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OneDrive\Documents\Projects\2020-02-18 - SFU - Hackathon - Corona Virus\Data\"/>
    </mc:Choice>
  </mc:AlternateContent>
  <xr:revisionPtr revIDLastSave="0" documentId="13_ncr:1_{527B56DC-1D3B-4896-A33A-D366DC2752F3}" xr6:coauthVersionLast="45" xr6:coauthVersionMax="45" xr10:uidLastSave="{00000000-0000-0000-0000-000000000000}"/>
  <bookViews>
    <workbookView xWindow="-108" yWindow="-108" windowWidth="23256" windowHeight="12576" xr2:uid="{E80BAB2F-B29D-498B-B7F2-FE88CCD50548}"/>
  </bookViews>
  <sheets>
    <sheet name="Special Matrix" sheetId="9" r:id="rId1"/>
    <sheet name="To and From China" sheetId="10" r:id="rId2"/>
    <sheet name="Continent-to-Continent Matrix" sheetId="8" r:id="rId3"/>
    <sheet name="CALC" sheetId="6" r:id="rId4"/>
    <sheet name="Country-to-Country Matrix" sheetId="7" r:id="rId5"/>
    <sheet name="Arrivals" sheetId="1" r:id="rId6"/>
    <sheet name="Departures" sheetId="4" r:id="rId7"/>
    <sheet name="Country Alt Names" sheetId="5" r:id="rId8"/>
    <sheet name="Country Codes" sheetId="2" r:id="rId9"/>
    <sheet name="Country Continent Map" sheetId="3" r:id="rId10"/>
  </sheets>
  <definedNames>
    <definedName name="country_and_continent_codes_list_csv_csv.csv" localSheetId="9">'Country Continent Map'!$A$1:$F$263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9" l="1"/>
  <c r="D7" i="9"/>
  <c r="D5" i="9" s="1"/>
  <c r="D8" i="9"/>
  <c r="D9" i="9"/>
  <c r="E9" i="9" s="1"/>
  <c r="D10" i="9"/>
  <c r="D11" i="9"/>
  <c r="D6" i="9"/>
  <c r="G5" i="9"/>
  <c r="K4" i="9"/>
  <c r="J4" i="9"/>
  <c r="I4" i="9"/>
  <c r="H4" i="9"/>
  <c r="G4" i="9"/>
  <c r="F4" i="9"/>
  <c r="K7" i="10"/>
  <c r="K6" i="10"/>
  <c r="K5" i="10"/>
  <c r="K4" i="10"/>
  <c r="K3" i="10"/>
  <c r="K2" i="10"/>
  <c r="E3" i="10"/>
  <c r="E4" i="10"/>
  <c r="E5" i="10"/>
  <c r="E6" i="10"/>
  <c r="E7" i="10"/>
  <c r="E2" i="10"/>
  <c r="F6" i="9"/>
  <c r="G6" i="9"/>
  <c r="E6" i="9" s="1"/>
  <c r="H6" i="9"/>
  <c r="I6" i="9"/>
  <c r="J3" i="10"/>
  <c r="J4" i="10"/>
  <c r="J5" i="10"/>
  <c r="J6" i="10"/>
  <c r="J7" i="10"/>
  <c r="J2" i="10"/>
  <c r="D3" i="10"/>
  <c r="D4" i="10"/>
  <c r="D5" i="10"/>
  <c r="D6" i="10"/>
  <c r="D7" i="10"/>
  <c r="D2" i="10"/>
  <c r="G3" i="9"/>
  <c r="C7" i="9"/>
  <c r="K11" i="9"/>
  <c r="J11" i="9"/>
  <c r="I11" i="9"/>
  <c r="H11" i="9"/>
  <c r="G11" i="9"/>
  <c r="F11" i="9"/>
  <c r="K10" i="9"/>
  <c r="J10" i="9"/>
  <c r="I10" i="9"/>
  <c r="H10" i="9"/>
  <c r="G10" i="9"/>
  <c r="E10" i="9" s="1"/>
  <c r="F10" i="9"/>
  <c r="K9" i="9"/>
  <c r="J9" i="9"/>
  <c r="I9" i="9"/>
  <c r="H9" i="9"/>
  <c r="G9" i="9"/>
  <c r="F9" i="9"/>
  <c r="K8" i="9"/>
  <c r="J8" i="9"/>
  <c r="I8" i="9"/>
  <c r="H8" i="9"/>
  <c r="G8" i="9"/>
  <c r="E8" i="9" s="1"/>
  <c r="F8" i="9"/>
  <c r="K7" i="9"/>
  <c r="K5" i="9" s="1"/>
  <c r="J7" i="9"/>
  <c r="J5" i="9" s="1"/>
  <c r="I7" i="9"/>
  <c r="I5" i="9" s="1"/>
  <c r="H7" i="9"/>
  <c r="H5" i="9" s="1"/>
  <c r="G7" i="9"/>
  <c r="F7" i="9"/>
  <c r="F5" i="9" s="1"/>
  <c r="K6" i="9"/>
  <c r="J6" i="9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I10" i="8"/>
  <c r="H10" i="8"/>
  <c r="G10" i="8"/>
  <c r="F10" i="8"/>
  <c r="E10" i="8"/>
  <c r="D10" i="8"/>
  <c r="I9" i="8"/>
  <c r="H9" i="8"/>
  <c r="G9" i="8"/>
  <c r="F9" i="8"/>
  <c r="E9" i="8"/>
  <c r="D9" i="8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GS133" i="7"/>
  <c r="GR133" i="7"/>
  <c r="GQ133" i="7"/>
  <c r="GP133" i="7"/>
  <c r="GO133" i="7"/>
  <c r="GS138" i="7"/>
  <c r="GR138" i="7"/>
  <c r="GQ138" i="7"/>
  <c r="GP138" i="7"/>
  <c r="GO138" i="7"/>
  <c r="GN138" i="7"/>
  <c r="GS137" i="7"/>
  <c r="GR137" i="7"/>
  <c r="GQ137" i="7"/>
  <c r="GP137" i="7"/>
  <c r="GO137" i="7"/>
  <c r="GN137" i="7"/>
  <c r="GS136" i="7"/>
  <c r="GR136" i="7"/>
  <c r="GQ136" i="7"/>
  <c r="GP136" i="7"/>
  <c r="GO136" i="7"/>
  <c r="GN136" i="7"/>
  <c r="GS135" i="7"/>
  <c r="GR135" i="7"/>
  <c r="GQ135" i="7"/>
  <c r="GP135" i="7"/>
  <c r="GO135" i="7"/>
  <c r="GN135" i="7"/>
  <c r="GS134" i="7"/>
  <c r="GR134" i="7"/>
  <c r="GQ134" i="7"/>
  <c r="GP134" i="7"/>
  <c r="GO134" i="7"/>
  <c r="GN134" i="7"/>
  <c r="GN133" i="7"/>
  <c r="GI138" i="7"/>
  <c r="GH138" i="7"/>
  <c r="GG138" i="7"/>
  <c r="GF138" i="7"/>
  <c r="GE138" i="7"/>
  <c r="GD138" i="7"/>
  <c r="GC138" i="7"/>
  <c r="GB138" i="7"/>
  <c r="GA138" i="7"/>
  <c r="FZ138" i="7"/>
  <c r="FY138" i="7"/>
  <c r="FX138" i="7"/>
  <c r="FW138" i="7"/>
  <c r="FV138" i="7"/>
  <c r="FU138" i="7"/>
  <c r="FT138" i="7"/>
  <c r="FS138" i="7"/>
  <c r="FR138" i="7"/>
  <c r="FQ138" i="7"/>
  <c r="FP138" i="7"/>
  <c r="FO138" i="7"/>
  <c r="FN138" i="7"/>
  <c r="FM138" i="7"/>
  <c r="FL138" i="7"/>
  <c r="FK138" i="7"/>
  <c r="FJ138" i="7"/>
  <c r="FI138" i="7"/>
  <c r="FH138" i="7"/>
  <c r="FG138" i="7"/>
  <c r="FF138" i="7"/>
  <c r="FE138" i="7"/>
  <c r="FD138" i="7"/>
  <c r="FC138" i="7"/>
  <c r="FB138" i="7"/>
  <c r="FA138" i="7"/>
  <c r="EZ138" i="7"/>
  <c r="EY138" i="7"/>
  <c r="EX138" i="7"/>
  <c r="EW138" i="7"/>
  <c r="EV138" i="7"/>
  <c r="EU138" i="7"/>
  <c r="ET138" i="7"/>
  <c r="ES138" i="7"/>
  <c r="ER138" i="7"/>
  <c r="EQ138" i="7"/>
  <c r="EP138" i="7"/>
  <c r="EO138" i="7"/>
  <c r="EN138" i="7"/>
  <c r="EM138" i="7"/>
  <c r="EL138" i="7"/>
  <c r="EK138" i="7"/>
  <c r="EJ138" i="7"/>
  <c r="EI138" i="7"/>
  <c r="EH138" i="7"/>
  <c r="EG138" i="7"/>
  <c r="EF138" i="7"/>
  <c r="EE138" i="7"/>
  <c r="ED138" i="7"/>
  <c r="EC138" i="7"/>
  <c r="EB138" i="7"/>
  <c r="EA138" i="7"/>
  <c r="DZ138" i="7"/>
  <c r="DY138" i="7"/>
  <c r="DX138" i="7"/>
  <c r="DW138" i="7"/>
  <c r="DV138" i="7"/>
  <c r="DU138" i="7"/>
  <c r="DT138" i="7"/>
  <c r="DS138" i="7"/>
  <c r="DR138" i="7"/>
  <c r="DQ138" i="7"/>
  <c r="DP138" i="7"/>
  <c r="DO138" i="7"/>
  <c r="DN138" i="7"/>
  <c r="DM138" i="7"/>
  <c r="DL138" i="7"/>
  <c r="DK138" i="7"/>
  <c r="DJ138" i="7"/>
  <c r="DI138" i="7"/>
  <c r="DH138" i="7"/>
  <c r="DG138" i="7"/>
  <c r="DF138" i="7"/>
  <c r="DE138" i="7"/>
  <c r="DD138" i="7"/>
  <c r="DC138" i="7"/>
  <c r="DB138" i="7"/>
  <c r="DA138" i="7"/>
  <c r="CZ138" i="7"/>
  <c r="CY138" i="7"/>
  <c r="CX138" i="7"/>
  <c r="CW138" i="7"/>
  <c r="CV138" i="7"/>
  <c r="CU138" i="7"/>
  <c r="CT138" i="7"/>
  <c r="CS138" i="7"/>
  <c r="CR138" i="7"/>
  <c r="CQ138" i="7"/>
  <c r="CP138" i="7"/>
  <c r="CO138" i="7"/>
  <c r="CN138" i="7"/>
  <c r="CM138" i="7"/>
  <c r="CL138" i="7"/>
  <c r="CK138" i="7"/>
  <c r="CJ138" i="7"/>
  <c r="CI138" i="7"/>
  <c r="CH138" i="7"/>
  <c r="CG138" i="7"/>
  <c r="CF138" i="7"/>
  <c r="CE138" i="7"/>
  <c r="CD138" i="7"/>
  <c r="CC138" i="7"/>
  <c r="CB138" i="7"/>
  <c r="CA138" i="7"/>
  <c r="BZ138" i="7"/>
  <c r="BY138" i="7"/>
  <c r="BX138" i="7"/>
  <c r="BW138" i="7"/>
  <c r="BV138" i="7"/>
  <c r="BU138" i="7"/>
  <c r="BT138" i="7"/>
  <c r="BS138" i="7"/>
  <c r="BR138" i="7"/>
  <c r="BQ138" i="7"/>
  <c r="BP138" i="7"/>
  <c r="BO138" i="7"/>
  <c r="BN138" i="7"/>
  <c r="BM138" i="7"/>
  <c r="BL138" i="7"/>
  <c r="BK138" i="7"/>
  <c r="BJ138" i="7"/>
  <c r="BI138" i="7"/>
  <c r="BH138" i="7"/>
  <c r="BG138" i="7"/>
  <c r="BF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GI137" i="7"/>
  <c r="GH137" i="7"/>
  <c r="GG137" i="7"/>
  <c r="GF137" i="7"/>
  <c r="GE137" i="7"/>
  <c r="GD137" i="7"/>
  <c r="GC137" i="7"/>
  <c r="GB137" i="7"/>
  <c r="GA137" i="7"/>
  <c r="FZ137" i="7"/>
  <c r="FY137" i="7"/>
  <c r="FX137" i="7"/>
  <c r="FW137" i="7"/>
  <c r="FV137" i="7"/>
  <c r="FU137" i="7"/>
  <c r="FT137" i="7"/>
  <c r="FS137" i="7"/>
  <c r="FR137" i="7"/>
  <c r="FQ137" i="7"/>
  <c r="FP137" i="7"/>
  <c r="FO137" i="7"/>
  <c r="FN137" i="7"/>
  <c r="FM137" i="7"/>
  <c r="FL137" i="7"/>
  <c r="FK137" i="7"/>
  <c r="FJ137" i="7"/>
  <c r="FI137" i="7"/>
  <c r="FH137" i="7"/>
  <c r="FG137" i="7"/>
  <c r="FF137" i="7"/>
  <c r="FE137" i="7"/>
  <c r="FD137" i="7"/>
  <c r="FC137" i="7"/>
  <c r="FB137" i="7"/>
  <c r="FA137" i="7"/>
  <c r="EZ137" i="7"/>
  <c r="EY137" i="7"/>
  <c r="EX137" i="7"/>
  <c r="EW137" i="7"/>
  <c r="EV137" i="7"/>
  <c r="EU137" i="7"/>
  <c r="ET137" i="7"/>
  <c r="ES137" i="7"/>
  <c r="ER137" i="7"/>
  <c r="EQ137" i="7"/>
  <c r="EP137" i="7"/>
  <c r="EO137" i="7"/>
  <c r="EN137" i="7"/>
  <c r="EM137" i="7"/>
  <c r="EL137" i="7"/>
  <c r="EK137" i="7"/>
  <c r="EJ137" i="7"/>
  <c r="EI137" i="7"/>
  <c r="EH137" i="7"/>
  <c r="EG137" i="7"/>
  <c r="EF137" i="7"/>
  <c r="EE137" i="7"/>
  <c r="ED137" i="7"/>
  <c r="EC137" i="7"/>
  <c r="EB137" i="7"/>
  <c r="EA137" i="7"/>
  <c r="DZ137" i="7"/>
  <c r="DY137" i="7"/>
  <c r="DX137" i="7"/>
  <c r="DW137" i="7"/>
  <c r="DV137" i="7"/>
  <c r="DU137" i="7"/>
  <c r="DT137" i="7"/>
  <c r="DS137" i="7"/>
  <c r="DR137" i="7"/>
  <c r="DQ137" i="7"/>
  <c r="DP137" i="7"/>
  <c r="DO137" i="7"/>
  <c r="DN137" i="7"/>
  <c r="DM137" i="7"/>
  <c r="DL137" i="7"/>
  <c r="DK137" i="7"/>
  <c r="DJ137" i="7"/>
  <c r="DI137" i="7"/>
  <c r="DH137" i="7"/>
  <c r="DG137" i="7"/>
  <c r="DF137" i="7"/>
  <c r="DE137" i="7"/>
  <c r="DD137" i="7"/>
  <c r="DC137" i="7"/>
  <c r="DB137" i="7"/>
  <c r="DA137" i="7"/>
  <c r="CZ137" i="7"/>
  <c r="CY137" i="7"/>
  <c r="CX137" i="7"/>
  <c r="CW137" i="7"/>
  <c r="CV137" i="7"/>
  <c r="CU137" i="7"/>
  <c r="CT137" i="7"/>
  <c r="CS137" i="7"/>
  <c r="CR137" i="7"/>
  <c r="CQ137" i="7"/>
  <c r="CP137" i="7"/>
  <c r="CO137" i="7"/>
  <c r="CN137" i="7"/>
  <c r="CM137" i="7"/>
  <c r="CL137" i="7"/>
  <c r="CK137" i="7"/>
  <c r="CJ137" i="7"/>
  <c r="CI137" i="7"/>
  <c r="CH137" i="7"/>
  <c r="CG137" i="7"/>
  <c r="CF137" i="7"/>
  <c r="CE137" i="7"/>
  <c r="CD137" i="7"/>
  <c r="CC137" i="7"/>
  <c r="CB137" i="7"/>
  <c r="CA137" i="7"/>
  <c r="BZ137" i="7"/>
  <c r="BY137" i="7"/>
  <c r="BX137" i="7"/>
  <c r="BW137" i="7"/>
  <c r="BV137" i="7"/>
  <c r="BU137" i="7"/>
  <c r="BT137" i="7"/>
  <c r="BS137" i="7"/>
  <c r="BR137" i="7"/>
  <c r="BQ137" i="7"/>
  <c r="BP137" i="7"/>
  <c r="BO137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GI136" i="7"/>
  <c r="GH136" i="7"/>
  <c r="GG136" i="7"/>
  <c r="GF136" i="7"/>
  <c r="GE136" i="7"/>
  <c r="GD136" i="7"/>
  <c r="GC136" i="7"/>
  <c r="GB136" i="7"/>
  <c r="GA136" i="7"/>
  <c r="FZ136" i="7"/>
  <c r="FY136" i="7"/>
  <c r="FX136" i="7"/>
  <c r="FW136" i="7"/>
  <c r="FV136" i="7"/>
  <c r="FU136" i="7"/>
  <c r="FT136" i="7"/>
  <c r="FS136" i="7"/>
  <c r="FR136" i="7"/>
  <c r="FQ136" i="7"/>
  <c r="FP136" i="7"/>
  <c r="FO136" i="7"/>
  <c r="FN136" i="7"/>
  <c r="FM136" i="7"/>
  <c r="FL136" i="7"/>
  <c r="FK136" i="7"/>
  <c r="FJ136" i="7"/>
  <c r="FI136" i="7"/>
  <c r="FH136" i="7"/>
  <c r="FG136" i="7"/>
  <c r="FF136" i="7"/>
  <c r="FE136" i="7"/>
  <c r="FD136" i="7"/>
  <c r="FC136" i="7"/>
  <c r="FB136" i="7"/>
  <c r="FA136" i="7"/>
  <c r="EZ136" i="7"/>
  <c r="EY136" i="7"/>
  <c r="EX136" i="7"/>
  <c r="EW136" i="7"/>
  <c r="EV136" i="7"/>
  <c r="EU136" i="7"/>
  <c r="ET136" i="7"/>
  <c r="ES136" i="7"/>
  <c r="ER136" i="7"/>
  <c r="EQ136" i="7"/>
  <c r="EP136" i="7"/>
  <c r="EO136" i="7"/>
  <c r="EN136" i="7"/>
  <c r="EM136" i="7"/>
  <c r="EL136" i="7"/>
  <c r="EK136" i="7"/>
  <c r="EJ136" i="7"/>
  <c r="EI136" i="7"/>
  <c r="EH136" i="7"/>
  <c r="EG136" i="7"/>
  <c r="EF136" i="7"/>
  <c r="EE136" i="7"/>
  <c r="ED136" i="7"/>
  <c r="EC136" i="7"/>
  <c r="EB136" i="7"/>
  <c r="EA136" i="7"/>
  <c r="DZ136" i="7"/>
  <c r="DY136" i="7"/>
  <c r="DX136" i="7"/>
  <c r="DW136" i="7"/>
  <c r="DV136" i="7"/>
  <c r="DU136" i="7"/>
  <c r="DT136" i="7"/>
  <c r="DS136" i="7"/>
  <c r="DR136" i="7"/>
  <c r="DQ136" i="7"/>
  <c r="DP136" i="7"/>
  <c r="DO136" i="7"/>
  <c r="DN136" i="7"/>
  <c r="DM136" i="7"/>
  <c r="DL136" i="7"/>
  <c r="DK136" i="7"/>
  <c r="DJ136" i="7"/>
  <c r="DI136" i="7"/>
  <c r="DH136" i="7"/>
  <c r="DG136" i="7"/>
  <c r="DF136" i="7"/>
  <c r="DE136" i="7"/>
  <c r="DD136" i="7"/>
  <c r="DC136" i="7"/>
  <c r="DB136" i="7"/>
  <c r="DA136" i="7"/>
  <c r="CZ136" i="7"/>
  <c r="CY136" i="7"/>
  <c r="CX136" i="7"/>
  <c r="CW136" i="7"/>
  <c r="CV136" i="7"/>
  <c r="CU136" i="7"/>
  <c r="CT136" i="7"/>
  <c r="CS136" i="7"/>
  <c r="CR136" i="7"/>
  <c r="CQ136" i="7"/>
  <c r="CP136" i="7"/>
  <c r="CO136" i="7"/>
  <c r="CN136" i="7"/>
  <c r="CM136" i="7"/>
  <c r="CL136" i="7"/>
  <c r="CK136" i="7"/>
  <c r="CJ136" i="7"/>
  <c r="CI136" i="7"/>
  <c r="CH136" i="7"/>
  <c r="CG136" i="7"/>
  <c r="CF136" i="7"/>
  <c r="CE136" i="7"/>
  <c r="CD136" i="7"/>
  <c r="CC136" i="7"/>
  <c r="CB136" i="7"/>
  <c r="CA136" i="7"/>
  <c r="BZ136" i="7"/>
  <c r="BY136" i="7"/>
  <c r="BX136" i="7"/>
  <c r="BW136" i="7"/>
  <c r="BV136" i="7"/>
  <c r="BU136" i="7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GI135" i="7"/>
  <c r="GH135" i="7"/>
  <c r="GG135" i="7"/>
  <c r="GF135" i="7"/>
  <c r="GE135" i="7"/>
  <c r="GD135" i="7"/>
  <c r="GC135" i="7"/>
  <c r="GB135" i="7"/>
  <c r="GA135" i="7"/>
  <c r="FZ135" i="7"/>
  <c r="FY135" i="7"/>
  <c r="FX135" i="7"/>
  <c r="FW135" i="7"/>
  <c r="FV135" i="7"/>
  <c r="FU135" i="7"/>
  <c r="FT135" i="7"/>
  <c r="FS135" i="7"/>
  <c r="FR135" i="7"/>
  <c r="FQ135" i="7"/>
  <c r="FP135" i="7"/>
  <c r="FO135" i="7"/>
  <c r="FN135" i="7"/>
  <c r="FM135" i="7"/>
  <c r="FL135" i="7"/>
  <c r="FK135" i="7"/>
  <c r="FJ135" i="7"/>
  <c r="FI135" i="7"/>
  <c r="FH135" i="7"/>
  <c r="FG135" i="7"/>
  <c r="FF135" i="7"/>
  <c r="FE135" i="7"/>
  <c r="FD135" i="7"/>
  <c r="FC135" i="7"/>
  <c r="FB135" i="7"/>
  <c r="FA135" i="7"/>
  <c r="EZ135" i="7"/>
  <c r="EY135" i="7"/>
  <c r="EX135" i="7"/>
  <c r="EW135" i="7"/>
  <c r="EV135" i="7"/>
  <c r="EU135" i="7"/>
  <c r="ET135" i="7"/>
  <c r="ES135" i="7"/>
  <c r="ER135" i="7"/>
  <c r="EQ135" i="7"/>
  <c r="EP135" i="7"/>
  <c r="EO135" i="7"/>
  <c r="EN135" i="7"/>
  <c r="EM135" i="7"/>
  <c r="EL135" i="7"/>
  <c r="EK135" i="7"/>
  <c r="EJ135" i="7"/>
  <c r="EI135" i="7"/>
  <c r="EH135" i="7"/>
  <c r="EG135" i="7"/>
  <c r="EF135" i="7"/>
  <c r="EE135" i="7"/>
  <c r="ED135" i="7"/>
  <c r="EC135" i="7"/>
  <c r="EB135" i="7"/>
  <c r="EA135" i="7"/>
  <c r="DZ135" i="7"/>
  <c r="DY135" i="7"/>
  <c r="DX135" i="7"/>
  <c r="DW135" i="7"/>
  <c r="DV135" i="7"/>
  <c r="DU135" i="7"/>
  <c r="DT135" i="7"/>
  <c r="DS135" i="7"/>
  <c r="DR135" i="7"/>
  <c r="DQ135" i="7"/>
  <c r="DP135" i="7"/>
  <c r="DO135" i="7"/>
  <c r="DN135" i="7"/>
  <c r="DM135" i="7"/>
  <c r="DL135" i="7"/>
  <c r="DK135" i="7"/>
  <c r="DJ135" i="7"/>
  <c r="DI135" i="7"/>
  <c r="DH135" i="7"/>
  <c r="DG135" i="7"/>
  <c r="DF135" i="7"/>
  <c r="DE135" i="7"/>
  <c r="DD135" i="7"/>
  <c r="DC135" i="7"/>
  <c r="DB135" i="7"/>
  <c r="DA135" i="7"/>
  <c r="CZ135" i="7"/>
  <c r="CY135" i="7"/>
  <c r="CX135" i="7"/>
  <c r="CW135" i="7"/>
  <c r="CV135" i="7"/>
  <c r="CU135" i="7"/>
  <c r="CT135" i="7"/>
  <c r="CS135" i="7"/>
  <c r="CR135" i="7"/>
  <c r="CQ135" i="7"/>
  <c r="CP135" i="7"/>
  <c r="CO135" i="7"/>
  <c r="CN135" i="7"/>
  <c r="CM135" i="7"/>
  <c r="CL135" i="7"/>
  <c r="CK135" i="7"/>
  <c r="CJ135" i="7"/>
  <c r="CI135" i="7"/>
  <c r="CH135" i="7"/>
  <c r="CG135" i="7"/>
  <c r="CF135" i="7"/>
  <c r="CE135" i="7"/>
  <c r="CD135" i="7"/>
  <c r="CC135" i="7"/>
  <c r="CB135" i="7"/>
  <c r="CA135" i="7"/>
  <c r="BZ135" i="7"/>
  <c r="BY135" i="7"/>
  <c r="BX135" i="7"/>
  <c r="BW135" i="7"/>
  <c r="BV135" i="7"/>
  <c r="BU135" i="7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GI134" i="7"/>
  <c r="GH134" i="7"/>
  <c r="GG134" i="7"/>
  <c r="GF134" i="7"/>
  <c r="GE134" i="7"/>
  <c r="GD134" i="7"/>
  <c r="GC134" i="7"/>
  <c r="GB134" i="7"/>
  <c r="GA134" i="7"/>
  <c r="FZ134" i="7"/>
  <c r="FY134" i="7"/>
  <c r="FX134" i="7"/>
  <c r="FW134" i="7"/>
  <c r="FV134" i="7"/>
  <c r="FU134" i="7"/>
  <c r="FT134" i="7"/>
  <c r="FS134" i="7"/>
  <c r="FR134" i="7"/>
  <c r="FQ134" i="7"/>
  <c r="FP134" i="7"/>
  <c r="FO134" i="7"/>
  <c r="FN134" i="7"/>
  <c r="FM134" i="7"/>
  <c r="FL134" i="7"/>
  <c r="FK134" i="7"/>
  <c r="FJ134" i="7"/>
  <c r="FI134" i="7"/>
  <c r="FH134" i="7"/>
  <c r="FG134" i="7"/>
  <c r="FF134" i="7"/>
  <c r="FE134" i="7"/>
  <c r="FD134" i="7"/>
  <c r="FC134" i="7"/>
  <c r="FB134" i="7"/>
  <c r="FA134" i="7"/>
  <c r="EZ134" i="7"/>
  <c r="EY134" i="7"/>
  <c r="EX134" i="7"/>
  <c r="EW134" i="7"/>
  <c r="EV134" i="7"/>
  <c r="EU134" i="7"/>
  <c r="ET134" i="7"/>
  <c r="ES134" i="7"/>
  <c r="ER134" i="7"/>
  <c r="EQ134" i="7"/>
  <c r="EP134" i="7"/>
  <c r="EO134" i="7"/>
  <c r="EN134" i="7"/>
  <c r="EM134" i="7"/>
  <c r="EL134" i="7"/>
  <c r="EK134" i="7"/>
  <c r="EJ134" i="7"/>
  <c r="EI134" i="7"/>
  <c r="EH134" i="7"/>
  <c r="EG134" i="7"/>
  <c r="EF134" i="7"/>
  <c r="EE134" i="7"/>
  <c r="ED134" i="7"/>
  <c r="EC134" i="7"/>
  <c r="EB134" i="7"/>
  <c r="EA134" i="7"/>
  <c r="DZ134" i="7"/>
  <c r="DY134" i="7"/>
  <c r="DX134" i="7"/>
  <c r="DW134" i="7"/>
  <c r="DV134" i="7"/>
  <c r="DU134" i="7"/>
  <c r="DT134" i="7"/>
  <c r="DS134" i="7"/>
  <c r="DR134" i="7"/>
  <c r="DQ134" i="7"/>
  <c r="DP134" i="7"/>
  <c r="DO134" i="7"/>
  <c r="DN134" i="7"/>
  <c r="DM134" i="7"/>
  <c r="DL134" i="7"/>
  <c r="DK134" i="7"/>
  <c r="DJ134" i="7"/>
  <c r="DI134" i="7"/>
  <c r="DH134" i="7"/>
  <c r="DG134" i="7"/>
  <c r="DF134" i="7"/>
  <c r="DE134" i="7"/>
  <c r="DD134" i="7"/>
  <c r="DC134" i="7"/>
  <c r="DB134" i="7"/>
  <c r="DA134" i="7"/>
  <c r="CZ134" i="7"/>
  <c r="CY134" i="7"/>
  <c r="CX134" i="7"/>
  <c r="CW134" i="7"/>
  <c r="CV134" i="7"/>
  <c r="CU134" i="7"/>
  <c r="CT134" i="7"/>
  <c r="CS134" i="7"/>
  <c r="CR134" i="7"/>
  <c r="CQ134" i="7"/>
  <c r="CP134" i="7"/>
  <c r="CO134" i="7"/>
  <c r="CN134" i="7"/>
  <c r="CM134" i="7"/>
  <c r="CL134" i="7"/>
  <c r="CK134" i="7"/>
  <c r="CJ134" i="7"/>
  <c r="CI134" i="7"/>
  <c r="CH134" i="7"/>
  <c r="CG134" i="7"/>
  <c r="CF134" i="7"/>
  <c r="CE134" i="7"/>
  <c r="CD134" i="7"/>
  <c r="CC134" i="7"/>
  <c r="CB134" i="7"/>
  <c r="CA134" i="7"/>
  <c r="BZ134" i="7"/>
  <c r="BY134" i="7"/>
  <c r="BX134" i="7"/>
  <c r="BW134" i="7"/>
  <c r="BV134" i="7"/>
  <c r="BU134" i="7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GI133" i="7"/>
  <c r="GH133" i="7"/>
  <c r="GG133" i="7"/>
  <c r="GF133" i="7"/>
  <c r="GE133" i="7"/>
  <c r="GD133" i="7"/>
  <c r="GC133" i="7"/>
  <c r="GB133" i="7"/>
  <c r="GA133" i="7"/>
  <c r="FZ133" i="7"/>
  <c r="FY133" i="7"/>
  <c r="FX133" i="7"/>
  <c r="FW133" i="7"/>
  <c r="FV133" i="7"/>
  <c r="FU133" i="7"/>
  <c r="FT133" i="7"/>
  <c r="FS133" i="7"/>
  <c r="FR133" i="7"/>
  <c r="FQ133" i="7"/>
  <c r="FP133" i="7"/>
  <c r="FO133" i="7"/>
  <c r="FN133" i="7"/>
  <c r="FM133" i="7"/>
  <c r="FL133" i="7"/>
  <c r="FK133" i="7"/>
  <c r="FJ133" i="7"/>
  <c r="FI133" i="7"/>
  <c r="FH133" i="7"/>
  <c r="FG133" i="7"/>
  <c r="FF133" i="7"/>
  <c r="FE133" i="7"/>
  <c r="FD133" i="7"/>
  <c r="FC133" i="7"/>
  <c r="FB133" i="7"/>
  <c r="FA133" i="7"/>
  <c r="EZ133" i="7"/>
  <c r="EY133" i="7"/>
  <c r="EX133" i="7"/>
  <c r="EW133" i="7"/>
  <c r="EV133" i="7"/>
  <c r="EU133" i="7"/>
  <c r="ET133" i="7"/>
  <c r="ES133" i="7"/>
  <c r="ER133" i="7"/>
  <c r="EQ133" i="7"/>
  <c r="EP133" i="7"/>
  <c r="EO133" i="7"/>
  <c r="EN133" i="7"/>
  <c r="EM133" i="7"/>
  <c r="EL133" i="7"/>
  <c r="EK133" i="7"/>
  <c r="EJ133" i="7"/>
  <c r="EI133" i="7"/>
  <c r="EH133" i="7"/>
  <c r="EG133" i="7"/>
  <c r="EF133" i="7"/>
  <c r="EE133" i="7"/>
  <c r="ED133" i="7"/>
  <c r="EC133" i="7"/>
  <c r="EB133" i="7"/>
  <c r="EA133" i="7"/>
  <c r="DZ133" i="7"/>
  <c r="DY133" i="7"/>
  <c r="DX133" i="7"/>
  <c r="DW133" i="7"/>
  <c r="DV133" i="7"/>
  <c r="DU133" i="7"/>
  <c r="DT133" i="7"/>
  <c r="DS133" i="7"/>
  <c r="DR133" i="7"/>
  <c r="DQ133" i="7"/>
  <c r="DP133" i="7"/>
  <c r="DO133" i="7"/>
  <c r="DN133" i="7"/>
  <c r="DM133" i="7"/>
  <c r="DL133" i="7"/>
  <c r="DK133" i="7"/>
  <c r="DJ133" i="7"/>
  <c r="DI133" i="7"/>
  <c r="DH133" i="7"/>
  <c r="DG133" i="7"/>
  <c r="DF133" i="7"/>
  <c r="DE133" i="7"/>
  <c r="DD133" i="7"/>
  <c r="DC133" i="7"/>
  <c r="DB133" i="7"/>
  <c r="DA133" i="7"/>
  <c r="CZ133" i="7"/>
  <c r="CY133" i="7"/>
  <c r="CX133" i="7"/>
  <c r="CW133" i="7"/>
  <c r="CV133" i="7"/>
  <c r="CU133" i="7"/>
  <c r="CT133" i="7"/>
  <c r="CS133" i="7"/>
  <c r="CR133" i="7"/>
  <c r="CQ133" i="7"/>
  <c r="CP133" i="7"/>
  <c r="CO133" i="7"/>
  <c r="CN133" i="7"/>
  <c r="CM133" i="7"/>
  <c r="CL133" i="7"/>
  <c r="CK133" i="7"/>
  <c r="CJ133" i="7"/>
  <c r="CI133" i="7"/>
  <c r="CH133" i="7"/>
  <c r="CG133" i="7"/>
  <c r="CF133" i="7"/>
  <c r="CE133" i="7"/>
  <c r="CD133" i="7"/>
  <c r="CC133" i="7"/>
  <c r="CB133" i="7"/>
  <c r="CA133" i="7"/>
  <c r="BZ133" i="7"/>
  <c r="BY133" i="7"/>
  <c r="BX133" i="7"/>
  <c r="BW133" i="7"/>
  <c r="BV133" i="7"/>
  <c r="BU133" i="7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4" i="7"/>
  <c r="D135" i="7"/>
  <c r="D136" i="7"/>
  <c r="D137" i="7"/>
  <c r="D138" i="7"/>
  <c r="D133" i="7"/>
  <c r="D4" i="7"/>
  <c r="GI124" i="7"/>
  <c r="GH124" i="7"/>
  <c r="GG124" i="7"/>
  <c r="GF124" i="7"/>
  <c r="GE124" i="7"/>
  <c r="GD124" i="7"/>
  <c r="GC124" i="7"/>
  <c r="GB124" i="7"/>
  <c r="GA124" i="7"/>
  <c r="FZ124" i="7"/>
  <c r="FY124" i="7"/>
  <c r="FX124" i="7"/>
  <c r="FW124" i="7"/>
  <c r="FV124" i="7"/>
  <c r="FU124" i="7"/>
  <c r="FT124" i="7"/>
  <c r="FS124" i="7"/>
  <c r="FR124" i="7"/>
  <c r="FQ124" i="7"/>
  <c r="FP124" i="7"/>
  <c r="FO124" i="7"/>
  <c r="FN124" i="7"/>
  <c r="FM124" i="7"/>
  <c r="FL124" i="7"/>
  <c r="FK124" i="7"/>
  <c r="FJ124" i="7"/>
  <c r="FI124" i="7"/>
  <c r="FH124" i="7"/>
  <c r="FG124" i="7"/>
  <c r="FF124" i="7"/>
  <c r="FE124" i="7"/>
  <c r="FD124" i="7"/>
  <c r="FC124" i="7"/>
  <c r="FB124" i="7"/>
  <c r="FA124" i="7"/>
  <c r="EZ124" i="7"/>
  <c r="EY124" i="7"/>
  <c r="EX124" i="7"/>
  <c r="EW124" i="7"/>
  <c r="EV124" i="7"/>
  <c r="EU124" i="7"/>
  <c r="ET124" i="7"/>
  <c r="ES124" i="7"/>
  <c r="ER124" i="7"/>
  <c r="EQ124" i="7"/>
  <c r="EP124" i="7"/>
  <c r="EO124" i="7"/>
  <c r="EN124" i="7"/>
  <c r="EM124" i="7"/>
  <c r="EL124" i="7"/>
  <c r="EK124" i="7"/>
  <c r="EJ124" i="7"/>
  <c r="EI124" i="7"/>
  <c r="EH124" i="7"/>
  <c r="EG124" i="7"/>
  <c r="EF124" i="7"/>
  <c r="EE124" i="7"/>
  <c r="ED124" i="7"/>
  <c r="EC124" i="7"/>
  <c r="EB124" i="7"/>
  <c r="EA124" i="7"/>
  <c r="DZ124" i="7"/>
  <c r="DY124" i="7"/>
  <c r="DX124" i="7"/>
  <c r="GI123" i="7"/>
  <c r="GH123" i="7"/>
  <c r="GG123" i="7"/>
  <c r="GF123" i="7"/>
  <c r="GE123" i="7"/>
  <c r="GD123" i="7"/>
  <c r="GC123" i="7"/>
  <c r="GB123" i="7"/>
  <c r="GA123" i="7"/>
  <c r="FZ123" i="7"/>
  <c r="FY123" i="7"/>
  <c r="FX123" i="7"/>
  <c r="FW123" i="7"/>
  <c r="FV123" i="7"/>
  <c r="FU123" i="7"/>
  <c r="FT123" i="7"/>
  <c r="FS123" i="7"/>
  <c r="FR123" i="7"/>
  <c r="FQ123" i="7"/>
  <c r="FP123" i="7"/>
  <c r="FO123" i="7"/>
  <c r="FN123" i="7"/>
  <c r="FM123" i="7"/>
  <c r="FL123" i="7"/>
  <c r="FK123" i="7"/>
  <c r="FJ123" i="7"/>
  <c r="FI123" i="7"/>
  <c r="FH123" i="7"/>
  <c r="FG123" i="7"/>
  <c r="FF123" i="7"/>
  <c r="FE123" i="7"/>
  <c r="FD123" i="7"/>
  <c r="FC123" i="7"/>
  <c r="FB123" i="7"/>
  <c r="FA123" i="7"/>
  <c r="EZ123" i="7"/>
  <c r="EY123" i="7"/>
  <c r="EX123" i="7"/>
  <c r="EW123" i="7"/>
  <c r="EV123" i="7"/>
  <c r="EU123" i="7"/>
  <c r="ET123" i="7"/>
  <c r="ES123" i="7"/>
  <c r="ER123" i="7"/>
  <c r="EQ123" i="7"/>
  <c r="EP123" i="7"/>
  <c r="EO123" i="7"/>
  <c r="EN123" i="7"/>
  <c r="EM123" i="7"/>
  <c r="EL123" i="7"/>
  <c r="EK123" i="7"/>
  <c r="EJ123" i="7"/>
  <c r="EI123" i="7"/>
  <c r="EH123" i="7"/>
  <c r="EG123" i="7"/>
  <c r="EF123" i="7"/>
  <c r="EE123" i="7"/>
  <c r="ED123" i="7"/>
  <c r="EC123" i="7"/>
  <c r="EB123" i="7"/>
  <c r="EA123" i="7"/>
  <c r="DZ123" i="7"/>
  <c r="DY123" i="7"/>
  <c r="DX123" i="7"/>
  <c r="GI122" i="7"/>
  <c r="GH122" i="7"/>
  <c r="GG122" i="7"/>
  <c r="GF122" i="7"/>
  <c r="GE122" i="7"/>
  <c r="GD122" i="7"/>
  <c r="GC122" i="7"/>
  <c r="GB122" i="7"/>
  <c r="GA122" i="7"/>
  <c r="FZ122" i="7"/>
  <c r="FY122" i="7"/>
  <c r="FX122" i="7"/>
  <c r="FW122" i="7"/>
  <c r="FV122" i="7"/>
  <c r="FU122" i="7"/>
  <c r="FT122" i="7"/>
  <c r="FS122" i="7"/>
  <c r="FR122" i="7"/>
  <c r="FQ122" i="7"/>
  <c r="FP122" i="7"/>
  <c r="FO122" i="7"/>
  <c r="FN122" i="7"/>
  <c r="FM122" i="7"/>
  <c r="FL122" i="7"/>
  <c r="FK122" i="7"/>
  <c r="FJ122" i="7"/>
  <c r="FI122" i="7"/>
  <c r="FH122" i="7"/>
  <c r="FG122" i="7"/>
  <c r="FF122" i="7"/>
  <c r="FE122" i="7"/>
  <c r="FD122" i="7"/>
  <c r="FC122" i="7"/>
  <c r="FB122" i="7"/>
  <c r="FA122" i="7"/>
  <c r="EZ122" i="7"/>
  <c r="EY122" i="7"/>
  <c r="EX122" i="7"/>
  <c r="EW122" i="7"/>
  <c r="EV122" i="7"/>
  <c r="EU122" i="7"/>
  <c r="ET122" i="7"/>
  <c r="ES122" i="7"/>
  <c r="ER122" i="7"/>
  <c r="EQ122" i="7"/>
  <c r="EP122" i="7"/>
  <c r="EO122" i="7"/>
  <c r="EN122" i="7"/>
  <c r="EM122" i="7"/>
  <c r="EL122" i="7"/>
  <c r="EK122" i="7"/>
  <c r="EJ122" i="7"/>
  <c r="EI122" i="7"/>
  <c r="EH122" i="7"/>
  <c r="EG122" i="7"/>
  <c r="EF122" i="7"/>
  <c r="EE122" i="7"/>
  <c r="ED122" i="7"/>
  <c r="EC122" i="7"/>
  <c r="EB122" i="7"/>
  <c r="EA122" i="7"/>
  <c r="DZ122" i="7"/>
  <c r="DY122" i="7"/>
  <c r="DX122" i="7"/>
  <c r="GI121" i="7"/>
  <c r="GH121" i="7"/>
  <c r="GG121" i="7"/>
  <c r="GF121" i="7"/>
  <c r="GE121" i="7"/>
  <c r="GD121" i="7"/>
  <c r="GC121" i="7"/>
  <c r="GB121" i="7"/>
  <c r="GA121" i="7"/>
  <c r="FZ121" i="7"/>
  <c r="FY121" i="7"/>
  <c r="FX121" i="7"/>
  <c r="FW121" i="7"/>
  <c r="FV121" i="7"/>
  <c r="FU121" i="7"/>
  <c r="FT121" i="7"/>
  <c r="FS121" i="7"/>
  <c r="FR121" i="7"/>
  <c r="FQ121" i="7"/>
  <c r="FP121" i="7"/>
  <c r="FO121" i="7"/>
  <c r="FN121" i="7"/>
  <c r="FM121" i="7"/>
  <c r="FL121" i="7"/>
  <c r="FK121" i="7"/>
  <c r="FJ121" i="7"/>
  <c r="FI121" i="7"/>
  <c r="FH121" i="7"/>
  <c r="FG121" i="7"/>
  <c r="FF121" i="7"/>
  <c r="FE121" i="7"/>
  <c r="FD121" i="7"/>
  <c r="FC121" i="7"/>
  <c r="FB121" i="7"/>
  <c r="FA121" i="7"/>
  <c r="EZ121" i="7"/>
  <c r="EY121" i="7"/>
  <c r="EX121" i="7"/>
  <c r="EW121" i="7"/>
  <c r="EV121" i="7"/>
  <c r="EU121" i="7"/>
  <c r="ET121" i="7"/>
  <c r="ES121" i="7"/>
  <c r="ER121" i="7"/>
  <c r="EQ121" i="7"/>
  <c r="EP121" i="7"/>
  <c r="EO121" i="7"/>
  <c r="EN121" i="7"/>
  <c r="EM121" i="7"/>
  <c r="EL121" i="7"/>
  <c r="EK121" i="7"/>
  <c r="EJ121" i="7"/>
  <c r="EI121" i="7"/>
  <c r="EH121" i="7"/>
  <c r="EG121" i="7"/>
  <c r="EF121" i="7"/>
  <c r="EE121" i="7"/>
  <c r="ED121" i="7"/>
  <c r="EC121" i="7"/>
  <c r="EB121" i="7"/>
  <c r="EA121" i="7"/>
  <c r="DZ121" i="7"/>
  <c r="DY121" i="7"/>
  <c r="DX121" i="7"/>
  <c r="GI120" i="7"/>
  <c r="GH120" i="7"/>
  <c r="GG120" i="7"/>
  <c r="GF120" i="7"/>
  <c r="GE120" i="7"/>
  <c r="GD120" i="7"/>
  <c r="GC120" i="7"/>
  <c r="GB120" i="7"/>
  <c r="GA120" i="7"/>
  <c r="FZ120" i="7"/>
  <c r="FY120" i="7"/>
  <c r="FX120" i="7"/>
  <c r="FW120" i="7"/>
  <c r="FV120" i="7"/>
  <c r="FU120" i="7"/>
  <c r="FT120" i="7"/>
  <c r="FS120" i="7"/>
  <c r="FR120" i="7"/>
  <c r="FQ120" i="7"/>
  <c r="FP120" i="7"/>
  <c r="FO120" i="7"/>
  <c r="FN120" i="7"/>
  <c r="FM120" i="7"/>
  <c r="FL120" i="7"/>
  <c r="FK120" i="7"/>
  <c r="FJ120" i="7"/>
  <c r="FI120" i="7"/>
  <c r="FH120" i="7"/>
  <c r="FG120" i="7"/>
  <c r="FF120" i="7"/>
  <c r="FE120" i="7"/>
  <c r="FD120" i="7"/>
  <c r="FC120" i="7"/>
  <c r="FB120" i="7"/>
  <c r="FA120" i="7"/>
  <c r="EZ120" i="7"/>
  <c r="EY120" i="7"/>
  <c r="EX120" i="7"/>
  <c r="EW120" i="7"/>
  <c r="EV120" i="7"/>
  <c r="EU120" i="7"/>
  <c r="ET120" i="7"/>
  <c r="ES120" i="7"/>
  <c r="ER120" i="7"/>
  <c r="EQ120" i="7"/>
  <c r="EP120" i="7"/>
  <c r="EO120" i="7"/>
  <c r="EN120" i="7"/>
  <c r="EM120" i="7"/>
  <c r="EL120" i="7"/>
  <c r="EK120" i="7"/>
  <c r="EJ120" i="7"/>
  <c r="EI120" i="7"/>
  <c r="EH120" i="7"/>
  <c r="EG120" i="7"/>
  <c r="EF120" i="7"/>
  <c r="EE120" i="7"/>
  <c r="ED120" i="7"/>
  <c r="EC120" i="7"/>
  <c r="EB120" i="7"/>
  <c r="EA120" i="7"/>
  <c r="DZ120" i="7"/>
  <c r="DY120" i="7"/>
  <c r="DX120" i="7"/>
  <c r="GI119" i="7"/>
  <c r="GH119" i="7"/>
  <c r="GG119" i="7"/>
  <c r="GF119" i="7"/>
  <c r="GE119" i="7"/>
  <c r="GD119" i="7"/>
  <c r="GC119" i="7"/>
  <c r="GB119" i="7"/>
  <c r="GA119" i="7"/>
  <c r="FZ119" i="7"/>
  <c r="FY119" i="7"/>
  <c r="FX119" i="7"/>
  <c r="FW119" i="7"/>
  <c r="FV119" i="7"/>
  <c r="FU119" i="7"/>
  <c r="FT119" i="7"/>
  <c r="FS119" i="7"/>
  <c r="FR119" i="7"/>
  <c r="FQ119" i="7"/>
  <c r="FP119" i="7"/>
  <c r="FO119" i="7"/>
  <c r="FN119" i="7"/>
  <c r="FM119" i="7"/>
  <c r="FL119" i="7"/>
  <c r="FK119" i="7"/>
  <c r="FJ119" i="7"/>
  <c r="FI119" i="7"/>
  <c r="FH119" i="7"/>
  <c r="FG119" i="7"/>
  <c r="FF119" i="7"/>
  <c r="FE119" i="7"/>
  <c r="FD119" i="7"/>
  <c r="FC119" i="7"/>
  <c r="FB119" i="7"/>
  <c r="FA119" i="7"/>
  <c r="EZ119" i="7"/>
  <c r="EY119" i="7"/>
  <c r="EX119" i="7"/>
  <c r="EW119" i="7"/>
  <c r="EV119" i="7"/>
  <c r="EU119" i="7"/>
  <c r="ET119" i="7"/>
  <c r="ES119" i="7"/>
  <c r="ER119" i="7"/>
  <c r="EQ119" i="7"/>
  <c r="EP119" i="7"/>
  <c r="EO119" i="7"/>
  <c r="EN119" i="7"/>
  <c r="EM119" i="7"/>
  <c r="EL119" i="7"/>
  <c r="EK119" i="7"/>
  <c r="EJ119" i="7"/>
  <c r="EI119" i="7"/>
  <c r="EH119" i="7"/>
  <c r="EG119" i="7"/>
  <c r="EF119" i="7"/>
  <c r="EE119" i="7"/>
  <c r="ED119" i="7"/>
  <c r="EC119" i="7"/>
  <c r="EB119" i="7"/>
  <c r="EA119" i="7"/>
  <c r="DZ119" i="7"/>
  <c r="DY119" i="7"/>
  <c r="DX119" i="7"/>
  <c r="GI118" i="7"/>
  <c r="GH118" i="7"/>
  <c r="GG118" i="7"/>
  <c r="GF118" i="7"/>
  <c r="GE118" i="7"/>
  <c r="GD118" i="7"/>
  <c r="GC118" i="7"/>
  <c r="GB118" i="7"/>
  <c r="GA118" i="7"/>
  <c r="FZ118" i="7"/>
  <c r="FY118" i="7"/>
  <c r="FX118" i="7"/>
  <c r="FW118" i="7"/>
  <c r="FV118" i="7"/>
  <c r="FU118" i="7"/>
  <c r="FT118" i="7"/>
  <c r="FS118" i="7"/>
  <c r="FR118" i="7"/>
  <c r="FQ118" i="7"/>
  <c r="FP118" i="7"/>
  <c r="FO118" i="7"/>
  <c r="FN118" i="7"/>
  <c r="FM118" i="7"/>
  <c r="FL118" i="7"/>
  <c r="FK118" i="7"/>
  <c r="FJ118" i="7"/>
  <c r="FI118" i="7"/>
  <c r="FH118" i="7"/>
  <c r="FG118" i="7"/>
  <c r="FF118" i="7"/>
  <c r="FE118" i="7"/>
  <c r="FD118" i="7"/>
  <c r="FC118" i="7"/>
  <c r="FB118" i="7"/>
  <c r="FA118" i="7"/>
  <c r="EZ118" i="7"/>
  <c r="EY118" i="7"/>
  <c r="EX118" i="7"/>
  <c r="EW118" i="7"/>
  <c r="EV118" i="7"/>
  <c r="EU118" i="7"/>
  <c r="ET118" i="7"/>
  <c r="ES118" i="7"/>
  <c r="ER118" i="7"/>
  <c r="EQ118" i="7"/>
  <c r="EP118" i="7"/>
  <c r="EO118" i="7"/>
  <c r="EN118" i="7"/>
  <c r="EM118" i="7"/>
  <c r="EL118" i="7"/>
  <c r="EK118" i="7"/>
  <c r="EJ118" i="7"/>
  <c r="EI118" i="7"/>
  <c r="EH118" i="7"/>
  <c r="EG118" i="7"/>
  <c r="EF118" i="7"/>
  <c r="EE118" i="7"/>
  <c r="ED118" i="7"/>
  <c r="EC118" i="7"/>
  <c r="EB118" i="7"/>
  <c r="EA118" i="7"/>
  <c r="DZ118" i="7"/>
  <c r="DY118" i="7"/>
  <c r="DX118" i="7"/>
  <c r="GI117" i="7"/>
  <c r="GH117" i="7"/>
  <c r="GG117" i="7"/>
  <c r="GF117" i="7"/>
  <c r="GE117" i="7"/>
  <c r="GD117" i="7"/>
  <c r="GC117" i="7"/>
  <c r="GB117" i="7"/>
  <c r="GA117" i="7"/>
  <c r="FZ117" i="7"/>
  <c r="FY117" i="7"/>
  <c r="FX117" i="7"/>
  <c r="FW117" i="7"/>
  <c r="FV117" i="7"/>
  <c r="FU117" i="7"/>
  <c r="FT117" i="7"/>
  <c r="FS117" i="7"/>
  <c r="FR117" i="7"/>
  <c r="FQ117" i="7"/>
  <c r="FP117" i="7"/>
  <c r="FO117" i="7"/>
  <c r="FN117" i="7"/>
  <c r="FM117" i="7"/>
  <c r="FL117" i="7"/>
  <c r="FK117" i="7"/>
  <c r="FJ117" i="7"/>
  <c r="FI117" i="7"/>
  <c r="FH117" i="7"/>
  <c r="FG117" i="7"/>
  <c r="FF117" i="7"/>
  <c r="FE117" i="7"/>
  <c r="FD117" i="7"/>
  <c r="FC117" i="7"/>
  <c r="FB117" i="7"/>
  <c r="FA117" i="7"/>
  <c r="EZ117" i="7"/>
  <c r="EY117" i="7"/>
  <c r="EX117" i="7"/>
  <c r="EW117" i="7"/>
  <c r="EV117" i="7"/>
  <c r="EU117" i="7"/>
  <c r="ET117" i="7"/>
  <c r="ES117" i="7"/>
  <c r="ER117" i="7"/>
  <c r="EQ117" i="7"/>
  <c r="EP117" i="7"/>
  <c r="EO117" i="7"/>
  <c r="EN117" i="7"/>
  <c r="EM117" i="7"/>
  <c r="EL117" i="7"/>
  <c r="EK117" i="7"/>
  <c r="EJ117" i="7"/>
  <c r="EI117" i="7"/>
  <c r="EH117" i="7"/>
  <c r="EG117" i="7"/>
  <c r="EF117" i="7"/>
  <c r="EE117" i="7"/>
  <c r="ED117" i="7"/>
  <c r="EC117" i="7"/>
  <c r="EB117" i="7"/>
  <c r="EA117" i="7"/>
  <c r="DZ117" i="7"/>
  <c r="DY117" i="7"/>
  <c r="DX117" i="7"/>
  <c r="GI116" i="7"/>
  <c r="GH116" i="7"/>
  <c r="GG116" i="7"/>
  <c r="GF116" i="7"/>
  <c r="GE116" i="7"/>
  <c r="GD116" i="7"/>
  <c r="GC116" i="7"/>
  <c r="GB116" i="7"/>
  <c r="GA116" i="7"/>
  <c r="FZ116" i="7"/>
  <c r="FY116" i="7"/>
  <c r="FX116" i="7"/>
  <c r="FW116" i="7"/>
  <c r="FV116" i="7"/>
  <c r="FU116" i="7"/>
  <c r="FT116" i="7"/>
  <c r="FS116" i="7"/>
  <c r="FR116" i="7"/>
  <c r="FQ116" i="7"/>
  <c r="FP116" i="7"/>
  <c r="FO116" i="7"/>
  <c r="FN116" i="7"/>
  <c r="FM116" i="7"/>
  <c r="FL116" i="7"/>
  <c r="FK116" i="7"/>
  <c r="FJ116" i="7"/>
  <c r="FI116" i="7"/>
  <c r="FH116" i="7"/>
  <c r="FG116" i="7"/>
  <c r="FF116" i="7"/>
  <c r="FE116" i="7"/>
  <c r="FD116" i="7"/>
  <c r="FC116" i="7"/>
  <c r="FB116" i="7"/>
  <c r="FA116" i="7"/>
  <c r="EZ116" i="7"/>
  <c r="EY116" i="7"/>
  <c r="EX116" i="7"/>
  <c r="EW116" i="7"/>
  <c r="EV116" i="7"/>
  <c r="EU116" i="7"/>
  <c r="ET116" i="7"/>
  <c r="ES116" i="7"/>
  <c r="ER116" i="7"/>
  <c r="EQ116" i="7"/>
  <c r="EP116" i="7"/>
  <c r="EO116" i="7"/>
  <c r="EN116" i="7"/>
  <c r="EM116" i="7"/>
  <c r="EL116" i="7"/>
  <c r="EK116" i="7"/>
  <c r="EJ116" i="7"/>
  <c r="EI116" i="7"/>
  <c r="EH116" i="7"/>
  <c r="EG116" i="7"/>
  <c r="EF116" i="7"/>
  <c r="EE116" i="7"/>
  <c r="ED116" i="7"/>
  <c r="EC116" i="7"/>
  <c r="EB116" i="7"/>
  <c r="EA116" i="7"/>
  <c r="DZ116" i="7"/>
  <c r="DY116" i="7"/>
  <c r="DX116" i="7"/>
  <c r="GI115" i="7"/>
  <c r="GH115" i="7"/>
  <c r="GG115" i="7"/>
  <c r="GF115" i="7"/>
  <c r="GE115" i="7"/>
  <c r="GD115" i="7"/>
  <c r="GC115" i="7"/>
  <c r="GB115" i="7"/>
  <c r="GA115" i="7"/>
  <c r="FZ115" i="7"/>
  <c r="FY115" i="7"/>
  <c r="FX115" i="7"/>
  <c r="FW115" i="7"/>
  <c r="FV115" i="7"/>
  <c r="FU115" i="7"/>
  <c r="FT115" i="7"/>
  <c r="FS115" i="7"/>
  <c r="FR115" i="7"/>
  <c r="FQ115" i="7"/>
  <c r="FP115" i="7"/>
  <c r="FO115" i="7"/>
  <c r="FN115" i="7"/>
  <c r="FM115" i="7"/>
  <c r="FL115" i="7"/>
  <c r="FK115" i="7"/>
  <c r="FJ115" i="7"/>
  <c r="FI115" i="7"/>
  <c r="FH115" i="7"/>
  <c r="FG115" i="7"/>
  <c r="FF115" i="7"/>
  <c r="FE115" i="7"/>
  <c r="FD115" i="7"/>
  <c r="FC115" i="7"/>
  <c r="FB115" i="7"/>
  <c r="FA115" i="7"/>
  <c r="EZ115" i="7"/>
  <c r="EY115" i="7"/>
  <c r="EX115" i="7"/>
  <c r="EW115" i="7"/>
  <c r="EV115" i="7"/>
  <c r="EU115" i="7"/>
  <c r="ET115" i="7"/>
  <c r="ES115" i="7"/>
  <c r="ER115" i="7"/>
  <c r="EQ115" i="7"/>
  <c r="EP115" i="7"/>
  <c r="EO115" i="7"/>
  <c r="EN115" i="7"/>
  <c r="EM115" i="7"/>
  <c r="EL115" i="7"/>
  <c r="EK115" i="7"/>
  <c r="EJ115" i="7"/>
  <c r="EI115" i="7"/>
  <c r="EH115" i="7"/>
  <c r="EG115" i="7"/>
  <c r="EF115" i="7"/>
  <c r="EE115" i="7"/>
  <c r="ED115" i="7"/>
  <c r="EC115" i="7"/>
  <c r="EB115" i="7"/>
  <c r="EA115" i="7"/>
  <c r="DZ115" i="7"/>
  <c r="DY115" i="7"/>
  <c r="DX115" i="7"/>
  <c r="GI114" i="7"/>
  <c r="GH114" i="7"/>
  <c r="GG114" i="7"/>
  <c r="GF114" i="7"/>
  <c r="GE114" i="7"/>
  <c r="GD114" i="7"/>
  <c r="GC114" i="7"/>
  <c r="GB114" i="7"/>
  <c r="GA114" i="7"/>
  <c r="FZ114" i="7"/>
  <c r="FY114" i="7"/>
  <c r="FX114" i="7"/>
  <c r="FW114" i="7"/>
  <c r="FV114" i="7"/>
  <c r="FU114" i="7"/>
  <c r="FT114" i="7"/>
  <c r="FS114" i="7"/>
  <c r="FR114" i="7"/>
  <c r="FQ114" i="7"/>
  <c r="FP114" i="7"/>
  <c r="FO114" i="7"/>
  <c r="FN114" i="7"/>
  <c r="FM114" i="7"/>
  <c r="FL114" i="7"/>
  <c r="FK114" i="7"/>
  <c r="FJ114" i="7"/>
  <c r="FI114" i="7"/>
  <c r="FH114" i="7"/>
  <c r="FG114" i="7"/>
  <c r="FF114" i="7"/>
  <c r="FE114" i="7"/>
  <c r="FD114" i="7"/>
  <c r="FC114" i="7"/>
  <c r="FB114" i="7"/>
  <c r="FA114" i="7"/>
  <c r="EZ114" i="7"/>
  <c r="EY114" i="7"/>
  <c r="EX114" i="7"/>
  <c r="EW114" i="7"/>
  <c r="EV114" i="7"/>
  <c r="EU114" i="7"/>
  <c r="ET114" i="7"/>
  <c r="ES114" i="7"/>
  <c r="ER114" i="7"/>
  <c r="EQ114" i="7"/>
  <c r="EP114" i="7"/>
  <c r="EO114" i="7"/>
  <c r="EN114" i="7"/>
  <c r="EM114" i="7"/>
  <c r="EL114" i="7"/>
  <c r="EK114" i="7"/>
  <c r="EJ114" i="7"/>
  <c r="EI114" i="7"/>
  <c r="EH114" i="7"/>
  <c r="EG114" i="7"/>
  <c r="EF114" i="7"/>
  <c r="EE114" i="7"/>
  <c r="ED114" i="7"/>
  <c r="EC114" i="7"/>
  <c r="EB114" i="7"/>
  <c r="EA114" i="7"/>
  <c r="DZ114" i="7"/>
  <c r="DY114" i="7"/>
  <c r="DX114" i="7"/>
  <c r="GI113" i="7"/>
  <c r="GH113" i="7"/>
  <c r="GG113" i="7"/>
  <c r="GF113" i="7"/>
  <c r="GE113" i="7"/>
  <c r="GD113" i="7"/>
  <c r="GC113" i="7"/>
  <c r="GB113" i="7"/>
  <c r="GA113" i="7"/>
  <c r="FZ113" i="7"/>
  <c r="FY113" i="7"/>
  <c r="FX113" i="7"/>
  <c r="FW113" i="7"/>
  <c r="FV113" i="7"/>
  <c r="FU113" i="7"/>
  <c r="FT113" i="7"/>
  <c r="FS113" i="7"/>
  <c r="FR113" i="7"/>
  <c r="FQ113" i="7"/>
  <c r="FP113" i="7"/>
  <c r="FO113" i="7"/>
  <c r="FN113" i="7"/>
  <c r="FM113" i="7"/>
  <c r="FL113" i="7"/>
  <c r="FK113" i="7"/>
  <c r="FJ113" i="7"/>
  <c r="FI113" i="7"/>
  <c r="FH113" i="7"/>
  <c r="FG113" i="7"/>
  <c r="FF113" i="7"/>
  <c r="FE113" i="7"/>
  <c r="FD113" i="7"/>
  <c r="FC113" i="7"/>
  <c r="FB113" i="7"/>
  <c r="FA113" i="7"/>
  <c r="EZ113" i="7"/>
  <c r="EY113" i="7"/>
  <c r="EX113" i="7"/>
  <c r="EW113" i="7"/>
  <c r="EV113" i="7"/>
  <c r="EU113" i="7"/>
  <c r="ET113" i="7"/>
  <c r="ES113" i="7"/>
  <c r="ER113" i="7"/>
  <c r="EQ113" i="7"/>
  <c r="EP113" i="7"/>
  <c r="EO113" i="7"/>
  <c r="EN113" i="7"/>
  <c r="EM113" i="7"/>
  <c r="EL113" i="7"/>
  <c r="EK113" i="7"/>
  <c r="EJ113" i="7"/>
  <c r="EI113" i="7"/>
  <c r="EH113" i="7"/>
  <c r="EG113" i="7"/>
  <c r="EF113" i="7"/>
  <c r="EE113" i="7"/>
  <c r="ED113" i="7"/>
  <c r="EC113" i="7"/>
  <c r="EB113" i="7"/>
  <c r="EA113" i="7"/>
  <c r="DZ113" i="7"/>
  <c r="DY113" i="7"/>
  <c r="DX113" i="7"/>
  <c r="GI112" i="7"/>
  <c r="GH112" i="7"/>
  <c r="GG112" i="7"/>
  <c r="GF112" i="7"/>
  <c r="GE112" i="7"/>
  <c r="GD112" i="7"/>
  <c r="GC112" i="7"/>
  <c r="GB112" i="7"/>
  <c r="GA112" i="7"/>
  <c r="FZ112" i="7"/>
  <c r="FY112" i="7"/>
  <c r="FX112" i="7"/>
  <c r="FW112" i="7"/>
  <c r="FV112" i="7"/>
  <c r="FU112" i="7"/>
  <c r="FT112" i="7"/>
  <c r="FS112" i="7"/>
  <c r="FR112" i="7"/>
  <c r="FQ112" i="7"/>
  <c r="FP112" i="7"/>
  <c r="FO112" i="7"/>
  <c r="FN112" i="7"/>
  <c r="FM112" i="7"/>
  <c r="FL112" i="7"/>
  <c r="FK112" i="7"/>
  <c r="FJ112" i="7"/>
  <c r="FI112" i="7"/>
  <c r="FH112" i="7"/>
  <c r="FG112" i="7"/>
  <c r="FF112" i="7"/>
  <c r="FE112" i="7"/>
  <c r="FD112" i="7"/>
  <c r="FC112" i="7"/>
  <c r="FB112" i="7"/>
  <c r="FA112" i="7"/>
  <c r="EZ112" i="7"/>
  <c r="EY112" i="7"/>
  <c r="EX112" i="7"/>
  <c r="EW112" i="7"/>
  <c r="EV112" i="7"/>
  <c r="EU112" i="7"/>
  <c r="ET112" i="7"/>
  <c r="ES112" i="7"/>
  <c r="ER112" i="7"/>
  <c r="EQ112" i="7"/>
  <c r="EP112" i="7"/>
  <c r="EO112" i="7"/>
  <c r="EN112" i="7"/>
  <c r="EM112" i="7"/>
  <c r="EL112" i="7"/>
  <c r="EK112" i="7"/>
  <c r="EJ112" i="7"/>
  <c r="EI112" i="7"/>
  <c r="EH112" i="7"/>
  <c r="EG112" i="7"/>
  <c r="EF112" i="7"/>
  <c r="EE112" i="7"/>
  <c r="ED112" i="7"/>
  <c r="EC112" i="7"/>
  <c r="EB112" i="7"/>
  <c r="EA112" i="7"/>
  <c r="DZ112" i="7"/>
  <c r="DY112" i="7"/>
  <c r="DX112" i="7"/>
  <c r="GI111" i="7"/>
  <c r="GH111" i="7"/>
  <c r="GG111" i="7"/>
  <c r="GF111" i="7"/>
  <c r="GE111" i="7"/>
  <c r="GD111" i="7"/>
  <c r="GC111" i="7"/>
  <c r="GB111" i="7"/>
  <c r="GA111" i="7"/>
  <c r="FZ111" i="7"/>
  <c r="FY111" i="7"/>
  <c r="FX111" i="7"/>
  <c r="FW111" i="7"/>
  <c r="FV111" i="7"/>
  <c r="FU111" i="7"/>
  <c r="FT111" i="7"/>
  <c r="FS111" i="7"/>
  <c r="FR111" i="7"/>
  <c r="FQ111" i="7"/>
  <c r="FP111" i="7"/>
  <c r="FO111" i="7"/>
  <c r="FN111" i="7"/>
  <c r="FM111" i="7"/>
  <c r="FL111" i="7"/>
  <c r="FK111" i="7"/>
  <c r="FJ111" i="7"/>
  <c r="FI111" i="7"/>
  <c r="FH111" i="7"/>
  <c r="FG111" i="7"/>
  <c r="FF111" i="7"/>
  <c r="FE111" i="7"/>
  <c r="FD111" i="7"/>
  <c r="FC111" i="7"/>
  <c r="FB111" i="7"/>
  <c r="FA111" i="7"/>
  <c r="EZ111" i="7"/>
  <c r="EY111" i="7"/>
  <c r="EX111" i="7"/>
  <c r="EW111" i="7"/>
  <c r="EV111" i="7"/>
  <c r="EU111" i="7"/>
  <c r="ET111" i="7"/>
  <c r="ES111" i="7"/>
  <c r="ER111" i="7"/>
  <c r="EQ111" i="7"/>
  <c r="EP111" i="7"/>
  <c r="EO111" i="7"/>
  <c r="EN111" i="7"/>
  <c r="EM111" i="7"/>
  <c r="EL111" i="7"/>
  <c r="EK111" i="7"/>
  <c r="EJ111" i="7"/>
  <c r="EI111" i="7"/>
  <c r="EH111" i="7"/>
  <c r="EG111" i="7"/>
  <c r="EF111" i="7"/>
  <c r="EE111" i="7"/>
  <c r="ED111" i="7"/>
  <c r="EC111" i="7"/>
  <c r="EB111" i="7"/>
  <c r="EA111" i="7"/>
  <c r="DZ111" i="7"/>
  <c r="DY111" i="7"/>
  <c r="DX111" i="7"/>
  <c r="GI110" i="7"/>
  <c r="GH110" i="7"/>
  <c r="GG110" i="7"/>
  <c r="GF110" i="7"/>
  <c r="GE110" i="7"/>
  <c r="GD110" i="7"/>
  <c r="GC110" i="7"/>
  <c r="GB110" i="7"/>
  <c r="GA110" i="7"/>
  <c r="FZ110" i="7"/>
  <c r="FY110" i="7"/>
  <c r="FX110" i="7"/>
  <c r="FW110" i="7"/>
  <c r="FV110" i="7"/>
  <c r="FU110" i="7"/>
  <c r="FT110" i="7"/>
  <c r="FS110" i="7"/>
  <c r="FR110" i="7"/>
  <c r="FQ110" i="7"/>
  <c r="FP110" i="7"/>
  <c r="FO110" i="7"/>
  <c r="FN110" i="7"/>
  <c r="FM110" i="7"/>
  <c r="FL110" i="7"/>
  <c r="FK110" i="7"/>
  <c r="FJ110" i="7"/>
  <c r="FI110" i="7"/>
  <c r="FH110" i="7"/>
  <c r="FG110" i="7"/>
  <c r="FF110" i="7"/>
  <c r="FE110" i="7"/>
  <c r="FD110" i="7"/>
  <c r="FC110" i="7"/>
  <c r="FB110" i="7"/>
  <c r="FA110" i="7"/>
  <c r="EZ110" i="7"/>
  <c r="EY110" i="7"/>
  <c r="EX110" i="7"/>
  <c r="EW110" i="7"/>
  <c r="EV110" i="7"/>
  <c r="EU110" i="7"/>
  <c r="ET110" i="7"/>
  <c r="ES110" i="7"/>
  <c r="ER110" i="7"/>
  <c r="EQ110" i="7"/>
  <c r="EP110" i="7"/>
  <c r="EO110" i="7"/>
  <c r="EN110" i="7"/>
  <c r="EM110" i="7"/>
  <c r="EL110" i="7"/>
  <c r="EK110" i="7"/>
  <c r="EJ110" i="7"/>
  <c r="EI110" i="7"/>
  <c r="EH110" i="7"/>
  <c r="EG110" i="7"/>
  <c r="EF110" i="7"/>
  <c r="EE110" i="7"/>
  <c r="ED110" i="7"/>
  <c r="EC110" i="7"/>
  <c r="EB110" i="7"/>
  <c r="EA110" i="7"/>
  <c r="DZ110" i="7"/>
  <c r="DY110" i="7"/>
  <c r="DX110" i="7"/>
  <c r="GI109" i="7"/>
  <c r="GH109" i="7"/>
  <c r="GG109" i="7"/>
  <c r="GF109" i="7"/>
  <c r="GE109" i="7"/>
  <c r="GD109" i="7"/>
  <c r="GC109" i="7"/>
  <c r="GB109" i="7"/>
  <c r="GA109" i="7"/>
  <c r="FZ109" i="7"/>
  <c r="FY109" i="7"/>
  <c r="FX109" i="7"/>
  <c r="FW109" i="7"/>
  <c r="FV109" i="7"/>
  <c r="FU109" i="7"/>
  <c r="FT109" i="7"/>
  <c r="FS109" i="7"/>
  <c r="FR109" i="7"/>
  <c r="FQ109" i="7"/>
  <c r="FP109" i="7"/>
  <c r="FO109" i="7"/>
  <c r="FN109" i="7"/>
  <c r="FM109" i="7"/>
  <c r="FL109" i="7"/>
  <c r="FK109" i="7"/>
  <c r="FJ109" i="7"/>
  <c r="FI109" i="7"/>
  <c r="FH109" i="7"/>
  <c r="FG109" i="7"/>
  <c r="FF109" i="7"/>
  <c r="FE109" i="7"/>
  <c r="FD109" i="7"/>
  <c r="FC109" i="7"/>
  <c r="FB109" i="7"/>
  <c r="FA109" i="7"/>
  <c r="EZ109" i="7"/>
  <c r="EY109" i="7"/>
  <c r="EX109" i="7"/>
  <c r="EW109" i="7"/>
  <c r="EV109" i="7"/>
  <c r="EU109" i="7"/>
  <c r="ET109" i="7"/>
  <c r="ES109" i="7"/>
  <c r="ER109" i="7"/>
  <c r="EQ109" i="7"/>
  <c r="EP109" i="7"/>
  <c r="EO109" i="7"/>
  <c r="EN109" i="7"/>
  <c r="EM109" i="7"/>
  <c r="EL109" i="7"/>
  <c r="EK109" i="7"/>
  <c r="EJ109" i="7"/>
  <c r="EI109" i="7"/>
  <c r="EH109" i="7"/>
  <c r="EG109" i="7"/>
  <c r="EF109" i="7"/>
  <c r="EE109" i="7"/>
  <c r="ED109" i="7"/>
  <c r="EC109" i="7"/>
  <c r="EB109" i="7"/>
  <c r="EA109" i="7"/>
  <c r="DZ109" i="7"/>
  <c r="DY109" i="7"/>
  <c r="DX109" i="7"/>
  <c r="GI108" i="7"/>
  <c r="GH108" i="7"/>
  <c r="GG108" i="7"/>
  <c r="GF108" i="7"/>
  <c r="GE108" i="7"/>
  <c r="GD108" i="7"/>
  <c r="GC108" i="7"/>
  <c r="GB108" i="7"/>
  <c r="GA108" i="7"/>
  <c r="FZ108" i="7"/>
  <c r="FY108" i="7"/>
  <c r="FX108" i="7"/>
  <c r="FW108" i="7"/>
  <c r="FV108" i="7"/>
  <c r="FU108" i="7"/>
  <c r="FT108" i="7"/>
  <c r="FS108" i="7"/>
  <c r="FR108" i="7"/>
  <c r="FQ108" i="7"/>
  <c r="FP108" i="7"/>
  <c r="FO108" i="7"/>
  <c r="FN108" i="7"/>
  <c r="FM108" i="7"/>
  <c r="FL108" i="7"/>
  <c r="FK108" i="7"/>
  <c r="FJ108" i="7"/>
  <c r="FI108" i="7"/>
  <c r="FH108" i="7"/>
  <c r="FG108" i="7"/>
  <c r="FF108" i="7"/>
  <c r="FE108" i="7"/>
  <c r="FD108" i="7"/>
  <c r="FC108" i="7"/>
  <c r="FB108" i="7"/>
  <c r="FA108" i="7"/>
  <c r="EZ108" i="7"/>
  <c r="EY108" i="7"/>
  <c r="EX108" i="7"/>
  <c r="EW108" i="7"/>
  <c r="EV108" i="7"/>
  <c r="EU108" i="7"/>
  <c r="ET108" i="7"/>
  <c r="ES108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F108" i="7"/>
  <c r="EE108" i="7"/>
  <c r="ED108" i="7"/>
  <c r="EC108" i="7"/>
  <c r="EB108" i="7"/>
  <c r="EA108" i="7"/>
  <c r="DZ108" i="7"/>
  <c r="DY108" i="7"/>
  <c r="DX108" i="7"/>
  <c r="GI107" i="7"/>
  <c r="GH107" i="7"/>
  <c r="GG107" i="7"/>
  <c r="GF107" i="7"/>
  <c r="GE107" i="7"/>
  <c r="GD107" i="7"/>
  <c r="GC107" i="7"/>
  <c r="GB107" i="7"/>
  <c r="GA107" i="7"/>
  <c r="FZ107" i="7"/>
  <c r="FY107" i="7"/>
  <c r="FX107" i="7"/>
  <c r="FW107" i="7"/>
  <c r="FV107" i="7"/>
  <c r="FU107" i="7"/>
  <c r="FT107" i="7"/>
  <c r="FS107" i="7"/>
  <c r="FR107" i="7"/>
  <c r="FQ107" i="7"/>
  <c r="FP107" i="7"/>
  <c r="FO107" i="7"/>
  <c r="FN107" i="7"/>
  <c r="FM107" i="7"/>
  <c r="FL107" i="7"/>
  <c r="FK107" i="7"/>
  <c r="FJ107" i="7"/>
  <c r="FI107" i="7"/>
  <c r="FH107" i="7"/>
  <c r="FG107" i="7"/>
  <c r="FF107" i="7"/>
  <c r="FE107" i="7"/>
  <c r="FD107" i="7"/>
  <c r="FC107" i="7"/>
  <c r="FB107" i="7"/>
  <c r="FA107" i="7"/>
  <c r="EZ107" i="7"/>
  <c r="EY107" i="7"/>
  <c r="EX107" i="7"/>
  <c r="EW107" i="7"/>
  <c r="EV107" i="7"/>
  <c r="EU107" i="7"/>
  <c r="ET107" i="7"/>
  <c r="ES107" i="7"/>
  <c r="ER107" i="7"/>
  <c r="EQ107" i="7"/>
  <c r="EP107" i="7"/>
  <c r="EO107" i="7"/>
  <c r="EN107" i="7"/>
  <c r="EM107" i="7"/>
  <c r="EL107" i="7"/>
  <c r="EK107" i="7"/>
  <c r="EJ107" i="7"/>
  <c r="EI107" i="7"/>
  <c r="EH107" i="7"/>
  <c r="EG107" i="7"/>
  <c r="EF107" i="7"/>
  <c r="EE107" i="7"/>
  <c r="ED107" i="7"/>
  <c r="EC107" i="7"/>
  <c r="EB107" i="7"/>
  <c r="EA107" i="7"/>
  <c r="DZ107" i="7"/>
  <c r="DY107" i="7"/>
  <c r="DX107" i="7"/>
  <c r="GI106" i="7"/>
  <c r="GH106" i="7"/>
  <c r="GG106" i="7"/>
  <c r="GF106" i="7"/>
  <c r="GE106" i="7"/>
  <c r="GD106" i="7"/>
  <c r="GC106" i="7"/>
  <c r="GB106" i="7"/>
  <c r="GA106" i="7"/>
  <c r="FZ106" i="7"/>
  <c r="FY106" i="7"/>
  <c r="FX106" i="7"/>
  <c r="FW106" i="7"/>
  <c r="FV106" i="7"/>
  <c r="FU106" i="7"/>
  <c r="FT106" i="7"/>
  <c r="FS106" i="7"/>
  <c r="FR106" i="7"/>
  <c r="FQ106" i="7"/>
  <c r="FP106" i="7"/>
  <c r="FO106" i="7"/>
  <c r="FN106" i="7"/>
  <c r="FM106" i="7"/>
  <c r="FL106" i="7"/>
  <c r="FK106" i="7"/>
  <c r="FJ106" i="7"/>
  <c r="FI106" i="7"/>
  <c r="FH106" i="7"/>
  <c r="FG106" i="7"/>
  <c r="FF106" i="7"/>
  <c r="FE106" i="7"/>
  <c r="FD106" i="7"/>
  <c r="FC106" i="7"/>
  <c r="FB106" i="7"/>
  <c r="FA106" i="7"/>
  <c r="EZ106" i="7"/>
  <c r="EY106" i="7"/>
  <c r="EX106" i="7"/>
  <c r="EW106" i="7"/>
  <c r="EV106" i="7"/>
  <c r="EU106" i="7"/>
  <c r="ET106" i="7"/>
  <c r="ES106" i="7"/>
  <c r="ER106" i="7"/>
  <c r="EQ106" i="7"/>
  <c r="EP106" i="7"/>
  <c r="EO106" i="7"/>
  <c r="EN106" i="7"/>
  <c r="EM106" i="7"/>
  <c r="EL106" i="7"/>
  <c r="EK106" i="7"/>
  <c r="EJ106" i="7"/>
  <c r="EI106" i="7"/>
  <c r="EH106" i="7"/>
  <c r="EG106" i="7"/>
  <c r="EF106" i="7"/>
  <c r="EE106" i="7"/>
  <c r="ED106" i="7"/>
  <c r="EC106" i="7"/>
  <c r="EB106" i="7"/>
  <c r="EA106" i="7"/>
  <c r="DZ106" i="7"/>
  <c r="DY106" i="7"/>
  <c r="DX106" i="7"/>
  <c r="GI105" i="7"/>
  <c r="GH105" i="7"/>
  <c r="GG105" i="7"/>
  <c r="GF105" i="7"/>
  <c r="GE105" i="7"/>
  <c r="GD105" i="7"/>
  <c r="GC105" i="7"/>
  <c r="GB105" i="7"/>
  <c r="GA105" i="7"/>
  <c r="FZ105" i="7"/>
  <c r="FY105" i="7"/>
  <c r="FX105" i="7"/>
  <c r="FW105" i="7"/>
  <c r="FV105" i="7"/>
  <c r="FU105" i="7"/>
  <c r="FT105" i="7"/>
  <c r="FS105" i="7"/>
  <c r="FR105" i="7"/>
  <c r="FQ105" i="7"/>
  <c r="FP105" i="7"/>
  <c r="FO105" i="7"/>
  <c r="FN105" i="7"/>
  <c r="FM105" i="7"/>
  <c r="FL105" i="7"/>
  <c r="FK105" i="7"/>
  <c r="FJ105" i="7"/>
  <c r="FI105" i="7"/>
  <c r="FH105" i="7"/>
  <c r="FG105" i="7"/>
  <c r="FF105" i="7"/>
  <c r="FE105" i="7"/>
  <c r="FD105" i="7"/>
  <c r="FC105" i="7"/>
  <c r="FB105" i="7"/>
  <c r="FA105" i="7"/>
  <c r="EZ105" i="7"/>
  <c r="EY105" i="7"/>
  <c r="EX105" i="7"/>
  <c r="EW105" i="7"/>
  <c r="EV105" i="7"/>
  <c r="EU105" i="7"/>
  <c r="ET105" i="7"/>
  <c r="ES105" i="7"/>
  <c r="ER105" i="7"/>
  <c r="EQ105" i="7"/>
  <c r="EP105" i="7"/>
  <c r="EO105" i="7"/>
  <c r="EN105" i="7"/>
  <c r="EM105" i="7"/>
  <c r="EL105" i="7"/>
  <c r="EK105" i="7"/>
  <c r="EJ105" i="7"/>
  <c r="EI105" i="7"/>
  <c r="EH105" i="7"/>
  <c r="EG105" i="7"/>
  <c r="EF105" i="7"/>
  <c r="EE105" i="7"/>
  <c r="ED105" i="7"/>
  <c r="EC105" i="7"/>
  <c r="EB105" i="7"/>
  <c r="EA105" i="7"/>
  <c r="DZ105" i="7"/>
  <c r="DY105" i="7"/>
  <c r="DX105" i="7"/>
  <c r="GI104" i="7"/>
  <c r="GH104" i="7"/>
  <c r="GG104" i="7"/>
  <c r="GF104" i="7"/>
  <c r="GE104" i="7"/>
  <c r="GD104" i="7"/>
  <c r="GC104" i="7"/>
  <c r="GB104" i="7"/>
  <c r="GA104" i="7"/>
  <c r="FZ104" i="7"/>
  <c r="FY104" i="7"/>
  <c r="FX104" i="7"/>
  <c r="FW104" i="7"/>
  <c r="FV104" i="7"/>
  <c r="FU104" i="7"/>
  <c r="FT104" i="7"/>
  <c r="FS104" i="7"/>
  <c r="FR104" i="7"/>
  <c r="FQ104" i="7"/>
  <c r="FP104" i="7"/>
  <c r="FO104" i="7"/>
  <c r="FN104" i="7"/>
  <c r="FM104" i="7"/>
  <c r="FL104" i="7"/>
  <c r="FK104" i="7"/>
  <c r="FJ104" i="7"/>
  <c r="FI104" i="7"/>
  <c r="FH104" i="7"/>
  <c r="FG104" i="7"/>
  <c r="FF104" i="7"/>
  <c r="FE104" i="7"/>
  <c r="FD104" i="7"/>
  <c r="FC104" i="7"/>
  <c r="FB104" i="7"/>
  <c r="FA104" i="7"/>
  <c r="EZ104" i="7"/>
  <c r="EY104" i="7"/>
  <c r="EX104" i="7"/>
  <c r="EW104" i="7"/>
  <c r="EV104" i="7"/>
  <c r="EU104" i="7"/>
  <c r="ET104" i="7"/>
  <c r="ES104" i="7"/>
  <c r="ER104" i="7"/>
  <c r="EQ104" i="7"/>
  <c r="EP104" i="7"/>
  <c r="EO104" i="7"/>
  <c r="EN104" i="7"/>
  <c r="EM104" i="7"/>
  <c r="EL104" i="7"/>
  <c r="EK104" i="7"/>
  <c r="EJ104" i="7"/>
  <c r="EI104" i="7"/>
  <c r="EH104" i="7"/>
  <c r="EG104" i="7"/>
  <c r="EF104" i="7"/>
  <c r="EE104" i="7"/>
  <c r="ED104" i="7"/>
  <c r="EC104" i="7"/>
  <c r="EB104" i="7"/>
  <c r="EA104" i="7"/>
  <c r="DZ104" i="7"/>
  <c r="DY104" i="7"/>
  <c r="DX104" i="7"/>
  <c r="GI103" i="7"/>
  <c r="GH103" i="7"/>
  <c r="GG103" i="7"/>
  <c r="GF103" i="7"/>
  <c r="GE103" i="7"/>
  <c r="GD103" i="7"/>
  <c r="GC103" i="7"/>
  <c r="GB103" i="7"/>
  <c r="GA103" i="7"/>
  <c r="FZ103" i="7"/>
  <c r="FY103" i="7"/>
  <c r="FX103" i="7"/>
  <c r="FW103" i="7"/>
  <c r="FV103" i="7"/>
  <c r="FU103" i="7"/>
  <c r="FT103" i="7"/>
  <c r="FS103" i="7"/>
  <c r="FR103" i="7"/>
  <c r="FQ103" i="7"/>
  <c r="FP103" i="7"/>
  <c r="FO103" i="7"/>
  <c r="FN103" i="7"/>
  <c r="FM103" i="7"/>
  <c r="FL103" i="7"/>
  <c r="FK103" i="7"/>
  <c r="FJ103" i="7"/>
  <c r="FI103" i="7"/>
  <c r="FH103" i="7"/>
  <c r="FG103" i="7"/>
  <c r="FF103" i="7"/>
  <c r="FE103" i="7"/>
  <c r="FD103" i="7"/>
  <c r="FC103" i="7"/>
  <c r="FB103" i="7"/>
  <c r="FA103" i="7"/>
  <c r="EZ103" i="7"/>
  <c r="EY103" i="7"/>
  <c r="EX103" i="7"/>
  <c r="EW103" i="7"/>
  <c r="EV103" i="7"/>
  <c r="EU103" i="7"/>
  <c r="ET103" i="7"/>
  <c r="ES103" i="7"/>
  <c r="ER103" i="7"/>
  <c r="EQ103" i="7"/>
  <c r="EP103" i="7"/>
  <c r="EO103" i="7"/>
  <c r="EN103" i="7"/>
  <c r="EM103" i="7"/>
  <c r="EL103" i="7"/>
  <c r="EK103" i="7"/>
  <c r="EJ103" i="7"/>
  <c r="EI103" i="7"/>
  <c r="EH103" i="7"/>
  <c r="EG103" i="7"/>
  <c r="EF103" i="7"/>
  <c r="EE103" i="7"/>
  <c r="ED103" i="7"/>
  <c r="EC103" i="7"/>
  <c r="EB103" i="7"/>
  <c r="EA103" i="7"/>
  <c r="DZ103" i="7"/>
  <c r="DY103" i="7"/>
  <c r="DX103" i="7"/>
  <c r="GI102" i="7"/>
  <c r="GH102" i="7"/>
  <c r="GG102" i="7"/>
  <c r="GF102" i="7"/>
  <c r="GE102" i="7"/>
  <c r="GD102" i="7"/>
  <c r="GC102" i="7"/>
  <c r="GB102" i="7"/>
  <c r="GA102" i="7"/>
  <c r="FZ102" i="7"/>
  <c r="FY102" i="7"/>
  <c r="FX102" i="7"/>
  <c r="FW102" i="7"/>
  <c r="FV102" i="7"/>
  <c r="FU102" i="7"/>
  <c r="FT102" i="7"/>
  <c r="FS102" i="7"/>
  <c r="FR102" i="7"/>
  <c r="FQ102" i="7"/>
  <c r="FP102" i="7"/>
  <c r="FO102" i="7"/>
  <c r="FN102" i="7"/>
  <c r="FM102" i="7"/>
  <c r="FL102" i="7"/>
  <c r="FK102" i="7"/>
  <c r="FJ102" i="7"/>
  <c r="FI102" i="7"/>
  <c r="FH102" i="7"/>
  <c r="FG102" i="7"/>
  <c r="FF102" i="7"/>
  <c r="FE102" i="7"/>
  <c r="FD102" i="7"/>
  <c r="FC102" i="7"/>
  <c r="FB102" i="7"/>
  <c r="FA102" i="7"/>
  <c r="EZ102" i="7"/>
  <c r="EY102" i="7"/>
  <c r="EX102" i="7"/>
  <c r="EW102" i="7"/>
  <c r="EV102" i="7"/>
  <c r="EU102" i="7"/>
  <c r="ET102" i="7"/>
  <c r="ES102" i="7"/>
  <c r="ER102" i="7"/>
  <c r="EQ102" i="7"/>
  <c r="EP102" i="7"/>
  <c r="EO102" i="7"/>
  <c r="EN102" i="7"/>
  <c r="EM102" i="7"/>
  <c r="EL102" i="7"/>
  <c r="EK102" i="7"/>
  <c r="EJ102" i="7"/>
  <c r="EI102" i="7"/>
  <c r="EH102" i="7"/>
  <c r="EG102" i="7"/>
  <c r="EF102" i="7"/>
  <c r="EE102" i="7"/>
  <c r="ED102" i="7"/>
  <c r="EC102" i="7"/>
  <c r="EB102" i="7"/>
  <c r="EA102" i="7"/>
  <c r="DZ102" i="7"/>
  <c r="DY102" i="7"/>
  <c r="DX102" i="7"/>
  <c r="GI101" i="7"/>
  <c r="GH101" i="7"/>
  <c r="GG101" i="7"/>
  <c r="GF101" i="7"/>
  <c r="GE101" i="7"/>
  <c r="GD101" i="7"/>
  <c r="GC101" i="7"/>
  <c r="GB101" i="7"/>
  <c r="GA101" i="7"/>
  <c r="FZ101" i="7"/>
  <c r="FY101" i="7"/>
  <c r="FX101" i="7"/>
  <c r="FW101" i="7"/>
  <c r="FV101" i="7"/>
  <c r="FU101" i="7"/>
  <c r="FT101" i="7"/>
  <c r="FS101" i="7"/>
  <c r="FR101" i="7"/>
  <c r="FQ101" i="7"/>
  <c r="FP101" i="7"/>
  <c r="FO101" i="7"/>
  <c r="FN101" i="7"/>
  <c r="FM101" i="7"/>
  <c r="FL101" i="7"/>
  <c r="FK101" i="7"/>
  <c r="FJ101" i="7"/>
  <c r="FI101" i="7"/>
  <c r="FH101" i="7"/>
  <c r="FG101" i="7"/>
  <c r="FF101" i="7"/>
  <c r="FE101" i="7"/>
  <c r="FD101" i="7"/>
  <c r="FC101" i="7"/>
  <c r="FB101" i="7"/>
  <c r="FA101" i="7"/>
  <c r="EZ101" i="7"/>
  <c r="EY101" i="7"/>
  <c r="EX101" i="7"/>
  <c r="EW101" i="7"/>
  <c r="EV101" i="7"/>
  <c r="EU101" i="7"/>
  <c r="ET101" i="7"/>
  <c r="ES101" i="7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GI100" i="7"/>
  <c r="GH100" i="7"/>
  <c r="GG100" i="7"/>
  <c r="GF100" i="7"/>
  <c r="GE100" i="7"/>
  <c r="GD100" i="7"/>
  <c r="GC100" i="7"/>
  <c r="GB100" i="7"/>
  <c r="GA100" i="7"/>
  <c r="FZ100" i="7"/>
  <c r="FY100" i="7"/>
  <c r="FX100" i="7"/>
  <c r="FW100" i="7"/>
  <c r="FV100" i="7"/>
  <c r="FU100" i="7"/>
  <c r="FT100" i="7"/>
  <c r="FS100" i="7"/>
  <c r="FR100" i="7"/>
  <c r="FQ100" i="7"/>
  <c r="FP100" i="7"/>
  <c r="FO100" i="7"/>
  <c r="FN100" i="7"/>
  <c r="FM100" i="7"/>
  <c r="FL100" i="7"/>
  <c r="FK100" i="7"/>
  <c r="FJ100" i="7"/>
  <c r="FI100" i="7"/>
  <c r="FH100" i="7"/>
  <c r="FG100" i="7"/>
  <c r="FF100" i="7"/>
  <c r="FE100" i="7"/>
  <c r="FD100" i="7"/>
  <c r="FC100" i="7"/>
  <c r="FB100" i="7"/>
  <c r="FA100" i="7"/>
  <c r="EZ100" i="7"/>
  <c r="EY100" i="7"/>
  <c r="EX100" i="7"/>
  <c r="EW100" i="7"/>
  <c r="EV100" i="7"/>
  <c r="EU100" i="7"/>
  <c r="ET100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GI98" i="7"/>
  <c r="GH98" i="7"/>
  <c r="GG98" i="7"/>
  <c r="GF98" i="7"/>
  <c r="GE98" i="7"/>
  <c r="GD98" i="7"/>
  <c r="GC98" i="7"/>
  <c r="GB98" i="7"/>
  <c r="GA98" i="7"/>
  <c r="FZ98" i="7"/>
  <c r="FY98" i="7"/>
  <c r="FX98" i="7"/>
  <c r="FW98" i="7"/>
  <c r="FV98" i="7"/>
  <c r="FU98" i="7"/>
  <c r="FT98" i="7"/>
  <c r="FS98" i="7"/>
  <c r="FR98" i="7"/>
  <c r="FQ98" i="7"/>
  <c r="FP98" i="7"/>
  <c r="FO98" i="7"/>
  <c r="FN98" i="7"/>
  <c r="FM98" i="7"/>
  <c r="FL98" i="7"/>
  <c r="FK98" i="7"/>
  <c r="FJ98" i="7"/>
  <c r="FI98" i="7"/>
  <c r="FH98" i="7"/>
  <c r="FG98" i="7"/>
  <c r="FF98" i="7"/>
  <c r="FE98" i="7"/>
  <c r="FD98" i="7"/>
  <c r="FC98" i="7"/>
  <c r="FB98" i="7"/>
  <c r="FA98" i="7"/>
  <c r="EZ98" i="7"/>
  <c r="EY98" i="7"/>
  <c r="EX98" i="7"/>
  <c r="EW98" i="7"/>
  <c r="EV98" i="7"/>
  <c r="EU98" i="7"/>
  <c r="ET98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GI97" i="7"/>
  <c r="GH97" i="7"/>
  <c r="GG97" i="7"/>
  <c r="GF97" i="7"/>
  <c r="GE97" i="7"/>
  <c r="GD97" i="7"/>
  <c r="GC97" i="7"/>
  <c r="GB97" i="7"/>
  <c r="GA97" i="7"/>
  <c r="FZ97" i="7"/>
  <c r="FY97" i="7"/>
  <c r="FX97" i="7"/>
  <c r="FW97" i="7"/>
  <c r="FV97" i="7"/>
  <c r="FU97" i="7"/>
  <c r="FT97" i="7"/>
  <c r="FS97" i="7"/>
  <c r="FR97" i="7"/>
  <c r="FQ97" i="7"/>
  <c r="FP97" i="7"/>
  <c r="FO97" i="7"/>
  <c r="FN97" i="7"/>
  <c r="FM97" i="7"/>
  <c r="FL97" i="7"/>
  <c r="FK97" i="7"/>
  <c r="FJ97" i="7"/>
  <c r="FI97" i="7"/>
  <c r="FH97" i="7"/>
  <c r="FG97" i="7"/>
  <c r="FF97" i="7"/>
  <c r="FE97" i="7"/>
  <c r="FD97" i="7"/>
  <c r="FC97" i="7"/>
  <c r="FB97" i="7"/>
  <c r="FA97" i="7"/>
  <c r="EZ97" i="7"/>
  <c r="EY97" i="7"/>
  <c r="EX97" i="7"/>
  <c r="EW97" i="7"/>
  <c r="EV97" i="7"/>
  <c r="EU97" i="7"/>
  <c r="ET97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GI96" i="7"/>
  <c r="GH96" i="7"/>
  <c r="GG96" i="7"/>
  <c r="GF96" i="7"/>
  <c r="GE96" i="7"/>
  <c r="GD96" i="7"/>
  <c r="GC96" i="7"/>
  <c r="GB96" i="7"/>
  <c r="GA96" i="7"/>
  <c r="FZ96" i="7"/>
  <c r="FY96" i="7"/>
  <c r="FX96" i="7"/>
  <c r="FW96" i="7"/>
  <c r="FV96" i="7"/>
  <c r="FU96" i="7"/>
  <c r="FT96" i="7"/>
  <c r="FS96" i="7"/>
  <c r="FR96" i="7"/>
  <c r="FQ96" i="7"/>
  <c r="FP96" i="7"/>
  <c r="FO96" i="7"/>
  <c r="FN96" i="7"/>
  <c r="FM96" i="7"/>
  <c r="FL96" i="7"/>
  <c r="FK96" i="7"/>
  <c r="FJ96" i="7"/>
  <c r="FI96" i="7"/>
  <c r="FH96" i="7"/>
  <c r="FG96" i="7"/>
  <c r="FF96" i="7"/>
  <c r="FE96" i="7"/>
  <c r="FD96" i="7"/>
  <c r="FC96" i="7"/>
  <c r="FB96" i="7"/>
  <c r="FA96" i="7"/>
  <c r="EZ96" i="7"/>
  <c r="EY96" i="7"/>
  <c r="EX96" i="7"/>
  <c r="EW96" i="7"/>
  <c r="EV96" i="7"/>
  <c r="EU96" i="7"/>
  <c r="ET96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GI95" i="7"/>
  <c r="GH95" i="7"/>
  <c r="GG95" i="7"/>
  <c r="GF95" i="7"/>
  <c r="GE95" i="7"/>
  <c r="GD95" i="7"/>
  <c r="GC95" i="7"/>
  <c r="GB95" i="7"/>
  <c r="GA95" i="7"/>
  <c r="FZ95" i="7"/>
  <c r="FY95" i="7"/>
  <c r="FX95" i="7"/>
  <c r="FW95" i="7"/>
  <c r="FV95" i="7"/>
  <c r="FU95" i="7"/>
  <c r="FT95" i="7"/>
  <c r="FS95" i="7"/>
  <c r="FR95" i="7"/>
  <c r="FQ95" i="7"/>
  <c r="FP95" i="7"/>
  <c r="FO95" i="7"/>
  <c r="FN95" i="7"/>
  <c r="FM95" i="7"/>
  <c r="FL95" i="7"/>
  <c r="FK95" i="7"/>
  <c r="FJ95" i="7"/>
  <c r="FI95" i="7"/>
  <c r="FH95" i="7"/>
  <c r="FG95" i="7"/>
  <c r="FF95" i="7"/>
  <c r="FE95" i="7"/>
  <c r="FD95" i="7"/>
  <c r="FC95" i="7"/>
  <c r="FB95" i="7"/>
  <c r="FA95" i="7"/>
  <c r="EZ95" i="7"/>
  <c r="EY95" i="7"/>
  <c r="EX95" i="7"/>
  <c r="EW95" i="7"/>
  <c r="EV95" i="7"/>
  <c r="EU95" i="7"/>
  <c r="ET95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GI94" i="7"/>
  <c r="GH94" i="7"/>
  <c r="GG94" i="7"/>
  <c r="GF94" i="7"/>
  <c r="GE94" i="7"/>
  <c r="GD94" i="7"/>
  <c r="GC94" i="7"/>
  <c r="GB94" i="7"/>
  <c r="GA94" i="7"/>
  <c r="FZ94" i="7"/>
  <c r="FY94" i="7"/>
  <c r="FX94" i="7"/>
  <c r="FW94" i="7"/>
  <c r="FV94" i="7"/>
  <c r="FU94" i="7"/>
  <c r="FT94" i="7"/>
  <c r="FS94" i="7"/>
  <c r="FR94" i="7"/>
  <c r="FQ94" i="7"/>
  <c r="FP94" i="7"/>
  <c r="FO94" i="7"/>
  <c r="FN94" i="7"/>
  <c r="FM94" i="7"/>
  <c r="FL94" i="7"/>
  <c r="FK94" i="7"/>
  <c r="FJ94" i="7"/>
  <c r="FI94" i="7"/>
  <c r="FH94" i="7"/>
  <c r="FG94" i="7"/>
  <c r="FF94" i="7"/>
  <c r="FE94" i="7"/>
  <c r="FD94" i="7"/>
  <c r="FC94" i="7"/>
  <c r="FB94" i="7"/>
  <c r="FA94" i="7"/>
  <c r="EZ94" i="7"/>
  <c r="EY94" i="7"/>
  <c r="EX94" i="7"/>
  <c r="EW94" i="7"/>
  <c r="EV94" i="7"/>
  <c r="EU94" i="7"/>
  <c r="ET94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GI93" i="7"/>
  <c r="GH93" i="7"/>
  <c r="GG93" i="7"/>
  <c r="GF93" i="7"/>
  <c r="GE93" i="7"/>
  <c r="GD93" i="7"/>
  <c r="GC93" i="7"/>
  <c r="GB93" i="7"/>
  <c r="GA93" i="7"/>
  <c r="FZ93" i="7"/>
  <c r="FY93" i="7"/>
  <c r="FX93" i="7"/>
  <c r="FW93" i="7"/>
  <c r="FV93" i="7"/>
  <c r="FU93" i="7"/>
  <c r="FT93" i="7"/>
  <c r="FS93" i="7"/>
  <c r="FR93" i="7"/>
  <c r="FQ93" i="7"/>
  <c r="FP93" i="7"/>
  <c r="FO93" i="7"/>
  <c r="FN93" i="7"/>
  <c r="FM93" i="7"/>
  <c r="FL93" i="7"/>
  <c r="FK93" i="7"/>
  <c r="FJ93" i="7"/>
  <c r="FI93" i="7"/>
  <c r="FH93" i="7"/>
  <c r="FG93" i="7"/>
  <c r="FF93" i="7"/>
  <c r="FE93" i="7"/>
  <c r="FD93" i="7"/>
  <c r="FC93" i="7"/>
  <c r="FB93" i="7"/>
  <c r="FA93" i="7"/>
  <c r="EZ93" i="7"/>
  <c r="EY93" i="7"/>
  <c r="EX93" i="7"/>
  <c r="EW93" i="7"/>
  <c r="EV93" i="7"/>
  <c r="EU93" i="7"/>
  <c r="ET93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GI92" i="7"/>
  <c r="GH92" i="7"/>
  <c r="GG92" i="7"/>
  <c r="GF92" i="7"/>
  <c r="GE92" i="7"/>
  <c r="GD92" i="7"/>
  <c r="GC92" i="7"/>
  <c r="GB92" i="7"/>
  <c r="GA92" i="7"/>
  <c r="FZ92" i="7"/>
  <c r="FY92" i="7"/>
  <c r="FX92" i="7"/>
  <c r="FW92" i="7"/>
  <c r="FV92" i="7"/>
  <c r="FU92" i="7"/>
  <c r="FT92" i="7"/>
  <c r="FS92" i="7"/>
  <c r="FR92" i="7"/>
  <c r="FQ92" i="7"/>
  <c r="FP92" i="7"/>
  <c r="FO92" i="7"/>
  <c r="FN92" i="7"/>
  <c r="FM92" i="7"/>
  <c r="FL92" i="7"/>
  <c r="FK92" i="7"/>
  <c r="FJ92" i="7"/>
  <c r="FI92" i="7"/>
  <c r="FH92" i="7"/>
  <c r="FG92" i="7"/>
  <c r="FF92" i="7"/>
  <c r="FE92" i="7"/>
  <c r="FD92" i="7"/>
  <c r="FC92" i="7"/>
  <c r="FB92" i="7"/>
  <c r="FA92" i="7"/>
  <c r="EZ92" i="7"/>
  <c r="EY92" i="7"/>
  <c r="EX92" i="7"/>
  <c r="EW92" i="7"/>
  <c r="EV92" i="7"/>
  <c r="EU92" i="7"/>
  <c r="ET92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GI91" i="7"/>
  <c r="GH91" i="7"/>
  <c r="GG91" i="7"/>
  <c r="GF91" i="7"/>
  <c r="GE91" i="7"/>
  <c r="GD91" i="7"/>
  <c r="GC91" i="7"/>
  <c r="GB91" i="7"/>
  <c r="GA91" i="7"/>
  <c r="FZ91" i="7"/>
  <c r="FY91" i="7"/>
  <c r="FX91" i="7"/>
  <c r="FW91" i="7"/>
  <c r="FV91" i="7"/>
  <c r="FU91" i="7"/>
  <c r="FT91" i="7"/>
  <c r="FS91" i="7"/>
  <c r="FR91" i="7"/>
  <c r="FQ91" i="7"/>
  <c r="FP91" i="7"/>
  <c r="FO91" i="7"/>
  <c r="FN91" i="7"/>
  <c r="FM91" i="7"/>
  <c r="FL91" i="7"/>
  <c r="FK91" i="7"/>
  <c r="FJ91" i="7"/>
  <c r="FI91" i="7"/>
  <c r="FH91" i="7"/>
  <c r="FG91" i="7"/>
  <c r="FF91" i="7"/>
  <c r="FE91" i="7"/>
  <c r="FD91" i="7"/>
  <c r="FC91" i="7"/>
  <c r="FB91" i="7"/>
  <c r="FA91" i="7"/>
  <c r="EZ91" i="7"/>
  <c r="EY91" i="7"/>
  <c r="EX91" i="7"/>
  <c r="EW91" i="7"/>
  <c r="EV91" i="7"/>
  <c r="EU91" i="7"/>
  <c r="ET91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GI90" i="7"/>
  <c r="GH90" i="7"/>
  <c r="GG90" i="7"/>
  <c r="GF90" i="7"/>
  <c r="GE90" i="7"/>
  <c r="GD90" i="7"/>
  <c r="GC90" i="7"/>
  <c r="GB90" i="7"/>
  <c r="GA90" i="7"/>
  <c r="FZ90" i="7"/>
  <c r="FY90" i="7"/>
  <c r="FX90" i="7"/>
  <c r="FW90" i="7"/>
  <c r="FV90" i="7"/>
  <c r="FU90" i="7"/>
  <c r="FT90" i="7"/>
  <c r="FS90" i="7"/>
  <c r="FR90" i="7"/>
  <c r="FQ90" i="7"/>
  <c r="FP90" i="7"/>
  <c r="FO90" i="7"/>
  <c r="FN90" i="7"/>
  <c r="FM90" i="7"/>
  <c r="FL90" i="7"/>
  <c r="FK90" i="7"/>
  <c r="FJ90" i="7"/>
  <c r="FI90" i="7"/>
  <c r="FH90" i="7"/>
  <c r="FG90" i="7"/>
  <c r="FF90" i="7"/>
  <c r="FE90" i="7"/>
  <c r="FD90" i="7"/>
  <c r="FC90" i="7"/>
  <c r="FB90" i="7"/>
  <c r="FA90" i="7"/>
  <c r="EZ90" i="7"/>
  <c r="EY90" i="7"/>
  <c r="EX90" i="7"/>
  <c r="EW90" i="7"/>
  <c r="EV90" i="7"/>
  <c r="EU90" i="7"/>
  <c r="ET90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GI89" i="7"/>
  <c r="GH89" i="7"/>
  <c r="GG89" i="7"/>
  <c r="GF89" i="7"/>
  <c r="GE89" i="7"/>
  <c r="GD89" i="7"/>
  <c r="GC89" i="7"/>
  <c r="GB89" i="7"/>
  <c r="GA89" i="7"/>
  <c r="FZ89" i="7"/>
  <c r="FY89" i="7"/>
  <c r="FX89" i="7"/>
  <c r="FW89" i="7"/>
  <c r="FV89" i="7"/>
  <c r="FU89" i="7"/>
  <c r="FT89" i="7"/>
  <c r="FS89" i="7"/>
  <c r="FR89" i="7"/>
  <c r="FQ89" i="7"/>
  <c r="FP89" i="7"/>
  <c r="FO89" i="7"/>
  <c r="FN89" i="7"/>
  <c r="FM89" i="7"/>
  <c r="FL89" i="7"/>
  <c r="FK89" i="7"/>
  <c r="FJ89" i="7"/>
  <c r="FI89" i="7"/>
  <c r="FH89" i="7"/>
  <c r="FG89" i="7"/>
  <c r="FF89" i="7"/>
  <c r="FE89" i="7"/>
  <c r="FD89" i="7"/>
  <c r="FC89" i="7"/>
  <c r="FB89" i="7"/>
  <c r="FA89" i="7"/>
  <c r="EZ89" i="7"/>
  <c r="EY89" i="7"/>
  <c r="EX89" i="7"/>
  <c r="EW89" i="7"/>
  <c r="EV89" i="7"/>
  <c r="EU89" i="7"/>
  <c r="ET89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GI88" i="7"/>
  <c r="GH88" i="7"/>
  <c r="GG88" i="7"/>
  <c r="GF88" i="7"/>
  <c r="GE88" i="7"/>
  <c r="GD88" i="7"/>
  <c r="GC88" i="7"/>
  <c r="GB88" i="7"/>
  <c r="GA88" i="7"/>
  <c r="FZ88" i="7"/>
  <c r="FY88" i="7"/>
  <c r="FX88" i="7"/>
  <c r="FW88" i="7"/>
  <c r="FV88" i="7"/>
  <c r="FU88" i="7"/>
  <c r="FT88" i="7"/>
  <c r="FS88" i="7"/>
  <c r="FR88" i="7"/>
  <c r="FQ88" i="7"/>
  <c r="FP88" i="7"/>
  <c r="FO88" i="7"/>
  <c r="FN88" i="7"/>
  <c r="FM88" i="7"/>
  <c r="FL88" i="7"/>
  <c r="FK88" i="7"/>
  <c r="FJ88" i="7"/>
  <c r="FI88" i="7"/>
  <c r="FH88" i="7"/>
  <c r="FG88" i="7"/>
  <c r="FF88" i="7"/>
  <c r="FE88" i="7"/>
  <c r="FD88" i="7"/>
  <c r="FC88" i="7"/>
  <c r="FB88" i="7"/>
  <c r="FA88" i="7"/>
  <c r="EZ88" i="7"/>
  <c r="EY88" i="7"/>
  <c r="EX88" i="7"/>
  <c r="EW88" i="7"/>
  <c r="EV88" i="7"/>
  <c r="EU88" i="7"/>
  <c r="ET88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GI87" i="7"/>
  <c r="GH87" i="7"/>
  <c r="GG87" i="7"/>
  <c r="GF87" i="7"/>
  <c r="GE87" i="7"/>
  <c r="GD87" i="7"/>
  <c r="GC87" i="7"/>
  <c r="GB87" i="7"/>
  <c r="GA87" i="7"/>
  <c r="FZ87" i="7"/>
  <c r="FY87" i="7"/>
  <c r="FX87" i="7"/>
  <c r="FW87" i="7"/>
  <c r="FV87" i="7"/>
  <c r="FU87" i="7"/>
  <c r="FT87" i="7"/>
  <c r="FS87" i="7"/>
  <c r="FR87" i="7"/>
  <c r="FQ87" i="7"/>
  <c r="FP87" i="7"/>
  <c r="FO87" i="7"/>
  <c r="FN87" i="7"/>
  <c r="FM87" i="7"/>
  <c r="FL87" i="7"/>
  <c r="FK87" i="7"/>
  <c r="FJ87" i="7"/>
  <c r="FI87" i="7"/>
  <c r="FH87" i="7"/>
  <c r="FG87" i="7"/>
  <c r="FF87" i="7"/>
  <c r="FE87" i="7"/>
  <c r="FD87" i="7"/>
  <c r="FC87" i="7"/>
  <c r="FB87" i="7"/>
  <c r="FA87" i="7"/>
  <c r="EZ87" i="7"/>
  <c r="EY87" i="7"/>
  <c r="EX87" i="7"/>
  <c r="EW87" i="7"/>
  <c r="EV87" i="7"/>
  <c r="EU87" i="7"/>
  <c r="ET87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GI86" i="7"/>
  <c r="GH86" i="7"/>
  <c r="GG86" i="7"/>
  <c r="GF86" i="7"/>
  <c r="GE86" i="7"/>
  <c r="GD86" i="7"/>
  <c r="GC86" i="7"/>
  <c r="GB86" i="7"/>
  <c r="GA86" i="7"/>
  <c r="FZ86" i="7"/>
  <c r="FY86" i="7"/>
  <c r="FX86" i="7"/>
  <c r="FW86" i="7"/>
  <c r="FV86" i="7"/>
  <c r="FU86" i="7"/>
  <c r="FT86" i="7"/>
  <c r="FS86" i="7"/>
  <c r="FR86" i="7"/>
  <c r="FQ86" i="7"/>
  <c r="FP86" i="7"/>
  <c r="FO86" i="7"/>
  <c r="FN86" i="7"/>
  <c r="FM86" i="7"/>
  <c r="FL86" i="7"/>
  <c r="FK86" i="7"/>
  <c r="FJ86" i="7"/>
  <c r="FI86" i="7"/>
  <c r="FH86" i="7"/>
  <c r="FG86" i="7"/>
  <c r="FF86" i="7"/>
  <c r="FE86" i="7"/>
  <c r="FD86" i="7"/>
  <c r="FC86" i="7"/>
  <c r="FB86" i="7"/>
  <c r="FA86" i="7"/>
  <c r="EZ86" i="7"/>
  <c r="EY86" i="7"/>
  <c r="EX86" i="7"/>
  <c r="EW86" i="7"/>
  <c r="EV86" i="7"/>
  <c r="EU86" i="7"/>
  <c r="ET86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GI85" i="7"/>
  <c r="GH85" i="7"/>
  <c r="GG85" i="7"/>
  <c r="GF85" i="7"/>
  <c r="GE85" i="7"/>
  <c r="GD85" i="7"/>
  <c r="GC85" i="7"/>
  <c r="GB85" i="7"/>
  <c r="GA85" i="7"/>
  <c r="FZ85" i="7"/>
  <c r="FY85" i="7"/>
  <c r="FX85" i="7"/>
  <c r="FW85" i="7"/>
  <c r="FV85" i="7"/>
  <c r="FU85" i="7"/>
  <c r="FT85" i="7"/>
  <c r="FS85" i="7"/>
  <c r="FR85" i="7"/>
  <c r="FQ85" i="7"/>
  <c r="FP85" i="7"/>
  <c r="FO85" i="7"/>
  <c r="FN85" i="7"/>
  <c r="FM85" i="7"/>
  <c r="FL85" i="7"/>
  <c r="FK85" i="7"/>
  <c r="FJ85" i="7"/>
  <c r="FI85" i="7"/>
  <c r="FH85" i="7"/>
  <c r="FG85" i="7"/>
  <c r="FF85" i="7"/>
  <c r="FE85" i="7"/>
  <c r="FD85" i="7"/>
  <c r="FC85" i="7"/>
  <c r="FB85" i="7"/>
  <c r="FA85" i="7"/>
  <c r="EZ85" i="7"/>
  <c r="EY85" i="7"/>
  <c r="EX85" i="7"/>
  <c r="EW85" i="7"/>
  <c r="EV85" i="7"/>
  <c r="EU85" i="7"/>
  <c r="ET85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GI84" i="7"/>
  <c r="GH84" i="7"/>
  <c r="GG84" i="7"/>
  <c r="GF84" i="7"/>
  <c r="GE84" i="7"/>
  <c r="GD84" i="7"/>
  <c r="GC84" i="7"/>
  <c r="GB84" i="7"/>
  <c r="GA84" i="7"/>
  <c r="FZ84" i="7"/>
  <c r="FY84" i="7"/>
  <c r="FX84" i="7"/>
  <c r="FW84" i="7"/>
  <c r="FV84" i="7"/>
  <c r="FU84" i="7"/>
  <c r="FT84" i="7"/>
  <c r="FS84" i="7"/>
  <c r="FR84" i="7"/>
  <c r="FQ84" i="7"/>
  <c r="FP84" i="7"/>
  <c r="FO84" i="7"/>
  <c r="FN84" i="7"/>
  <c r="FM84" i="7"/>
  <c r="FL84" i="7"/>
  <c r="FK84" i="7"/>
  <c r="FJ84" i="7"/>
  <c r="FI84" i="7"/>
  <c r="FH84" i="7"/>
  <c r="FG84" i="7"/>
  <c r="FF84" i="7"/>
  <c r="FE84" i="7"/>
  <c r="FD84" i="7"/>
  <c r="FC84" i="7"/>
  <c r="FB84" i="7"/>
  <c r="FA84" i="7"/>
  <c r="EZ84" i="7"/>
  <c r="EY84" i="7"/>
  <c r="EX84" i="7"/>
  <c r="EW84" i="7"/>
  <c r="EV84" i="7"/>
  <c r="EU84" i="7"/>
  <c r="ET84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GI83" i="7"/>
  <c r="GH83" i="7"/>
  <c r="GG83" i="7"/>
  <c r="GF83" i="7"/>
  <c r="GE83" i="7"/>
  <c r="GD83" i="7"/>
  <c r="GC83" i="7"/>
  <c r="GB83" i="7"/>
  <c r="GA83" i="7"/>
  <c r="FZ83" i="7"/>
  <c r="FY83" i="7"/>
  <c r="FX83" i="7"/>
  <c r="FW83" i="7"/>
  <c r="FV83" i="7"/>
  <c r="FU83" i="7"/>
  <c r="FT83" i="7"/>
  <c r="FS83" i="7"/>
  <c r="FR83" i="7"/>
  <c r="FQ83" i="7"/>
  <c r="FP83" i="7"/>
  <c r="FO83" i="7"/>
  <c r="FN83" i="7"/>
  <c r="FM83" i="7"/>
  <c r="FL83" i="7"/>
  <c r="FK83" i="7"/>
  <c r="FJ83" i="7"/>
  <c r="FI83" i="7"/>
  <c r="FH83" i="7"/>
  <c r="FG83" i="7"/>
  <c r="FF83" i="7"/>
  <c r="FE83" i="7"/>
  <c r="FD83" i="7"/>
  <c r="FC83" i="7"/>
  <c r="FB83" i="7"/>
  <c r="FA83" i="7"/>
  <c r="EZ83" i="7"/>
  <c r="EY83" i="7"/>
  <c r="EX83" i="7"/>
  <c r="EW83" i="7"/>
  <c r="EV83" i="7"/>
  <c r="EU83" i="7"/>
  <c r="ET83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GI82" i="7"/>
  <c r="GH82" i="7"/>
  <c r="GG82" i="7"/>
  <c r="GF82" i="7"/>
  <c r="GE82" i="7"/>
  <c r="GD82" i="7"/>
  <c r="GC82" i="7"/>
  <c r="GB82" i="7"/>
  <c r="GA82" i="7"/>
  <c r="FZ82" i="7"/>
  <c r="FY82" i="7"/>
  <c r="FX82" i="7"/>
  <c r="FW82" i="7"/>
  <c r="FV82" i="7"/>
  <c r="FU82" i="7"/>
  <c r="FT82" i="7"/>
  <c r="FS82" i="7"/>
  <c r="FR82" i="7"/>
  <c r="FQ82" i="7"/>
  <c r="FP82" i="7"/>
  <c r="FO82" i="7"/>
  <c r="FN82" i="7"/>
  <c r="FM82" i="7"/>
  <c r="FL82" i="7"/>
  <c r="FK82" i="7"/>
  <c r="FJ82" i="7"/>
  <c r="FI82" i="7"/>
  <c r="FH82" i="7"/>
  <c r="FG82" i="7"/>
  <c r="FF82" i="7"/>
  <c r="FE82" i="7"/>
  <c r="FD82" i="7"/>
  <c r="FC82" i="7"/>
  <c r="FB82" i="7"/>
  <c r="FA82" i="7"/>
  <c r="EZ82" i="7"/>
  <c r="EY82" i="7"/>
  <c r="EX82" i="7"/>
  <c r="EW82" i="7"/>
  <c r="EV82" i="7"/>
  <c r="EU82" i="7"/>
  <c r="ET82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GI81" i="7"/>
  <c r="GH81" i="7"/>
  <c r="GG81" i="7"/>
  <c r="GF81" i="7"/>
  <c r="GE81" i="7"/>
  <c r="GD81" i="7"/>
  <c r="GC81" i="7"/>
  <c r="GB81" i="7"/>
  <c r="GA81" i="7"/>
  <c r="FZ81" i="7"/>
  <c r="FY81" i="7"/>
  <c r="FX81" i="7"/>
  <c r="FW81" i="7"/>
  <c r="FV81" i="7"/>
  <c r="FU81" i="7"/>
  <c r="FT81" i="7"/>
  <c r="FS81" i="7"/>
  <c r="FR81" i="7"/>
  <c r="FQ81" i="7"/>
  <c r="FP81" i="7"/>
  <c r="FO81" i="7"/>
  <c r="FN81" i="7"/>
  <c r="FM81" i="7"/>
  <c r="FL81" i="7"/>
  <c r="FK81" i="7"/>
  <c r="FJ81" i="7"/>
  <c r="FI81" i="7"/>
  <c r="FH81" i="7"/>
  <c r="FG81" i="7"/>
  <c r="FF81" i="7"/>
  <c r="FE81" i="7"/>
  <c r="FD81" i="7"/>
  <c r="FC81" i="7"/>
  <c r="FB81" i="7"/>
  <c r="FA81" i="7"/>
  <c r="EZ81" i="7"/>
  <c r="EY81" i="7"/>
  <c r="EX81" i="7"/>
  <c r="EW81" i="7"/>
  <c r="EV81" i="7"/>
  <c r="EU81" i="7"/>
  <c r="ET81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GI80" i="7"/>
  <c r="GH80" i="7"/>
  <c r="GG80" i="7"/>
  <c r="GF80" i="7"/>
  <c r="GE80" i="7"/>
  <c r="GD80" i="7"/>
  <c r="GC80" i="7"/>
  <c r="GB80" i="7"/>
  <c r="GA80" i="7"/>
  <c r="FZ80" i="7"/>
  <c r="FY80" i="7"/>
  <c r="FX80" i="7"/>
  <c r="FW80" i="7"/>
  <c r="FV80" i="7"/>
  <c r="FU80" i="7"/>
  <c r="FT80" i="7"/>
  <c r="FS80" i="7"/>
  <c r="FR80" i="7"/>
  <c r="FQ80" i="7"/>
  <c r="FP80" i="7"/>
  <c r="FO80" i="7"/>
  <c r="FN80" i="7"/>
  <c r="FM80" i="7"/>
  <c r="FL80" i="7"/>
  <c r="FK80" i="7"/>
  <c r="FJ80" i="7"/>
  <c r="FI80" i="7"/>
  <c r="FH80" i="7"/>
  <c r="FG80" i="7"/>
  <c r="FF80" i="7"/>
  <c r="FE80" i="7"/>
  <c r="FD80" i="7"/>
  <c r="FC80" i="7"/>
  <c r="FB80" i="7"/>
  <c r="FA80" i="7"/>
  <c r="EZ80" i="7"/>
  <c r="EY80" i="7"/>
  <c r="EX80" i="7"/>
  <c r="EW80" i="7"/>
  <c r="EV80" i="7"/>
  <c r="EU80" i="7"/>
  <c r="ET80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GI79" i="7"/>
  <c r="GH79" i="7"/>
  <c r="GG79" i="7"/>
  <c r="GF79" i="7"/>
  <c r="GE79" i="7"/>
  <c r="GD79" i="7"/>
  <c r="GC79" i="7"/>
  <c r="GB79" i="7"/>
  <c r="GA79" i="7"/>
  <c r="FZ79" i="7"/>
  <c r="FY79" i="7"/>
  <c r="FX79" i="7"/>
  <c r="FW79" i="7"/>
  <c r="FV79" i="7"/>
  <c r="FU79" i="7"/>
  <c r="FT79" i="7"/>
  <c r="FS79" i="7"/>
  <c r="FR79" i="7"/>
  <c r="FQ79" i="7"/>
  <c r="FP79" i="7"/>
  <c r="FO79" i="7"/>
  <c r="FN79" i="7"/>
  <c r="FM79" i="7"/>
  <c r="FL79" i="7"/>
  <c r="FK79" i="7"/>
  <c r="FJ79" i="7"/>
  <c r="FI79" i="7"/>
  <c r="FH79" i="7"/>
  <c r="FG79" i="7"/>
  <c r="FF79" i="7"/>
  <c r="FE79" i="7"/>
  <c r="FD79" i="7"/>
  <c r="FC79" i="7"/>
  <c r="FB79" i="7"/>
  <c r="FA79" i="7"/>
  <c r="EZ79" i="7"/>
  <c r="EY79" i="7"/>
  <c r="EX79" i="7"/>
  <c r="EW79" i="7"/>
  <c r="EV79" i="7"/>
  <c r="EU79" i="7"/>
  <c r="ET79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GI77" i="7"/>
  <c r="GH77" i="7"/>
  <c r="GG77" i="7"/>
  <c r="GF77" i="7"/>
  <c r="GE77" i="7"/>
  <c r="GD77" i="7"/>
  <c r="GC77" i="7"/>
  <c r="GB77" i="7"/>
  <c r="GA77" i="7"/>
  <c r="FZ77" i="7"/>
  <c r="FY77" i="7"/>
  <c r="FX77" i="7"/>
  <c r="FW77" i="7"/>
  <c r="FV77" i="7"/>
  <c r="FU77" i="7"/>
  <c r="FT77" i="7"/>
  <c r="FS77" i="7"/>
  <c r="FR77" i="7"/>
  <c r="FQ77" i="7"/>
  <c r="FP77" i="7"/>
  <c r="FO77" i="7"/>
  <c r="FN77" i="7"/>
  <c r="FM77" i="7"/>
  <c r="FL77" i="7"/>
  <c r="FK77" i="7"/>
  <c r="FJ77" i="7"/>
  <c r="FI77" i="7"/>
  <c r="FH77" i="7"/>
  <c r="FG77" i="7"/>
  <c r="FF77" i="7"/>
  <c r="FE77" i="7"/>
  <c r="FD77" i="7"/>
  <c r="FC77" i="7"/>
  <c r="FB77" i="7"/>
  <c r="FA77" i="7"/>
  <c r="EZ77" i="7"/>
  <c r="EY77" i="7"/>
  <c r="EX77" i="7"/>
  <c r="EW77" i="7"/>
  <c r="EV77" i="7"/>
  <c r="EU77" i="7"/>
  <c r="ET77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GI76" i="7"/>
  <c r="GH76" i="7"/>
  <c r="GG76" i="7"/>
  <c r="GF76" i="7"/>
  <c r="GE76" i="7"/>
  <c r="GD76" i="7"/>
  <c r="GC76" i="7"/>
  <c r="GB76" i="7"/>
  <c r="GA76" i="7"/>
  <c r="FZ76" i="7"/>
  <c r="FY76" i="7"/>
  <c r="FX76" i="7"/>
  <c r="FW76" i="7"/>
  <c r="FV76" i="7"/>
  <c r="FU76" i="7"/>
  <c r="FT76" i="7"/>
  <c r="FS76" i="7"/>
  <c r="FR76" i="7"/>
  <c r="FQ76" i="7"/>
  <c r="FP76" i="7"/>
  <c r="FO76" i="7"/>
  <c r="FN76" i="7"/>
  <c r="FM76" i="7"/>
  <c r="FL76" i="7"/>
  <c r="FK76" i="7"/>
  <c r="FJ76" i="7"/>
  <c r="FI76" i="7"/>
  <c r="FH76" i="7"/>
  <c r="FG76" i="7"/>
  <c r="FF76" i="7"/>
  <c r="FE76" i="7"/>
  <c r="FD76" i="7"/>
  <c r="FC76" i="7"/>
  <c r="FB76" i="7"/>
  <c r="FA76" i="7"/>
  <c r="EZ76" i="7"/>
  <c r="EY76" i="7"/>
  <c r="EX76" i="7"/>
  <c r="EW76" i="7"/>
  <c r="EV76" i="7"/>
  <c r="EU76" i="7"/>
  <c r="ET76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GI75" i="7"/>
  <c r="GH75" i="7"/>
  <c r="GG75" i="7"/>
  <c r="GF75" i="7"/>
  <c r="GE75" i="7"/>
  <c r="GD75" i="7"/>
  <c r="GC75" i="7"/>
  <c r="GB75" i="7"/>
  <c r="GA75" i="7"/>
  <c r="FZ75" i="7"/>
  <c r="FY75" i="7"/>
  <c r="FX75" i="7"/>
  <c r="FW75" i="7"/>
  <c r="FV75" i="7"/>
  <c r="FU75" i="7"/>
  <c r="FT75" i="7"/>
  <c r="FS75" i="7"/>
  <c r="FR75" i="7"/>
  <c r="FQ75" i="7"/>
  <c r="FP75" i="7"/>
  <c r="FO75" i="7"/>
  <c r="FN75" i="7"/>
  <c r="FM75" i="7"/>
  <c r="FL75" i="7"/>
  <c r="FK75" i="7"/>
  <c r="FJ75" i="7"/>
  <c r="FI75" i="7"/>
  <c r="FH75" i="7"/>
  <c r="FG75" i="7"/>
  <c r="FF75" i="7"/>
  <c r="FE75" i="7"/>
  <c r="FD75" i="7"/>
  <c r="FC75" i="7"/>
  <c r="FB75" i="7"/>
  <c r="FA75" i="7"/>
  <c r="EZ75" i="7"/>
  <c r="EY75" i="7"/>
  <c r="EX75" i="7"/>
  <c r="EW75" i="7"/>
  <c r="EV75" i="7"/>
  <c r="EU75" i="7"/>
  <c r="ET75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GI74" i="7"/>
  <c r="GH74" i="7"/>
  <c r="GG74" i="7"/>
  <c r="GF74" i="7"/>
  <c r="GE74" i="7"/>
  <c r="GD74" i="7"/>
  <c r="GC74" i="7"/>
  <c r="GB74" i="7"/>
  <c r="GA74" i="7"/>
  <c r="FZ74" i="7"/>
  <c r="FY74" i="7"/>
  <c r="FX74" i="7"/>
  <c r="FW74" i="7"/>
  <c r="FV74" i="7"/>
  <c r="FU74" i="7"/>
  <c r="FT74" i="7"/>
  <c r="FS74" i="7"/>
  <c r="FR74" i="7"/>
  <c r="FQ74" i="7"/>
  <c r="FP74" i="7"/>
  <c r="FO74" i="7"/>
  <c r="FN74" i="7"/>
  <c r="FM74" i="7"/>
  <c r="FL74" i="7"/>
  <c r="FK74" i="7"/>
  <c r="FJ74" i="7"/>
  <c r="FI74" i="7"/>
  <c r="FH74" i="7"/>
  <c r="FG74" i="7"/>
  <c r="FF74" i="7"/>
  <c r="FE74" i="7"/>
  <c r="FD74" i="7"/>
  <c r="FC74" i="7"/>
  <c r="FB74" i="7"/>
  <c r="FA74" i="7"/>
  <c r="EZ74" i="7"/>
  <c r="EY74" i="7"/>
  <c r="EX74" i="7"/>
  <c r="EW74" i="7"/>
  <c r="EV74" i="7"/>
  <c r="EU74" i="7"/>
  <c r="ET74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GI73" i="7"/>
  <c r="GH73" i="7"/>
  <c r="GG73" i="7"/>
  <c r="GF73" i="7"/>
  <c r="GE73" i="7"/>
  <c r="GD73" i="7"/>
  <c r="GC73" i="7"/>
  <c r="GB73" i="7"/>
  <c r="GA73" i="7"/>
  <c r="FZ73" i="7"/>
  <c r="FY73" i="7"/>
  <c r="FX73" i="7"/>
  <c r="FW73" i="7"/>
  <c r="FV73" i="7"/>
  <c r="FU73" i="7"/>
  <c r="FT73" i="7"/>
  <c r="FS73" i="7"/>
  <c r="FR73" i="7"/>
  <c r="FQ73" i="7"/>
  <c r="FP73" i="7"/>
  <c r="FO73" i="7"/>
  <c r="FN73" i="7"/>
  <c r="FM73" i="7"/>
  <c r="FL73" i="7"/>
  <c r="FK73" i="7"/>
  <c r="FJ73" i="7"/>
  <c r="FI73" i="7"/>
  <c r="FH73" i="7"/>
  <c r="FG73" i="7"/>
  <c r="FF73" i="7"/>
  <c r="FE73" i="7"/>
  <c r="FD73" i="7"/>
  <c r="FC73" i="7"/>
  <c r="FB73" i="7"/>
  <c r="FA73" i="7"/>
  <c r="EZ73" i="7"/>
  <c r="EY73" i="7"/>
  <c r="EX73" i="7"/>
  <c r="EW73" i="7"/>
  <c r="EV73" i="7"/>
  <c r="EU73" i="7"/>
  <c r="ET73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GI72" i="7"/>
  <c r="GH72" i="7"/>
  <c r="GG72" i="7"/>
  <c r="GF72" i="7"/>
  <c r="GE72" i="7"/>
  <c r="GD72" i="7"/>
  <c r="GC72" i="7"/>
  <c r="GB72" i="7"/>
  <c r="GA72" i="7"/>
  <c r="FZ72" i="7"/>
  <c r="FY72" i="7"/>
  <c r="FX72" i="7"/>
  <c r="FW72" i="7"/>
  <c r="FV72" i="7"/>
  <c r="FU72" i="7"/>
  <c r="FT72" i="7"/>
  <c r="FS72" i="7"/>
  <c r="FR72" i="7"/>
  <c r="FQ72" i="7"/>
  <c r="FP72" i="7"/>
  <c r="FO72" i="7"/>
  <c r="FN72" i="7"/>
  <c r="FM72" i="7"/>
  <c r="FL72" i="7"/>
  <c r="FK72" i="7"/>
  <c r="FJ72" i="7"/>
  <c r="FI72" i="7"/>
  <c r="FH72" i="7"/>
  <c r="FG72" i="7"/>
  <c r="FF72" i="7"/>
  <c r="FE72" i="7"/>
  <c r="FD72" i="7"/>
  <c r="FC72" i="7"/>
  <c r="FB72" i="7"/>
  <c r="FA72" i="7"/>
  <c r="EZ72" i="7"/>
  <c r="EY72" i="7"/>
  <c r="EX72" i="7"/>
  <c r="EW72" i="7"/>
  <c r="EV72" i="7"/>
  <c r="EU72" i="7"/>
  <c r="ET72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GI71" i="7"/>
  <c r="GH71" i="7"/>
  <c r="GG71" i="7"/>
  <c r="GF71" i="7"/>
  <c r="GE71" i="7"/>
  <c r="GD71" i="7"/>
  <c r="GC71" i="7"/>
  <c r="GB71" i="7"/>
  <c r="GA71" i="7"/>
  <c r="FZ71" i="7"/>
  <c r="FY71" i="7"/>
  <c r="FX71" i="7"/>
  <c r="FW71" i="7"/>
  <c r="FV71" i="7"/>
  <c r="FU71" i="7"/>
  <c r="FT71" i="7"/>
  <c r="FS71" i="7"/>
  <c r="FR71" i="7"/>
  <c r="FQ71" i="7"/>
  <c r="FP71" i="7"/>
  <c r="FO71" i="7"/>
  <c r="FN71" i="7"/>
  <c r="FM71" i="7"/>
  <c r="FL71" i="7"/>
  <c r="FK71" i="7"/>
  <c r="FJ71" i="7"/>
  <c r="FI71" i="7"/>
  <c r="FH71" i="7"/>
  <c r="FG71" i="7"/>
  <c r="FF71" i="7"/>
  <c r="FE71" i="7"/>
  <c r="FD71" i="7"/>
  <c r="FC71" i="7"/>
  <c r="FB71" i="7"/>
  <c r="FA71" i="7"/>
  <c r="EZ71" i="7"/>
  <c r="EY71" i="7"/>
  <c r="EX71" i="7"/>
  <c r="EW71" i="7"/>
  <c r="EV71" i="7"/>
  <c r="EU71" i="7"/>
  <c r="ET71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GI70" i="7"/>
  <c r="GH70" i="7"/>
  <c r="GG70" i="7"/>
  <c r="GF70" i="7"/>
  <c r="GE70" i="7"/>
  <c r="GD70" i="7"/>
  <c r="GC70" i="7"/>
  <c r="GB70" i="7"/>
  <c r="GA70" i="7"/>
  <c r="FZ70" i="7"/>
  <c r="FY70" i="7"/>
  <c r="FX70" i="7"/>
  <c r="FW70" i="7"/>
  <c r="FV70" i="7"/>
  <c r="FU70" i="7"/>
  <c r="FT70" i="7"/>
  <c r="FS70" i="7"/>
  <c r="FR70" i="7"/>
  <c r="FQ70" i="7"/>
  <c r="FP70" i="7"/>
  <c r="FO70" i="7"/>
  <c r="FN70" i="7"/>
  <c r="FM70" i="7"/>
  <c r="FL70" i="7"/>
  <c r="FK70" i="7"/>
  <c r="FJ70" i="7"/>
  <c r="FI70" i="7"/>
  <c r="FH70" i="7"/>
  <c r="FG70" i="7"/>
  <c r="FF70" i="7"/>
  <c r="FE70" i="7"/>
  <c r="FD70" i="7"/>
  <c r="FC70" i="7"/>
  <c r="FB70" i="7"/>
  <c r="FA70" i="7"/>
  <c r="EZ70" i="7"/>
  <c r="EY70" i="7"/>
  <c r="EX70" i="7"/>
  <c r="EW70" i="7"/>
  <c r="EV70" i="7"/>
  <c r="EU70" i="7"/>
  <c r="ET70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GI69" i="7"/>
  <c r="GH69" i="7"/>
  <c r="GG69" i="7"/>
  <c r="GF69" i="7"/>
  <c r="GE69" i="7"/>
  <c r="GD69" i="7"/>
  <c r="GC69" i="7"/>
  <c r="GB69" i="7"/>
  <c r="GA69" i="7"/>
  <c r="FZ69" i="7"/>
  <c r="FY69" i="7"/>
  <c r="FX69" i="7"/>
  <c r="FW69" i="7"/>
  <c r="FV69" i="7"/>
  <c r="FU69" i="7"/>
  <c r="FT69" i="7"/>
  <c r="FS69" i="7"/>
  <c r="FR69" i="7"/>
  <c r="FQ69" i="7"/>
  <c r="FP69" i="7"/>
  <c r="FO69" i="7"/>
  <c r="FN69" i="7"/>
  <c r="FM69" i="7"/>
  <c r="FL69" i="7"/>
  <c r="FK69" i="7"/>
  <c r="FJ69" i="7"/>
  <c r="FI69" i="7"/>
  <c r="FH69" i="7"/>
  <c r="FG69" i="7"/>
  <c r="FF69" i="7"/>
  <c r="FE69" i="7"/>
  <c r="FD69" i="7"/>
  <c r="FC69" i="7"/>
  <c r="FB69" i="7"/>
  <c r="FA69" i="7"/>
  <c r="EZ69" i="7"/>
  <c r="EY69" i="7"/>
  <c r="EX69" i="7"/>
  <c r="EW69" i="7"/>
  <c r="EV69" i="7"/>
  <c r="EU69" i="7"/>
  <c r="ET69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GI68" i="7"/>
  <c r="GH68" i="7"/>
  <c r="GG68" i="7"/>
  <c r="GF68" i="7"/>
  <c r="GE68" i="7"/>
  <c r="GD68" i="7"/>
  <c r="GC68" i="7"/>
  <c r="GB68" i="7"/>
  <c r="GA68" i="7"/>
  <c r="FZ68" i="7"/>
  <c r="FY68" i="7"/>
  <c r="FX68" i="7"/>
  <c r="FW68" i="7"/>
  <c r="FV68" i="7"/>
  <c r="FU68" i="7"/>
  <c r="FT68" i="7"/>
  <c r="FS68" i="7"/>
  <c r="FR68" i="7"/>
  <c r="FQ68" i="7"/>
  <c r="FP68" i="7"/>
  <c r="FO68" i="7"/>
  <c r="FN68" i="7"/>
  <c r="FM68" i="7"/>
  <c r="FL68" i="7"/>
  <c r="FK68" i="7"/>
  <c r="FJ68" i="7"/>
  <c r="FI68" i="7"/>
  <c r="FH68" i="7"/>
  <c r="FG68" i="7"/>
  <c r="FF68" i="7"/>
  <c r="FE68" i="7"/>
  <c r="FD68" i="7"/>
  <c r="FC68" i="7"/>
  <c r="FB68" i="7"/>
  <c r="FA68" i="7"/>
  <c r="EZ68" i="7"/>
  <c r="EY68" i="7"/>
  <c r="EX68" i="7"/>
  <c r="EW68" i="7"/>
  <c r="EV68" i="7"/>
  <c r="EU68" i="7"/>
  <c r="ET68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GI67" i="7"/>
  <c r="GH67" i="7"/>
  <c r="GG67" i="7"/>
  <c r="GF67" i="7"/>
  <c r="GE67" i="7"/>
  <c r="GD67" i="7"/>
  <c r="GC67" i="7"/>
  <c r="GB67" i="7"/>
  <c r="GA67" i="7"/>
  <c r="FZ67" i="7"/>
  <c r="FY67" i="7"/>
  <c r="FX67" i="7"/>
  <c r="FW67" i="7"/>
  <c r="FV67" i="7"/>
  <c r="FU67" i="7"/>
  <c r="FT67" i="7"/>
  <c r="FS67" i="7"/>
  <c r="FR67" i="7"/>
  <c r="FQ67" i="7"/>
  <c r="FP67" i="7"/>
  <c r="FO67" i="7"/>
  <c r="FN67" i="7"/>
  <c r="FM67" i="7"/>
  <c r="FL67" i="7"/>
  <c r="FK67" i="7"/>
  <c r="FJ67" i="7"/>
  <c r="FI67" i="7"/>
  <c r="FH67" i="7"/>
  <c r="FG67" i="7"/>
  <c r="FF67" i="7"/>
  <c r="FE67" i="7"/>
  <c r="FD67" i="7"/>
  <c r="FC67" i="7"/>
  <c r="FB67" i="7"/>
  <c r="FA67" i="7"/>
  <c r="EZ67" i="7"/>
  <c r="EY67" i="7"/>
  <c r="EX67" i="7"/>
  <c r="EW67" i="7"/>
  <c r="EV67" i="7"/>
  <c r="EU67" i="7"/>
  <c r="ET67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GI66" i="7"/>
  <c r="GH66" i="7"/>
  <c r="GG66" i="7"/>
  <c r="GF66" i="7"/>
  <c r="GE66" i="7"/>
  <c r="GD66" i="7"/>
  <c r="GC66" i="7"/>
  <c r="GB66" i="7"/>
  <c r="GA66" i="7"/>
  <c r="FZ66" i="7"/>
  <c r="FY66" i="7"/>
  <c r="FX66" i="7"/>
  <c r="FW66" i="7"/>
  <c r="FV66" i="7"/>
  <c r="FU66" i="7"/>
  <c r="FT66" i="7"/>
  <c r="FS66" i="7"/>
  <c r="FR66" i="7"/>
  <c r="FQ66" i="7"/>
  <c r="FP66" i="7"/>
  <c r="FO66" i="7"/>
  <c r="FN66" i="7"/>
  <c r="FM66" i="7"/>
  <c r="FL66" i="7"/>
  <c r="FK66" i="7"/>
  <c r="FJ66" i="7"/>
  <c r="FI66" i="7"/>
  <c r="FH66" i="7"/>
  <c r="FG66" i="7"/>
  <c r="FF66" i="7"/>
  <c r="FE66" i="7"/>
  <c r="FD66" i="7"/>
  <c r="FC66" i="7"/>
  <c r="FB66" i="7"/>
  <c r="FA66" i="7"/>
  <c r="EZ66" i="7"/>
  <c r="EY66" i="7"/>
  <c r="EX66" i="7"/>
  <c r="EW66" i="7"/>
  <c r="EV66" i="7"/>
  <c r="EU66" i="7"/>
  <c r="ET66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GI65" i="7"/>
  <c r="GH65" i="7"/>
  <c r="GG65" i="7"/>
  <c r="GF65" i="7"/>
  <c r="GE65" i="7"/>
  <c r="GD65" i="7"/>
  <c r="GC65" i="7"/>
  <c r="GB65" i="7"/>
  <c r="GA65" i="7"/>
  <c r="FZ65" i="7"/>
  <c r="FY65" i="7"/>
  <c r="FX65" i="7"/>
  <c r="FW65" i="7"/>
  <c r="FV65" i="7"/>
  <c r="FU65" i="7"/>
  <c r="FT65" i="7"/>
  <c r="FS65" i="7"/>
  <c r="FR65" i="7"/>
  <c r="FQ65" i="7"/>
  <c r="FP65" i="7"/>
  <c r="FO65" i="7"/>
  <c r="FN65" i="7"/>
  <c r="FM65" i="7"/>
  <c r="FL65" i="7"/>
  <c r="FK65" i="7"/>
  <c r="FJ65" i="7"/>
  <c r="FI65" i="7"/>
  <c r="FH65" i="7"/>
  <c r="FG65" i="7"/>
  <c r="FF65" i="7"/>
  <c r="FE65" i="7"/>
  <c r="FD65" i="7"/>
  <c r="FC65" i="7"/>
  <c r="FB65" i="7"/>
  <c r="FA65" i="7"/>
  <c r="EZ65" i="7"/>
  <c r="EY65" i="7"/>
  <c r="EX65" i="7"/>
  <c r="EW65" i="7"/>
  <c r="EV65" i="7"/>
  <c r="EU65" i="7"/>
  <c r="ET65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GI64" i="7"/>
  <c r="GH64" i="7"/>
  <c r="GG64" i="7"/>
  <c r="GF64" i="7"/>
  <c r="GE64" i="7"/>
  <c r="GD64" i="7"/>
  <c r="GC64" i="7"/>
  <c r="GB64" i="7"/>
  <c r="GA64" i="7"/>
  <c r="FZ64" i="7"/>
  <c r="FY64" i="7"/>
  <c r="FX64" i="7"/>
  <c r="FW64" i="7"/>
  <c r="FV64" i="7"/>
  <c r="FU64" i="7"/>
  <c r="FT64" i="7"/>
  <c r="FS64" i="7"/>
  <c r="FR64" i="7"/>
  <c r="FQ64" i="7"/>
  <c r="FP64" i="7"/>
  <c r="FO64" i="7"/>
  <c r="FN64" i="7"/>
  <c r="FM64" i="7"/>
  <c r="FL64" i="7"/>
  <c r="FK64" i="7"/>
  <c r="FJ64" i="7"/>
  <c r="FI64" i="7"/>
  <c r="FH64" i="7"/>
  <c r="FG64" i="7"/>
  <c r="FF64" i="7"/>
  <c r="FE64" i="7"/>
  <c r="FD64" i="7"/>
  <c r="FC64" i="7"/>
  <c r="FB64" i="7"/>
  <c r="FA64" i="7"/>
  <c r="EZ64" i="7"/>
  <c r="EY64" i="7"/>
  <c r="EX64" i="7"/>
  <c r="EW64" i="7"/>
  <c r="EV64" i="7"/>
  <c r="EU64" i="7"/>
  <c r="ET64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GI62" i="7"/>
  <c r="GH62" i="7"/>
  <c r="GG62" i="7"/>
  <c r="GF62" i="7"/>
  <c r="GE62" i="7"/>
  <c r="GD62" i="7"/>
  <c r="GC62" i="7"/>
  <c r="GB62" i="7"/>
  <c r="GA62" i="7"/>
  <c r="FZ62" i="7"/>
  <c r="FY62" i="7"/>
  <c r="FX62" i="7"/>
  <c r="FW62" i="7"/>
  <c r="FV62" i="7"/>
  <c r="FU62" i="7"/>
  <c r="FT62" i="7"/>
  <c r="FS62" i="7"/>
  <c r="FR62" i="7"/>
  <c r="FQ62" i="7"/>
  <c r="FP62" i="7"/>
  <c r="FO62" i="7"/>
  <c r="FN62" i="7"/>
  <c r="FM62" i="7"/>
  <c r="FL62" i="7"/>
  <c r="FK62" i="7"/>
  <c r="FJ62" i="7"/>
  <c r="FI62" i="7"/>
  <c r="FH62" i="7"/>
  <c r="FG62" i="7"/>
  <c r="FF62" i="7"/>
  <c r="FE62" i="7"/>
  <c r="FD62" i="7"/>
  <c r="FC62" i="7"/>
  <c r="FB62" i="7"/>
  <c r="FA62" i="7"/>
  <c r="EZ62" i="7"/>
  <c r="EY62" i="7"/>
  <c r="EX62" i="7"/>
  <c r="EW62" i="7"/>
  <c r="EV62" i="7"/>
  <c r="EU62" i="7"/>
  <c r="ET62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GI61" i="7"/>
  <c r="GH61" i="7"/>
  <c r="GG61" i="7"/>
  <c r="GF61" i="7"/>
  <c r="GE61" i="7"/>
  <c r="GD61" i="7"/>
  <c r="GC61" i="7"/>
  <c r="GB61" i="7"/>
  <c r="GA61" i="7"/>
  <c r="FZ61" i="7"/>
  <c r="FY61" i="7"/>
  <c r="FX61" i="7"/>
  <c r="FW61" i="7"/>
  <c r="FV61" i="7"/>
  <c r="FU61" i="7"/>
  <c r="FT61" i="7"/>
  <c r="FS61" i="7"/>
  <c r="FR61" i="7"/>
  <c r="FQ61" i="7"/>
  <c r="FP61" i="7"/>
  <c r="FO61" i="7"/>
  <c r="FN61" i="7"/>
  <c r="FM61" i="7"/>
  <c r="FL61" i="7"/>
  <c r="FK61" i="7"/>
  <c r="FJ61" i="7"/>
  <c r="FI61" i="7"/>
  <c r="FH61" i="7"/>
  <c r="FG61" i="7"/>
  <c r="FF61" i="7"/>
  <c r="FE61" i="7"/>
  <c r="FD61" i="7"/>
  <c r="FC61" i="7"/>
  <c r="FB61" i="7"/>
  <c r="FA61" i="7"/>
  <c r="EZ61" i="7"/>
  <c r="EY61" i="7"/>
  <c r="EX61" i="7"/>
  <c r="EW61" i="7"/>
  <c r="EV61" i="7"/>
  <c r="EU61" i="7"/>
  <c r="ET61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GI60" i="7"/>
  <c r="GH60" i="7"/>
  <c r="GG60" i="7"/>
  <c r="GF60" i="7"/>
  <c r="GE60" i="7"/>
  <c r="GD60" i="7"/>
  <c r="GC60" i="7"/>
  <c r="GB60" i="7"/>
  <c r="GA60" i="7"/>
  <c r="FZ60" i="7"/>
  <c r="FY60" i="7"/>
  <c r="FX60" i="7"/>
  <c r="FW60" i="7"/>
  <c r="FV60" i="7"/>
  <c r="FU60" i="7"/>
  <c r="FT60" i="7"/>
  <c r="FS60" i="7"/>
  <c r="FR60" i="7"/>
  <c r="FQ60" i="7"/>
  <c r="FP60" i="7"/>
  <c r="FO60" i="7"/>
  <c r="FN60" i="7"/>
  <c r="FM60" i="7"/>
  <c r="FL60" i="7"/>
  <c r="FK60" i="7"/>
  <c r="FJ60" i="7"/>
  <c r="FI60" i="7"/>
  <c r="FH60" i="7"/>
  <c r="FG60" i="7"/>
  <c r="FF60" i="7"/>
  <c r="FE60" i="7"/>
  <c r="FD60" i="7"/>
  <c r="FC60" i="7"/>
  <c r="FB60" i="7"/>
  <c r="FA60" i="7"/>
  <c r="EZ60" i="7"/>
  <c r="EY60" i="7"/>
  <c r="EX60" i="7"/>
  <c r="EW60" i="7"/>
  <c r="EV60" i="7"/>
  <c r="EU60" i="7"/>
  <c r="ET60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GI59" i="7"/>
  <c r="GH59" i="7"/>
  <c r="GG59" i="7"/>
  <c r="GF59" i="7"/>
  <c r="GE59" i="7"/>
  <c r="GD59" i="7"/>
  <c r="GC59" i="7"/>
  <c r="GB59" i="7"/>
  <c r="GA59" i="7"/>
  <c r="FZ59" i="7"/>
  <c r="FY59" i="7"/>
  <c r="FX59" i="7"/>
  <c r="FW59" i="7"/>
  <c r="FV59" i="7"/>
  <c r="FU59" i="7"/>
  <c r="FT59" i="7"/>
  <c r="FS59" i="7"/>
  <c r="FR59" i="7"/>
  <c r="FQ59" i="7"/>
  <c r="FP59" i="7"/>
  <c r="FO59" i="7"/>
  <c r="FN59" i="7"/>
  <c r="FM59" i="7"/>
  <c r="FL59" i="7"/>
  <c r="FK59" i="7"/>
  <c r="FJ59" i="7"/>
  <c r="FI59" i="7"/>
  <c r="FH59" i="7"/>
  <c r="FG59" i="7"/>
  <c r="FF59" i="7"/>
  <c r="FE59" i="7"/>
  <c r="FD59" i="7"/>
  <c r="FC59" i="7"/>
  <c r="FB59" i="7"/>
  <c r="FA59" i="7"/>
  <c r="EZ59" i="7"/>
  <c r="EY59" i="7"/>
  <c r="EX59" i="7"/>
  <c r="EW59" i="7"/>
  <c r="EV59" i="7"/>
  <c r="EU59" i="7"/>
  <c r="ET59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GI58" i="7"/>
  <c r="GH58" i="7"/>
  <c r="GG58" i="7"/>
  <c r="GF58" i="7"/>
  <c r="GE58" i="7"/>
  <c r="GD58" i="7"/>
  <c r="GC58" i="7"/>
  <c r="GB58" i="7"/>
  <c r="GA58" i="7"/>
  <c r="FZ58" i="7"/>
  <c r="FY58" i="7"/>
  <c r="FX58" i="7"/>
  <c r="FW58" i="7"/>
  <c r="FV58" i="7"/>
  <c r="FU58" i="7"/>
  <c r="FT58" i="7"/>
  <c r="FS58" i="7"/>
  <c r="FR58" i="7"/>
  <c r="FQ58" i="7"/>
  <c r="FP58" i="7"/>
  <c r="FO58" i="7"/>
  <c r="FN58" i="7"/>
  <c r="FM58" i="7"/>
  <c r="FL58" i="7"/>
  <c r="FK58" i="7"/>
  <c r="FJ58" i="7"/>
  <c r="FI58" i="7"/>
  <c r="FH58" i="7"/>
  <c r="FG58" i="7"/>
  <c r="FF58" i="7"/>
  <c r="FE58" i="7"/>
  <c r="FD58" i="7"/>
  <c r="FC58" i="7"/>
  <c r="FB58" i="7"/>
  <c r="FA58" i="7"/>
  <c r="EZ58" i="7"/>
  <c r="EY58" i="7"/>
  <c r="EX58" i="7"/>
  <c r="EW58" i="7"/>
  <c r="EV58" i="7"/>
  <c r="EU58" i="7"/>
  <c r="ET58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GI57" i="7"/>
  <c r="GH57" i="7"/>
  <c r="GG57" i="7"/>
  <c r="GF57" i="7"/>
  <c r="GE57" i="7"/>
  <c r="GD57" i="7"/>
  <c r="GC57" i="7"/>
  <c r="GB57" i="7"/>
  <c r="GA57" i="7"/>
  <c r="FZ57" i="7"/>
  <c r="FY57" i="7"/>
  <c r="FX57" i="7"/>
  <c r="FW57" i="7"/>
  <c r="FV57" i="7"/>
  <c r="FU57" i="7"/>
  <c r="FT57" i="7"/>
  <c r="FS57" i="7"/>
  <c r="FR57" i="7"/>
  <c r="FQ57" i="7"/>
  <c r="FP57" i="7"/>
  <c r="FO57" i="7"/>
  <c r="FN57" i="7"/>
  <c r="FM57" i="7"/>
  <c r="FL57" i="7"/>
  <c r="FK57" i="7"/>
  <c r="FJ57" i="7"/>
  <c r="FI57" i="7"/>
  <c r="FH57" i="7"/>
  <c r="FG57" i="7"/>
  <c r="FF57" i="7"/>
  <c r="FE57" i="7"/>
  <c r="FD57" i="7"/>
  <c r="FC57" i="7"/>
  <c r="FB57" i="7"/>
  <c r="FA57" i="7"/>
  <c r="EZ57" i="7"/>
  <c r="EY57" i="7"/>
  <c r="EX57" i="7"/>
  <c r="EW57" i="7"/>
  <c r="EV57" i="7"/>
  <c r="EU57" i="7"/>
  <c r="ET57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GI56" i="7"/>
  <c r="GH56" i="7"/>
  <c r="GG56" i="7"/>
  <c r="GF56" i="7"/>
  <c r="GE56" i="7"/>
  <c r="GD56" i="7"/>
  <c r="GC56" i="7"/>
  <c r="GB56" i="7"/>
  <c r="GA56" i="7"/>
  <c r="FZ56" i="7"/>
  <c r="FY56" i="7"/>
  <c r="FX56" i="7"/>
  <c r="FW56" i="7"/>
  <c r="FV56" i="7"/>
  <c r="FU56" i="7"/>
  <c r="FT56" i="7"/>
  <c r="FS56" i="7"/>
  <c r="FR56" i="7"/>
  <c r="FQ56" i="7"/>
  <c r="FP56" i="7"/>
  <c r="FO56" i="7"/>
  <c r="FN56" i="7"/>
  <c r="FM56" i="7"/>
  <c r="FL56" i="7"/>
  <c r="FK56" i="7"/>
  <c r="FJ56" i="7"/>
  <c r="FI56" i="7"/>
  <c r="FH56" i="7"/>
  <c r="FG56" i="7"/>
  <c r="FF56" i="7"/>
  <c r="FE56" i="7"/>
  <c r="FD56" i="7"/>
  <c r="FC56" i="7"/>
  <c r="FB56" i="7"/>
  <c r="FA56" i="7"/>
  <c r="EZ56" i="7"/>
  <c r="EY56" i="7"/>
  <c r="EX56" i="7"/>
  <c r="EW56" i="7"/>
  <c r="EV56" i="7"/>
  <c r="EU56" i="7"/>
  <c r="ET56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GI55" i="7"/>
  <c r="GH55" i="7"/>
  <c r="GG55" i="7"/>
  <c r="GF55" i="7"/>
  <c r="GE55" i="7"/>
  <c r="GD55" i="7"/>
  <c r="GC55" i="7"/>
  <c r="GB55" i="7"/>
  <c r="GA55" i="7"/>
  <c r="FZ55" i="7"/>
  <c r="FY55" i="7"/>
  <c r="FX55" i="7"/>
  <c r="FW55" i="7"/>
  <c r="FV55" i="7"/>
  <c r="FU55" i="7"/>
  <c r="FT55" i="7"/>
  <c r="FS55" i="7"/>
  <c r="FR55" i="7"/>
  <c r="FQ55" i="7"/>
  <c r="FP55" i="7"/>
  <c r="FO55" i="7"/>
  <c r="FN55" i="7"/>
  <c r="FM55" i="7"/>
  <c r="FL55" i="7"/>
  <c r="FK55" i="7"/>
  <c r="FJ55" i="7"/>
  <c r="FI55" i="7"/>
  <c r="FH55" i="7"/>
  <c r="FG55" i="7"/>
  <c r="FF55" i="7"/>
  <c r="FE55" i="7"/>
  <c r="FD55" i="7"/>
  <c r="FC55" i="7"/>
  <c r="FB55" i="7"/>
  <c r="FA55" i="7"/>
  <c r="EZ55" i="7"/>
  <c r="EY55" i="7"/>
  <c r="EX55" i="7"/>
  <c r="EW55" i="7"/>
  <c r="EV55" i="7"/>
  <c r="EU55" i="7"/>
  <c r="ET55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GI54" i="7"/>
  <c r="GH54" i="7"/>
  <c r="GG54" i="7"/>
  <c r="GF54" i="7"/>
  <c r="GE54" i="7"/>
  <c r="GD54" i="7"/>
  <c r="GC54" i="7"/>
  <c r="GB54" i="7"/>
  <c r="GA54" i="7"/>
  <c r="FZ54" i="7"/>
  <c r="FY54" i="7"/>
  <c r="FX54" i="7"/>
  <c r="FW54" i="7"/>
  <c r="FV54" i="7"/>
  <c r="FU54" i="7"/>
  <c r="FT54" i="7"/>
  <c r="FS54" i="7"/>
  <c r="FR54" i="7"/>
  <c r="FQ54" i="7"/>
  <c r="FP54" i="7"/>
  <c r="FO54" i="7"/>
  <c r="FN54" i="7"/>
  <c r="FM54" i="7"/>
  <c r="FL54" i="7"/>
  <c r="FK54" i="7"/>
  <c r="FJ54" i="7"/>
  <c r="FI54" i="7"/>
  <c r="FH54" i="7"/>
  <c r="FG54" i="7"/>
  <c r="FF54" i="7"/>
  <c r="FE54" i="7"/>
  <c r="FD54" i="7"/>
  <c r="FC54" i="7"/>
  <c r="FB54" i="7"/>
  <c r="FA54" i="7"/>
  <c r="EZ54" i="7"/>
  <c r="EY54" i="7"/>
  <c r="EX54" i="7"/>
  <c r="EW54" i="7"/>
  <c r="EV54" i="7"/>
  <c r="EU54" i="7"/>
  <c r="ET54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GI53" i="7"/>
  <c r="GH53" i="7"/>
  <c r="GG53" i="7"/>
  <c r="GF53" i="7"/>
  <c r="GE53" i="7"/>
  <c r="GD53" i="7"/>
  <c r="GC53" i="7"/>
  <c r="GB53" i="7"/>
  <c r="GA53" i="7"/>
  <c r="FZ53" i="7"/>
  <c r="FY53" i="7"/>
  <c r="FX53" i="7"/>
  <c r="FW53" i="7"/>
  <c r="FV53" i="7"/>
  <c r="FU53" i="7"/>
  <c r="FT53" i="7"/>
  <c r="FS53" i="7"/>
  <c r="FR53" i="7"/>
  <c r="FQ53" i="7"/>
  <c r="FP53" i="7"/>
  <c r="FO53" i="7"/>
  <c r="FN53" i="7"/>
  <c r="FM53" i="7"/>
  <c r="FL53" i="7"/>
  <c r="FK53" i="7"/>
  <c r="FJ53" i="7"/>
  <c r="FI53" i="7"/>
  <c r="FH53" i="7"/>
  <c r="FG53" i="7"/>
  <c r="FF53" i="7"/>
  <c r="FE53" i="7"/>
  <c r="FD53" i="7"/>
  <c r="FC53" i="7"/>
  <c r="FB53" i="7"/>
  <c r="FA53" i="7"/>
  <c r="EZ53" i="7"/>
  <c r="EY53" i="7"/>
  <c r="EX53" i="7"/>
  <c r="EW53" i="7"/>
  <c r="EV53" i="7"/>
  <c r="EU53" i="7"/>
  <c r="ET53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GI52" i="7"/>
  <c r="GH52" i="7"/>
  <c r="GG52" i="7"/>
  <c r="GF52" i="7"/>
  <c r="GE52" i="7"/>
  <c r="GD52" i="7"/>
  <c r="GC52" i="7"/>
  <c r="GB52" i="7"/>
  <c r="GA52" i="7"/>
  <c r="FZ52" i="7"/>
  <c r="FY52" i="7"/>
  <c r="FX52" i="7"/>
  <c r="FW52" i="7"/>
  <c r="FV52" i="7"/>
  <c r="FU52" i="7"/>
  <c r="FT52" i="7"/>
  <c r="FS52" i="7"/>
  <c r="FR52" i="7"/>
  <c r="FQ52" i="7"/>
  <c r="FP52" i="7"/>
  <c r="FO52" i="7"/>
  <c r="FN52" i="7"/>
  <c r="FM52" i="7"/>
  <c r="FL52" i="7"/>
  <c r="FK52" i="7"/>
  <c r="FJ52" i="7"/>
  <c r="FI52" i="7"/>
  <c r="FH52" i="7"/>
  <c r="FG52" i="7"/>
  <c r="FF52" i="7"/>
  <c r="FE52" i="7"/>
  <c r="FD52" i="7"/>
  <c r="FC52" i="7"/>
  <c r="FB52" i="7"/>
  <c r="FA52" i="7"/>
  <c r="EZ52" i="7"/>
  <c r="EY52" i="7"/>
  <c r="EX52" i="7"/>
  <c r="EW52" i="7"/>
  <c r="EV52" i="7"/>
  <c r="EU52" i="7"/>
  <c r="ET52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GI51" i="7"/>
  <c r="GH51" i="7"/>
  <c r="GG51" i="7"/>
  <c r="GF51" i="7"/>
  <c r="GE51" i="7"/>
  <c r="GD51" i="7"/>
  <c r="GC51" i="7"/>
  <c r="GB51" i="7"/>
  <c r="GA51" i="7"/>
  <c r="FZ51" i="7"/>
  <c r="FY51" i="7"/>
  <c r="FX51" i="7"/>
  <c r="FW51" i="7"/>
  <c r="FV51" i="7"/>
  <c r="FU51" i="7"/>
  <c r="FT51" i="7"/>
  <c r="FS51" i="7"/>
  <c r="FR51" i="7"/>
  <c r="FQ51" i="7"/>
  <c r="FP51" i="7"/>
  <c r="FO51" i="7"/>
  <c r="FN51" i="7"/>
  <c r="FM51" i="7"/>
  <c r="FL51" i="7"/>
  <c r="FK51" i="7"/>
  <c r="FJ51" i="7"/>
  <c r="FI51" i="7"/>
  <c r="FH51" i="7"/>
  <c r="FG51" i="7"/>
  <c r="FF51" i="7"/>
  <c r="FE51" i="7"/>
  <c r="FD51" i="7"/>
  <c r="FC51" i="7"/>
  <c r="FB51" i="7"/>
  <c r="FA51" i="7"/>
  <c r="EZ51" i="7"/>
  <c r="EY51" i="7"/>
  <c r="EX51" i="7"/>
  <c r="EW51" i="7"/>
  <c r="EV51" i="7"/>
  <c r="EU51" i="7"/>
  <c r="ET51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GI49" i="7"/>
  <c r="GH49" i="7"/>
  <c r="GG49" i="7"/>
  <c r="GF49" i="7"/>
  <c r="GE49" i="7"/>
  <c r="GD49" i="7"/>
  <c r="GC49" i="7"/>
  <c r="GB49" i="7"/>
  <c r="GA49" i="7"/>
  <c r="FZ49" i="7"/>
  <c r="FY49" i="7"/>
  <c r="FX49" i="7"/>
  <c r="FW49" i="7"/>
  <c r="FV49" i="7"/>
  <c r="FU49" i="7"/>
  <c r="FT49" i="7"/>
  <c r="FS49" i="7"/>
  <c r="FR49" i="7"/>
  <c r="FQ49" i="7"/>
  <c r="FP49" i="7"/>
  <c r="FO49" i="7"/>
  <c r="FN49" i="7"/>
  <c r="FM49" i="7"/>
  <c r="FL49" i="7"/>
  <c r="FK49" i="7"/>
  <c r="FJ49" i="7"/>
  <c r="FI49" i="7"/>
  <c r="FH49" i="7"/>
  <c r="FG49" i="7"/>
  <c r="FF49" i="7"/>
  <c r="FE49" i="7"/>
  <c r="FD49" i="7"/>
  <c r="FC49" i="7"/>
  <c r="FB49" i="7"/>
  <c r="FA49" i="7"/>
  <c r="EZ49" i="7"/>
  <c r="EY49" i="7"/>
  <c r="EX49" i="7"/>
  <c r="EW49" i="7"/>
  <c r="EV49" i="7"/>
  <c r="EU49" i="7"/>
  <c r="ET49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GI47" i="7"/>
  <c r="GH47" i="7"/>
  <c r="GG47" i="7"/>
  <c r="GF47" i="7"/>
  <c r="GE47" i="7"/>
  <c r="GD47" i="7"/>
  <c r="GC47" i="7"/>
  <c r="GB47" i="7"/>
  <c r="GA47" i="7"/>
  <c r="FZ47" i="7"/>
  <c r="FY47" i="7"/>
  <c r="FX47" i="7"/>
  <c r="FW47" i="7"/>
  <c r="FV47" i="7"/>
  <c r="FU47" i="7"/>
  <c r="FT47" i="7"/>
  <c r="FS47" i="7"/>
  <c r="FR47" i="7"/>
  <c r="FQ47" i="7"/>
  <c r="FP47" i="7"/>
  <c r="FO47" i="7"/>
  <c r="FN47" i="7"/>
  <c r="FM47" i="7"/>
  <c r="FL47" i="7"/>
  <c r="FK47" i="7"/>
  <c r="FJ47" i="7"/>
  <c r="FI47" i="7"/>
  <c r="FH47" i="7"/>
  <c r="FG47" i="7"/>
  <c r="FF47" i="7"/>
  <c r="FE47" i="7"/>
  <c r="FD47" i="7"/>
  <c r="FC47" i="7"/>
  <c r="FB47" i="7"/>
  <c r="FA47" i="7"/>
  <c r="EZ47" i="7"/>
  <c r="EY47" i="7"/>
  <c r="EX47" i="7"/>
  <c r="EW47" i="7"/>
  <c r="EV47" i="7"/>
  <c r="EU47" i="7"/>
  <c r="ET47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GI46" i="7"/>
  <c r="GH46" i="7"/>
  <c r="GG46" i="7"/>
  <c r="GF46" i="7"/>
  <c r="GE46" i="7"/>
  <c r="GD46" i="7"/>
  <c r="GC46" i="7"/>
  <c r="GB46" i="7"/>
  <c r="GA46" i="7"/>
  <c r="FZ46" i="7"/>
  <c r="FY46" i="7"/>
  <c r="FX46" i="7"/>
  <c r="FW46" i="7"/>
  <c r="FV46" i="7"/>
  <c r="FU46" i="7"/>
  <c r="FT46" i="7"/>
  <c r="FS46" i="7"/>
  <c r="FR46" i="7"/>
  <c r="FQ46" i="7"/>
  <c r="FP46" i="7"/>
  <c r="FO46" i="7"/>
  <c r="FN46" i="7"/>
  <c r="FM46" i="7"/>
  <c r="FL46" i="7"/>
  <c r="FK46" i="7"/>
  <c r="FJ46" i="7"/>
  <c r="FI46" i="7"/>
  <c r="FH46" i="7"/>
  <c r="FG46" i="7"/>
  <c r="FF46" i="7"/>
  <c r="FE46" i="7"/>
  <c r="FD46" i="7"/>
  <c r="FC46" i="7"/>
  <c r="FB46" i="7"/>
  <c r="FA46" i="7"/>
  <c r="EZ46" i="7"/>
  <c r="EY46" i="7"/>
  <c r="EX46" i="7"/>
  <c r="EW46" i="7"/>
  <c r="EV46" i="7"/>
  <c r="EU46" i="7"/>
  <c r="ET46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GI45" i="7"/>
  <c r="GH45" i="7"/>
  <c r="GG45" i="7"/>
  <c r="GF45" i="7"/>
  <c r="GE45" i="7"/>
  <c r="GD45" i="7"/>
  <c r="GC45" i="7"/>
  <c r="GB45" i="7"/>
  <c r="GA45" i="7"/>
  <c r="FZ45" i="7"/>
  <c r="FY45" i="7"/>
  <c r="FX45" i="7"/>
  <c r="FW45" i="7"/>
  <c r="FV45" i="7"/>
  <c r="FU45" i="7"/>
  <c r="FT45" i="7"/>
  <c r="FS45" i="7"/>
  <c r="FR45" i="7"/>
  <c r="FQ45" i="7"/>
  <c r="FP45" i="7"/>
  <c r="FO45" i="7"/>
  <c r="FN45" i="7"/>
  <c r="FM45" i="7"/>
  <c r="FL45" i="7"/>
  <c r="FK45" i="7"/>
  <c r="FJ45" i="7"/>
  <c r="FI45" i="7"/>
  <c r="FH45" i="7"/>
  <c r="FG45" i="7"/>
  <c r="FF45" i="7"/>
  <c r="FE45" i="7"/>
  <c r="FD45" i="7"/>
  <c r="FC45" i="7"/>
  <c r="FB45" i="7"/>
  <c r="FA45" i="7"/>
  <c r="EZ45" i="7"/>
  <c r="EY45" i="7"/>
  <c r="EX45" i="7"/>
  <c r="EW45" i="7"/>
  <c r="EV45" i="7"/>
  <c r="EU45" i="7"/>
  <c r="ET45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GI44" i="7"/>
  <c r="GH44" i="7"/>
  <c r="GG44" i="7"/>
  <c r="GF44" i="7"/>
  <c r="GE44" i="7"/>
  <c r="GD44" i="7"/>
  <c r="GC44" i="7"/>
  <c r="GB44" i="7"/>
  <c r="GA44" i="7"/>
  <c r="FZ44" i="7"/>
  <c r="FY44" i="7"/>
  <c r="FX44" i="7"/>
  <c r="FW44" i="7"/>
  <c r="FV44" i="7"/>
  <c r="FU44" i="7"/>
  <c r="FT44" i="7"/>
  <c r="FS44" i="7"/>
  <c r="FR44" i="7"/>
  <c r="FQ44" i="7"/>
  <c r="FP44" i="7"/>
  <c r="FO44" i="7"/>
  <c r="FN44" i="7"/>
  <c r="FM44" i="7"/>
  <c r="FL44" i="7"/>
  <c r="FK44" i="7"/>
  <c r="FJ44" i="7"/>
  <c r="FI44" i="7"/>
  <c r="FH44" i="7"/>
  <c r="FG44" i="7"/>
  <c r="FF44" i="7"/>
  <c r="FE44" i="7"/>
  <c r="FD44" i="7"/>
  <c r="FC44" i="7"/>
  <c r="FB44" i="7"/>
  <c r="FA44" i="7"/>
  <c r="EZ44" i="7"/>
  <c r="EY44" i="7"/>
  <c r="EX44" i="7"/>
  <c r="EW44" i="7"/>
  <c r="EV44" i="7"/>
  <c r="EU44" i="7"/>
  <c r="ET44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GI43" i="7"/>
  <c r="GH43" i="7"/>
  <c r="GG43" i="7"/>
  <c r="GF43" i="7"/>
  <c r="GE43" i="7"/>
  <c r="GD43" i="7"/>
  <c r="GC43" i="7"/>
  <c r="GB43" i="7"/>
  <c r="GA43" i="7"/>
  <c r="FZ43" i="7"/>
  <c r="FY43" i="7"/>
  <c r="FX43" i="7"/>
  <c r="FW43" i="7"/>
  <c r="FV43" i="7"/>
  <c r="FU43" i="7"/>
  <c r="FT43" i="7"/>
  <c r="FS43" i="7"/>
  <c r="FR43" i="7"/>
  <c r="FQ43" i="7"/>
  <c r="FP43" i="7"/>
  <c r="FO43" i="7"/>
  <c r="FN43" i="7"/>
  <c r="FM43" i="7"/>
  <c r="FL43" i="7"/>
  <c r="FK43" i="7"/>
  <c r="FJ43" i="7"/>
  <c r="FI43" i="7"/>
  <c r="FH43" i="7"/>
  <c r="FG43" i="7"/>
  <c r="FF43" i="7"/>
  <c r="FE43" i="7"/>
  <c r="FD43" i="7"/>
  <c r="FC43" i="7"/>
  <c r="FB43" i="7"/>
  <c r="FA43" i="7"/>
  <c r="EZ43" i="7"/>
  <c r="EY43" i="7"/>
  <c r="EX43" i="7"/>
  <c r="EW43" i="7"/>
  <c r="EV43" i="7"/>
  <c r="EU43" i="7"/>
  <c r="ET43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GI42" i="7"/>
  <c r="GH42" i="7"/>
  <c r="GG42" i="7"/>
  <c r="GF42" i="7"/>
  <c r="GE42" i="7"/>
  <c r="GD42" i="7"/>
  <c r="GC42" i="7"/>
  <c r="GB42" i="7"/>
  <c r="GA42" i="7"/>
  <c r="FZ42" i="7"/>
  <c r="FY42" i="7"/>
  <c r="FX42" i="7"/>
  <c r="FW42" i="7"/>
  <c r="FV42" i="7"/>
  <c r="FU42" i="7"/>
  <c r="FT42" i="7"/>
  <c r="FS42" i="7"/>
  <c r="FR42" i="7"/>
  <c r="FQ42" i="7"/>
  <c r="FP42" i="7"/>
  <c r="FO42" i="7"/>
  <c r="FN42" i="7"/>
  <c r="FM42" i="7"/>
  <c r="FL42" i="7"/>
  <c r="FK42" i="7"/>
  <c r="FJ42" i="7"/>
  <c r="FI42" i="7"/>
  <c r="FH42" i="7"/>
  <c r="FG42" i="7"/>
  <c r="FF42" i="7"/>
  <c r="FE42" i="7"/>
  <c r="FD42" i="7"/>
  <c r="FC42" i="7"/>
  <c r="FB42" i="7"/>
  <c r="FA42" i="7"/>
  <c r="EZ42" i="7"/>
  <c r="EY42" i="7"/>
  <c r="EX42" i="7"/>
  <c r="EW42" i="7"/>
  <c r="EV42" i="7"/>
  <c r="EU42" i="7"/>
  <c r="ET42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GI41" i="7"/>
  <c r="GH41" i="7"/>
  <c r="GG41" i="7"/>
  <c r="GF41" i="7"/>
  <c r="GE41" i="7"/>
  <c r="GD41" i="7"/>
  <c r="GC41" i="7"/>
  <c r="GB41" i="7"/>
  <c r="GA41" i="7"/>
  <c r="FZ41" i="7"/>
  <c r="FY41" i="7"/>
  <c r="FX41" i="7"/>
  <c r="FW41" i="7"/>
  <c r="FV41" i="7"/>
  <c r="FU41" i="7"/>
  <c r="FT41" i="7"/>
  <c r="FS41" i="7"/>
  <c r="FR41" i="7"/>
  <c r="FQ41" i="7"/>
  <c r="FP41" i="7"/>
  <c r="FO41" i="7"/>
  <c r="FN41" i="7"/>
  <c r="FM41" i="7"/>
  <c r="FL41" i="7"/>
  <c r="FK41" i="7"/>
  <c r="FJ41" i="7"/>
  <c r="FI41" i="7"/>
  <c r="FH41" i="7"/>
  <c r="FG41" i="7"/>
  <c r="FF41" i="7"/>
  <c r="FE41" i="7"/>
  <c r="FD41" i="7"/>
  <c r="FC41" i="7"/>
  <c r="FB41" i="7"/>
  <c r="FA41" i="7"/>
  <c r="EZ41" i="7"/>
  <c r="EY41" i="7"/>
  <c r="EX41" i="7"/>
  <c r="EW41" i="7"/>
  <c r="EV41" i="7"/>
  <c r="EU41" i="7"/>
  <c r="ET41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GI40" i="7"/>
  <c r="GH40" i="7"/>
  <c r="GG40" i="7"/>
  <c r="GF40" i="7"/>
  <c r="GE40" i="7"/>
  <c r="GD40" i="7"/>
  <c r="GC40" i="7"/>
  <c r="GB40" i="7"/>
  <c r="GA40" i="7"/>
  <c r="FZ40" i="7"/>
  <c r="FY40" i="7"/>
  <c r="FX40" i="7"/>
  <c r="FW40" i="7"/>
  <c r="FV40" i="7"/>
  <c r="FU40" i="7"/>
  <c r="FT40" i="7"/>
  <c r="FS40" i="7"/>
  <c r="FR40" i="7"/>
  <c r="FQ40" i="7"/>
  <c r="FP40" i="7"/>
  <c r="FO40" i="7"/>
  <c r="FN40" i="7"/>
  <c r="FM40" i="7"/>
  <c r="FL40" i="7"/>
  <c r="FK40" i="7"/>
  <c r="FJ40" i="7"/>
  <c r="FI40" i="7"/>
  <c r="FH40" i="7"/>
  <c r="FG40" i="7"/>
  <c r="FF40" i="7"/>
  <c r="FE40" i="7"/>
  <c r="FD40" i="7"/>
  <c r="FC40" i="7"/>
  <c r="FB40" i="7"/>
  <c r="FA40" i="7"/>
  <c r="EZ40" i="7"/>
  <c r="EY40" i="7"/>
  <c r="EX40" i="7"/>
  <c r="EW40" i="7"/>
  <c r="EV40" i="7"/>
  <c r="EU40" i="7"/>
  <c r="ET40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GI39" i="7"/>
  <c r="GH39" i="7"/>
  <c r="GG39" i="7"/>
  <c r="GF39" i="7"/>
  <c r="GE39" i="7"/>
  <c r="GD39" i="7"/>
  <c r="GC39" i="7"/>
  <c r="GB39" i="7"/>
  <c r="GA39" i="7"/>
  <c r="FZ39" i="7"/>
  <c r="FY39" i="7"/>
  <c r="FX39" i="7"/>
  <c r="FW39" i="7"/>
  <c r="FV39" i="7"/>
  <c r="FU39" i="7"/>
  <c r="FT39" i="7"/>
  <c r="FS39" i="7"/>
  <c r="FR39" i="7"/>
  <c r="FQ39" i="7"/>
  <c r="FP39" i="7"/>
  <c r="FO39" i="7"/>
  <c r="FN39" i="7"/>
  <c r="FM39" i="7"/>
  <c r="FL39" i="7"/>
  <c r="FK39" i="7"/>
  <c r="FJ39" i="7"/>
  <c r="FI39" i="7"/>
  <c r="FH39" i="7"/>
  <c r="FG39" i="7"/>
  <c r="FF39" i="7"/>
  <c r="FE39" i="7"/>
  <c r="FD39" i="7"/>
  <c r="FC39" i="7"/>
  <c r="FB39" i="7"/>
  <c r="FA39" i="7"/>
  <c r="EZ39" i="7"/>
  <c r="EY39" i="7"/>
  <c r="EX39" i="7"/>
  <c r="EW39" i="7"/>
  <c r="EV39" i="7"/>
  <c r="EU39" i="7"/>
  <c r="ET39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GI38" i="7"/>
  <c r="GH38" i="7"/>
  <c r="GG38" i="7"/>
  <c r="GF38" i="7"/>
  <c r="GE38" i="7"/>
  <c r="GD38" i="7"/>
  <c r="GC38" i="7"/>
  <c r="GB38" i="7"/>
  <c r="GA38" i="7"/>
  <c r="FZ38" i="7"/>
  <c r="FY38" i="7"/>
  <c r="FX38" i="7"/>
  <c r="FW38" i="7"/>
  <c r="FV38" i="7"/>
  <c r="FU38" i="7"/>
  <c r="FT38" i="7"/>
  <c r="FS38" i="7"/>
  <c r="FR38" i="7"/>
  <c r="FQ38" i="7"/>
  <c r="FP38" i="7"/>
  <c r="FO38" i="7"/>
  <c r="FN38" i="7"/>
  <c r="FM38" i="7"/>
  <c r="FL38" i="7"/>
  <c r="FK38" i="7"/>
  <c r="FJ38" i="7"/>
  <c r="FI38" i="7"/>
  <c r="FH38" i="7"/>
  <c r="FG38" i="7"/>
  <c r="FF38" i="7"/>
  <c r="FE38" i="7"/>
  <c r="FD38" i="7"/>
  <c r="FC38" i="7"/>
  <c r="FB38" i="7"/>
  <c r="FA38" i="7"/>
  <c r="EZ38" i="7"/>
  <c r="EY38" i="7"/>
  <c r="EX38" i="7"/>
  <c r="EW38" i="7"/>
  <c r="EV38" i="7"/>
  <c r="EU38" i="7"/>
  <c r="ET38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GI37" i="7"/>
  <c r="GH37" i="7"/>
  <c r="GG37" i="7"/>
  <c r="GF37" i="7"/>
  <c r="GE37" i="7"/>
  <c r="GD37" i="7"/>
  <c r="GC37" i="7"/>
  <c r="GB37" i="7"/>
  <c r="GA37" i="7"/>
  <c r="FZ37" i="7"/>
  <c r="FY37" i="7"/>
  <c r="FX37" i="7"/>
  <c r="FW37" i="7"/>
  <c r="FV37" i="7"/>
  <c r="FU37" i="7"/>
  <c r="FT37" i="7"/>
  <c r="FS37" i="7"/>
  <c r="FR37" i="7"/>
  <c r="FQ37" i="7"/>
  <c r="FP37" i="7"/>
  <c r="FO37" i="7"/>
  <c r="FN37" i="7"/>
  <c r="FM37" i="7"/>
  <c r="FL37" i="7"/>
  <c r="FK37" i="7"/>
  <c r="FJ37" i="7"/>
  <c r="FI37" i="7"/>
  <c r="FH37" i="7"/>
  <c r="FG37" i="7"/>
  <c r="FF37" i="7"/>
  <c r="FE37" i="7"/>
  <c r="FD37" i="7"/>
  <c r="FC37" i="7"/>
  <c r="FB37" i="7"/>
  <c r="FA37" i="7"/>
  <c r="EZ37" i="7"/>
  <c r="EY37" i="7"/>
  <c r="EX37" i="7"/>
  <c r="EW37" i="7"/>
  <c r="EV37" i="7"/>
  <c r="EU37" i="7"/>
  <c r="ET37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GI36" i="7"/>
  <c r="GH36" i="7"/>
  <c r="GG36" i="7"/>
  <c r="GF36" i="7"/>
  <c r="GE36" i="7"/>
  <c r="GD36" i="7"/>
  <c r="GC36" i="7"/>
  <c r="GB36" i="7"/>
  <c r="GA36" i="7"/>
  <c r="FZ36" i="7"/>
  <c r="FY36" i="7"/>
  <c r="FX36" i="7"/>
  <c r="FW36" i="7"/>
  <c r="FV36" i="7"/>
  <c r="FU36" i="7"/>
  <c r="FT36" i="7"/>
  <c r="FS36" i="7"/>
  <c r="FR36" i="7"/>
  <c r="FQ36" i="7"/>
  <c r="FP36" i="7"/>
  <c r="FO36" i="7"/>
  <c r="FN36" i="7"/>
  <c r="FM36" i="7"/>
  <c r="FL36" i="7"/>
  <c r="FK36" i="7"/>
  <c r="FJ36" i="7"/>
  <c r="FI36" i="7"/>
  <c r="FH36" i="7"/>
  <c r="FG36" i="7"/>
  <c r="FF36" i="7"/>
  <c r="FE36" i="7"/>
  <c r="FD36" i="7"/>
  <c r="FC36" i="7"/>
  <c r="FB36" i="7"/>
  <c r="FA36" i="7"/>
  <c r="EZ36" i="7"/>
  <c r="EY36" i="7"/>
  <c r="EX36" i="7"/>
  <c r="EW36" i="7"/>
  <c r="EV36" i="7"/>
  <c r="EU36" i="7"/>
  <c r="ET36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GI35" i="7"/>
  <c r="GH35" i="7"/>
  <c r="GG35" i="7"/>
  <c r="GF35" i="7"/>
  <c r="GE35" i="7"/>
  <c r="GD35" i="7"/>
  <c r="GC35" i="7"/>
  <c r="GB35" i="7"/>
  <c r="GA35" i="7"/>
  <c r="FZ35" i="7"/>
  <c r="FY35" i="7"/>
  <c r="FX35" i="7"/>
  <c r="FW35" i="7"/>
  <c r="FV35" i="7"/>
  <c r="FU35" i="7"/>
  <c r="FT35" i="7"/>
  <c r="FS35" i="7"/>
  <c r="FR35" i="7"/>
  <c r="FQ35" i="7"/>
  <c r="FP35" i="7"/>
  <c r="FO35" i="7"/>
  <c r="FN35" i="7"/>
  <c r="FM35" i="7"/>
  <c r="FL35" i="7"/>
  <c r="FK35" i="7"/>
  <c r="FJ35" i="7"/>
  <c r="FI35" i="7"/>
  <c r="FH35" i="7"/>
  <c r="FG35" i="7"/>
  <c r="FF35" i="7"/>
  <c r="FE35" i="7"/>
  <c r="FD35" i="7"/>
  <c r="FC35" i="7"/>
  <c r="FB35" i="7"/>
  <c r="FA35" i="7"/>
  <c r="EZ35" i="7"/>
  <c r="EY35" i="7"/>
  <c r="EX35" i="7"/>
  <c r="EW35" i="7"/>
  <c r="EV35" i="7"/>
  <c r="EU35" i="7"/>
  <c r="ET35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GI34" i="7"/>
  <c r="GH34" i="7"/>
  <c r="GG34" i="7"/>
  <c r="GF34" i="7"/>
  <c r="GE34" i="7"/>
  <c r="GD34" i="7"/>
  <c r="GC34" i="7"/>
  <c r="GB34" i="7"/>
  <c r="GA34" i="7"/>
  <c r="FZ34" i="7"/>
  <c r="FY34" i="7"/>
  <c r="FX34" i="7"/>
  <c r="FW34" i="7"/>
  <c r="FV34" i="7"/>
  <c r="FU34" i="7"/>
  <c r="FT34" i="7"/>
  <c r="FS34" i="7"/>
  <c r="FR34" i="7"/>
  <c r="FQ34" i="7"/>
  <c r="FP34" i="7"/>
  <c r="FO34" i="7"/>
  <c r="FN34" i="7"/>
  <c r="FM34" i="7"/>
  <c r="FL34" i="7"/>
  <c r="FK34" i="7"/>
  <c r="FJ34" i="7"/>
  <c r="FI34" i="7"/>
  <c r="FH34" i="7"/>
  <c r="FG34" i="7"/>
  <c r="FF34" i="7"/>
  <c r="FE34" i="7"/>
  <c r="FD34" i="7"/>
  <c r="FC34" i="7"/>
  <c r="FB34" i="7"/>
  <c r="FA34" i="7"/>
  <c r="EZ34" i="7"/>
  <c r="EY34" i="7"/>
  <c r="EX34" i="7"/>
  <c r="EW34" i="7"/>
  <c r="EV34" i="7"/>
  <c r="EU34" i="7"/>
  <c r="ET34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GI33" i="7"/>
  <c r="GH33" i="7"/>
  <c r="GG33" i="7"/>
  <c r="GF33" i="7"/>
  <c r="GE33" i="7"/>
  <c r="GD33" i="7"/>
  <c r="GC33" i="7"/>
  <c r="GB33" i="7"/>
  <c r="GA33" i="7"/>
  <c r="FZ33" i="7"/>
  <c r="FY33" i="7"/>
  <c r="FX33" i="7"/>
  <c r="FW33" i="7"/>
  <c r="FV33" i="7"/>
  <c r="FU33" i="7"/>
  <c r="FT33" i="7"/>
  <c r="FS33" i="7"/>
  <c r="FR33" i="7"/>
  <c r="FQ33" i="7"/>
  <c r="FP33" i="7"/>
  <c r="FO33" i="7"/>
  <c r="FN33" i="7"/>
  <c r="FM33" i="7"/>
  <c r="FL33" i="7"/>
  <c r="FK33" i="7"/>
  <c r="FJ33" i="7"/>
  <c r="FI33" i="7"/>
  <c r="FH33" i="7"/>
  <c r="FG33" i="7"/>
  <c r="FF33" i="7"/>
  <c r="FE33" i="7"/>
  <c r="FD33" i="7"/>
  <c r="FC33" i="7"/>
  <c r="FB33" i="7"/>
  <c r="FA33" i="7"/>
  <c r="EZ33" i="7"/>
  <c r="EY33" i="7"/>
  <c r="EX33" i="7"/>
  <c r="EW33" i="7"/>
  <c r="EV33" i="7"/>
  <c r="EU33" i="7"/>
  <c r="ET33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GI32" i="7"/>
  <c r="GH32" i="7"/>
  <c r="GG32" i="7"/>
  <c r="GF32" i="7"/>
  <c r="GE32" i="7"/>
  <c r="GD32" i="7"/>
  <c r="GC32" i="7"/>
  <c r="GB32" i="7"/>
  <c r="GA32" i="7"/>
  <c r="FZ32" i="7"/>
  <c r="FY32" i="7"/>
  <c r="FX32" i="7"/>
  <c r="FW32" i="7"/>
  <c r="FV32" i="7"/>
  <c r="FU32" i="7"/>
  <c r="FT32" i="7"/>
  <c r="FS32" i="7"/>
  <c r="FR32" i="7"/>
  <c r="FQ32" i="7"/>
  <c r="FP32" i="7"/>
  <c r="FO32" i="7"/>
  <c r="FN32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Z32" i="7"/>
  <c r="EY32" i="7"/>
  <c r="EX32" i="7"/>
  <c r="EW32" i="7"/>
  <c r="EV32" i="7"/>
  <c r="EU32" i="7"/>
  <c r="ET32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GI31" i="7"/>
  <c r="GH31" i="7"/>
  <c r="GG31" i="7"/>
  <c r="GF31" i="7"/>
  <c r="GE31" i="7"/>
  <c r="GD31" i="7"/>
  <c r="GC31" i="7"/>
  <c r="GB31" i="7"/>
  <c r="GA31" i="7"/>
  <c r="FZ31" i="7"/>
  <c r="FY31" i="7"/>
  <c r="FX31" i="7"/>
  <c r="FW31" i="7"/>
  <c r="FV31" i="7"/>
  <c r="FU31" i="7"/>
  <c r="FT31" i="7"/>
  <c r="FS31" i="7"/>
  <c r="FR31" i="7"/>
  <c r="FQ31" i="7"/>
  <c r="FP31" i="7"/>
  <c r="FO31" i="7"/>
  <c r="FN31" i="7"/>
  <c r="FM31" i="7"/>
  <c r="FL31" i="7"/>
  <c r="FK31" i="7"/>
  <c r="FJ31" i="7"/>
  <c r="FI31" i="7"/>
  <c r="FH31" i="7"/>
  <c r="FG31" i="7"/>
  <c r="FF31" i="7"/>
  <c r="FE31" i="7"/>
  <c r="FD31" i="7"/>
  <c r="FC31" i="7"/>
  <c r="FB31" i="7"/>
  <c r="FA31" i="7"/>
  <c r="EZ31" i="7"/>
  <c r="EY31" i="7"/>
  <c r="EX31" i="7"/>
  <c r="EW31" i="7"/>
  <c r="EV31" i="7"/>
  <c r="EU31" i="7"/>
  <c r="ET31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GI29" i="7"/>
  <c r="GH29" i="7"/>
  <c r="GG29" i="7"/>
  <c r="GF29" i="7"/>
  <c r="GE29" i="7"/>
  <c r="GD29" i="7"/>
  <c r="GC29" i="7"/>
  <c r="GB29" i="7"/>
  <c r="GA29" i="7"/>
  <c r="FZ29" i="7"/>
  <c r="FY29" i="7"/>
  <c r="FX29" i="7"/>
  <c r="FW29" i="7"/>
  <c r="FV29" i="7"/>
  <c r="FU29" i="7"/>
  <c r="FT29" i="7"/>
  <c r="FS29" i="7"/>
  <c r="FR29" i="7"/>
  <c r="FQ29" i="7"/>
  <c r="FP29" i="7"/>
  <c r="FO29" i="7"/>
  <c r="FN29" i="7"/>
  <c r="FM29" i="7"/>
  <c r="FL29" i="7"/>
  <c r="FK29" i="7"/>
  <c r="FJ29" i="7"/>
  <c r="FI29" i="7"/>
  <c r="FH29" i="7"/>
  <c r="FG29" i="7"/>
  <c r="FF29" i="7"/>
  <c r="FE29" i="7"/>
  <c r="FD29" i="7"/>
  <c r="FC29" i="7"/>
  <c r="FB29" i="7"/>
  <c r="FA29" i="7"/>
  <c r="EZ29" i="7"/>
  <c r="EY29" i="7"/>
  <c r="EX29" i="7"/>
  <c r="EW29" i="7"/>
  <c r="EV29" i="7"/>
  <c r="EU29" i="7"/>
  <c r="ET29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GI27" i="7"/>
  <c r="GH27" i="7"/>
  <c r="GG27" i="7"/>
  <c r="GF27" i="7"/>
  <c r="GE27" i="7"/>
  <c r="GD27" i="7"/>
  <c r="GC27" i="7"/>
  <c r="GB27" i="7"/>
  <c r="GA27" i="7"/>
  <c r="FZ27" i="7"/>
  <c r="FY27" i="7"/>
  <c r="FX27" i="7"/>
  <c r="FW27" i="7"/>
  <c r="FV27" i="7"/>
  <c r="FU27" i="7"/>
  <c r="FT27" i="7"/>
  <c r="FS27" i="7"/>
  <c r="FR27" i="7"/>
  <c r="FQ27" i="7"/>
  <c r="FP27" i="7"/>
  <c r="FO27" i="7"/>
  <c r="FN27" i="7"/>
  <c r="FM27" i="7"/>
  <c r="FL27" i="7"/>
  <c r="FK27" i="7"/>
  <c r="FJ27" i="7"/>
  <c r="FI27" i="7"/>
  <c r="FH27" i="7"/>
  <c r="FG27" i="7"/>
  <c r="FF27" i="7"/>
  <c r="FE27" i="7"/>
  <c r="FD27" i="7"/>
  <c r="FC27" i="7"/>
  <c r="FB27" i="7"/>
  <c r="FA27" i="7"/>
  <c r="EZ27" i="7"/>
  <c r="EY27" i="7"/>
  <c r="EX27" i="7"/>
  <c r="EW27" i="7"/>
  <c r="EV27" i="7"/>
  <c r="EU27" i="7"/>
  <c r="ET27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GI26" i="7"/>
  <c r="GH26" i="7"/>
  <c r="GG26" i="7"/>
  <c r="GF26" i="7"/>
  <c r="GE26" i="7"/>
  <c r="GD26" i="7"/>
  <c r="GC26" i="7"/>
  <c r="GB26" i="7"/>
  <c r="GA26" i="7"/>
  <c r="FZ26" i="7"/>
  <c r="FY26" i="7"/>
  <c r="FX26" i="7"/>
  <c r="FW26" i="7"/>
  <c r="FV26" i="7"/>
  <c r="FU26" i="7"/>
  <c r="FT26" i="7"/>
  <c r="FS26" i="7"/>
  <c r="FR26" i="7"/>
  <c r="FQ26" i="7"/>
  <c r="FP26" i="7"/>
  <c r="FO26" i="7"/>
  <c r="FN26" i="7"/>
  <c r="FM26" i="7"/>
  <c r="FL26" i="7"/>
  <c r="FK26" i="7"/>
  <c r="FJ26" i="7"/>
  <c r="FI26" i="7"/>
  <c r="FH26" i="7"/>
  <c r="FG26" i="7"/>
  <c r="FF26" i="7"/>
  <c r="FE26" i="7"/>
  <c r="FD26" i="7"/>
  <c r="FC26" i="7"/>
  <c r="FB26" i="7"/>
  <c r="FA26" i="7"/>
  <c r="EZ26" i="7"/>
  <c r="EY26" i="7"/>
  <c r="EX26" i="7"/>
  <c r="EW26" i="7"/>
  <c r="EV26" i="7"/>
  <c r="EU26" i="7"/>
  <c r="ET26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GI25" i="7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GI24" i="7"/>
  <c r="GH24" i="7"/>
  <c r="GG24" i="7"/>
  <c r="GF24" i="7"/>
  <c r="GE24" i="7"/>
  <c r="GD24" i="7"/>
  <c r="GC24" i="7"/>
  <c r="GB24" i="7"/>
  <c r="GA24" i="7"/>
  <c r="FZ24" i="7"/>
  <c r="FY24" i="7"/>
  <c r="FX24" i="7"/>
  <c r="FW24" i="7"/>
  <c r="FV24" i="7"/>
  <c r="FU24" i="7"/>
  <c r="FT24" i="7"/>
  <c r="FS24" i="7"/>
  <c r="FR24" i="7"/>
  <c r="FQ24" i="7"/>
  <c r="FP24" i="7"/>
  <c r="FO24" i="7"/>
  <c r="FN24" i="7"/>
  <c r="FM24" i="7"/>
  <c r="FL24" i="7"/>
  <c r="FK24" i="7"/>
  <c r="FJ24" i="7"/>
  <c r="FI24" i="7"/>
  <c r="FH24" i="7"/>
  <c r="FG24" i="7"/>
  <c r="FF24" i="7"/>
  <c r="FE24" i="7"/>
  <c r="FD24" i="7"/>
  <c r="FC24" i="7"/>
  <c r="FB24" i="7"/>
  <c r="FA24" i="7"/>
  <c r="EZ24" i="7"/>
  <c r="EY24" i="7"/>
  <c r="EX24" i="7"/>
  <c r="EW24" i="7"/>
  <c r="EV24" i="7"/>
  <c r="EU24" i="7"/>
  <c r="ET24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GI23" i="7"/>
  <c r="GH23" i="7"/>
  <c r="GG23" i="7"/>
  <c r="GF23" i="7"/>
  <c r="GE23" i="7"/>
  <c r="GD23" i="7"/>
  <c r="GC23" i="7"/>
  <c r="GB23" i="7"/>
  <c r="GA23" i="7"/>
  <c r="FZ23" i="7"/>
  <c r="FY23" i="7"/>
  <c r="FX23" i="7"/>
  <c r="FW23" i="7"/>
  <c r="FV23" i="7"/>
  <c r="FU23" i="7"/>
  <c r="FT23" i="7"/>
  <c r="FS23" i="7"/>
  <c r="FR23" i="7"/>
  <c r="FQ23" i="7"/>
  <c r="FP23" i="7"/>
  <c r="FO23" i="7"/>
  <c r="FN23" i="7"/>
  <c r="FM23" i="7"/>
  <c r="FL23" i="7"/>
  <c r="FK23" i="7"/>
  <c r="FJ23" i="7"/>
  <c r="FI23" i="7"/>
  <c r="FH23" i="7"/>
  <c r="FG23" i="7"/>
  <c r="FF23" i="7"/>
  <c r="FE23" i="7"/>
  <c r="FD23" i="7"/>
  <c r="FC23" i="7"/>
  <c r="FB23" i="7"/>
  <c r="FA23" i="7"/>
  <c r="EZ23" i="7"/>
  <c r="EY23" i="7"/>
  <c r="EX23" i="7"/>
  <c r="EW23" i="7"/>
  <c r="EV23" i="7"/>
  <c r="EU23" i="7"/>
  <c r="ET23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GI22" i="7"/>
  <c r="GH22" i="7"/>
  <c r="GG22" i="7"/>
  <c r="GF22" i="7"/>
  <c r="GE22" i="7"/>
  <c r="GD22" i="7"/>
  <c r="GC22" i="7"/>
  <c r="GB22" i="7"/>
  <c r="GA22" i="7"/>
  <c r="FZ22" i="7"/>
  <c r="FY22" i="7"/>
  <c r="FX22" i="7"/>
  <c r="FW22" i="7"/>
  <c r="FV22" i="7"/>
  <c r="FU22" i="7"/>
  <c r="FT22" i="7"/>
  <c r="FS22" i="7"/>
  <c r="FR22" i="7"/>
  <c r="FQ22" i="7"/>
  <c r="FP22" i="7"/>
  <c r="FO22" i="7"/>
  <c r="FN22" i="7"/>
  <c r="FM22" i="7"/>
  <c r="FL22" i="7"/>
  <c r="FK22" i="7"/>
  <c r="FJ22" i="7"/>
  <c r="FI22" i="7"/>
  <c r="FH22" i="7"/>
  <c r="FG22" i="7"/>
  <c r="FF22" i="7"/>
  <c r="FE22" i="7"/>
  <c r="FD22" i="7"/>
  <c r="FC22" i="7"/>
  <c r="FB22" i="7"/>
  <c r="FA22" i="7"/>
  <c r="EZ22" i="7"/>
  <c r="EY22" i="7"/>
  <c r="EX22" i="7"/>
  <c r="EW22" i="7"/>
  <c r="EV22" i="7"/>
  <c r="EU22" i="7"/>
  <c r="ET22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GI21" i="7"/>
  <c r="GH21" i="7"/>
  <c r="GG21" i="7"/>
  <c r="GF21" i="7"/>
  <c r="GE21" i="7"/>
  <c r="GD21" i="7"/>
  <c r="GC21" i="7"/>
  <c r="GB21" i="7"/>
  <c r="GA21" i="7"/>
  <c r="FZ21" i="7"/>
  <c r="FY21" i="7"/>
  <c r="FX21" i="7"/>
  <c r="FW21" i="7"/>
  <c r="FV21" i="7"/>
  <c r="FU21" i="7"/>
  <c r="FT21" i="7"/>
  <c r="FS21" i="7"/>
  <c r="FR21" i="7"/>
  <c r="FQ21" i="7"/>
  <c r="FP21" i="7"/>
  <c r="FO21" i="7"/>
  <c r="FN21" i="7"/>
  <c r="FM21" i="7"/>
  <c r="FL21" i="7"/>
  <c r="FK21" i="7"/>
  <c r="FJ21" i="7"/>
  <c r="FI21" i="7"/>
  <c r="FH21" i="7"/>
  <c r="FG21" i="7"/>
  <c r="FF21" i="7"/>
  <c r="FE21" i="7"/>
  <c r="FD21" i="7"/>
  <c r="FC21" i="7"/>
  <c r="FB21" i="7"/>
  <c r="FA21" i="7"/>
  <c r="EZ21" i="7"/>
  <c r="EY21" i="7"/>
  <c r="EX21" i="7"/>
  <c r="EW21" i="7"/>
  <c r="EV21" i="7"/>
  <c r="EU21" i="7"/>
  <c r="ET21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GI19" i="7"/>
  <c r="GH19" i="7"/>
  <c r="GG19" i="7"/>
  <c r="GF19" i="7"/>
  <c r="GE19" i="7"/>
  <c r="GD19" i="7"/>
  <c r="GC19" i="7"/>
  <c r="GB19" i="7"/>
  <c r="GA19" i="7"/>
  <c r="FZ19" i="7"/>
  <c r="FY19" i="7"/>
  <c r="FX19" i="7"/>
  <c r="FW19" i="7"/>
  <c r="FV19" i="7"/>
  <c r="FU19" i="7"/>
  <c r="FT19" i="7"/>
  <c r="FS19" i="7"/>
  <c r="FR19" i="7"/>
  <c r="FQ19" i="7"/>
  <c r="FP19" i="7"/>
  <c r="FO19" i="7"/>
  <c r="FN19" i="7"/>
  <c r="FM19" i="7"/>
  <c r="FL19" i="7"/>
  <c r="FK19" i="7"/>
  <c r="FJ19" i="7"/>
  <c r="FI19" i="7"/>
  <c r="FH19" i="7"/>
  <c r="FG19" i="7"/>
  <c r="FF19" i="7"/>
  <c r="FE19" i="7"/>
  <c r="FD19" i="7"/>
  <c r="FC19" i="7"/>
  <c r="FB19" i="7"/>
  <c r="FA19" i="7"/>
  <c r="EZ19" i="7"/>
  <c r="EY19" i="7"/>
  <c r="EX19" i="7"/>
  <c r="EW19" i="7"/>
  <c r="EV19" i="7"/>
  <c r="EU19" i="7"/>
  <c r="ET19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GI18" i="7"/>
  <c r="GH18" i="7"/>
  <c r="GG18" i="7"/>
  <c r="GF18" i="7"/>
  <c r="GE18" i="7"/>
  <c r="GD18" i="7"/>
  <c r="GC18" i="7"/>
  <c r="GB18" i="7"/>
  <c r="GA18" i="7"/>
  <c r="FZ18" i="7"/>
  <c r="FY18" i="7"/>
  <c r="FX18" i="7"/>
  <c r="FW18" i="7"/>
  <c r="FV18" i="7"/>
  <c r="FU18" i="7"/>
  <c r="FT18" i="7"/>
  <c r="FS18" i="7"/>
  <c r="FR18" i="7"/>
  <c r="FQ18" i="7"/>
  <c r="FP18" i="7"/>
  <c r="FO18" i="7"/>
  <c r="FN18" i="7"/>
  <c r="FM18" i="7"/>
  <c r="FL18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39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4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E4" i="7"/>
  <c r="E3" i="6"/>
  <c r="I3" i="6"/>
  <c r="F3" i="6"/>
  <c r="J3" i="6" s="1"/>
  <c r="G3" i="6"/>
  <c r="H3" i="6"/>
  <c r="E4" i="6"/>
  <c r="I4" i="6" s="1"/>
  <c r="F4" i="6"/>
  <c r="G4" i="6"/>
  <c r="H4" i="6"/>
  <c r="G2" i="6"/>
  <c r="F2" i="6"/>
  <c r="E2" i="6"/>
  <c r="I2" i="6" s="1"/>
  <c r="DW124" i="7"/>
  <c r="DV124" i="7"/>
  <c r="DU124" i="7"/>
  <c r="DT124" i="7"/>
  <c r="DS124" i="7"/>
  <c r="DR124" i="7"/>
  <c r="DQ124" i="7"/>
  <c r="DP124" i="7"/>
  <c r="DO124" i="7"/>
  <c r="DN124" i="7"/>
  <c r="DM124" i="7"/>
  <c r="DL124" i="7"/>
  <c r="DK124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DW123" i="7"/>
  <c r="DV123" i="7"/>
  <c r="DU123" i="7"/>
  <c r="DT123" i="7"/>
  <c r="DS123" i="7"/>
  <c r="DR123" i="7"/>
  <c r="DQ123" i="7"/>
  <c r="DP123" i="7"/>
  <c r="DO123" i="7"/>
  <c r="DN123" i="7"/>
  <c r="DM123" i="7"/>
  <c r="DL123" i="7"/>
  <c r="DK123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DW122" i="7"/>
  <c r="DV122" i="7"/>
  <c r="DU122" i="7"/>
  <c r="DT122" i="7"/>
  <c r="DS122" i="7"/>
  <c r="DR122" i="7"/>
  <c r="DQ122" i="7"/>
  <c r="DP122" i="7"/>
  <c r="DO122" i="7"/>
  <c r="DN122" i="7"/>
  <c r="DM122" i="7"/>
  <c r="DL122" i="7"/>
  <c r="DK122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DW121" i="7"/>
  <c r="DV121" i="7"/>
  <c r="DU121" i="7"/>
  <c r="DT121" i="7"/>
  <c r="DS121" i="7"/>
  <c r="DR121" i="7"/>
  <c r="DQ121" i="7"/>
  <c r="DP121" i="7"/>
  <c r="DO121" i="7"/>
  <c r="DN121" i="7"/>
  <c r="DM121" i="7"/>
  <c r="DL121" i="7"/>
  <c r="DK121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DW120" i="7"/>
  <c r="DV120" i="7"/>
  <c r="DU120" i="7"/>
  <c r="DT120" i="7"/>
  <c r="DS120" i="7"/>
  <c r="DR120" i="7"/>
  <c r="DQ120" i="7"/>
  <c r="DP120" i="7"/>
  <c r="DO120" i="7"/>
  <c r="DN120" i="7"/>
  <c r="DM120" i="7"/>
  <c r="DL120" i="7"/>
  <c r="DK120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DW119" i="7"/>
  <c r="DV119" i="7"/>
  <c r="DU119" i="7"/>
  <c r="DT119" i="7"/>
  <c r="DS119" i="7"/>
  <c r="DR119" i="7"/>
  <c r="DQ119" i="7"/>
  <c r="DP119" i="7"/>
  <c r="DO119" i="7"/>
  <c r="DN119" i="7"/>
  <c r="DM119" i="7"/>
  <c r="DL119" i="7"/>
  <c r="DK119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DW118" i="7"/>
  <c r="DV118" i="7"/>
  <c r="DU118" i="7"/>
  <c r="DT118" i="7"/>
  <c r="DS118" i="7"/>
  <c r="DR118" i="7"/>
  <c r="DQ118" i="7"/>
  <c r="DP118" i="7"/>
  <c r="DO118" i="7"/>
  <c r="DN118" i="7"/>
  <c r="DM118" i="7"/>
  <c r="DL118" i="7"/>
  <c r="DK118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DW117" i="7"/>
  <c r="DV117" i="7"/>
  <c r="DU117" i="7"/>
  <c r="DT117" i="7"/>
  <c r="DS117" i="7"/>
  <c r="DR117" i="7"/>
  <c r="DQ117" i="7"/>
  <c r="DP117" i="7"/>
  <c r="DO117" i="7"/>
  <c r="DN117" i="7"/>
  <c r="DM117" i="7"/>
  <c r="DL117" i="7"/>
  <c r="DK117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DW116" i="7"/>
  <c r="DV116" i="7"/>
  <c r="DU116" i="7"/>
  <c r="DT116" i="7"/>
  <c r="DS116" i="7"/>
  <c r="DR116" i="7"/>
  <c r="DQ116" i="7"/>
  <c r="DP116" i="7"/>
  <c r="DO116" i="7"/>
  <c r="DN116" i="7"/>
  <c r="DM116" i="7"/>
  <c r="DL116" i="7"/>
  <c r="DK116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DW115" i="7"/>
  <c r="DV115" i="7"/>
  <c r="DU115" i="7"/>
  <c r="DT115" i="7"/>
  <c r="DS115" i="7"/>
  <c r="DR115" i="7"/>
  <c r="DQ115" i="7"/>
  <c r="DP115" i="7"/>
  <c r="DO115" i="7"/>
  <c r="DN115" i="7"/>
  <c r="DM115" i="7"/>
  <c r="DL115" i="7"/>
  <c r="DK115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DW114" i="7"/>
  <c r="DV114" i="7"/>
  <c r="DU114" i="7"/>
  <c r="DT114" i="7"/>
  <c r="DS114" i="7"/>
  <c r="DR114" i="7"/>
  <c r="DQ114" i="7"/>
  <c r="DP114" i="7"/>
  <c r="DO114" i="7"/>
  <c r="DN114" i="7"/>
  <c r="DM114" i="7"/>
  <c r="DL114" i="7"/>
  <c r="DK114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DW113" i="7"/>
  <c r="DV113" i="7"/>
  <c r="DU113" i="7"/>
  <c r="DT113" i="7"/>
  <c r="DS113" i="7"/>
  <c r="DR113" i="7"/>
  <c r="DQ113" i="7"/>
  <c r="DP113" i="7"/>
  <c r="DO113" i="7"/>
  <c r="DN113" i="7"/>
  <c r="DM113" i="7"/>
  <c r="DL113" i="7"/>
  <c r="DK113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DW112" i="7"/>
  <c r="DV112" i="7"/>
  <c r="DU112" i="7"/>
  <c r="DT112" i="7"/>
  <c r="DS112" i="7"/>
  <c r="DR112" i="7"/>
  <c r="DQ112" i="7"/>
  <c r="DP112" i="7"/>
  <c r="DO112" i="7"/>
  <c r="DN112" i="7"/>
  <c r="DM112" i="7"/>
  <c r="DL112" i="7"/>
  <c r="DK112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DW111" i="7"/>
  <c r="DV111" i="7"/>
  <c r="DU111" i="7"/>
  <c r="DT111" i="7"/>
  <c r="DS111" i="7"/>
  <c r="DR111" i="7"/>
  <c r="DQ111" i="7"/>
  <c r="DP111" i="7"/>
  <c r="DO111" i="7"/>
  <c r="DN111" i="7"/>
  <c r="DM111" i="7"/>
  <c r="DL111" i="7"/>
  <c r="DK111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DW110" i="7"/>
  <c r="DV110" i="7"/>
  <c r="DU110" i="7"/>
  <c r="DT110" i="7"/>
  <c r="DS110" i="7"/>
  <c r="DR110" i="7"/>
  <c r="DQ110" i="7"/>
  <c r="DP110" i="7"/>
  <c r="DO110" i="7"/>
  <c r="DN110" i="7"/>
  <c r="DM110" i="7"/>
  <c r="DL110" i="7"/>
  <c r="DK110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DW109" i="7"/>
  <c r="DV109" i="7"/>
  <c r="DU109" i="7"/>
  <c r="DT109" i="7"/>
  <c r="DS109" i="7"/>
  <c r="DR109" i="7"/>
  <c r="DQ109" i="7"/>
  <c r="DP109" i="7"/>
  <c r="DO109" i="7"/>
  <c r="DN109" i="7"/>
  <c r="DM109" i="7"/>
  <c r="DL109" i="7"/>
  <c r="DK109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DW108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DW107" i="7"/>
  <c r="DV107" i="7"/>
  <c r="DU107" i="7"/>
  <c r="DT107" i="7"/>
  <c r="DS107" i="7"/>
  <c r="DR107" i="7"/>
  <c r="DQ107" i="7"/>
  <c r="DP107" i="7"/>
  <c r="DO107" i="7"/>
  <c r="DN107" i="7"/>
  <c r="DM107" i="7"/>
  <c r="DL107" i="7"/>
  <c r="DK107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DW106" i="7"/>
  <c r="DV106" i="7"/>
  <c r="DU106" i="7"/>
  <c r="DT106" i="7"/>
  <c r="DS106" i="7"/>
  <c r="DR106" i="7"/>
  <c r="DQ106" i="7"/>
  <c r="DP106" i="7"/>
  <c r="DO106" i="7"/>
  <c r="DN106" i="7"/>
  <c r="DM106" i="7"/>
  <c r="DL106" i="7"/>
  <c r="DK106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DW105" i="7"/>
  <c r="DV105" i="7"/>
  <c r="DU105" i="7"/>
  <c r="DT105" i="7"/>
  <c r="DS105" i="7"/>
  <c r="DR105" i="7"/>
  <c r="DQ105" i="7"/>
  <c r="DP105" i="7"/>
  <c r="DO105" i="7"/>
  <c r="DN105" i="7"/>
  <c r="DM105" i="7"/>
  <c r="DL105" i="7"/>
  <c r="DK105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DW104" i="7"/>
  <c r="DV104" i="7"/>
  <c r="DU104" i="7"/>
  <c r="DT104" i="7"/>
  <c r="DS104" i="7"/>
  <c r="DR104" i="7"/>
  <c r="DQ104" i="7"/>
  <c r="DP104" i="7"/>
  <c r="DO104" i="7"/>
  <c r="DN104" i="7"/>
  <c r="DM104" i="7"/>
  <c r="DL104" i="7"/>
  <c r="DK104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DW103" i="7"/>
  <c r="DV103" i="7"/>
  <c r="DU103" i="7"/>
  <c r="DT103" i="7"/>
  <c r="DS103" i="7"/>
  <c r="DR103" i="7"/>
  <c r="DQ103" i="7"/>
  <c r="DP103" i="7"/>
  <c r="DO103" i="7"/>
  <c r="DN103" i="7"/>
  <c r="DM103" i="7"/>
  <c r="DL103" i="7"/>
  <c r="DK103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DW102" i="7"/>
  <c r="DV102" i="7"/>
  <c r="DU102" i="7"/>
  <c r="DT102" i="7"/>
  <c r="DS102" i="7"/>
  <c r="DR102" i="7"/>
  <c r="DQ102" i="7"/>
  <c r="DP102" i="7"/>
  <c r="DO102" i="7"/>
  <c r="DN102" i="7"/>
  <c r="DM102" i="7"/>
  <c r="DL102" i="7"/>
  <c r="DK102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D4" i="6"/>
  <c r="B4" i="6"/>
  <c r="D3" i="6"/>
  <c r="B3" i="6"/>
  <c r="D2" i="6"/>
  <c r="B2" i="6"/>
  <c r="E7" i="9" l="1"/>
  <c r="J4" i="6"/>
  <c r="K4" i="6" s="1"/>
  <c r="K3" i="6"/>
  <c r="L2" i="1"/>
  <c r="M2" i="1" s="1"/>
  <c r="M3" i="1"/>
  <c r="M4" i="1"/>
  <c r="M5" i="1"/>
  <c r="M6" i="1"/>
  <c r="M7" i="1"/>
  <c r="L3" i="1"/>
  <c r="L4" i="1"/>
  <c r="L5" i="1"/>
  <c r="L6" i="1"/>
  <c r="L7" i="1"/>
  <c r="H2" i="6"/>
  <c r="J2" i="6" l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2" i="4"/>
  <c r="G125" i="4"/>
  <c r="F125" i="4"/>
  <c r="E125" i="4"/>
  <c r="G124" i="4"/>
  <c r="F124" i="4"/>
  <c r="E124" i="4"/>
  <c r="G123" i="4"/>
  <c r="F123" i="4"/>
  <c r="E123" i="4"/>
  <c r="G122" i="4"/>
  <c r="E122" i="4"/>
  <c r="F122" i="4" s="1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E117" i="4"/>
  <c r="F117" i="4" s="1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E108" i="4"/>
  <c r="F108" i="4" s="1"/>
  <c r="G107" i="4"/>
  <c r="F107" i="4"/>
  <c r="E107" i="4"/>
  <c r="G106" i="4"/>
  <c r="E106" i="4"/>
  <c r="F106" i="4" s="1"/>
  <c r="G105" i="4"/>
  <c r="E105" i="4"/>
  <c r="F105" i="4" s="1"/>
  <c r="G104" i="4"/>
  <c r="E104" i="4"/>
  <c r="F104" i="4" s="1"/>
  <c r="G103" i="4"/>
  <c r="F103" i="4"/>
  <c r="E103" i="4"/>
  <c r="G102" i="4"/>
  <c r="F102" i="4"/>
  <c r="E102" i="4"/>
  <c r="G101" i="4"/>
  <c r="F101" i="4"/>
  <c r="E101" i="4"/>
  <c r="G100" i="4"/>
  <c r="E100" i="4"/>
  <c r="F100" i="4" s="1"/>
  <c r="G99" i="4"/>
  <c r="E99" i="4"/>
  <c r="F99" i="4" s="1"/>
  <c r="G98" i="4"/>
  <c r="E98" i="4"/>
  <c r="F98" i="4" s="1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E87" i="4"/>
  <c r="F87" i="4" s="1"/>
  <c r="G86" i="4"/>
  <c r="E86" i="4"/>
  <c r="F86" i="4" s="1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E81" i="4"/>
  <c r="F81" i="4" s="1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E57" i="4"/>
  <c r="F57" i="4" s="1"/>
  <c r="G56" i="4"/>
  <c r="F56" i="4"/>
  <c r="E56" i="4"/>
  <c r="G55" i="4"/>
  <c r="F55" i="4"/>
  <c r="E55" i="4"/>
  <c r="G54" i="4"/>
  <c r="E54" i="4"/>
  <c r="F54" i="4" s="1"/>
  <c r="G53" i="4"/>
  <c r="F53" i="4"/>
  <c r="E53" i="4"/>
  <c r="G52" i="4"/>
  <c r="F52" i="4"/>
  <c r="E52" i="4"/>
  <c r="G51" i="4"/>
  <c r="E51" i="4"/>
  <c r="F51" i="4" s="1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E46" i="4"/>
  <c r="F46" i="4" s="1"/>
  <c r="G45" i="4"/>
  <c r="F45" i="4"/>
  <c r="E45" i="4"/>
  <c r="G44" i="4"/>
  <c r="F44" i="4"/>
  <c r="E44" i="4"/>
  <c r="G43" i="4"/>
  <c r="F43" i="4"/>
  <c r="E43" i="4"/>
  <c r="G42" i="4"/>
  <c r="E42" i="4"/>
  <c r="F42" i="4" s="1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E29" i="4"/>
  <c r="F29" i="4" s="1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E21" i="4"/>
  <c r="F21" i="4" s="1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E13" i="4"/>
  <c r="F13" i="4" s="1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E8" i="4"/>
  <c r="F8" i="4" s="1"/>
  <c r="G7" i="4"/>
  <c r="F7" i="4"/>
  <c r="E7" i="4"/>
  <c r="G6" i="4"/>
  <c r="E6" i="4"/>
  <c r="F6" i="4" s="1"/>
  <c r="G5" i="4"/>
  <c r="E5" i="4"/>
  <c r="F5" i="4" s="1"/>
  <c r="G4" i="4"/>
  <c r="E4" i="4"/>
  <c r="F4" i="4" s="1"/>
  <c r="G3" i="4"/>
  <c r="F3" i="4"/>
  <c r="E3" i="4"/>
  <c r="G2" i="4"/>
  <c r="F2" i="4"/>
  <c r="E2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E57" i="1"/>
  <c r="E58" i="1"/>
  <c r="E59" i="1"/>
  <c r="E60" i="1"/>
  <c r="E61" i="1"/>
  <c r="F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 s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3" i="1"/>
  <c r="E2" i="1"/>
  <c r="F3" i="1"/>
  <c r="F4" i="1"/>
  <c r="F5" i="1"/>
  <c r="F6" i="1"/>
  <c r="F7" i="1"/>
  <c r="F8" i="1"/>
  <c r="G8" i="1" s="1"/>
  <c r="F9" i="1"/>
  <c r="F10" i="1"/>
  <c r="F11" i="1"/>
  <c r="F12" i="1"/>
  <c r="F13" i="1"/>
  <c r="F14" i="1"/>
  <c r="G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0" i="1" s="1"/>
  <c r="F31" i="1"/>
  <c r="F32" i="1"/>
  <c r="F33" i="1"/>
  <c r="F34" i="1"/>
  <c r="F35" i="1"/>
  <c r="F36" i="1"/>
  <c r="F37" i="1"/>
  <c r="F38" i="1"/>
  <c r="G38" i="1" s="1"/>
  <c r="F39" i="1"/>
  <c r="F40" i="1"/>
  <c r="F41" i="1"/>
  <c r="F42" i="1"/>
  <c r="F43" i="1"/>
  <c r="F44" i="1"/>
  <c r="F45" i="1"/>
  <c r="G45" i="1" s="1"/>
  <c r="F46" i="1"/>
  <c r="F47" i="1"/>
  <c r="F48" i="1"/>
  <c r="F50" i="1"/>
  <c r="F51" i="1"/>
  <c r="F52" i="1"/>
  <c r="F53" i="1"/>
  <c r="F54" i="1"/>
  <c r="F55" i="1"/>
  <c r="F56" i="1"/>
  <c r="F57" i="1"/>
  <c r="F58" i="1"/>
  <c r="G58" i="1" s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G87" i="1" s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G105" i="1" s="1"/>
  <c r="F106" i="1"/>
  <c r="F107" i="1"/>
  <c r="F108" i="1"/>
  <c r="F109" i="1"/>
  <c r="F110" i="1"/>
  <c r="G110" i="1" s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G149" i="1" s="1"/>
  <c r="F150" i="1"/>
  <c r="G150" i="1" s="1"/>
  <c r="F151" i="1"/>
  <c r="F152" i="1"/>
  <c r="F153" i="1"/>
  <c r="G153" i="1" s="1"/>
  <c r="F154" i="1"/>
  <c r="G154" i="1" s="1"/>
  <c r="F155" i="1"/>
  <c r="G155" i="1" s="1"/>
  <c r="F156" i="1"/>
  <c r="F157" i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F170" i="1"/>
  <c r="G170" i="1" s="1"/>
  <c r="F171" i="1"/>
  <c r="G171" i="1" s="1"/>
  <c r="F172" i="1"/>
  <c r="F173" i="1"/>
  <c r="G173" i="1" s="1"/>
  <c r="F174" i="1"/>
  <c r="G174" i="1" s="1"/>
  <c r="F175" i="1"/>
  <c r="G175" i="1" s="1"/>
  <c r="F176" i="1"/>
  <c r="F177" i="1"/>
  <c r="G177" i="1" s="1"/>
  <c r="F178" i="1"/>
  <c r="F179" i="1"/>
  <c r="G179" i="1" s="1"/>
  <c r="F180" i="1"/>
  <c r="G180" i="1" s="1"/>
  <c r="F181" i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F189" i="1"/>
  <c r="G189" i="1" s="1"/>
  <c r="F2" i="1"/>
  <c r="G2" i="1" s="1"/>
  <c r="G172" i="1"/>
  <c r="G184" i="1"/>
  <c r="G4" i="1"/>
  <c r="G5" i="1"/>
  <c r="G6" i="1"/>
  <c r="G7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47" i="1"/>
  <c r="G48" i="1"/>
  <c r="G50" i="1"/>
  <c r="G51" i="1"/>
  <c r="G52" i="1"/>
  <c r="G53" i="1"/>
  <c r="G54" i="1"/>
  <c r="G55" i="1"/>
  <c r="G56" i="1"/>
  <c r="G57" i="1"/>
  <c r="G59" i="1"/>
  <c r="G60" i="1"/>
  <c r="G62" i="1"/>
  <c r="G63" i="1"/>
  <c r="G64" i="1"/>
  <c r="G65" i="1"/>
  <c r="G66" i="1"/>
  <c r="G67" i="1"/>
  <c r="G68" i="1"/>
  <c r="G69" i="1"/>
  <c r="G70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1" i="1"/>
  <c r="G152" i="1"/>
  <c r="G156" i="1"/>
  <c r="G157" i="1"/>
  <c r="G168" i="1"/>
  <c r="G176" i="1"/>
  <c r="G178" i="1"/>
  <c r="G181" i="1"/>
  <c r="K2" i="6" l="1"/>
  <c r="G169" i="1"/>
  <c r="G61" i="1"/>
  <c r="G49" i="1"/>
  <c r="G188" i="1"/>
  <c r="G84" i="1"/>
  <c r="G71" i="1"/>
  <c r="G4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B82F3-6700-437C-9085-3C633CFF82DA}" name="country-and-continent-codes-list-csv_csv.csv" type="6" refreshedVersion="6" background="1" saveData="1">
    <textPr sourceFile="C:\Users\mkell\OneDrive\Documents\Projects\2020-02-18 - SFU - Hackathon - Corona Virus\Data\country-and-continent-codes-list-csv_csv.csv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<sst xmlns="http://schemas.openxmlformats.org/spreadsheetml/2006/main" count="3055" uniqueCount="1043">
  <si>
    <t>Rank</t>
  </si>
  <si>
    <t>Country</t>
  </si>
  <si>
    <t>Value</t>
  </si>
  <si>
    <t>Year</t>
  </si>
  <si>
    <t>France</t>
  </si>
  <si>
    <t>Spain</t>
  </si>
  <si>
    <t>United States</t>
  </si>
  <si>
    <t>China</t>
  </si>
  <si>
    <t>Italy</t>
  </si>
  <si>
    <t>Mexico</t>
  </si>
  <si>
    <t>United Kingdom</t>
  </si>
  <si>
    <t>Turkey</t>
  </si>
  <si>
    <t>Germany</t>
  </si>
  <si>
    <t>Thailand</t>
  </si>
  <si>
    <t>Austria</t>
  </si>
  <si>
    <t>Japan</t>
  </si>
  <si>
    <t>Hong Kong SAR, China</t>
  </si>
  <si>
    <t>Greece</t>
  </si>
  <si>
    <t>Malaysia</t>
  </si>
  <si>
    <t>Russia</t>
  </si>
  <si>
    <t>Canada</t>
  </si>
  <si>
    <t>Poland</t>
  </si>
  <si>
    <t>Netherlands</t>
  </si>
  <si>
    <t>Macao SAR, China</t>
  </si>
  <si>
    <t>Saudi Arabia</t>
  </si>
  <si>
    <t>Croatia</t>
  </si>
  <si>
    <t>India</t>
  </si>
  <si>
    <t>Portugal</t>
  </si>
  <si>
    <t>Ukraine</t>
  </si>
  <si>
    <t>Indonesia</t>
  </si>
  <si>
    <t>Singapore</t>
  </si>
  <si>
    <t>Korea</t>
  </si>
  <si>
    <t>Vietnam</t>
  </si>
  <si>
    <t>Denmark</t>
  </si>
  <si>
    <t>Bahrain</t>
  </si>
  <si>
    <t>Morocco</t>
  </si>
  <si>
    <t>Belarus</t>
  </si>
  <si>
    <t>Romania</t>
  </si>
  <si>
    <t>Ireland</t>
  </si>
  <si>
    <t>South Africa</t>
  </si>
  <si>
    <t>Czech Republic</t>
  </si>
  <si>
    <t>Switzerland</t>
  </si>
  <si>
    <t>Bulgaria</t>
  </si>
  <si>
    <t>Australia</t>
  </si>
  <si>
    <t>Belgium</t>
  </si>
  <si>
    <t>Egypt</t>
  </si>
  <si>
    <t>Kazakhstan</t>
  </si>
  <si>
    <t>United Arab Emirates</t>
  </si>
  <si>
    <t>Sweden</t>
  </si>
  <si>
    <t>Tunisia</t>
  </si>
  <si>
    <t>Argentina</t>
  </si>
  <si>
    <t>Philippines</t>
  </si>
  <si>
    <t>Brazil</t>
  </si>
  <si>
    <t>Georgia</t>
  </si>
  <si>
    <t>Chile</t>
  </si>
  <si>
    <t>Norway</t>
  </si>
  <si>
    <t>Dominican Republic</t>
  </si>
  <si>
    <t>Hungary</t>
  </si>
  <si>
    <t>Cambodia</t>
  </si>
  <si>
    <t>Syrian Arab Republic</t>
  </si>
  <si>
    <t>Iran</t>
  </si>
  <si>
    <t>Albania</t>
  </si>
  <si>
    <t>Cuba</t>
  </si>
  <si>
    <t>Kyrgyz Republic</t>
  </si>
  <si>
    <t>Colombia</t>
  </si>
  <si>
    <t>Peru</t>
  </si>
  <si>
    <t>Jordan</t>
  </si>
  <si>
    <t>Puerto Rico</t>
  </si>
  <si>
    <t>Uruguay</t>
  </si>
  <si>
    <t>Cyprus</t>
  </si>
  <si>
    <t>Israel</t>
  </si>
  <si>
    <t>Slovenia</t>
  </si>
  <si>
    <t>New Zealand</t>
  </si>
  <si>
    <t>Myanmar</t>
  </si>
  <si>
    <t>Lao PDR</t>
  </si>
  <si>
    <t>Estonia</t>
  </si>
  <si>
    <t>Finland</t>
  </si>
  <si>
    <t>Costa Rica</t>
  </si>
  <si>
    <t>Andorra</t>
  </si>
  <si>
    <t>Uzbekistan</t>
  </si>
  <si>
    <t>Lithuania</t>
  </si>
  <si>
    <t>Azerbaijan</t>
  </si>
  <si>
    <t>Algeria</t>
  </si>
  <si>
    <t>Zimbabwe</t>
  </si>
  <si>
    <t>Oman</t>
  </si>
  <si>
    <t>Jamaica</t>
  </si>
  <si>
    <t>Malta</t>
  </si>
  <si>
    <t>Qatar</t>
  </si>
  <si>
    <t>Iceland</t>
  </si>
  <si>
    <t>Slovak Republic</t>
  </si>
  <si>
    <t>Sri Lanka</t>
  </si>
  <si>
    <t>Guatemala</t>
  </si>
  <si>
    <t>Latvia</t>
  </si>
  <si>
    <t>Nigeria</t>
  </si>
  <si>
    <t>Montenegro</t>
  </si>
  <si>
    <t>Lebanon</t>
  </si>
  <si>
    <t>Panama</t>
  </si>
  <si>
    <t>Côte d'Ivoire</t>
  </si>
  <si>
    <t>Nicaragua</t>
  </si>
  <si>
    <t>Ecuador</t>
  </si>
  <si>
    <t>Paraguay</t>
  </si>
  <si>
    <t>Botswana</t>
  </si>
  <si>
    <t>El Salvador</t>
  </si>
  <si>
    <t>Namibia</t>
  </si>
  <si>
    <t>Serbia</t>
  </si>
  <si>
    <t>Armenia</t>
  </si>
  <si>
    <t>Mozambique</t>
  </si>
  <si>
    <t>The Bahamas</t>
  </si>
  <si>
    <t>Uganda</t>
  </si>
  <si>
    <t>Senegal</t>
  </si>
  <si>
    <t>Kenya</t>
  </si>
  <si>
    <t>Mauritius</t>
  </si>
  <si>
    <t>Tanzania</t>
  </si>
  <si>
    <t>Lesotho</t>
  </si>
  <si>
    <t>Bolivia</t>
  </si>
  <si>
    <t>Zambia</t>
  </si>
  <si>
    <t>Luxembourg</t>
  </si>
  <si>
    <t>Cameroon</t>
  </si>
  <si>
    <t>Pakistan</t>
  </si>
  <si>
    <t>Nepal</t>
  </si>
  <si>
    <t>Ethiopia</t>
  </si>
  <si>
    <t>Rwanda</t>
  </si>
  <si>
    <t>Bosnia and Herzegovina</t>
  </si>
  <si>
    <t>Eswatini</t>
  </si>
  <si>
    <t>Ghana</t>
  </si>
  <si>
    <t>Iraq</t>
  </si>
  <si>
    <t>Honduras</t>
  </si>
  <si>
    <t>Fiji</t>
  </si>
  <si>
    <t>Malawi</t>
  </si>
  <si>
    <t>Sudan</t>
  </si>
  <si>
    <t>Cabo Verde</t>
  </si>
  <si>
    <t>Barbados</t>
  </si>
  <si>
    <t>North Macedonia</t>
  </si>
  <si>
    <t>Togo</t>
  </si>
  <si>
    <t>Mongolia</t>
  </si>
  <si>
    <t>Haiti</t>
  </si>
  <si>
    <t>Tajikistan</t>
  </si>
  <si>
    <t>Venezuela</t>
  </si>
  <si>
    <t>Belize</t>
  </si>
  <si>
    <t>Cayman Islands</t>
  </si>
  <si>
    <t>Trinidad and Tobago</t>
  </si>
  <si>
    <t>St. Lucia</t>
  </si>
  <si>
    <t>Yemen</t>
  </si>
  <si>
    <t>Monaco</t>
  </si>
  <si>
    <t>Dem. Rep. Congo</t>
  </si>
  <si>
    <t>Seychelles</t>
  </si>
  <si>
    <t>Kuwait</t>
  </si>
  <si>
    <t>Burundi</t>
  </si>
  <si>
    <t>Benin</t>
  </si>
  <si>
    <t>Suriname</t>
  </si>
  <si>
    <t>Gabon</t>
  </si>
  <si>
    <t>Angola</t>
  </si>
  <si>
    <t>Brunei</t>
  </si>
  <si>
    <t>Bhutan</t>
  </si>
  <si>
    <t>Madagascar</t>
  </si>
  <si>
    <t>Antigua and Barbuda</t>
  </si>
  <si>
    <t>Guyana</t>
  </si>
  <si>
    <t>Congo</t>
  </si>
  <si>
    <t>Mali</t>
  </si>
  <si>
    <t>Papua New Guinea</t>
  </si>
  <si>
    <t>Grenada</t>
  </si>
  <si>
    <t>Niger</t>
  </si>
  <si>
    <t>The Gambia</t>
  </si>
  <si>
    <t>Samoa</t>
  </si>
  <si>
    <t>Moldova</t>
  </si>
  <si>
    <t>Burkina Faso</t>
  </si>
  <si>
    <t>Eritrea</t>
  </si>
  <si>
    <t>Bangladesh</t>
  </si>
  <si>
    <t>Palau</t>
  </si>
  <si>
    <t>St. Kitts and Nevis</t>
  </si>
  <si>
    <t>New Caledonia</t>
  </si>
  <si>
    <t>Central African Republic</t>
  </si>
  <si>
    <t>Vanuatu</t>
  </si>
  <si>
    <t>Chad</t>
  </si>
  <si>
    <t>San Marino</t>
  </si>
  <si>
    <t>St. Vincent and the Grenadines</t>
  </si>
  <si>
    <t>Timor-Leste</t>
  </si>
  <si>
    <t>Dominica</t>
  </si>
  <si>
    <t>Liechtenstein</t>
  </si>
  <si>
    <t>Djibouti</t>
  </si>
  <si>
    <t>Tonga</t>
  </si>
  <si>
    <t>Guinea</t>
  </si>
  <si>
    <t>Sierra Leone</t>
  </si>
  <si>
    <t>Guinea-Bissau</t>
  </si>
  <si>
    <t>Libya</t>
  </si>
  <si>
    <t>Mauritania</t>
  </si>
  <si>
    <t>São Tomé and Principe</t>
  </si>
  <si>
    <t>Comoros</t>
  </si>
  <si>
    <t>Solomon Islands</t>
  </si>
  <si>
    <t>Turkmenistan</t>
  </si>
  <si>
    <t>Kiribati</t>
  </si>
  <si>
    <t>Tuvalu</t>
  </si>
  <si>
    <t>Alpha-2 code</t>
  </si>
  <si>
    <t>Alpha-3 code</t>
  </si>
  <si>
    <t>Numeric</t>
  </si>
  <si>
    <t>Afghanistan</t>
  </si>
  <si>
    <t>AF</t>
  </si>
  <si>
    <t>AFG</t>
  </si>
  <si>
    <t>AL</t>
  </si>
  <si>
    <t>ALB</t>
  </si>
  <si>
    <t>DZ</t>
  </si>
  <si>
    <t>DZA</t>
  </si>
  <si>
    <t>American Samoa</t>
  </si>
  <si>
    <t>AS</t>
  </si>
  <si>
    <t>ASM</t>
  </si>
  <si>
    <t>AD</t>
  </si>
  <si>
    <t>AND</t>
  </si>
  <si>
    <t>AO</t>
  </si>
  <si>
    <t>AGO</t>
  </si>
  <si>
    <t>Anguilla</t>
  </si>
  <si>
    <t>AI</t>
  </si>
  <si>
    <t>AIA</t>
  </si>
  <si>
    <t>Antarctica</t>
  </si>
  <si>
    <t>AQ</t>
  </si>
  <si>
    <t>ATA</t>
  </si>
  <si>
    <t>AG</t>
  </si>
  <si>
    <t>ATG</t>
  </si>
  <si>
    <t>AR</t>
  </si>
  <si>
    <t>ARG</t>
  </si>
  <si>
    <t>AM</t>
  </si>
  <si>
    <t>ARM</t>
  </si>
  <si>
    <t>Aruba</t>
  </si>
  <si>
    <t>AW</t>
  </si>
  <si>
    <t>ABW</t>
  </si>
  <si>
    <t>AU</t>
  </si>
  <si>
    <t>AUS</t>
  </si>
  <si>
    <t>AT</t>
  </si>
  <si>
    <t>AUT</t>
  </si>
  <si>
    <t>AZ</t>
  </si>
  <si>
    <t>AZE</t>
  </si>
  <si>
    <t>Bahamas (the)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</si>
  <si>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</si>
  <si>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</si>
  <si>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</si>
  <si>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</si>
  <si>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</si>
  <si>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</si>
  <si>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</si>
  <si>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</si>
  <si>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</si>
  <si>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</si>
  <si>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</si>
  <si>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</si>
  <si>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</si>
  <si>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</si>
  <si>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</si>
  <si>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</si>
  <si>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Bermuda</t>
  </si>
  <si>
    <t>BM</t>
  </si>
  <si>
    <t>BMU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</si>
  <si>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</si>
  <si>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</si>
  <si>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</si>
  <si>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</si>
  <si>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</si>
  <si>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</si>
  <si>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</si>
  <si>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</si>
  <si>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BA</t>
  </si>
  <si>
    <t>BIH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</si>
  <si>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</si>
  <si>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</si>
  <si>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</si>
  <si>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</si>
  <si>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</si>
  <si>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</si>
  <si>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</si>
  <si>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</si>
  <si>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</si>
  <si>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</si>
  <si>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</si>
  <si>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</si>
  <si>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</si>
  <si>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BG</t>
  </si>
  <si>
    <t>BGR</t>
  </si>
  <si>
    <t>BF</t>
  </si>
  <si>
    <t>BFA</t>
  </si>
  <si>
    <t>BI</t>
  </si>
  <si>
    <t>BDI</t>
  </si>
  <si>
    <t>CV</t>
  </si>
  <si>
    <t>CPV</t>
  </si>
  <si>
    <t>KH</t>
  </si>
  <si>
    <t>KHM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</si>
  <si>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</si>
  <si>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</si>
  <si>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</si>
  <si>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</si>
  <si>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</si>
  <si>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</si>
  <si>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</si>
  <si>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</si>
  <si>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</si>
  <si>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</si>
  <si>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TD</t>
  </si>
  <si>
    <t>TCD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</si>
  <si>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</si>
  <si>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</si>
  <si>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</si>
  <si>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</si>
  <si>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</si>
  <si>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</si>
  <si>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</si>
  <si>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</si>
  <si>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</si>
  <si>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</si>
  <si>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</si>
  <si>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</si>
  <si>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</si>
  <si>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</si>
  <si>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</si>
  <si>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</si>
  <si>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</si>
  <si>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</si>
  <si>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</si>
  <si>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</si>
  <si>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</si>
  <si>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</si>
  <si>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</si>
  <si>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</si>
  <si>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</si>
  <si>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</si>
  <si>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HR</t>
  </si>
  <si>
    <t>HRV</t>
  </si>
  <si>
    <t>CU</t>
  </si>
  <si>
    <t>CUB</t>
  </si>
  <si>
    <t>Curaçao</t>
  </si>
  <si>
    <t>CW</t>
  </si>
  <si>
    <t>CUW</t>
  </si>
  <si>
    <t>CY</t>
  </si>
  <si>
    <t>CYP</t>
  </si>
  <si>
    <t>Czechia</t>
  </si>
  <si>
    <t>CZ</t>
  </si>
  <si>
    <t>CZE</t>
  </si>
  <si>
    <t>CI</t>
  </si>
  <si>
    <t>CIV</t>
  </si>
  <si>
    <t>DK</t>
  </si>
  <si>
    <t>DNK</t>
  </si>
  <si>
    <t>DJ</t>
  </si>
  <si>
    <t>DJI</t>
  </si>
  <si>
    <t>DM</t>
  </si>
  <si>
    <t>DMA</t>
  </si>
  <si>
    <t>Dominican Republic (the)</t>
  </si>
  <si>
    <t>DO</t>
  </si>
  <si>
    <t>DOM</t>
  </si>
  <si>
    <t>EC</t>
  </si>
  <si>
    <t>ECU</t>
  </si>
  <si>
    <t>EG</t>
  </si>
  <si>
    <t>EGY</t>
  </si>
  <si>
    <t>SV</t>
  </si>
  <si>
    <t>SLV</t>
  </si>
  <si>
    <t>Equatorial Guinea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</si>
  <si>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</si>
  <si>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</si>
  <si>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</si>
  <si>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</si>
  <si>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</si>
  <si>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</si>
  <si>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</si>
  <si>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</si>
  <si>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</si>
  <si>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</si>
  <si>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</si>
  <si>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</si>
  <si>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</si>
  <si>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</si>
  <si>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</si>
  <si>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</si>
  <si>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FJ</t>
  </si>
  <si>
    <t>FJI</t>
  </si>
  <si>
    <t>FI</t>
  </si>
  <si>
    <t>FIN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</si>
  <si>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</si>
  <si>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</si>
  <si>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</si>
  <si>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</si>
  <si>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</si>
  <si>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</si>
  <si>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</si>
  <si>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</si>
  <si>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</si>
  <si>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</si>
  <si>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</si>
  <si>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</t>
  </si>
  <si>
    <t>GAB</t>
  </si>
  <si>
    <t>Gambia (the)</t>
  </si>
  <si>
    <t>GM</t>
  </si>
  <si>
    <t>GMB</t>
  </si>
  <si>
    <t>GE</t>
  </si>
  <si>
    <t>GEO</t>
  </si>
  <si>
    <t>DE</t>
  </si>
  <si>
    <t>DEU</t>
  </si>
  <si>
    <t>GH</t>
  </si>
  <si>
    <t>GHA</t>
  </si>
  <si>
    <t>Gibraltar</t>
  </si>
  <si>
    <t>GI</t>
  </si>
  <si>
    <t>GIB</t>
  </si>
  <si>
    <t>GR</t>
  </si>
  <si>
    <t>GRC</t>
  </si>
  <si>
    <t>Greenland</t>
  </si>
  <si>
    <t>GL</t>
  </si>
  <si>
    <t>GRL</t>
  </si>
  <si>
    <t>GD</t>
  </si>
  <si>
    <t>GRD</t>
  </si>
  <si>
    <t>Guadeloupe</t>
  </si>
  <si>
    <t>GP</t>
  </si>
  <si>
    <t>GLP</t>
  </si>
  <si>
    <t>Guam</t>
  </si>
  <si>
    <t>GU</t>
  </si>
  <si>
    <t>GUM</t>
  </si>
  <si>
    <t>GT</t>
  </si>
  <si>
    <t>GTM</t>
  </si>
  <si>
    <t>Guernsey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</si>
  <si>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</si>
  <si>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</si>
  <si>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</si>
  <si>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</si>
  <si>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</si>
  <si>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</si>
  <si>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</si>
  <si>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</si>
  <si>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</si>
  <si>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</si>
  <si>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</si>
  <si>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</si>
  <si>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</si>
  <si>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</si>
  <si>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</si>
  <si>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</si>
  <si>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HN</t>
  </si>
  <si>
    <t>HND</t>
  </si>
  <si>
    <t>Hong Kong</t>
  </si>
  <si>
    <t>HK</t>
  </si>
  <si>
    <t>HKG</t>
  </si>
  <si>
    <t>HU</t>
  </si>
  <si>
    <t>HUN</t>
  </si>
  <si>
    <t>IS</t>
  </si>
  <si>
    <t>ISL</t>
  </si>
  <si>
    <t>IN</t>
  </si>
  <si>
    <t>IND</t>
  </si>
  <si>
    <t>ID</t>
  </si>
  <si>
    <t>IDN</t>
  </si>
  <si>
    <t>Iran (Islamic Republic of)</t>
  </si>
  <si>
    <t>IR</t>
  </si>
  <si>
    <t>IRN</t>
  </si>
  <si>
    <t>IQ</t>
  </si>
  <si>
    <t>IRQ</t>
  </si>
  <si>
    <t>IE</t>
  </si>
  <si>
    <t>IRL</t>
  </si>
  <si>
    <t>Isle of Man</t>
  </si>
  <si>
    <t>IM</t>
  </si>
  <si>
    <t>IMN</t>
  </si>
  <si>
    <t>IL</t>
  </si>
  <si>
    <t>ISR</t>
  </si>
  <si>
    <t>IT</t>
  </si>
  <si>
    <t>ITA</t>
  </si>
  <si>
    <t>JM</t>
  </si>
  <si>
    <t>JAM</t>
  </si>
  <si>
    <t>JP</t>
  </si>
  <si>
    <t>JPN</t>
  </si>
  <si>
    <t>Jersey</t>
  </si>
  <si>
    <t>JE</t>
  </si>
  <si>
    <t>JEY</t>
  </si>
  <si>
    <t>JO</t>
  </si>
  <si>
    <t>JOR</t>
  </si>
  <si>
    <t>KZ</t>
  </si>
  <si>
    <t>KAZ</t>
  </si>
  <si>
    <t>KE</t>
  </si>
  <si>
    <t>KEN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</si>
  <si>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</si>
  <si>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</si>
  <si>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</si>
  <si>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</si>
  <si>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</si>
  <si>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</si>
  <si>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</si>
  <si>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</si>
  <si>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</si>
  <si>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</si>
  <si>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</si>
  <si>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</si>
  <si>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</si>
  <si>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</si>
  <si>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</si>
  <si>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</si>
  <si>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LV</t>
  </si>
  <si>
    <t>LVA</t>
  </si>
  <si>
    <t>LB</t>
  </si>
  <si>
    <t>LBN</t>
  </si>
  <si>
    <t>LS</t>
  </si>
  <si>
    <t>LSO</t>
  </si>
  <si>
    <t>Liberia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</si>
  <si>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</si>
  <si>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</si>
  <si>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</si>
  <si>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</si>
  <si>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</si>
  <si>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</si>
  <si>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</si>
  <si>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</si>
  <si>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</si>
  <si>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</si>
  <si>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Macao</t>
  </si>
  <si>
    <t>MO</t>
  </si>
  <si>
    <t>MAC</t>
  </si>
  <si>
    <t>MG</t>
  </si>
  <si>
    <t>MDG</t>
  </si>
  <si>
    <t>MW</t>
  </si>
  <si>
    <t>MWI</t>
  </si>
  <si>
    <t>MY</t>
  </si>
  <si>
    <t>MYS</t>
  </si>
  <si>
    <t>Maldives</t>
  </si>
  <si>
    <t>MV</t>
  </si>
  <si>
    <t>MDV</t>
  </si>
  <si>
    <t>ML</t>
  </si>
  <si>
    <t>MLI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</si>
  <si>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</si>
  <si>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</si>
  <si>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</si>
  <si>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</si>
  <si>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</si>
  <si>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</si>
  <si>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</si>
  <si>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</si>
  <si>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MR</t>
  </si>
  <si>
    <t>MRT</t>
  </si>
  <si>
    <t>MU</t>
  </si>
  <si>
    <t>MUS</t>
  </si>
  <si>
    <t>Mayotte</t>
  </si>
  <si>
    <t>YT</t>
  </si>
  <si>
    <t>MYT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</si>
  <si>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</si>
  <si>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</si>
  <si>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</si>
  <si>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</si>
  <si>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</si>
  <si>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</si>
  <si>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</si>
  <si>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</si>
  <si>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MC</t>
  </si>
  <si>
    <t>MCO</t>
  </si>
  <si>
    <t>MN</t>
  </si>
  <si>
    <t>MNG</t>
  </si>
  <si>
    <t>ME</t>
  </si>
  <si>
    <t>MNE</t>
  </si>
  <si>
    <t>Montserrat</t>
  </si>
  <si>
    <t>MS</t>
  </si>
  <si>
    <t>MSR</t>
  </si>
  <si>
    <t>MA</t>
  </si>
  <si>
    <t>MAR</t>
  </si>
  <si>
    <t>MZ</t>
  </si>
  <si>
    <t>MOZ</t>
  </si>
  <si>
    <t>MM</t>
  </si>
  <si>
    <t>MMR</t>
  </si>
  <si>
    <t>NA</t>
  </si>
  <si>
    <t>NAM</t>
  </si>
  <si>
    <t>Nauru</t>
  </si>
  <si>
    <t>NR</t>
  </si>
  <si>
    <t>NRU</t>
  </si>
  <si>
    <t>NP</t>
  </si>
  <si>
    <t>NPL</t>
  </si>
  <si>
    <t>Netherlands (the)</t>
  </si>
  <si>
    <t>NL</t>
  </si>
  <si>
    <t>NLD</t>
  </si>
  <si>
    <t>NC</t>
  </si>
  <si>
    <t>NCL</t>
  </si>
  <si>
    <t>NZ</t>
  </si>
  <si>
    <t>NZL</t>
  </si>
  <si>
    <t>NI</t>
  </si>
  <si>
    <t>NIC</t>
  </si>
  <si>
    <t>Niger (the)</t>
  </si>
  <si>
    <t>NE</t>
  </si>
  <si>
    <t>NER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</si>
  <si>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</si>
  <si>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</si>
  <si>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</si>
  <si>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</si>
  <si>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</si>
  <si>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</si>
  <si>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</si>
  <si>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</si>
  <si>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</si>
  <si>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</si>
  <si>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</si>
  <si>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</t>
  </si>
  <si>
    <t>NOR</t>
  </si>
  <si>
    <t>OM</t>
  </si>
  <si>
    <t>OMN</t>
  </si>
  <si>
    <t>PK</t>
  </si>
  <si>
    <t>PAK</t>
  </si>
  <si>
    <t>PW</t>
  </si>
  <si>
    <t>PLW</t>
  </si>
  <si>
    <t>Palestine, State of</t>
  </si>
  <si>
    <t>PS</t>
  </si>
  <si>
    <t>PSE</t>
  </si>
  <si>
    <t>PA</t>
  </si>
  <si>
    <t>PAN</t>
  </si>
  <si>
    <t>PG</t>
  </si>
  <si>
    <t>PNG</t>
  </si>
  <si>
    <t>PY</t>
  </si>
  <si>
    <t>PRY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</si>
  <si>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</si>
  <si>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</si>
  <si>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</si>
  <si>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</si>
  <si>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</si>
  <si>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</si>
  <si>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</si>
  <si>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</si>
  <si>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</si>
  <si>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</si>
  <si>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PT</t>
  </si>
  <si>
    <t>PRT</t>
  </si>
  <si>
    <t>PR</t>
  </si>
  <si>
    <t>PRI</t>
  </si>
  <si>
    <t>QA</t>
  </si>
  <si>
    <t>QAT</t>
  </si>
  <si>
    <t>Republic of North Macedonia</t>
  </si>
  <si>
    <t>MK</t>
  </si>
  <si>
    <t>MKD</t>
  </si>
  <si>
    <t>RO</t>
  </si>
  <si>
    <t>ROU</t>
  </si>
  <si>
    <t>Russian Federation (the)</t>
  </si>
  <si>
    <t>RU</t>
  </si>
  <si>
    <t>RUS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</si>
  <si>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</si>
  <si>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</si>
  <si>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</si>
  <si>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</si>
  <si>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</si>
  <si>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</si>
  <si>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</si>
  <si>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</si>
  <si>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</si>
  <si>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</si>
  <si>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</si>
  <si>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</si>
  <si>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</si>
  <si>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</si>
  <si>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</si>
  <si>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</si>
  <si>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</si>
  <si>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</si>
  <si>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</si>
  <si>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</si>
  <si>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</si>
  <si>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</si>
  <si>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</si>
  <si>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</si>
  <si>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</si>
  <si>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</si>
  <si>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WS</t>
  </si>
  <si>
    <t>WSM</t>
  </si>
  <si>
    <t>SM</t>
  </si>
  <si>
    <t>SMR</t>
  </si>
  <si>
    <t>Sao Tome and Principe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</si>
  <si>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</si>
  <si>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</si>
  <si>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</si>
  <si>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</si>
  <si>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</si>
  <si>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</si>
  <si>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</si>
  <si>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</si>
  <si>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</si>
  <si>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</si>
  <si>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</si>
  <si>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</si>
  <si>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</si>
  <si>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</si>
  <si>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</si>
  <si>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</si>
  <si>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</si>
  <si>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</si>
  <si>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</si>
  <si>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</si>
  <si>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SI</t>
  </si>
  <si>
    <t>SVN</t>
  </si>
  <si>
    <t>SB</t>
  </si>
  <si>
    <t>SLB</t>
  </si>
  <si>
    <t>Somalia</t>
  </si>
  <si>
    <t>SO</t>
  </si>
  <si>
    <t>SOM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</si>
  <si>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</si>
  <si>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</si>
  <si>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</si>
  <si>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</si>
  <si>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</si>
  <si>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</si>
  <si>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</si>
  <si>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</si>
  <si>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ES</t>
  </si>
  <si>
    <t>ESP</t>
  </si>
  <si>
    <t>LK</t>
  </si>
  <si>
    <t>LKA</t>
  </si>
  <si>
    <t>Sudan (the)</t>
  </si>
  <si>
    <t>SD</t>
  </si>
  <si>
    <t>SDN</t>
  </si>
  <si>
    <t>SR</t>
  </si>
  <si>
    <t>SUR</t>
  </si>
  <si>
    <t>Svalbard and Jan Mayen</t>
  </si>
  <si>
    <t>SJ</t>
  </si>
  <si>
    <t>SJM</t>
  </si>
  <si>
    <t>SE</t>
  </si>
  <si>
    <t>SWE</t>
  </si>
  <si>
    <t>CH</t>
  </si>
  <si>
    <t>CHE</t>
  </si>
  <si>
    <t>SY</t>
  </si>
  <si>
    <t>SYR</t>
  </si>
  <si>
    <t>Taiwan (Province of China)</t>
  </si>
  <si>
    <t>TW</t>
  </si>
  <si>
    <t>TWN</t>
  </si>
  <si>
    <t>TJ</t>
  </si>
  <si>
    <t>TJK</t>
  </si>
  <si>
    <t>Tanzania, United Republic of</t>
  </si>
  <si>
    <t>TZ</t>
  </si>
  <si>
    <t>TZA</t>
  </si>
  <si>
    <t>TH</t>
  </si>
  <si>
    <t>THA</t>
  </si>
  <si>
    <t>TL</t>
  </si>
  <si>
    <t>TLS</t>
  </si>
  <si>
    <t>TG</t>
  </si>
  <si>
    <t>TGO</t>
  </si>
  <si>
    <t>Tokelau</t>
  </si>
  <si>
    <t>TK</t>
  </si>
  <si>
    <t>TKL</t>
  </si>
  <si>
    <t>TO</t>
  </si>
  <si>
    <t>TON</t>
  </si>
  <si>
    <t>TT</t>
  </si>
  <si>
    <t>TTO</t>
  </si>
  <si>
    <t>TN</t>
  </si>
  <si>
    <t>TUN</t>
  </si>
  <si>
    <t>TR</t>
  </si>
  <si>
    <t>TUR</t>
  </si>
  <si>
    <t>TM</t>
  </si>
  <si>
    <t>TKM</t>
  </si>
  <si>
    <t>Turks and Caicos Islands (the)</t>
  </si>
  <si>
    <t>TC</t>
  </si>
  <si>
    <t>TCA</t>
  </si>
  <si>
    <t>TV</t>
  </si>
  <si>
    <t>TUV</t>
  </si>
  <si>
    <t>UG</t>
  </si>
  <si>
    <t>UGA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</si>
  <si>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</si>
  <si>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</si>
  <si>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</si>
  <si>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</si>
  <si>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</si>
  <si>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</si>
  <si>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</si>
  <si>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</si>
  <si>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</si>
  <si>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</si>
  <si>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</si>
  <si>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</si>
  <si>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</si>
  <si>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</si>
  <si>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UY</t>
  </si>
  <si>
    <t>URY</t>
  </si>
  <si>
    <t>UZ</t>
  </si>
  <si>
    <t>UZB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</si>
  <si>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</si>
  <si>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</si>
  <si>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</si>
  <si>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</si>
  <si>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</si>
  <si>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</si>
  <si>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</si>
  <si>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</si>
  <si>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</si>
  <si>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</si>
  <si>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</si>
  <si>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</si>
  <si>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</si>
  <si>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</si>
  <si>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</si>
  <si>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</si>
  <si>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</si>
  <si>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</si>
  <si>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</si>
  <si>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</si>
  <si>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</t>
  </si>
  <si>
    <t>YEM</t>
  </si>
  <si>
    <t>ZM</t>
  </si>
  <si>
    <t>ZMB</t>
  </si>
  <si>
    <t>ZW</t>
  </si>
  <si>
    <t>ZWE</t>
  </si>
  <si>
    <t>Åland Islands</t>
  </si>
  <si>
    <t>AX</t>
  </si>
  <si>
    <t>ALA</t>
  </si>
  <si>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</si>
  <si>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</si>
  <si>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</si>
  <si>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</si>
  <si>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</si>
  <si>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</si>
  <si>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</si>
  <si>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Afghanistan, Islamic Republic of</t>
  </si>
  <si>
    <t>Europe</t>
  </si>
  <si>
    <t>EU</t>
  </si>
  <si>
    <t>Albania, Republic of</t>
  </si>
  <si>
    <t>AN</t>
  </si>
  <si>
    <t>Antarctica (the territory South of 60 deg S)</t>
  </si>
  <si>
    <t>Africa</t>
  </si>
  <si>
    <t>Algeria, People's Democratic Republic of</t>
  </si>
  <si>
    <t>Oceania</t>
  </si>
  <si>
    <t>OC</t>
  </si>
  <si>
    <t>Andorra, Principality of</t>
  </si>
  <si>
    <t>Angola, Republic of</t>
  </si>
  <si>
    <t>North America</t>
  </si>
  <si>
    <t>Azerbaijan, Republic of</t>
  </si>
  <si>
    <t>South America</t>
  </si>
  <si>
    <t>Argentina, Argentine Republic</t>
  </si>
  <si>
    <t>Australia, Commonwealth of</t>
  </si>
  <si>
    <t>Austria, Republic of</t>
  </si>
  <si>
    <t>Bahamas, Commonwealth of the</t>
  </si>
  <si>
    <t>Bahrain, Kingdom of</t>
  </si>
  <si>
    <t>Bangladesh, People's Republic of</t>
  </si>
  <si>
    <t>Armenia, Republic of</t>
  </si>
  <si>
    <t>Belgium, Kingdom of</t>
  </si>
  <si>
    <t>Bhutan, Kingdom of</t>
  </si>
  <si>
    <t>Bolivia, Republic of</t>
  </si>
  <si>
    <t>Botswana, Republic of</t>
  </si>
  <si>
    <t>Bouvet Island (Bouvetoya)</t>
  </si>
  <si>
    <t>Brazil, Federative Republic of</t>
  </si>
  <si>
    <t>British Indian Ocean Territory (Chagos Archipelago)</t>
  </si>
  <si>
    <t>British Virgin Islands</t>
  </si>
  <si>
    <t>Bulgaria, Republic of</t>
  </si>
  <si>
    <t>Myanmar, Union of</t>
  </si>
  <si>
    <t>Burundi, Republic of</t>
  </si>
  <si>
    <t>Belarus, Republic of</t>
  </si>
  <si>
    <t>Cambodia, Kingdom of</t>
  </si>
  <si>
    <t>Cameroon, Republic of</t>
  </si>
  <si>
    <t>Cape Verde, Republic of</t>
  </si>
  <si>
    <t>Sri Lanka, Democratic Socialist Republic of</t>
  </si>
  <si>
    <t>Chad, Republic of</t>
  </si>
  <si>
    <t>Chile, Republic of</t>
  </si>
  <si>
    <t>China, People's Republic of</t>
  </si>
  <si>
    <t>Taiwan</t>
  </si>
  <si>
    <t>Cocos (Keeling) Islands</t>
  </si>
  <si>
    <t>Colombia, Republic of</t>
  </si>
  <si>
    <t>Comoros, Union of the</t>
  </si>
  <si>
    <t>Congo, Republic of the</t>
  </si>
  <si>
    <t>Congo, Democratic Republic of the</t>
  </si>
  <si>
    <t>Cook Islands</t>
  </si>
  <si>
    <t>Costa Rica, Republic of</t>
  </si>
  <si>
    <t>Croatia, Republic of</t>
  </si>
  <si>
    <t>Cuba, Republic of</t>
  </si>
  <si>
    <t>Cyprus, Republic of</t>
  </si>
  <si>
    <t>Benin, Republic of</t>
  </si>
  <si>
    <t>Denmark, Kingdom of</t>
  </si>
  <si>
    <t>Dominica, Commonwealth of</t>
  </si>
  <si>
    <t>Ecuador, Republic of</t>
  </si>
  <si>
    <t>El Salvador, Republic of</t>
  </si>
  <si>
    <t>Equatorial Guinea, Republic of</t>
  </si>
  <si>
    <t>Ethiopia, Federal Democratic Republic of</t>
  </si>
  <si>
    <t>Eritrea, State of</t>
  </si>
  <si>
    <t>Estonia, Republic of</t>
  </si>
  <si>
    <t>Faroe Islands</t>
  </si>
  <si>
    <t>Falkland Islands (Malvinas)</t>
  </si>
  <si>
    <t>Fiji, Republic of the Fiji Islands</t>
  </si>
  <si>
    <t>Finland, Republic of</t>
  </si>
  <si>
    <t>Ã…land Islands</t>
  </si>
  <si>
    <t>France, French Republic</t>
  </si>
  <si>
    <t>French Southern Territories</t>
  </si>
  <si>
    <t>Djibouti, Republic of</t>
  </si>
  <si>
    <t>Gabon, Gabonese Republic</t>
  </si>
  <si>
    <t>Gambia, Republic of the</t>
  </si>
  <si>
    <t>Palestinian Territory, Occupied</t>
  </si>
  <si>
    <t>Germany, Federal Republic of</t>
  </si>
  <si>
    <t>Ghana, Republic of</t>
  </si>
  <si>
    <t>Kiribati, Republic of</t>
  </si>
  <si>
    <t>Greece, Hellenic Republic</t>
  </si>
  <si>
    <t>Guatemala, Republic of</t>
  </si>
  <si>
    <t>Guinea, Republic of</t>
  </si>
  <si>
    <t>Guyana, Co-operative Republic of</t>
  </si>
  <si>
    <t>Haiti, Republic of</t>
  </si>
  <si>
    <t>Holy See (Vatican City State)</t>
  </si>
  <si>
    <t>Honduras, Republic of</t>
  </si>
  <si>
    <t>Hong Kong, Special Administrative Region of China</t>
  </si>
  <si>
    <t>Hungary, Republic of</t>
  </si>
  <si>
    <t>Iceland, Republic of</t>
  </si>
  <si>
    <t>India, Republic of</t>
  </si>
  <si>
    <t>Indonesia, Republic of</t>
  </si>
  <si>
    <t>Iran, Islamic Republic of</t>
  </si>
  <si>
    <t>Iraq, Republic of</t>
  </si>
  <si>
    <t>Israel, State of</t>
  </si>
  <si>
    <t>Italy, Italian Republic</t>
  </si>
  <si>
    <t>Cote d'Ivoire, Republic of</t>
  </si>
  <si>
    <t>Kazakhstan, Republic of</t>
  </si>
  <si>
    <t>Jordan, Hashemite Kingdom of</t>
  </si>
  <si>
    <t>Kenya, Republic of</t>
  </si>
  <si>
    <t>Korea, Democratic People's Republic of</t>
  </si>
  <si>
    <t>Korea, Republic of</t>
  </si>
  <si>
    <t>Kuwait, State of</t>
  </si>
  <si>
    <t>Lao People's Democratic Republic</t>
  </si>
  <si>
    <t>Lebanon, Lebanese Republic</t>
  </si>
  <si>
    <t>Lesotho, Kingdom of</t>
  </si>
  <si>
    <t>Latvia, Republic of</t>
  </si>
  <si>
    <t>Liberia, Republic of</t>
  </si>
  <si>
    <t>Libyan Arab Jamahiriya</t>
  </si>
  <si>
    <t>Liechtenstein, Principality of</t>
  </si>
  <si>
    <t>Lithuania, Republic of</t>
  </si>
  <si>
    <t>Luxembourg, Grand Duchy of</t>
  </si>
  <si>
    <t>Macao, Special Administrative Region of China</t>
  </si>
  <si>
    <t>Madagascar, Republic of</t>
  </si>
  <si>
    <t>Malawi, Republic of</t>
  </si>
  <si>
    <t>Maldives, Republic of</t>
  </si>
  <si>
    <t>Mali, Republic of</t>
  </si>
  <si>
    <t>Malta, Republic of</t>
  </si>
  <si>
    <t>Mauritania, Islamic Republic of</t>
  </si>
  <si>
    <t>Mauritius, Republic of</t>
  </si>
  <si>
    <t>Mexico, United Mexican States</t>
  </si>
  <si>
    <t>Monaco, Principality of</t>
  </si>
  <si>
    <t>Moldova, Republic of</t>
  </si>
  <si>
    <t>Montenegro, Republic of</t>
  </si>
  <si>
    <t>Morocco, Kingdom of</t>
  </si>
  <si>
    <t>Mozambique, Republic of</t>
  </si>
  <si>
    <t>Oman, Sultanate of</t>
  </si>
  <si>
    <t>Namibia, Republic of</t>
  </si>
  <si>
    <t>Nauru, Republic of</t>
  </si>
  <si>
    <t>Nepal, State of</t>
  </si>
  <si>
    <t>Netherlands, Kingdom of the</t>
  </si>
  <si>
    <t>Netherlands Antilles</t>
  </si>
  <si>
    <t>ANT</t>
  </si>
  <si>
    <t>CuraÃ§ao</t>
  </si>
  <si>
    <t>Sint Maarten (Netherlands)</t>
  </si>
  <si>
    <t>Vanuatu, Republic of</t>
  </si>
  <si>
    <t>Nicaragua, Republic of</t>
  </si>
  <si>
    <t>Niger, Republic of</t>
  </si>
  <si>
    <t>Nigeria, Federal Republic of</t>
  </si>
  <si>
    <t>Norway, Kingdom of</t>
  </si>
  <si>
    <t>Northern Mariana Islands, Commonwealth of the</t>
  </si>
  <si>
    <t>United States Minor Outlying Islands</t>
  </si>
  <si>
    <t>Micronesia, Federated States of</t>
  </si>
  <si>
    <t>Marshall Islands, Republic of the</t>
  </si>
  <si>
    <t>Palau, Republic of</t>
  </si>
  <si>
    <t>Pakistan, Islamic Republic of</t>
  </si>
  <si>
    <t>Panama, Republic of</t>
  </si>
  <si>
    <t>Papua New Guinea, Independent State of</t>
  </si>
  <si>
    <t>Paraguay, Republic of</t>
  </si>
  <si>
    <t>Peru, Republic of</t>
  </si>
  <si>
    <t>Philippines, Republic of the</t>
  </si>
  <si>
    <t>Pitcairn Islands</t>
  </si>
  <si>
    <t>Poland, Republic of</t>
  </si>
  <si>
    <t>Portugal, Portuguese Republic</t>
  </si>
  <si>
    <t>Guinea-Bissau, Republic of</t>
  </si>
  <si>
    <t>Timor-Leste, Democratic Republic of</t>
  </si>
  <si>
    <t>Puerto Rico, Commonwealth of</t>
  </si>
  <si>
    <t>Qatar, State of</t>
  </si>
  <si>
    <t>Reunion</t>
  </si>
  <si>
    <t>Russian Federation</t>
  </si>
  <si>
    <t>Rwanda, Republic of</t>
  </si>
  <si>
    <t>Saint Barthelemy</t>
  </si>
  <si>
    <t>Saint Helena</t>
  </si>
  <si>
    <t>Saint Kitts and Nevis, Federation of</t>
  </si>
  <si>
    <t>Saint Martin</t>
  </si>
  <si>
    <t>San Marino, Republic of</t>
  </si>
  <si>
    <t>Sao Tome and Principe, Democratic Republic of</t>
  </si>
  <si>
    <t>Saudi Arabia, Kingdom of</t>
  </si>
  <si>
    <t>Senegal, Republic of</t>
  </si>
  <si>
    <t>Serbia, Republic of</t>
  </si>
  <si>
    <t>Seychelles, Republic of</t>
  </si>
  <si>
    <t>Sierra Leone, Republic of</t>
  </si>
  <si>
    <t>Singapore, Republic of</t>
  </si>
  <si>
    <t>Slovakia (Slovak Republic)</t>
  </si>
  <si>
    <t>Vietnam, Socialist Republic of</t>
  </si>
  <si>
    <t>Slovenia, Republic of</t>
  </si>
  <si>
    <t>Somalia, Somali Republic</t>
  </si>
  <si>
    <t>South Africa, Republic of</t>
  </si>
  <si>
    <t>Zimbabwe, Republic of</t>
  </si>
  <si>
    <t>Spain, Kingdom of</t>
  </si>
  <si>
    <t>Sudan, Republic of</t>
  </si>
  <si>
    <t>Suriname, Republic of</t>
  </si>
  <si>
    <t>Svalbard &amp; Jan Mayen Islands</t>
  </si>
  <si>
    <t>Swaziland, Kingdom of</t>
  </si>
  <si>
    <t>Sweden, Kingdom of</t>
  </si>
  <si>
    <t>Switzerland, Swiss Confederation</t>
  </si>
  <si>
    <t>Tajikistan, Republic of</t>
  </si>
  <si>
    <t>Thailand, Kingdom of</t>
  </si>
  <si>
    <t>Togo, Togolese Republic</t>
  </si>
  <si>
    <t>Tonga, Kingdom of</t>
  </si>
  <si>
    <t>Trinidad and Tobago, Republic of</t>
  </si>
  <si>
    <t>Tunisia, Tunisian Republic</t>
  </si>
  <si>
    <t>Turkey, Republic of</t>
  </si>
  <si>
    <t>Turks and Caicos Islands</t>
  </si>
  <si>
    <t>Uganda, Republic of</t>
  </si>
  <si>
    <t>Macedonia, The Former Yugoslav Republic of</t>
  </si>
  <si>
    <t>Egypt, Arab Republic of</t>
  </si>
  <si>
    <t>United Kingdom of Great Britain &amp; Northern Ireland</t>
  </si>
  <si>
    <t>Guernsey, Bailiwick of</t>
  </si>
  <si>
    <t>Jersey, Bailiwick of</t>
  </si>
  <si>
    <t>United States of America</t>
  </si>
  <si>
    <t>United States Virgin Islands</t>
  </si>
  <si>
    <t>Uruguay, Eastern Republic of</t>
  </si>
  <si>
    <t>Uzbekistan, Republic of</t>
  </si>
  <si>
    <t>Venezuela, Bolivarian Republic of</t>
  </si>
  <si>
    <t>Samoa, Independent State of</t>
  </si>
  <si>
    <t>Zambia, Republic of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</si>
  <si>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</si>
  <si>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</si>
  <si>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</si>
  <si>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</si>
  <si>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</si>
  <si>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</si>
  <si>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</si>
  <si>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</si>
  <si>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Country-2</t>
  </si>
  <si>
    <t>Continent</t>
  </si>
  <si>
    <t>Alt Name</t>
  </si>
  <si>
    <t>p(Departure)</t>
  </si>
  <si>
    <t>p(Arrival)</t>
  </si>
  <si>
    <t>Departure Country</t>
  </si>
  <si>
    <t>Arrival Country</t>
  </si>
  <si>
    <t>Estimated Travelers A -&gt;&gt; B</t>
  </si>
  <si>
    <t>% Arrivals of all</t>
  </si>
  <si>
    <t>% Departures of all</t>
  </si>
  <si>
    <t>Total Departing Loc</t>
  </si>
  <si>
    <t>Total Arrivals at Dest</t>
  </si>
  <si>
    <t>Estimated Travelers A -&gt;&gt; B (using Arrival Dist)</t>
  </si>
  <si>
    <t>Avg</t>
  </si>
  <si>
    <t>Departure Continent</t>
  </si>
  <si>
    <t>Arrival Continent</t>
  </si>
  <si>
    <t>total by year</t>
  </si>
  <si>
    <t>by day</t>
  </si>
  <si>
    <t>Departure</t>
  </si>
  <si>
    <t>Arrivals</t>
  </si>
  <si>
    <t>By year</t>
  </si>
  <si>
    <t>By day</t>
  </si>
  <si>
    <t>WUH</t>
  </si>
  <si>
    <t>CHINA</t>
  </si>
  <si>
    <t>AS w/w CHINA</t>
  </si>
  <si>
    <t>Sources</t>
  </si>
  <si>
    <t>imundi</t>
  </si>
  <si>
    <t>arrivals, departures, travel connection simulated</t>
  </si>
  <si>
    <t>travelchinaguide (Rebecca)</t>
  </si>
  <si>
    <t>Calc</t>
  </si>
  <si>
    <t>calculated</t>
  </si>
  <si>
    <t>FLIRT model and WUHAN total (2016) passengers</t>
  </si>
  <si>
    <t>From China to</t>
  </si>
  <si>
    <t>From</t>
  </si>
  <si>
    <t>To China</t>
  </si>
  <si>
    <t>Day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</si>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</sst>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Verdana"/>
      <family val="2"/>
    </font>
    <font>
      <sz val="7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313F50"/>
      <name val="Inherit"/>
    </font>
    <font>
      <sz val="10"/>
      <color rgb="FF4E5969"/>
      <name val="Inherit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rgb="FFECED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6" fillId="6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vertical="center" wrapText="1"/>
    </xf>
    <xf numFmtId="0" fontId="8" fillId="5" borderId="2" xfId="5" applyFill="1" applyBorder="1" applyAlignment="1">
      <alignment vertical="center" wrapText="1"/>
    </xf>
    <xf numFmtId="4" fontId="7" fillId="5" borderId="2" xfId="0" applyNumberFormat="1" applyFont="1" applyFill="1" applyBorder="1" applyAlignment="1">
      <alignment horizontal="right" vertical="center" wrapText="1"/>
    </xf>
    <xf numFmtId="0" fontId="10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left" wrapText="1"/>
    </xf>
    <xf numFmtId="0" fontId="3" fillId="3" borderId="1" xfId="3" applyAlignment="1">
      <alignment horizontal="left" vertical="center" wrapText="1"/>
    </xf>
    <xf numFmtId="0" fontId="7" fillId="5" borderId="0" xfId="0" applyFont="1" applyFill="1" applyBorder="1" applyAlignment="1">
      <alignment vertical="center" wrapText="1"/>
    </xf>
    <xf numFmtId="0" fontId="2" fillId="2" borderId="0" xfId="2" applyBorder="1" applyAlignment="1">
      <alignment horizontal="left" vertical="center" wrapText="1"/>
    </xf>
    <xf numFmtId="0" fontId="4" fillId="4" borderId="1" xfId="4"/>
    <xf numFmtId="0" fontId="5" fillId="8" borderId="0" xfId="0" applyFont="1" applyFill="1" applyAlignment="1">
      <alignment wrapText="1"/>
    </xf>
    <xf numFmtId="0" fontId="5" fillId="0" borderId="0" xfId="0" applyFont="1" applyAlignment="1">
      <alignment wrapText="1"/>
    </xf>
    <xf numFmtId="43" fontId="0" fillId="0" borderId="0" xfId="1" applyFont="1"/>
    <xf numFmtId="164" fontId="5" fillId="8" borderId="0" xfId="1" applyNumberFormat="1" applyFont="1" applyFill="1" applyAlignment="1">
      <alignment wrapText="1"/>
    </xf>
    <xf numFmtId="164" fontId="5" fillId="0" borderId="0" xfId="1" applyNumberFormat="1" applyFont="1" applyAlignment="1">
      <alignment wrapText="1"/>
    </xf>
    <xf numFmtId="164" fontId="5" fillId="9" borderId="0" xfId="1" applyNumberFormat="1" applyFont="1" applyFill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3" fillId="3" borderId="1" xfId="3"/>
    <xf numFmtId="0" fontId="0" fillId="8" borderId="0" xfId="0" applyFill="1"/>
    <xf numFmtId="164" fontId="0" fillId="8" borderId="0" xfId="1" applyNumberFormat="1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4" fillId="4" borderId="1" xfId="4" applyNumberFormat="1"/>
    <xf numFmtId="0" fontId="5" fillId="0" borderId="0" xfId="0" applyFont="1"/>
  </cellXfs>
  <cellStyles count="6">
    <cellStyle name="Bad" xfId="2" builtinId="27"/>
    <cellStyle name="Calculation" xfId="4" builtinId="22"/>
    <cellStyle name="Comma" xfId="1" builtinId="3"/>
    <cellStyle name="Hyperlink" xfId="5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ntry-and-continent-codes-list-csv_csv.csv" connectionId="1" xr16:uid="{8A746DD5-761B-4AC9-A550-15DB993D557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dexmundi.com/facts/turkmenistan/indicator/ST.INT.DPRT" TargetMode="External"/><Relationship Id="rId299" Type="http://schemas.openxmlformats.org/officeDocument/2006/relationships/hyperlink" Target="https://www.indexmundi.com/facts/guinea/indicator/ST.INT.ARVL" TargetMode="External"/><Relationship Id="rId303" Type="http://schemas.openxmlformats.org/officeDocument/2006/relationships/hyperlink" Target="https://www.indexmundi.com/facts/mauritania/indicator/ST.INT.ARVL" TargetMode="External"/><Relationship Id="rId21" Type="http://schemas.openxmlformats.org/officeDocument/2006/relationships/hyperlink" Target="https://www.indexmundi.com/facts/japan/indicator/ST.INT.DPRT" TargetMode="External"/><Relationship Id="rId42" Type="http://schemas.openxmlformats.org/officeDocument/2006/relationships/hyperlink" Target="https://www.indexmundi.com/facts/syrian-arab-republic/indicator/ST.INT.DPRT" TargetMode="External"/><Relationship Id="rId63" Type="http://schemas.openxmlformats.org/officeDocument/2006/relationships/hyperlink" Target="https://www.indexmundi.com/facts/latvia/indicator/ST.INT.DPRT" TargetMode="External"/><Relationship Id="rId84" Type="http://schemas.openxmlformats.org/officeDocument/2006/relationships/hyperlink" Target="https://www.indexmundi.com/facts/costa-rica/indicator/ST.INT.DPRT" TargetMode="External"/><Relationship Id="rId138" Type="http://schemas.openxmlformats.org/officeDocument/2006/relationships/hyperlink" Target="https://www.indexmundi.com/facts/canada/indicator/ST.INT.ARVL" TargetMode="External"/><Relationship Id="rId159" Type="http://schemas.openxmlformats.org/officeDocument/2006/relationships/hyperlink" Target="https://www.indexmundi.com/facts/switzerland/indicator/ST.INT.ARVL" TargetMode="External"/><Relationship Id="rId170" Type="http://schemas.openxmlformats.org/officeDocument/2006/relationships/hyperlink" Target="https://www.indexmundi.com/facts/brazil/indicator/ST.INT.ARVL" TargetMode="External"/><Relationship Id="rId191" Type="http://schemas.openxmlformats.org/officeDocument/2006/relationships/hyperlink" Target="https://www.indexmundi.com/facts/myanmar/indicator/ST.INT.ARVL" TargetMode="External"/><Relationship Id="rId205" Type="http://schemas.openxmlformats.org/officeDocument/2006/relationships/hyperlink" Target="https://www.indexmundi.com/facts/qatar/indicator/ST.INT.ARVL" TargetMode="External"/><Relationship Id="rId226" Type="http://schemas.openxmlformats.org/officeDocument/2006/relationships/hyperlink" Target="https://www.indexmundi.com/facts/uganda/indicator/ST.INT.ARVL" TargetMode="External"/><Relationship Id="rId247" Type="http://schemas.openxmlformats.org/officeDocument/2006/relationships/hyperlink" Target="https://www.indexmundi.com/facts/sudan/indicator/ST.INT.ARVL" TargetMode="External"/><Relationship Id="rId107" Type="http://schemas.openxmlformats.org/officeDocument/2006/relationships/hyperlink" Target="https://www.indexmundi.com/facts/tanzania/indicator/ST.INT.DPRT" TargetMode="External"/><Relationship Id="rId268" Type="http://schemas.openxmlformats.org/officeDocument/2006/relationships/hyperlink" Target="https://www.indexmundi.com/facts/gabon/indicator/ST.INT.ARVL" TargetMode="External"/><Relationship Id="rId289" Type="http://schemas.openxmlformats.org/officeDocument/2006/relationships/hyperlink" Target="https://www.indexmundi.com/facts/central-african-republic/indicator/ST.INT.ARVL" TargetMode="External"/><Relationship Id="rId11" Type="http://schemas.openxmlformats.org/officeDocument/2006/relationships/hyperlink" Target="https://www.indexmundi.com/facts/france/indicator/ST.INT.DPRT" TargetMode="External"/><Relationship Id="rId32" Type="http://schemas.openxmlformats.org/officeDocument/2006/relationships/hyperlink" Target="https://www.indexmundi.com/facts/finland/indicator/ST.INT.DPRT" TargetMode="External"/><Relationship Id="rId53" Type="http://schemas.openxmlformats.org/officeDocument/2006/relationships/hyperlink" Target="https://www.indexmundi.com/facts/slovak-republic/indicator/ST.INT.DPRT" TargetMode="External"/><Relationship Id="rId74" Type="http://schemas.openxmlformats.org/officeDocument/2006/relationships/hyperlink" Target="https://www.indexmundi.com/facts/paraguay/indicator/ST.INT.DPRT" TargetMode="External"/><Relationship Id="rId128" Type="http://schemas.openxmlformats.org/officeDocument/2006/relationships/hyperlink" Target="https://www.indexmundi.com/facts/united-kingdom/indicator/ST.INT.ARVL" TargetMode="External"/><Relationship Id="rId149" Type="http://schemas.openxmlformats.org/officeDocument/2006/relationships/hyperlink" Target="https://www.indexmundi.com/facts/korea/indicator/ST.INT.ARVL" TargetMode="External"/><Relationship Id="rId5" Type="http://schemas.openxmlformats.org/officeDocument/2006/relationships/hyperlink" Target="https://www.indexmundi.com/facts/united-kingdom/indicator/ST.INT.DPRT" TargetMode="External"/><Relationship Id="rId95" Type="http://schemas.openxmlformats.org/officeDocument/2006/relationships/hyperlink" Target="https://www.indexmundi.com/facts/malta/indicator/ST.INT.DPRT" TargetMode="External"/><Relationship Id="rId160" Type="http://schemas.openxmlformats.org/officeDocument/2006/relationships/hyperlink" Target="https://www.indexmundi.com/facts/bulgaria/indicator/ST.INT.ARVL" TargetMode="External"/><Relationship Id="rId181" Type="http://schemas.openxmlformats.org/officeDocument/2006/relationships/hyperlink" Target="https://www.indexmundi.com/facts/kyrgyz-republic/indicator/ST.INT.ARVL" TargetMode="External"/><Relationship Id="rId216" Type="http://schemas.openxmlformats.org/officeDocument/2006/relationships/hyperlink" Target="https://www.indexmundi.com/facts/nicaragua/indicator/ST.INT.ARVL" TargetMode="External"/><Relationship Id="rId237" Type="http://schemas.openxmlformats.org/officeDocument/2006/relationships/hyperlink" Target="https://www.indexmundi.com/facts/nepal/indicator/ST.INT.ARVL" TargetMode="External"/><Relationship Id="rId258" Type="http://schemas.openxmlformats.org/officeDocument/2006/relationships/hyperlink" Target="https://www.indexmundi.com/facts/trinidad-and-tobago/indicator/ST.INT.ARVL" TargetMode="External"/><Relationship Id="rId279" Type="http://schemas.openxmlformats.org/officeDocument/2006/relationships/hyperlink" Target="https://www.indexmundi.com/facts/niger/indicator/ST.INT.ARVL" TargetMode="External"/><Relationship Id="rId22" Type="http://schemas.openxmlformats.org/officeDocument/2006/relationships/hyperlink" Target="https://www.indexmundi.com/facts/spain/indicator/ST.INT.DPRT" TargetMode="External"/><Relationship Id="rId43" Type="http://schemas.openxmlformats.org/officeDocument/2006/relationships/hyperlink" Target="https://www.indexmundi.com/facts/bulgaria/indicator/ST.INT.DPRT" TargetMode="External"/><Relationship Id="rId64" Type="http://schemas.openxmlformats.org/officeDocument/2006/relationships/hyperlink" Target="https://www.indexmundi.com/facts/lithuania/indicator/ST.INT.DPRT" TargetMode="External"/><Relationship Id="rId118" Type="http://schemas.openxmlformats.org/officeDocument/2006/relationships/hyperlink" Target="https://www.indexmundi.com/facts/burundi/indicator/ST.INT.DPRT" TargetMode="External"/><Relationship Id="rId139" Type="http://schemas.openxmlformats.org/officeDocument/2006/relationships/hyperlink" Target="https://www.indexmundi.com/facts/poland/indicator/ST.INT.ARVL" TargetMode="External"/><Relationship Id="rId290" Type="http://schemas.openxmlformats.org/officeDocument/2006/relationships/hyperlink" Target="https://www.indexmundi.com/facts/vanuatu/indicator/ST.INT.ARVL" TargetMode="External"/><Relationship Id="rId304" Type="http://schemas.openxmlformats.org/officeDocument/2006/relationships/hyperlink" Target="https://www.indexmundi.com/facts/s%C3%A3o-tom%C3%A9-and-principe/indicator/ST.INT.ARVL" TargetMode="External"/><Relationship Id="rId85" Type="http://schemas.openxmlformats.org/officeDocument/2006/relationships/hyperlink" Target="https://www.indexmundi.com/facts/bolivia/indicator/ST.INT.DPRT" TargetMode="External"/><Relationship Id="rId150" Type="http://schemas.openxmlformats.org/officeDocument/2006/relationships/hyperlink" Target="https://www.indexmundi.com/facts/vietnam/indicator/ST.INT.ARVL" TargetMode="External"/><Relationship Id="rId171" Type="http://schemas.openxmlformats.org/officeDocument/2006/relationships/hyperlink" Target="https://www.indexmundi.com/facts/georgia/indicator/ST.INT.ARVL" TargetMode="External"/><Relationship Id="rId192" Type="http://schemas.openxmlformats.org/officeDocument/2006/relationships/hyperlink" Target="https://www.indexmundi.com/facts/lao-pdr/indicator/ST.INT.ARVL" TargetMode="External"/><Relationship Id="rId206" Type="http://schemas.openxmlformats.org/officeDocument/2006/relationships/hyperlink" Target="https://www.indexmundi.com/facts/iceland/indicator/ST.INT.ARVL" TargetMode="External"/><Relationship Id="rId227" Type="http://schemas.openxmlformats.org/officeDocument/2006/relationships/hyperlink" Target="https://www.indexmundi.com/facts/senegal/indicator/ST.INT.ARVL" TargetMode="External"/><Relationship Id="rId248" Type="http://schemas.openxmlformats.org/officeDocument/2006/relationships/hyperlink" Target="https://www.indexmundi.com/facts/cabo-verde/indicator/ST.INT.ARVL" TargetMode="External"/><Relationship Id="rId269" Type="http://schemas.openxmlformats.org/officeDocument/2006/relationships/hyperlink" Target="https://www.indexmundi.com/facts/angola/indicator/ST.INT.ARVL" TargetMode="External"/><Relationship Id="rId12" Type="http://schemas.openxmlformats.org/officeDocument/2006/relationships/hyperlink" Target="https://www.indexmundi.com/facts/korea/indicator/ST.INT.DPRT" TargetMode="External"/><Relationship Id="rId33" Type="http://schemas.openxmlformats.org/officeDocument/2006/relationships/hyperlink" Target="https://www.indexmundi.com/facts/thailand/indicator/ST.INT.DPRT" TargetMode="External"/><Relationship Id="rId108" Type="http://schemas.openxmlformats.org/officeDocument/2006/relationships/hyperlink" Target="https://www.indexmundi.com/facts/new-caledonia/indicator/ST.INT.DPRT" TargetMode="External"/><Relationship Id="rId129" Type="http://schemas.openxmlformats.org/officeDocument/2006/relationships/hyperlink" Target="https://www.indexmundi.com/facts/turkey/indicator/ST.INT.ARVL" TargetMode="External"/><Relationship Id="rId280" Type="http://schemas.openxmlformats.org/officeDocument/2006/relationships/hyperlink" Target="https://www.indexmundi.com/facts/the-gambia/indicator/ST.INT.ARVL" TargetMode="External"/><Relationship Id="rId54" Type="http://schemas.openxmlformats.org/officeDocument/2006/relationships/hyperlink" Target="https://www.indexmundi.com/facts/georgia/indicator/ST.INT.DPRT" TargetMode="External"/><Relationship Id="rId75" Type="http://schemas.openxmlformats.org/officeDocument/2006/relationships/hyperlink" Target="https://www.indexmundi.com/facts/ecuador/indicator/ST.INT.DPRT" TargetMode="External"/><Relationship Id="rId96" Type="http://schemas.openxmlformats.org/officeDocument/2006/relationships/hyperlink" Target="https://www.indexmundi.com/facts/uganda/indicator/ST.INT.DPRT" TargetMode="External"/><Relationship Id="rId140" Type="http://schemas.openxmlformats.org/officeDocument/2006/relationships/hyperlink" Target="https://www.indexmundi.com/facts/netherlands/indicator/ST.INT.ARVL" TargetMode="External"/><Relationship Id="rId161" Type="http://schemas.openxmlformats.org/officeDocument/2006/relationships/hyperlink" Target="https://www.indexmundi.com/facts/australia/indicator/ST.INT.ARVL" TargetMode="External"/><Relationship Id="rId182" Type="http://schemas.openxmlformats.org/officeDocument/2006/relationships/hyperlink" Target="https://www.indexmundi.com/facts/colombia/indicator/ST.INT.ARVL" TargetMode="External"/><Relationship Id="rId217" Type="http://schemas.openxmlformats.org/officeDocument/2006/relationships/hyperlink" Target="https://www.indexmundi.com/facts/ecuador/indicator/ST.INT.ARVL" TargetMode="External"/><Relationship Id="rId6" Type="http://schemas.openxmlformats.org/officeDocument/2006/relationships/hyperlink" Target="https://www.indexmundi.com/facts/poland/indicator/ST.INT.DPRT" TargetMode="External"/><Relationship Id="rId238" Type="http://schemas.openxmlformats.org/officeDocument/2006/relationships/hyperlink" Target="https://www.indexmundi.com/facts/ethiopia/indicator/ST.INT.ARVL" TargetMode="External"/><Relationship Id="rId259" Type="http://schemas.openxmlformats.org/officeDocument/2006/relationships/hyperlink" Target="https://www.indexmundi.com/facts/st.-lucia/indicator/ST.INT.ARVL" TargetMode="External"/><Relationship Id="rId23" Type="http://schemas.openxmlformats.org/officeDocument/2006/relationships/hyperlink" Target="https://www.indexmundi.com/facts/switzerland/indicator/ST.INT.DPRT" TargetMode="External"/><Relationship Id="rId119" Type="http://schemas.openxmlformats.org/officeDocument/2006/relationships/hyperlink" Target="https://www.indexmundi.com/facts/tajikistan/indicator/ST.INT.DPRT" TargetMode="External"/><Relationship Id="rId270" Type="http://schemas.openxmlformats.org/officeDocument/2006/relationships/hyperlink" Target="https://www.indexmundi.com/facts/brunei/indicator/ST.INT.ARVL" TargetMode="External"/><Relationship Id="rId291" Type="http://schemas.openxmlformats.org/officeDocument/2006/relationships/hyperlink" Target="https://www.indexmundi.com/facts/chad/indicator/ST.INT.ARVL" TargetMode="External"/><Relationship Id="rId305" Type="http://schemas.openxmlformats.org/officeDocument/2006/relationships/hyperlink" Target="https://www.indexmundi.com/facts/comoros/indicator/ST.INT.ARVL" TargetMode="External"/><Relationship Id="rId44" Type="http://schemas.openxmlformats.org/officeDocument/2006/relationships/hyperlink" Target="https://www.indexmundi.com/facts/egypt/indicator/ST.INT.DPRT" TargetMode="External"/><Relationship Id="rId65" Type="http://schemas.openxmlformats.org/officeDocument/2006/relationships/hyperlink" Target="https://www.indexmundi.com/facts/croatia/indicator/ST.INT.DPRT" TargetMode="External"/><Relationship Id="rId86" Type="http://schemas.openxmlformats.org/officeDocument/2006/relationships/hyperlink" Target="https://www.indexmundi.com/facts/venezuela/indicator/ST.INT.DPRT" TargetMode="External"/><Relationship Id="rId130" Type="http://schemas.openxmlformats.org/officeDocument/2006/relationships/hyperlink" Target="https://www.indexmundi.com/facts/germany/indicator/ST.INT.ARVL" TargetMode="External"/><Relationship Id="rId151" Type="http://schemas.openxmlformats.org/officeDocument/2006/relationships/hyperlink" Target="https://www.indexmundi.com/facts/denmark/indicator/ST.INT.ARVL" TargetMode="External"/><Relationship Id="rId172" Type="http://schemas.openxmlformats.org/officeDocument/2006/relationships/hyperlink" Target="https://www.indexmundi.com/facts/chile/indicator/ST.INT.ARVL" TargetMode="External"/><Relationship Id="rId193" Type="http://schemas.openxmlformats.org/officeDocument/2006/relationships/hyperlink" Target="https://www.indexmundi.com/facts/estonia/indicator/ST.INT.ARVL" TargetMode="External"/><Relationship Id="rId207" Type="http://schemas.openxmlformats.org/officeDocument/2006/relationships/hyperlink" Target="https://www.indexmundi.com/facts/slovak-republic/indicator/ST.INT.ARVL" TargetMode="External"/><Relationship Id="rId228" Type="http://schemas.openxmlformats.org/officeDocument/2006/relationships/hyperlink" Target="https://www.indexmundi.com/facts/kenya/indicator/ST.INT.ARVL" TargetMode="External"/><Relationship Id="rId249" Type="http://schemas.openxmlformats.org/officeDocument/2006/relationships/hyperlink" Target="https://www.indexmundi.com/facts/barbados/indicator/ST.INT.ARVL" TargetMode="External"/><Relationship Id="rId13" Type="http://schemas.openxmlformats.org/officeDocument/2006/relationships/hyperlink" Target="https://www.indexmundi.com/facts/ukraine/indicator/ST.INT.DPRT" TargetMode="External"/><Relationship Id="rId109" Type="http://schemas.openxmlformats.org/officeDocument/2006/relationships/hyperlink" Target="https://www.indexmundi.com/facts/ethiopia/indicator/ST.INT.DPRT" TargetMode="External"/><Relationship Id="rId260" Type="http://schemas.openxmlformats.org/officeDocument/2006/relationships/hyperlink" Target="https://www.indexmundi.com/facts/yemen/indicator/ST.INT.ARVL" TargetMode="External"/><Relationship Id="rId281" Type="http://schemas.openxmlformats.org/officeDocument/2006/relationships/hyperlink" Target="https://www.indexmundi.com/facts/samoa/indicator/ST.INT.ARVL" TargetMode="External"/><Relationship Id="rId34" Type="http://schemas.openxmlformats.org/officeDocument/2006/relationships/hyperlink" Target="https://www.indexmundi.com/facts/turkey/indicator/ST.INT.DPRT" TargetMode="External"/><Relationship Id="rId55" Type="http://schemas.openxmlformats.org/officeDocument/2006/relationships/hyperlink" Target="https://www.indexmundi.com/facts/chile/indicator/ST.INT.DPRT" TargetMode="External"/><Relationship Id="rId76" Type="http://schemas.openxmlformats.org/officeDocument/2006/relationships/hyperlink" Target="https://www.indexmundi.com/facts/armenia/indicator/ST.INT.DPRT" TargetMode="External"/><Relationship Id="rId97" Type="http://schemas.openxmlformats.org/officeDocument/2006/relationships/hyperlink" Target="https://www.indexmundi.com/facts/dominican-republic/indicator/ST.INT.DPRT" TargetMode="External"/><Relationship Id="rId120" Type="http://schemas.openxmlformats.org/officeDocument/2006/relationships/hyperlink" Target="https://www.indexmundi.com/facts/vanuatu/indicator/ST.INT.DPRT" TargetMode="External"/><Relationship Id="rId141" Type="http://schemas.openxmlformats.org/officeDocument/2006/relationships/hyperlink" Target="https://www.indexmundi.com/facts/macao-sar%2c-china/indicator/ST.INT.ARVL" TargetMode="External"/><Relationship Id="rId7" Type="http://schemas.openxmlformats.org/officeDocument/2006/relationships/hyperlink" Target="https://www.indexmundi.com/facts/russia/indicator/ST.INT.DPRT" TargetMode="External"/><Relationship Id="rId162" Type="http://schemas.openxmlformats.org/officeDocument/2006/relationships/hyperlink" Target="https://www.indexmundi.com/facts/belgium/indicator/ST.INT.ARVL" TargetMode="External"/><Relationship Id="rId183" Type="http://schemas.openxmlformats.org/officeDocument/2006/relationships/hyperlink" Target="https://www.indexmundi.com/facts/peru/indicator/ST.INT.ARVL" TargetMode="External"/><Relationship Id="rId218" Type="http://schemas.openxmlformats.org/officeDocument/2006/relationships/hyperlink" Target="https://www.indexmundi.com/facts/paraguay/indicator/ST.INT.ARVL" TargetMode="External"/><Relationship Id="rId239" Type="http://schemas.openxmlformats.org/officeDocument/2006/relationships/hyperlink" Target="https://www.indexmundi.com/facts/rwanda/indicator/ST.INT.ARVL" TargetMode="External"/><Relationship Id="rId250" Type="http://schemas.openxmlformats.org/officeDocument/2006/relationships/hyperlink" Target="https://www.indexmundi.com/facts/north-macedonia/indicator/ST.INT.ARVL" TargetMode="External"/><Relationship Id="rId271" Type="http://schemas.openxmlformats.org/officeDocument/2006/relationships/hyperlink" Target="https://www.indexmundi.com/facts/bhutan/indicator/ST.INT.ARVL" TargetMode="External"/><Relationship Id="rId292" Type="http://schemas.openxmlformats.org/officeDocument/2006/relationships/hyperlink" Target="https://www.indexmundi.com/facts/san-marino/indicator/ST.INT.ARVL" TargetMode="External"/><Relationship Id="rId306" Type="http://schemas.openxmlformats.org/officeDocument/2006/relationships/hyperlink" Target="https://www.indexmundi.com/facts/solomon-islands/indicator/ST.INT.ARVL" TargetMode="External"/><Relationship Id="rId24" Type="http://schemas.openxmlformats.org/officeDocument/2006/relationships/hyperlink" Target="https://www.indexmundi.com/facts/argentina/indicator/ST.INT.DPRT" TargetMode="External"/><Relationship Id="rId40" Type="http://schemas.openxmlformats.org/officeDocument/2006/relationships/hyperlink" Target="https://www.indexmundi.com/facts/israel/indicator/ST.INT.DPRT" TargetMode="External"/><Relationship Id="rId45" Type="http://schemas.openxmlformats.org/officeDocument/2006/relationships/hyperlink" Target="https://www.indexmundi.com/facts/philippines/indicator/ST.INT.DPRT" TargetMode="External"/><Relationship Id="rId66" Type="http://schemas.openxmlformats.org/officeDocument/2006/relationships/hyperlink" Target="https://www.indexmundi.com/facts/el-salvador/indicator/ST.INT.DPRT" TargetMode="External"/><Relationship Id="rId87" Type="http://schemas.openxmlformats.org/officeDocument/2006/relationships/hyperlink" Target="https://www.indexmundi.com/facts/nicaragua/indicator/ST.INT.DPRT" TargetMode="External"/><Relationship Id="rId110" Type="http://schemas.openxmlformats.org/officeDocument/2006/relationships/hyperlink" Target="https://www.indexmundi.com/facts/sierra-leone/indicator/ST.INT.DPRT" TargetMode="External"/><Relationship Id="rId115" Type="http://schemas.openxmlformats.org/officeDocument/2006/relationships/hyperlink" Target="https://www.indexmundi.com/facts/madagascar/indicator/ST.INT.DPRT" TargetMode="External"/><Relationship Id="rId131" Type="http://schemas.openxmlformats.org/officeDocument/2006/relationships/hyperlink" Target="https://www.indexmundi.com/facts/thailand/indicator/ST.INT.ARVL" TargetMode="External"/><Relationship Id="rId136" Type="http://schemas.openxmlformats.org/officeDocument/2006/relationships/hyperlink" Target="https://www.indexmundi.com/facts/malaysia/indicator/ST.INT.ARVL" TargetMode="External"/><Relationship Id="rId157" Type="http://schemas.openxmlformats.org/officeDocument/2006/relationships/hyperlink" Target="https://www.indexmundi.com/facts/south-africa/indicator/ST.INT.ARVL" TargetMode="External"/><Relationship Id="rId178" Type="http://schemas.openxmlformats.org/officeDocument/2006/relationships/hyperlink" Target="https://www.indexmundi.com/facts/iran/indicator/ST.INT.ARVL" TargetMode="External"/><Relationship Id="rId301" Type="http://schemas.openxmlformats.org/officeDocument/2006/relationships/hyperlink" Target="https://www.indexmundi.com/facts/guinea-bissau/indicator/ST.INT.ARVL" TargetMode="External"/><Relationship Id="rId61" Type="http://schemas.openxmlformats.org/officeDocument/2006/relationships/hyperlink" Target="https://www.indexmundi.com/facts/kuwait/indicator/ST.INT.DPRT" TargetMode="External"/><Relationship Id="rId82" Type="http://schemas.openxmlformats.org/officeDocument/2006/relationships/hyperlink" Target="https://www.indexmundi.com/facts/estonia/indicator/ST.INT.DPRT" TargetMode="External"/><Relationship Id="rId152" Type="http://schemas.openxmlformats.org/officeDocument/2006/relationships/hyperlink" Target="https://www.indexmundi.com/facts/bahrain/indicator/ST.INT.ARVL" TargetMode="External"/><Relationship Id="rId173" Type="http://schemas.openxmlformats.org/officeDocument/2006/relationships/hyperlink" Target="https://www.indexmundi.com/facts/norway/indicator/ST.INT.ARVL" TargetMode="External"/><Relationship Id="rId194" Type="http://schemas.openxmlformats.org/officeDocument/2006/relationships/hyperlink" Target="https://www.indexmundi.com/facts/finland/indicator/ST.INT.ARVL" TargetMode="External"/><Relationship Id="rId199" Type="http://schemas.openxmlformats.org/officeDocument/2006/relationships/hyperlink" Target="https://www.indexmundi.com/facts/azerbaijan/indicator/ST.INT.ARVL" TargetMode="External"/><Relationship Id="rId203" Type="http://schemas.openxmlformats.org/officeDocument/2006/relationships/hyperlink" Target="https://www.indexmundi.com/facts/jamaica/indicator/ST.INT.ARVL" TargetMode="External"/><Relationship Id="rId208" Type="http://schemas.openxmlformats.org/officeDocument/2006/relationships/hyperlink" Target="https://www.indexmundi.com/facts/sri-lanka/indicator/ST.INT.ARVL" TargetMode="External"/><Relationship Id="rId229" Type="http://schemas.openxmlformats.org/officeDocument/2006/relationships/hyperlink" Target="https://www.indexmundi.com/facts/mauritius/indicator/ST.INT.ARVL" TargetMode="External"/><Relationship Id="rId19" Type="http://schemas.openxmlformats.org/officeDocument/2006/relationships/hyperlink" Target="https://www.indexmundi.com/facts/mexico/indicator/ST.INT.DPRT" TargetMode="External"/><Relationship Id="rId224" Type="http://schemas.openxmlformats.org/officeDocument/2006/relationships/hyperlink" Target="https://www.indexmundi.com/facts/mozambique/indicator/ST.INT.ARVL" TargetMode="External"/><Relationship Id="rId240" Type="http://schemas.openxmlformats.org/officeDocument/2006/relationships/hyperlink" Target="https://www.indexmundi.com/facts/bosnia-and-herzegovina/indicator/ST.INT.ARVL" TargetMode="External"/><Relationship Id="rId245" Type="http://schemas.openxmlformats.org/officeDocument/2006/relationships/hyperlink" Target="https://www.indexmundi.com/facts/fiji/indicator/ST.INT.ARVL" TargetMode="External"/><Relationship Id="rId261" Type="http://schemas.openxmlformats.org/officeDocument/2006/relationships/hyperlink" Target="https://www.indexmundi.com/facts/monaco/indicator/ST.INT.ARVL" TargetMode="External"/><Relationship Id="rId266" Type="http://schemas.openxmlformats.org/officeDocument/2006/relationships/hyperlink" Target="https://www.indexmundi.com/facts/benin/indicator/ST.INT.ARVL" TargetMode="External"/><Relationship Id="rId287" Type="http://schemas.openxmlformats.org/officeDocument/2006/relationships/hyperlink" Target="https://www.indexmundi.com/facts/st.-kitts-and-nevis/indicator/ST.INT.ARVL" TargetMode="External"/><Relationship Id="rId14" Type="http://schemas.openxmlformats.org/officeDocument/2006/relationships/hyperlink" Target="https://www.indexmundi.com/facts/india/indicator/ST.INT.DPRT" TargetMode="External"/><Relationship Id="rId30" Type="http://schemas.openxmlformats.org/officeDocument/2006/relationships/hyperlink" Target="https://www.indexmundi.com/facts/singapore/indicator/ST.INT.DPRT" TargetMode="External"/><Relationship Id="rId35" Type="http://schemas.openxmlformats.org/officeDocument/2006/relationships/hyperlink" Target="https://www.indexmundi.com/facts/indonesia/indicator/ST.INT.DPRT" TargetMode="External"/><Relationship Id="rId56" Type="http://schemas.openxmlformats.org/officeDocument/2006/relationships/hyperlink" Target="https://www.indexmundi.com/facts/lao-pdr/indicator/ST.INT.DPRT" TargetMode="External"/><Relationship Id="rId77" Type="http://schemas.openxmlformats.org/officeDocument/2006/relationships/hyperlink" Target="https://www.indexmundi.com/facts/bangladesh/indicator/ST.INT.DPRT" TargetMode="External"/><Relationship Id="rId100" Type="http://schemas.openxmlformats.org/officeDocument/2006/relationships/hyperlink" Target="https://www.indexmundi.com/facts/mauritius/indicator/ST.INT.DPRT" TargetMode="External"/><Relationship Id="rId105" Type="http://schemas.openxmlformats.org/officeDocument/2006/relationships/hyperlink" Target="https://www.indexmundi.com/facts/congo/indicator/ST.INT.DPRT" TargetMode="External"/><Relationship Id="rId126" Type="http://schemas.openxmlformats.org/officeDocument/2006/relationships/hyperlink" Target="https://www.indexmundi.com/facts/italy/indicator/ST.INT.ARVL" TargetMode="External"/><Relationship Id="rId147" Type="http://schemas.openxmlformats.org/officeDocument/2006/relationships/hyperlink" Target="https://www.indexmundi.com/facts/indonesia/indicator/ST.INT.ARVL" TargetMode="External"/><Relationship Id="rId168" Type="http://schemas.openxmlformats.org/officeDocument/2006/relationships/hyperlink" Target="https://www.indexmundi.com/facts/argentina/indicator/ST.INT.ARVL" TargetMode="External"/><Relationship Id="rId282" Type="http://schemas.openxmlformats.org/officeDocument/2006/relationships/hyperlink" Target="https://www.indexmundi.com/facts/moldova/indicator/ST.INT.ARVL" TargetMode="External"/><Relationship Id="rId8" Type="http://schemas.openxmlformats.org/officeDocument/2006/relationships/hyperlink" Target="https://www.indexmundi.com/facts/canada/indicator/ST.INT.DPRT" TargetMode="External"/><Relationship Id="rId51" Type="http://schemas.openxmlformats.org/officeDocument/2006/relationships/hyperlink" Target="https://www.indexmundi.com/facts/azerbaijan/indicator/ST.INT.DPRT" TargetMode="External"/><Relationship Id="rId72" Type="http://schemas.openxmlformats.org/officeDocument/2006/relationships/hyperlink" Target="https://www.indexmundi.com/facts/eswatini/indicator/ST.INT.DPRT" TargetMode="External"/><Relationship Id="rId93" Type="http://schemas.openxmlformats.org/officeDocument/2006/relationships/hyperlink" Target="https://www.indexmundi.com/facts/libya/indicator/ST.INT.DPRT" TargetMode="External"/><Relationship Id="rId98" Type="http://schemas.openxmlformats.org/officeDocument/2006/relationships/hyperlink" Target="https://www.indexmundi.com/facts/dem.-rep.-congo/indicator/ST.INT.DPRT" TargetMode="External"/><Relationship Id="rId121" Type="http://schemas.openxmlformats.org/officeDocument/2006/relationships/hyperlink" Target="https://www.indexmundi.com/facts/niger/indicator/ST.INT.DPRT" TargetMode="External"/><Relationship Id="rId142" Type="http://schemas.openxmlformats.org/officeDocument/2006/relationships/hyperlink" Target="https://www.indexmundi.com/facts/saudi-arabia/indicator/ST.INT.ARVL" TargetMode="External"/><Relationship Id="rId163" Type="http://schemas.openxmlformats.org/officeDocument/2006/relationships/hyperlink" Target="https://www.indexmundi.com/facts/egypt/indicator/ST.INT.ARVL" TargetMode="External"/><Relationship Id="rId184" Type="http://schemas.openxmlformats.org/officeDocument/2006/relationships/hyperlink" Target="https://www.indexmundi.com/facts/jordan/indicator/ST.INT.ARVL" TargetMode="External"/><Relationship Id="rId189" Type="http://schemas.openxmlformats.org/officeDocument/2006/relationships/hyperlink" Target="https://www.indexmundi.com/facts/slovenia/indicator/ST.INT.ARVL" TargetMode="External"/><Relationship Id="rId219" Type="http://schemas.openxmlformats.org/officeDocument/2006/relationships/hyperlink" Target="https://www.indexmundi.com/facts/botswana/indicator/ST.INT.ARVL" TargetMode="External"/><Relationship Id="rId3" Type="http://schemas.openxmlformats.org/officeDocument/2006/relationships/hyperlink" Target="https://www.indexmundi.com/facts/hong-kong-sar%2c-china/indicator/ST.INT.DPRT" TargetMode="External"/><Relationship Id="rId214" Type="http://schemas.openxmlformats.org/officeDocument/2006/relationships/hyperlink" Target="https://www.indexmundi.com/facts/panama/indicator/ST.INT.ARVL" TargetMode="External"/><Relationship Id="rId230" Type="http://schemas.openxmlformats.org/officeDocument/2006/relationships/hyperlink" Target="https://www.indexmundi.com/facts/tanzania/indicator/ST.INT.ARVL" TargetMode="External"/><Relationship Id="rId235" Type="http://schemas.openxmlformats.org/officeDocument/2006/relationships/hyperlink" Target="https://www.indexmundi.com/facts/cameroon/indicator/ST.INT.ARVL" TargetMode="External"/><Relationship Id="rId251" Type="http://schemas.openxmlformats.org/officeDocument/2006/relationships/hyperlink" Target="https://www.indexmundi.com/facts/togo/indicator/ST.INT.ARVL" TargetMode="External"/><Relationship Id="rId256" Type="http://schemas.openxmlformats.org/officeDocument/2006/relationships/hyperlink" Target="https://www.indexmundi.com/facts/belize/indicator/ST.INT.ARVL" TargetMode="External"/><Relationship Id="rId277" Type="http://schemas.openxmlformats.org/officeDocument/2006/relationships/hyperlink" Target="https://www.indexmundi.com/facts/papua-new-guinea/indicator/ST.INT.ARVL" TargetMode="External"/><Relationship Id="rId298" Type="http://schemas.openxmlformats.org/officeDocument/2006/relationships/hyperlink" Target="https://www.indexmundi.com/facts/tonga/indicator/ST.INT.ARVL" TargetMode="External"/><Relationship Id="rId25" Type="http://schemas.openxmlformats.org/officeDocument/2006/relationships/hyperlink" Target="https://www.indexmundi.com/facts/belgium/indicator/ST.INT.DPRT" TargetMode="External"/><Relationship Id="rId46" Type="http://schemas.openxmlformats.org/officeDocument/2006/relationships/hyperlink" Target="https://www.indexmundi.com/facts/albania/indicator/ST.INT.DPRT" TargetMode="External"/><Relationship Id="rId67" Type="http://schemas.openxmlformats.org/officeDocument/2006/relationships/hyperlink" Target="https://www.indexmundi.com/facts/morocco/indicator/ST.INT.DPRT" TargetMode="External"/><Relationship Id="rId116" Type="http://schemas.openxmlformats.org/officeDocument/2006/relationships/hyperlink" Target="https://www.indexmundi.com/facts/central-african-republic/indicator/ST.INT.DPRT" TargetMode="External"/><Relationship Id="rId137" Type="http://schemas.openxmlformats.org/officeDocument/2006/relationships/hyperlink" Target="https://www.indexmundi.com/facts/russia/indicator/ST.INT.ARVL" TargetMode="External"/><Relationship Id="rId158" Type="http://schemas.openxmlformats.org/officeDocument/2006/relationships/hyperlink" Target="https://www.indexmundi.com/facts/czech-republic/indicator/ST.INT.ARVL" TargetMode="External"/><Relationship Id="rId272" Type="http://schemas.openxmlformats.org/officeDocument/2006/relationships/hyperlink" Target="https://www.indexmundi.com/facts/madagascar/indicator/ST.INT.ARVL" TargetMode="External"/><Relationship Id="rId293" Type="http://schemas.openxmlformats.org/officeDocument/2006/relationships/hyperlink" Target="https://www.indexmundi.com/facts/st.-vincent-and-the-grenadines/indicator/ST.INT.ARVL" TargetMode="External"/><Relationship Id="rId302" Type="http://schemas.openxmlformats.org/officeDocument/2006/relationships/hyperlink" Target="https://www.indexmundi.com/facts/libya/indicator/ST.INT.ARVL" TargetMode="External"/><Relationship Id="rId307" Type="http://schemas.openxmlformats.org/officeDocument/2006/relationships/hyperlink" Target="https://www.indexmundi.com/facts/turkmenistan/indicator/ST.INT.ARVL" TargetMode="External"/><Relationship Id="rId20" Type="http://schemas.openxmlformats.org/officeDocument/2006/relationships/hyperlink" Target="https://www.indexmundi.com/facts/netherlands/indicator/ST.INT.DPRT" TargetMode="External"/><Relationship Id="rId41" Type="http://schemas.openxmlformats.org/officeDocument/2006/relationships/hyperlink" Target="https://www.indexmundi.com/facts/czech-republic/indicator/ST.INT.DPRT" TargetMode="External"/><Relationship Id="rId62" Type="http://schemas.openxmlformats.org/officeDocument/2006/relationships/hyperlink" Target="https://www.indexmundi.com/facts/portugal/indicator/ST.INT.DPRT" TargetMode="External"/><Relationship Id="rId83" Type="http://schemas.openxmlformats.org/officeDocument/2006/relationships/hyperlink" Target="https://www.indexmundi.com/facts/nepal/indicator/ST.INT.DPRT" TargetMode="External"/><Relationship Id="rId88" Type="http://schemas.openxmlformats.org/officeDocument/2006/relationships/hyperlink" Target="https://www.indexmundi.com/facts/panama/indicator/ST.INT.DPRT" TargetMode="External"/><Relationship Id="rId111" Type="http://schemas.openxmlformats.org/officeDocument/2006/relationships/hyperlink" Target="https://www.indexmundi.com/facts/papua-new-guinea/indicator/ST.INT.DPRT" TargetMode="External"/><Relationship Id="rId132" Type="http://schemas.openxmlformats.org/officeDocument/2006/relationships/hyperlink" Target="https://www.indexmundi.com/facts/austria/indicator/ST.INT.ARVL" TargetMode="External"/><Relationship Id="rId153" Type="http://schemas.openxmlformats.org/officeDocument/2006/relationships/hyperlink" Target="https://www.indexmundi.com/facts/morocco/indicator/ST.INT.ARVL" TargetMode="External"/><Relationship Id="rId174" Type="http://schemas.openxmlformats.org/officeDocument/2006/relationships/hyperlink" Target="https://www.indexmundi.com/facts/dominican-republic/indicator/ST.INT.ARVL" TargetMode="External"/><Relationship Id="rId179" Type="http://schemas.openxmlformats.org/officeDocument/2006/relationships/hyperlink" Target="https://www.indexmundi.com/facts/albania/indicator/ST.INT.ARVL" TargetMode="External"/><Relationship Id="rId195" Type="http://schemas.openxmlformats.org/officeDocument/2006/relationships/hyperlink" Target="https://www.indexmundi.com/facts/costa-rica/indicator/ST.INT.ARVL" TargetMode="External"/><Relationship Id="rId209" Type="http://schemas.openxmlformats.org/officeDocument/2006/relationships/hyperlink" Target="https://www.indexmundi.com/facts/guatemala/indicator/ST.INT.ARVL" TargetMode="External"/><Relationship Id="rId190" Type="http://schemas.openxmlformats.org/officeDocument/2006/relationships/hyperlink" Target="https://www.indexmundi.com/facts/new-zealand/indicator/ST.INT.ARVL" TargetMode="External"/><Relationship Id="rId204" Type="http://schemas.openxmlformats.org/officeDocument/2006/relationships/hyperlink" Target="https://www.indexmundi.com/facts/malta/indicator/ST.INT.ARVL" TargetMode="External"/><Relationship Id="rId220" Type="http://schemas.openxmlformats.org/officeDocument/2006/relationships/hyperlink" Target="https://www.indexmundi.com/facts/el-salvador/indicator/ST.INT.ARVL" TargetMode="External"/><Relationship Id="rId225" Type="http://schemas.openxmlformats.org/officeDocument/2006/relationships/hyperlink" Target="https://www.indexmundi.com/facts/the-bahamas/indicator/ST.INT.ARVL" TargetMode="External"/><Relationship Id="rId241" Type="http://schemas.openxmlformats.org/officeDocument/2006/relationships/hyperlink" Target="https://www.indexmundi.com/facts/eswatini/indicator/ST.INT.ARVL" TargetMode="External"/><Relationship Id="rId246" Type="http://schemas.openxmlformats.org/officeDocument/2006/relationships/hyperlink" Target="https://www.indexmundi.com/facts/malawi/indicator/ST.INT.ARVL" TargetMode="External"/><Relationship Id="rId267" Type="http://schemas.openxmlformats.org/officeDocument/2006/relationships/hyperlink" Target="https://www.indexmundi.com/facts/suriname/indicator/ST.INT.ARVL" TargetMode="External"/><Relationship Id="rId288" Type="http://schemas.openxmlformats.org/officeDocument/2006/relationships/hyperlink" Target="https://www.indexmundi.com/facts/new-caledonia/indicator/ST.INT.ARVL" TargetMode="External"/><Relationship Id="rId15" Type="http://schemas.openxmlformats.org/officeDocument/2006/relationships/hyperlink" Target="https://www.indexmundi.com/facts/sweden/indicator/ST.INT.DPRT" TargetMode="External"/><Relationship Id="rId36" Type="http://schemas.openxmlformats.org/officeDocument/2006/relationships/hyperlink" Target="https://www.indexmundi.com/facts/ireland/indicator/ST.INT.DPRT" TargetMode="External"/><Relationship Id="rId57" Type="http://schemas.openxmlformats.org/officeDocument/2006/relationships/hyperlink" Target="https://www.indexmundi.com/facts/slovenia/indicator/ST.INT.DPRT" TargetMode="External"/><Relationship Id="rId106" Type="http://schemas.openxmlformats.org/officeDocument/2006/relationships/hyperlink" Target="https://www.indexmundi.com/facts/fiji/indicator/ST.INT.DPRT" TargetMode="External"/><Relationship Id="rId127" Type="http://schemas.openxmlformats.org/officeDocument/2006/relationships/hyperlink" Target="https://www.indexmundi.com/facts/mexico/indicator/ST.INT.ARVL" TargetMode="External"/><Relationship Id="rId262" Type="http://schemas.openxmlformats.org/officeDocument/2006/relationships/hyperlink" Target="https://www.indexmundi.com/facts/dem.-rep.-congo/indicator/ST.INT.ARVL" TargetMode="External"/><Relationship Id="rId283" Type="http://schemas.openxmlformats.org/officeDocument/2006/relationships/hyperlink" Target="https://www.indexmundi.com/facts/burkina-faso/indicator/ST.INT.ARVL" TargetMode="External"/><Relationship Id="rId10" Type="http://schemas.openxmlformats.org/officeDocument/2006/relationships/hyperlink" Target="https://www.indexmundi.com/facts/malaysia/indicator/ST.INT.DPRT" TargetMode="External"/><Relationship Id="rId31" Type="http://schemas.openxmlformats.org/officeDocument/2006/relationships/hyperlink" Target="https://www.indexmundi.com/facts/brazil/indicator/ST.INT.DPRT" TargetMode="External"/><Relationship Id="rId52" Type="http://schemas.openxmlformats.org/officeDocument/2006/relationships/hyperlink" Target="https://www.indexmundi.com/facts/colombia/indicator/ST.INT.DPRT" TargetMode="External"/><Relationship Id="rId73" Type="http://schemas.openxmlformats.org/officeDocument/2006/relationships/hyperlink" Target="https://www.indexmundi.com/facts/jordan/indicator/ST.INT.DPRT" TargetMode="External"/><Relationship Id="rId78" Type="http://schemas.openxmlformats.org/officeDocument/2006/relationships/hyperlink" Target="https://www.indexmundi.com/facts/sri-lanka/indicator/ST.INT.DPRT" TargetMode="External"/><Relationship Id="rId94" Type="http://schemas.openxmlformats.org/officeDocument/2006/relationships/hyperlink" Target="https://www.indexmundi.com/facts/iceland/indicator/ST.INT.DPRT" TargetMode="External"/><Relationship Id="rId99" Type="http://schemas.openxmlformats.org/officeDocument/2006/relationships/hyperlink" Target="https://www.indexmundi.com/facts/the-gambia/indicator/ST.INT.DPRT" TargetMode="External"/><Relationship Id="rId101" Type="http://schemas.openxmlformats.org/officeDocument/2006/relationships/hyperlink" Target="https://www.indexmundi.com/facts/trinidad-and-tobago/indicator/ST.INT.DPRT" TargetMode="External"/><Relationship Id="rId122" Type="http://schemas.openxmlformats.org/officeDocument/2006/relationships/hyperlink" Target="https://www.indexmundi.com/facts/france/indicator/ST.INT.ARVL" TargetMode="External"/><Relationship Id="rId143" Type="http://schemas.openxmlformats.org/officeDocument/2006/relationships/hyperlink" Target="https://www.indexmundi.com/facts/croatia/indicator/ST.INT.ARVL" TargetMode="External"/><Relationship Id="rId148" Type="http://schemas.openxmlformats.org/officeDocument/2006/relationships/hyperlink" Target="https://www.indexmundi.com/facts/singapore/indicator/ST.INT.ARVL" TargetMode="External"/><Relationship Id="rId164" Type="http://schemas.openxmlformats.org/officeDocument/2006/relationships/hyperlink" Target="https://www.indexmundi.com/facts/kazakhstan/indicator/ST.INT.ARVL" TargetMode="External"/><Relationship Id="rId169" Type="http://schemas.openxmlformats.org/officeDocument/2006/relationships/hyperlink" Target="https://www.indexmundi.com/facts/philippines/indicator/ST.INT.ARVL" TargetMode="External"/><Relationship Id="rId185" Type="http://schemas.openxmlformats.org/officeDocument/2006/relationships/hyperlink" Target="https://www.indexmundi.com/facts/puerto-rico/indicator/ST.INT.ARVL" TargetMode="External"/><Relationship Id="rId4" Type="http://schemas.openxmlformats.org/officeDocument/2006/relationships/hyperlink" Target="https://www.indexmundi.com/facts/united-states/indicator/ST.INT.DPRT" TargetMode="External"/><Relationship Id="rId9" Type="http://schemas.openxmlformats.org/officeDocument/2006/relationships/hyperlink" Target="https://www.indexmundi.com/facts/italy/indicator/ST.INT.DPRT" TargetMode="External"/><Relationship Id="rId180" Type="http://schemas.openxmlformats.org/officeDocument/2006/relationships/hyperlink" Target="https://www.indexmundi.com/facts/cuba/indicator/ST.INT.ARVL" TargetMode="External"/><Relationship Id="rId210" Type="http://schemas.openxmlformats.org/officeDocument/2006/relationships/hyperlink" Target="https://www.indexmundi.com/facts/latvia/indicator/ST.INT.ARVL" TargetMode="External"/><Relationship Id="rId215" Type="http://schemas.openxmlformats.org/officeDocument/2006/relationships/hyperlink" Target="https://www.indexmundi.com/facts/c%C3%B4te-d'ivoire/indicator/ST.INT.ARVL" TargetMode="External"/><Relationship Id="rId236" Type="http://schemas.openxmlformats.org/officeDocument/2006/relationships/hyperlink" Target="https://www.indexmundi.com/facts/pakistan/indicator/ST.INT.ARVL" TargetMode="External"/><Relationship Id="rId257" Type="http://schemas.openxmlformats.org/officeDocument/2006/relationships/hyperlink" Target="https://www.indexmundi.com/facts/cayman-islands/indicator/ST.INT.ARVL" TargetMode="External"/><Relationship Id="rId278" Type="http://schemas.openxmlformats.org/officeDocument/2006/relationships/hyperlink" Target="https://www.indexmundi.com/facts/grenada/indicator/ST.INT.ARVL" TargetMode="External"/><Relationship Id="rId26" Type="http://schemas.openxmlformats.org/officeDocument/2006/relationships/hyperlink" Target="https://www.indexmundi.com/facts/austria/indicator/ST.INT.DPRT" TargetMode="External"/><Relationship Id="rId231" Type="http://schemas.openxmlformats.org/officeDocument/2006/relationships/hyperlink" Target="https://www.indexmundi.com/facts/lesotho/indicator/ST.INT.ARVL" TargetMode="External"/><Relationship Id="rId252" Type="http://schemas.openxmlformats.org/officeDocument/2006/relationships/hyperlink" Target="https://www.indexmundi.com/facts/mongolia/indicator/ST.INT.ARVL" TargetMode="External"/><Relationship Id="rId273" Type="http://schemas.openxmlformats.org/officeDocument/2006/relationships/hyperlink" Target="https://www.indexmundi.com/facts/antigua-and-barbuda/indicator/ST.INT.ARVL" TargetMode="External"/><Relationship Id="rId294" Type="http://schemas.openxmlformats.org/officeDocument/2006/relationships/hyperlink" Target="https://www.indexmundi.com/facts/timor-leste/indicator/ST.INT.ARVL" TargetMode="External"/><Relationship Id="rId308" Type="http://schemas.openxmlformats.org/officeDocument/2006/relationships/hyperlink" Target="https://www.indexmundi.com/facts/kiribati/indicator/ST.INT.ARVL" TargetMode="External"/><Relationship Id="rId47" Type="http://schemas.openxmlformats.org/officeDocument/2006/relationships/hyperlink" Target="https://www.indexmundi.com/facts/algeria/indicator/ST.INT.DPRT" TargetMode="External"/><Relationship Id="rId68" Type="http://schemas.openxmlformats.org/officeDocument/2006/relationships/hyperlink" Target="https://www.indexmundi.com/facts/tunisia/indicator/ST.INT.DPRT" TargetMode="External"/><Relationship Id="rId89" Type="http://schemas.openxmlformats.org/officeDocument/2006/relationships/hyperlink" Target="https://www.indexmundi.com/facts/cuba/indicator/ST.INT.DPRT" TargetMode="External"/><Relationship Id="rId112" Type="http://schemas.openxmlformats.org/officeDocument/2006/relationships/hyperlink" Target="https://www.indexmundi.com/facts/seychelles/indicator/ST.INT.DPRT" TargetMode="External"/><Relationship Id="rId133" Type="http://schemas.openxmlformats.org/officeDocument/2006/relationships/hyperlink" Target="https://www.indexmundi.com/facts/japan/indicator/ST.INT.ARVL" TargetMode="External"/><Relationship Id="rId154" Type="http://schemas.openxmlformats.org/officeDocument/2006/relationships/hyperlink" Target="https://www.indexmundi.com/facts/belarus/indicator/ST.INT.ARVL" TargetMode="External"/><Relationship Id="rId175" Type="http://schemas.openxmlformats.org/officeDocument/2006/relationships/hyperlink" Target="https://www.indexmundi.com/facts/hungary/indicator/ST.INT.ARVL" TargetMode="External"/><Relationship Id="rId196" Type="http://schemas.openxmlformats.org/officeDocument/2006/relationships/hyperlink" Target="https://www.indexmundi.com/facts/andorra/indicator/ST.INT.ARVL" TargetMode="External"/><Relationship Id="rId200" Type="http://schemas.openxmlformats.org/officeDocument/2006/relationships/hyperlink" Target="https://www.indexmundi.com/facts/algeria/indicator/ST.INT.ARVL" TargetMode="External"/><Relationship Id="rId16" Type="http://schemas.openxmlformats.org/officeDocument/2006/relationships/hyperlink" Target="https://www.indexmundi.com/facts/saudi-arabia/indicator/ST.INT.DPRT" TargetMode="External"/><Relationship Id="rId221" Type="http://schemas.openxmlformats.org/officeDocument/2006/relationships/hyperlink" Target="https://www.indexmundi.com/facts/namibia/indicator/ST.INT.ARVL" TargetMode="External"/><Relationship Id="rId242" Type="http://schemas.openxmlformats.org/officeDocument/2006/relationships/hyperlink" Target="https://www.indexmundi.com/facts/ghana/indicator/ST.INT.ARVL" TargetMode="External"/><Relationship Id="rId263" Type="http://schemas.openxmlformats.org/officeDocument/2006/relationships/hyperlink" Target="https://www.indexmundi.com/facts/seychelles/indicator/ST.INT.ARVL" TargetMode="External"/><Relationship Id="rId284" Type="http://schemas.openxmlformats.org/officeDocument/2006/relationships/hyperlink" Target="https://www.indexmundi.com/facts/eritrea/indicator/ST.INT.ARVL" TargetMode="External"/><Relationship Id="rId37" Type="http://schemas.openxmlformats.org/officeDocument/2006/relationships/hyperlink" Target="https://www.indexmundi.com/facts/norway/indicator/ST.INT.DPRT" TargetMode="External"/><Relationship Id="rId58" Type="http://schemas.openxmlformats.org/officeDocument/2006/relationships/hyperlink" Target="https://www.indexmundi.com/facts/peru/indicator/ST.INT.DPRT" TargetMode="External"/><Relationship Id="rId79" Type="http://schemas.openxmlformats.org/officeDocument/2006/relationships/hyperlink" Target="https://www.indexmundi.com/facts/cyprus/indicator/ST.INT.DPRT" TargetMode="External"/><Relationship Id="rId102" Type="http://schemas.openxmlformats.org/officeDocument/2006/relationships/hyperlink" Target="https://www.indexmundi.com/facts/gabon/indicator/ST.INT.DPRT" TargetMode="External"/><Relationship Id="rId123" Type="http://schemas.openxmlformats.org/officeDocument/2006/relationships/hyperlink" Target="https://www.indexmundi.com/facts/spain/indicator/ST.INT.ARVL" TargetMode="External"/><Relationship Id="rId144" Type="http://schemas.openxmlformats.org/officeDocument/2006/relationships/hyperlink" Target="https://www.indexmundi.com/facts/india/indicator/ST.INT.ARVL" TargetMode="External"/><Relationship Id="rId90" Type="http://schemas.openxmlformats.org/officeDocument/2006/relationships/hyperlink" Target="https://www.indexmundi.com/facts/puerto-rico/indicator/ST.INT.DPRT" TargetMode="External"/><Relationship Id="rId165" Type="http://schemas.openxmlformats.org/officeDocument/2006/relationships/hyperlink" Target="https://www.indexmundi.com/facts/united-arab-emirates/indicator/ST.INT.ARVL" TargetMode="External"/><Relationship Id="rId186" Type="http://schemas.openxmlformats.org/officeDocument/2006/relationships/hyperlink" Target="https://www.indexmundi.com/facts/uruguay/indicator/ST.INT.ARVL" TargetMode="External"/><Relationship Id="rId211" Type="http://schemas.openxmlformats.org/officeDocument/2006/relationships/hyperlink" Target="https://www.indexmundi.com/facts/nigeria/indicator/ST.INT.ARVL" TargetMode="External"/><Relationship Id="rId232" Type="http://schemas.openxmlformats.org/officeDocument/2006/relationships/hyperlink" Target="https://www.indexmundi.com/facts/bolivia/indicator/ST.INT.ARVL" TargetMode="External"/><Relationship Id="rId253" Type="http://schemas.openxmlformats.org/officeDocument/2006/relationships/hyperlink" Target="https://www.indexmundi.com/facts/haiti/indicator/ST.INT.ARVL" TargetMode="External"/><Relationship Id="rId274" Type="http://schemas.openxmlformats.org/officeDocument/2006/relationships/hyperlink" Target="https://www.indexmundi.com/facts/guyana/indicator/ST.INT.ARVL" TargetMode="External"/><Relationship Id="rId295" Type="http://schemas.openxmlformats.org/officeDocument/2006/relationships/hyperlink" Target="https://www.indexmundi.com/facts/dominica/indicator/ST.INT.ARVL" TargetMode="External"/><Relationship Id="rId309" Type="http://schemas.openxmlformats.org/officeDocument/2006/relationships/hyperlink" Target="https://www.indexmundi.com/facts/tuvalu/indicator/ST.INT.ARVL" TargetMode="External"/><Relationship Id="rId27" Type="http://schemas.openxmlformats.org/officeDocument/2006/relationships/hyperlink" Target="https://www.indexmundi.com/facts/australia/indicator/ST.INT.DPRT" TargetMode="External"/><Relationship Id="rId48" Type="http://schemas.openxmlformats.org/officeDocument/2006/relationships/hyperlink" Target="https://www.indexmundi.com/facts/bahrain/indicator/ST.INT.DPRT" TargetMode="External"/><Relationship Id="rId69" Type="http://schemas.openxmlformats.org/officeDocument/2006/relationships/hyperlink" Target="https://www.indexmundi.com/facts/luxembourg/indicator/ST.INT.DPRT" TargetMode="External"/><Relationship Id="rId113" Type="http://schemas.openxmlformats.org/officeDocument/2006/relationships/hyperlink" Target="https://www.indexmundi.com/facts/samoa/indicator/ST.INT.DPRT" TargetMode="External"/><Relationship Id="rId134" Type="http://schemas.openxmlformats.org/officeDocument/2006/relationships/hyperlink" Target="https://www.indexmundi.com/facts/hong-kong-sar%2c-china/indicator/ST.INT.ARVL" TargetMode="External"/><Relationship Id="rId80" Type="http://schemas.openxmlformats.org/officeDocument/2006/relationships/hyperlink" Target="https://www.indexmundi.com/facts/macao-sar%2c-china/indicator/ST.INT.DPRT" TargetMode="External"/><Relationship Id="rId155" Type="http://schemas.openxmlformats.org/officeDocument/2006/relationships/hyperlink" Target="https://www.indexmundi.com/facts/romania/indicator/ST.INT.ARVL" TargetMode="External"/><Relationship Id="rId176" Type="http://schemas.openxmlformats.org/officeDocument/2006/relationships/hyperlink" Target="https://www.indexmundi.com/facts/cambodia/indicator/ST.INT.ARVL" TargetMode="External"/><Relationship Id="rId197" Type="http://schemas.openxmlformats.org/officeDocument/2006/relationships/hyperlink" Target="https://www.indexmundi.com/facts/uzbekistan/indicator/ST.INT.ARVL" TargetMode="External"/><Relationship Id="rId201" Type="http://schemas.openxmlformats.org/officeDocument/2006/relationships/hyperlink" Target="https://www.indexmundi.com/facts/zimbabwe/indicator/ST.INT.ARVL" TargetMode="External"/><Relationship Id="rId222" Type="http://schemas.openxmlformats.org/officeDocument/2006/relationships/hyperlink" Target="https://www.indexmundi.com/facts/serbia/indicator/ST.INT.ARVL" TargetMode="External"/><Relationship Id="rId243" Type="http://schemas.openxmlformats.org/officeDocument/2006/relationships/hyperlink" Target="https://www.indexmundi.com/facts/iraq/indicator/ST.INT.ARVL" TargetMode="External"/><Relationship Id="rId264" Type="http://schemas.openxmlformats.org/officeDocument/2006/relationships/hyperlink" Target="https://www.indexmundi.com/facts/kuwait/indicator/ST.INT.ARVL" TargetMode="External"/><Relationship Id="rId285" Type="http://schemas.openxmlformats.org/officeDocument/2006/relationships/hyperlink" Target="https://www.indexmundi.com/facts/bangladesh/indicator/ST.INT.ARVL" TargetMode="External"/><Relationship Id="rId17" Type="http://schemas.openxmlformats.org/officeDocument/2006/relationships/hyperlink" Target="https://www.indexmundi.com/facts/hungary/indicator/ST.INT.DPRT" TargetMode="External"/><Relationship Id="rId38" Type="http://schemas.openxmlformats.org/officeDocument/2006/relationships/hyperlink" Target="https://www.indexmundi.com/facts/denmark/indicator/ST.INT.DPRT" TargetMode="External"/><Relationship Id="rId59" Type="http://schemas.openxmlformats.org/officeDocument/2006/relationships/hyperlink" Target="https://www.indexmundi.com/facts/new-zealand/indicator/ST.INT.DPRT" TargetMode="External"/><Relationship Id="rId103" Type="http://schemas.openxmlformats.org/officeDocument/2006/relationships/hyperlink" Target="https://www.indexmundi.com/facts/moldova/indicator/ST.INT.DPRT" TargetMode="External"/><Relationship Id="rId124" Type="http://schemas.openxmlformats.org/officeDocument/2006/relationships/hyperlink" Target="https://www.indexmundi.com/facts/united-states/indicator/ST.INT.ARVL" TargetMode="External"/><Relationship Id="rId70" Type="http://schemas.openxmlformats.org/officeDocument/2006/relationships/hyperlink" Target="https://www.indexmundi.com/facts/uruguay/indicator/ST.INT.DPRT" TargetMode="External"/><Relationship Id="rId91" Type="http://schemas.openxmlformats.org/officeDocument/2006/relationships/hyperlink" Target="https://www.indexmundi.com/facts/belarus/indicator/ST.INT.DPRT" TargetMode="External"/><Relationship Id="rId145" Type="http://schemas.openxmlformats.org/officeDocument/2006/relationships/hyperlink" Target="https://www.indexmundi.com/facts/portugal/indicator/ST.INT.ARVL" TargetMode="External"/><Relationship Id="rId166" Type="http://schemas.openxmlformats.org/officeDocument/2006/relationships/hyperlink" Target="https://www.indexmundi.com/facts/sweden/indicator/ST.INT.ARVL" TargetMode="External"/><Relationship Id="rId187" Type="http://schemas.openxmlformats.org/officeDocument/2006/relationships/hyperlink" Target="https://www.indexmundi.com/facts/cyprus/indicator/ST.INT.ARVL" TargetMode="External"/><Relationship Id="rId1" Type="http://schemas.openxmlformats.org/officeDocument/2006/relationships/hyperlink" Target="https://www.indexmundi.com/facts/china/indicator/ST.INT.DPRT" TargetMode="External"/><Relationship Id="rId212" Type="http://schemas.openxmlformats.org/officeDocument/2006/relationships/hyperlink" Target="https://www.indexmundi.com/facts/montenegro/indicator/ST.INT.ARVL" TargetMode="External"/><Relationship Id="rId233" Type="http://schemas.openxmlformats.org/officeDocument/2006/relationships/hyperlink" Target="https://www.indexmundi.com/facts/zambia/indicator/ST.INT.ARVL" TargetMode="External"/><Relationship Id="rId254" Type="http://schemas.openxmlformats.org/officeDocument/2006/relationships/hyperlink" Target="https://www.indexmundi.com/facts/tajikistan/indicator/ST.INT.ARVL" TargetMode="External"/><Relationship Id="rId28" Type="http://schemas.openxmlformats.org/officeDocument/2006/relationships/hyperlink" Target="https://www.indexmundi.com/facts/iran/indicator/ST.INT.DPRT" TargetMode="External"/><Relationship Id="rId49" Type="http://schemas.openxmlformats.org/officeDocument/2006/relationships/hyperlink" Target="https://www.indexmundi.com/facts/oman/indicator/ST.INT.DPRT" TargetMode="External"/><Relationship Id="rId114" Type="http://schemas.openxmlformats.org/officeDocument/2006/relationships/hyperlink" Target="https://www.indexmundi.com/facts/chad/indicator/ST.INT.DPRT" TargetMode="External"/><Relationship Id="rId275" Type="http://schemas.openxmlformats.org/officeDocument/2006/relationships/hyperlink" Target="https://www.indexmundi.com/facts/congo/indicator/ST.INT.ARVL" TargetMode="External"/><Relationship Id="rId296" Type="http://schemas.openxmlformats.org/officeDocument/2006/relationships/hyperlink" Target="https://www.indexmundi.com/facts/liechtenstein/indicator/ST.INT.ARVL" TargetMode="External"/><Relationship Id="rId300" Type="http://schemas.openxmlformats.org/officeDocument/2006/relationships/hyperlink" Target="https://www.indexmundi.com/facts/sierra-leone/indicator/ST.INT.ARVL" TargetMode="External"/><Relationship Id="rId60" Type="http://schemas.openxmlformats.org/officeDocument/2006/relationships/hyperlink" Target="https://www.indexmundi.com/facts/zimbabwe/indicator/ST.INT.DPRT" TargetMode="External"/><Relationship Id="rId81" Type="http://schemas.openxmlformats.org/officeDocument/2006/relationships/hyperlink" Target="https://www.indexmundi.com/facts/guatemala/indicator/ST.INT.DPRT" TargetMode="External"/><Relationship Id="rId135" Type="http://schemas.openxmlformats.org/officeDocument/2006/relationships/hyperlink" Target="https://www.indexmundi.com/facts/greece/indicator/ST.INT.ARVL" TargetMode="External"/><Relationship Id="rId156" Type="http://schemas.openxmlformats.org/officeDocument/2006/relationships/hyperlink" Target="https://www.indexmundi.com/facts/ireland/indicator/ST.INT.ARVL" TargetMode="External"/><Relationship Id="rId177" Type="http://schemas.openxmlformats.org/officeDocument/2006/relationships/hyperlink" Target="https://www.indexmundi.com/facts/syrian-arab-republic/indicator/ST.INT.ARVL" TargetMode="External"/><Relationship Id="rId198" Type="http://schemas.openxmlformats.org/officeDocument/2006/relationships/hyperlink" Target="https://www.indexmundi.com/facts/lithuania/indicator/ST.INT.ARVL" TargetMode="External"/><Relationship Id="rId202" Type="http://schemas.openxmlformats.org/officeDocument/2006/relationships/hyperlink" Target="https://www.indexmundi.com/facts/oman/indicator/ST.INT.ARVL" TargetMode="External"/><Relationship Id="rId223" Type="http://schemas.openxmlformats.org/officeDocument/2006/relationships/hyperlink" Target="https://www.indexmundi.com/facts/armenia/indicator/ST.INT.ARVL" TargetMode="External"/><Relationship Id="rId244" Type="http://schemas.openxmlformats.org/officeDocument/2006/relationships/hyperlink" Target="https://www.indexmundi.com/facts/honduras/indicator/ST.INT.ARVL" TargetMode="External"/><Relationship Id="rId18" Type="http://schemas.openxmlformats.org/officeDocument/2006/relationships/hyperlink" Target="https://www.indexmundi.com/facts/romania/indicator/ST.INT.DPRT" TargetMode="External"/><Relationship Id="rId39" Type="http://schemas.openxmlformats.org/officeDocument/2006/relationships/hyperlink" Target="https://www.indexmundi.com/facts/greece/indicator/ST.INT.DPRT" TargetMode="External"/><Relationship Id="rId265" Type="http://schemas.openxmlformats.org/officeDocument/2006/relationships/hyperlink" Target="https://www.indexmundi.com/facts/burundi/indicator/ST.INT.ARVL" TargetMode="External"/><Relationship Id="rId286" Type="http://schemas.openxmlformats.org/officeDocument/2006/relationships/hyperlink" Target="https://www.indexmundi.com/facts/palau/indicator/ST.INT.ARVL" TargetMode="External"/><Relationship Id="rId50" Type="http://schemas.openxmlformats.org/officeDocument/2006/relationships/hyperlink" Target="https://www.indexmundi.com/facts/kyrgyz-republic/indicator/ST.INT.DPRT" TargetMode="External"/><Relationship Id="rId104" Type="http://schemas.openxmlformats.org/officeDocument/2006/relationships/hyperlink" Target="https://www.indexmundi.com/facts/sudan/indicator/ST.INT.DPRT" TargetMode="External"/><Relationship Id="rId125" Type="http://schemas.openxmlformats.org/officeDocument/2006/relationships/hyperlink" Target="https://www.indexmundi.com/facts/china/indicator/ST.INT.ARVL" TargetMode="External"/><Relationship Id="rId146" Type="http://schemas.openxmlformats.org/officeDocument/2006/relationships/hyperlink" Target="https://www.indexmundi.com/facts/ukraine/indicator/ST.INT.ARVL" TargetMode="External"/><Relationship Id="rId167" Type="http://schemas.openxmlformats.org/officeDocument/2006/relationships/hyperlink" Target="https://www.indexmundi.com/facts/tunisia/indicator/ST.INT.ARVL" TargetMode="External"/><Relationship Id="rId188" Type="http://schemas.openxmlformats.org/officeDocument/2006/relationships/hyperlink" Target="https://www.indexmundi.com/facts/israel/indicator/ST.INT.ARVL" TargetMode="External"/><Relationship Id="rId71" Type="http://schemas.openxmlformats.org/officeDocument/2006/relationships/hyperlink" Target="https://www.indexmundi.com/facts/cambodia/indicator/ST.INT.DPRT" TargetMode="External"/><Relationship Id="rId92" Type="http://schemas.openxmlformats.org/officeDocument/2006/relationships/hyperlink" Target="https://www.indexmundi.com/facts/honduras/indicator/ST.INT.DPRT" TargetMode="External"/><Relationship Id="rId213" Type="http://schemas.openxmlformats.org/officeDocument/2006/relationships/hyperlink" Target="https://www.indexmundi.com/facts/lebanon/indicator/ST.INT.ARVL" TargetMode="External"/><Relationship Id="rId234" Type="http://schemas.openxmlformats.org/officeDocument/2006/relationships/hyperlink" Target="https://www.indexmundi.com/facts/luxembourg/indicator/ST.INT.ARVL" TargetMode="External"/><Relationship Id="rId2" Type="http://schemas.openxmlformats.org/officeDocument/2006/relationships/hyperlink" Target="https://www.indexmundi.com/facts/germany/indicator/ST.INT.DPRT" TargetMode="External"/><Relationship Id="rId29" Type="http://schemas.openxmlformats.org/officeDocument/2006/relationships/hyperlink" Target="https://www.indexmundi.com/facts/kazakhstan/indicator/ST.INT.DPRT" TargetMode="External"/><Relationship Id="rId255" Type="http://schemas.openxmlformats.org/officeDocument/2006/relationships/hyperlink" Target="https://www.indexmundi.com/facts/venezuela/indicator/ST.INT.ARVL" TargetMode="External"/><Relationship Id="rId276" Type="http://schemas.openxmlformats.org/officeDocument/2006/relationships/hyperlink" Target="https://www.indexmundi.com/facts/mali/indicator/ST.INT.ARVL" TargetMode="External"/><Relationship Id="rId297" Type="http://schemas.openxmlformats.org/officeDocument/2006/relationships/hyperlink" Target="https://www.indexmundi.com/facts/djibouti/indicator/ST.INT.ARV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exmundi.com/facts/indonesia/indicator/ST.INT.ARVL" TargetMode="External"/><Relationship Id="rId117" Type="http://schemas.openxmlformats.org/officeDocument/2006/relationships/hyperlink" Target="https://www.indexmundi.com/facts/ethiopia/indicator/ST.INT.ARVL" TargetMode="External"/><Relationship Id="rId21" Type="http://schemas.openxmlformats.org/officeDocument/2006/relationships/hyperlink" Target="https://www.indexmundi.com/facts/saudi-arabia/indicator/ST.INT.ARVL" TargetMode="External"/><Relationship Id="rId42" Type="http://schemas.openxmlformats.org/officeDocument/2006/relationships/hyperlink" Target="https://www.indexmundi.com/facts/egypt/indicator/ST.INT.ARVL" TargetMode="External"/><Relationship Id="rId47" Type="http://schemas.openxmlformats.org/officeDocument/2006/relationships/hyperlink" Target="https://www.indexmundi.com/facts/argentina/indicator/ST.INT.ARVL" TargetMode="External"/><Relationship Id="rId63" Type="http://schemas.openxmlformats.org/officeDocument/2006/relationships/hyperlink" Target="https://www.indexmundi.com/facts/jordan/indicator/ST.INT.ARVL" TargetMode="External"/><Relationship Id="rId68" Type="http://schemas.openxmlformats.org/officeDocument/2006/relationships/hyperlink" Target="https://www.indexmundi.com/facts/slovenia/indicator/ST.INT.ARVL" TargetMode="External"/><Relationship Id="rId84" Type="http://schemas.openxmlformats.org/officeDocument/2006/relationships/hyperlink" Target="https://www.indexmundi.com/facts/qatar/indicator/ST.INT.ARVL" TargetMode="External"/><Relationship Id="rId89" Type="http://schemas.openxmlformats.org/officeDocument/2006/relationships/hyperlink" Target="https://www.indexmundi.com/facts/latvia/indicator/ST.INT.ARVL" TargetMode="External"/><Relationship Id="rId112" Type="http://schemas.openxmlformats.org/officeDocument/2006/relationships/hyperlink" Target="https://www.indexmundi.com/facts/zambia/indicator/ST.INT.ARVL" TargetMode="External"/><Relationship Id="rId133" Type="http://schemas.openxmlformats.org/officeDocument/2006/relationships/hyperlink" Target="https://www.indexmundi.com/facts/tajikistan/indicator/ST.INT.ARVL" TargetMode="External"/><Relationship Id="rId138" Type="http://schemas.openxmlformats.org/officeDocument/2006/relationships/hyperlink" Target="https://www.indexmundi.com/facts/st.-lucia/indicator/ST.INT.ARVL" TargetMode="External"/><Relationship Id="rId154" Type="http://schemas.openxmlformats.org/officeDocument/2006/relationships/hyperlink" Target="https://www.indexmundi.com/facts/congo/indicator/ST.INT.ARVL" TargetMode="External"/><Relationship Id="rId159" Type="http://schemas.openxmlformats.org/officeDocument/2006/relationships/hyperlink" Target="https://www.indexmundi.com/facts/the-gambia/indicator/ST.INT.ARVL" TargetMode="External"/><Relationship Id="rId175" Type="http://schemas.openxmlformats.org/officeDocument/2006/relationships/hyperlink" Target="https://www.indexmundi.com/facts/liechtenstein/indicator/ST.INT.ARVL" TargetMode="External"/><Relationship Id="rId170" Type="http://schemas.openxmlformats.org/officeDocument/2006/relationships/hyperlink" Target="https://www.indexmundi.com/facts/chad/indicator/ST.INT.ARVL" TargetMode="External"/><Relationship Id="rId16" Type="http://schemas.openxmlformats.org/officeDocument/2006/relationships/hyperlink" Target="https://www.indexmundi.com/facts/russia/indicator/ST.INT.ARVL" TargetMode="External"/><Relationship Id="rId107" Type="http://schemas.openxmlformats.org/officeDocument/2006/relationships/hyperlink" Target="https://www.indexmundi.com/facts/kenya/indicator/ST.INT.ARVL" TargetMode="External"/><Relationship Id="rId11" Type="http://schemas.openxmlformats.org/officeDocument/2006/relationships/hyperlink" Target="https://www.indexmundi.com/facts/austria/indicator/ST.INT.ARVL" TargetMode="External"/><Relationship Id="rId32" Type="http://schemas.openxmlformats.org/officeDocument/2006/relationships/hyperlink" Target="https://www.indexmundi.com/facts/morocco/indicator/ST.INT.ARVL" TargetMode="External"/><Relationship Id="rId37" Type="http://schemas.openxmlformats.org/officeDocument/2006/relationships/hyperlink" Target="https://www.indexmundi.com/facts/czech-republic/indicator/ST.INT.ARVL" TargetMode="External"/><Relationship Id="rId53" Type="http://schemas.openxmlformats.org/officeDocument/2006/relationships/hyperlink" Target="https://www.indexmundi.com/facts/dominican-republic/indicator/ST.INT.ARVL" TargetMode="External"/><Relationship Id="rId58" Type="http://schemas.openxmlformats.org/officeDocument/2006/relationships/hyperlink" Target="https://www.indexmundi.com/facts/albania/indicator/ST.INT.ARVL" TargetMode="External"/><Relationship Id="rId74" Type="http://schemas.openxmlformats.org/officeDocument/2006/relationships/hyperlink" Target="https://www.indexmundi.com/facts/costa-rica/indicator/ST.INT.ARVL" TargetMode="External"/><Relationship Id="rId79" Type="http://schemas.openxmlformats.org/officeDocument/2006/relationships/hyperlink" Target="https://www.indexmundi.com/facts/algeria/indicator/ST.INT.ARVL" TargetMode="External"/><Relationship Id="rId102" Type="http://schemas.openxmlformats.org/officeDocument/2006/relationships/hyperlink" Target="https://www.indexmundi.com/facts/armenia/indicator/ST.INT.ARVL" TargetMode="External"/><Relationship Id="rId123" Type="http://schemas.openxmlformats.org/officeDocument/2006/relationships/hyperlink" Target="https://www.indexmundi.com/facts/honduras/indicator/ST.INT.ARVL" TargetMode="External"/><Relationship Id="rId128" Type="http://schemas.openxmlformats.org/officeDocument/2006/relationships/hyperlink" Target="https://www.indexmundi.com/facts/barbados/indicator/ST.INT.ARVL" TargetMode="External"/><Relationship Id="rId144" Type="http://schemas.openxmlformats.org/officeDocument/2006/relationships/hyperlink" Target="https://www.indexmundi.com/facts/burundi/indicator/ST.INT.ARVL" TargetMode="External"/><Relationship Id="rId149" Type="http://schemas.openxmlformats.org/officeDocument/2006/relationships/hyperlink" Target="https://www.indexmundi.com/facts/brunei/indicator/ST.INT.ARVL" TargetMode="External"/><Relationship Id="rId5" Type="http://schemas.openxmlformats.org/officeDocument/2006/relationships/hyperlink" Target="https://www.indexmundi.com/facts/italy/indicator/ST.INT.ARVL" TargetMode="External"/><Relationship Id="rId90" Type="http://schemas.openxmlformats.org/officeDocument/2006/relationships/hyperlink" Target="https://www.indexmundi.com/facts/nigeria/indicator/ST.INT.ARVL" TargetMode="External"/><Relationship Id="rId95" Type="http://schemas.openxmlformats.org/officeDocument/2006/relationships/hyperlink" Target="https://www.indexmundi.com/facts/nicaragua/indicator/ST.INT.ARVL" TargetMode="External"/><Relationship Id="rId160" Type="http://schemas.openxmlformats.org/officeDocument/2006/relationships/hyperlink" Target="https://www.indexmundi.com/facts/samoa/indicator/ST.INT.ARVL" TargetMode="External"/><Relationship Id="rId165" Type="http://schemas.openxmlformats.org/officeDocument/2006/relationships/hyperlink" Target="https://www.indexmundi.com/facts/palau/indicator/ST.INT.ARVL" TargetMode="External"/><Relationship Id="rId181" Type="http://schemas.openxmlformats.org/officeDocument/2006/relationships/hyperlink" Target="https://www.indexmundi.com/facts/libya/indicator/ST.INT.ARVL" TargetMode="External"/><Relationship Id="rId186" Type="http://schemas.openxmlformats.org/officeDocument/2006/relationships/hyperlink" Target="https://www.indexmundi.com/facts/turkmenistan/indicator/ST.INT.ARVL" TargetMode="External"/><Relationship Id="rId22" Type="http://schemas.openxmlformats.org/officeDocument/2006/relationships/hyperlink" Target="https://www.indexmundi.com/facts/croatia/indicator/ST.INT.ARVL" TargetMode="External"/><Relationship Id="rId27" Type="http://schemas.openxmlformats.org/officeDocument/2006/relationships/hyperlink" Target="https://www.indexmundi.com/facts/singapore/indicator/ST.INT.ARVL" TargetMode="External"/><Relationship Id="rId43" Type="http://schemas.openxmlformats.org/officeDocument/2006/relationships/hyperlink" Target="https://www.indexmundi.com/facts/kazakhstan/indicator/ST.INT.ARVL" TargetMode="External"/><Relationship Id="rId48" Type="http://schemas.openxmlformats.org/officeDocument/2006/relationships/hyperlink" Target="https://www.indexmundi.com/facts/philippines/indicator/ST.INT.ARVL" TargetMode="External"/><Relationship Id="rId64" Type="http://schemas.openxmlformats.org/officeDocument/2006/relationships/hyperlink" Target="https://www.indexmundi.com/facts/puerto-rico/indicator/ST.INT.ARVL" TargetMode="External"/><Relationship Id="rId69" Type="http://schemas.openxmlformats.org/officeDocument/2006/relationships/hyperlink" Target="https://www.indexmundi.com/facts/new-zealand/indicator/ST.INT.ARVL" TargetMode="External"/><Relationship Id="rId113" Type="http://schemas.openxmlformats.org/officeDocument/2006/relationships/hyperlink" Target="https://www.indexmundi.com/facts/luxembourg/indicator/ST.INT.ARVL" TargetMode="External"/><Relationship Id="rId118" Type="http://schemas.openxmlformats.org/officeDocument/2006/relationships/hyperlink" Target="https://www.indexmundi.com/facts/rwanda/indicator/ST.INT.ARVL" TargetMode="External"/><Relationship Id="rId134" Type="http://schemas.openxmlformats.org/officeDocument/2006/relationships/hyperlink" Target="https://www.indexmundi.com/facts/venezuela/indicator/ST.INT.ARVL" TargetMode="External"/><Relationship Id="rId139" Type="http://schemas.openxmlformats.org/officeDocument/2006/relationships/hyperlink" Target="https://www.indexmundi.com/facts/yemen/indicator/ST.INT.ARVL" TargetMode="External"/><Relationship Id="rId80" Type="http://schemas.openxmlformats.org/officeDocument/2006/relationships/hyperlink" Target="https://www.indexmundi.com/facts/zimbabwe/indicator/ST.INT.ARVL" TargetMode="External"/><Relationship Id="rId85" Type="http://schemas.openxmlformats.org/officeDocument/2006/relationships/hyperlink" Target="https://www.indexmundi.com/facts/iceland/indicator/ST.INT.ARVL" TargetMode="External"/><Relationship Id="rId150" Type="http://schemas.openxmlformats.org/officeDocument/2006/relationships/hyperlink" Target="https://www.indexmundi.com/facts/bhutan/indicator/ST.INT.ARVL" TargetMode="External"/><Relationship Id="rId155" Type="http://schemas.openxmlformats.org/officeDocument/2006/relationships/hyperlink" Target="https://www.indexmundi.com/facts/mali/indicator/ST.INT.ARVL" TargetMode="External"/><Relationship Id="rId171" Type="http://schemas.openxmlformats.org/officeDocument/2006/relationships/hyperlink" Target="https://www.indexmundi.com/facts/san-marino/indicator/ST.INT.ARVL" TargetMode="External"/><Relationship Id="rId176" Type="http://schemas.openxmlformats.org/officeDocument/2006/relationships/hyperlink" Target="https://www.indexmundi.com/facts/djibouti/indicator/ST.INT.ARVL" TargetMode="External"/><Relationship Id="rId12" Type="http://schemas.openxmlformats.org/officeDocument/2006/relationships/hyperlink" Target="https://www.indexmundi.com/facts/japan/indicator/ST.INT.ARVL" TargetMode="External"/><Relationship Id="rId17" Type="http://schemas.openxmlformats.org/officeDocument/2006/relationships/hyperlink" Target="https://www.indexmundi.com/facts/canada/indicator/ST.INT.ARVL" TargetMode="External"/><Relationship Id="rId33" Type="http://schemas.openxmlformats.org/officeDocument/2006/relationships/hyperlink" Target="https://www.indexmundi.com/facts/belarus/indicator/ST.INT.ARVL" TargetMode="External"/><Relationship Id="rId38" Type="http://schemas.openxmlformats.org/officeDocument/2006/relationships/hyperlink" Target="https://www.indexmundi.com/facts/switzerland/indicator/ST.INT.ARVL" TargetMode="External"/><Relationship Id="rId59" Type="http://schemas.openxmlformats.org/officeDocument/2006/relationships/hyperlink" Target="https://www.indexmundi.com/facts/cuba/indicator/ST.INT.ARVL" TargetMode="External"/><Relationship Id="rId103" Type="http://schemas.openxmlformats.org/officeDocument/2006/relationships/hyperlink" Target="https://www.indexmundi.com/facts/mozambique/indicator/ST.INT.ARVL" TargetMode="External"/><Relationship Id="rId108" Type="http://schemas.openxmlformats.org/officeDocument/2006/relationships/hyperlink" Target="https://www.indexmundi.com/facts/mauritius/indicator/ST.INT.ARVL" TargetMode="External"/><Relationship Id="rId124" Type="http://schemas.openxmlformats.org/officeDocument/2006/relationships/hyperlink" Target="https://www.indexmundi.com/facts/fiji/indicator/ST.INT.ARVL" TargetMode="External"/><Relationship Id="rId129" Type="http://schemas.openxmlformats.org/officeDocument/2006/relationships/hyperlink" Target="https://www.indexmundi.com/facts/north-macedonia/indicator/ST.INT.ARVL" TargetMode="External"/><Relationship Id="rId54" Type="http://schemas.openxmlformats.org/officeDocument/2006/relationships/hyperlink" Target="https://www.indexmundi.com/facts/hungary/indicator/ST.INT.ARVL" TargetMode="External"/><Relationship Id="rId70" Type="http://schemas.openxmlformats.org/officeDocument/2006/relationships/hyperlink" Target="https://www.indexmundi.com/facts/myanmar/indicator/ST.INT.ARVL" TargetMode="External"/><Relationship Id="rId75" Type="http://schemas.openxmlformats.org/officeDocument/2006/relationships/hyperlink" Target="https://www.indexmundi.com/facts/andorra/indicator/ST.INT.ARVL" TargetMode="External"/><Relationship Id="rId91" Type="http://schemas.openxmlformats.org/officeDocument/2006/relationships/hyperlink" Target="https://www.indexmundi.com/facts/montenegro/indicator/ST.INT.ARVL" TargetMode="External"/><Relationship Id="rId96" Type="http://schemas.openxmlformats.org/officeDocument/2006/relationships/hyperlink" Target="https://www.indexmundi.com/facts/ecuador/indicator/ST.INT.ARVL" TargetMode="External"/><Relationship Id="rId140" Type="http://schemas.openxmlformats.org/officeDocument/2006/relationships/hyperlink" Target="https://www.indexmundi.com/facts/monaco/indicator/ST.INT.ARVL" TargetMode="External"/><Relationship Id="rId145" Type="http://schemas.openxmlformats.org/officeDocument/2006/relationships/hyperlink" Target="https://www.indexmundi.com/facts/benin/indicator/ST.INT.ARVL" TargetMode="External"/><Relationship Id="rId161" Type="http://schemas.openxmlformats.org/officeDocument/2006/relationships/hyperlink" Target="https://www.indexmundi.com/facts/moldova/indicator/ST.INT.ARVL" TargetMode="External"/><Relationship Id="rId166" Type="http://schemas.openxmlformats.org/officeDocument/2006/relationships/hyperlink" Target="https://www.indexmundi.com/facts/st.-kitts-and-nevis/indicator/ST.INT.ARVL" TargetMode="External"/><Relationship Id="rId182" Type="http://schemas.openxmlformats.org/officeDocument/2006/relationships/hyperlink" Target="https://www.indexmundi.com/facts/mauritania/indicator/ST.INT.ARVL" TargetMode="External"/><Relationship Id="rId187" Type="http://schemas.openxmlformats.org/officeDocument/2006/relationships/hyperlink" Target="https://www.indexmundi.com/facts/kiribati/indicator/ST.INT.ARVL" TargetMode="External"/><Relationship Id="rId1" Type="http://schemas.openxmlformats.org/officeDocument/2006/relationships/hyperlink" Target="https://www.indexmundi.com/facts/france/indicator/ST.INT.ARVL" TargetMode="External"/><Relationship Id="rId6" Type="http://schemas.openxmlformats.org/officeDocument/2006/relationships/hyperlink" Target="https://www.indexmundi.com/facts/mexico/indicator/ST.INT.ARVL" TargetMode="External"/><Relationship Id="rId23" Type="http://schemas.openxmlformats.org/officeDocument/2006/relationships/hyperlink" Target="https://www.indexmundi.com/facts/india/indicator/ST.INT.ARVL" TargetMode="External"/><Relationship Id="rId28" Type="http://schemas.openxmlformats.org/officeDocument/2006/relationships/hyperlink" Target="https://www.indexmundi.com/facts/korea/indicator/ST.INT.ARVL" TargetMode="External"/><Relationship Id="rId49" Type="http://schemas.openxmlformats.org/officeDocument/2006/relationships/hyperlink" Target="https://www.indexmundi.com/facts/brazil/indicator/ST.INT.ARVL" TargetMode="External"/><Relationship Id="rId114" Type="http://schemas.openxmlformats.org/officeDocument/2006/relationships/hyperlink" Target="https://www.indexmundi.com/facts/cameroon/indicator/ST.INT.ARVL" TargetMode="External"/><Relationship Id="rId119" Type="http://schemas.openxmlformats.org/officeDocument/2006/relationships/hyperlink" Target="https://www.indexmundi.com/facts/bosnia-and-herzegovina/indicator/ST.INT.ARVL" TargetMode="External"/><Relationship Id="rId44" Type="http://schemas.openxmlformats.org/officeDocument/2006/relationships/hyperlink" Target="https://www.indexmundi.com/facts/united-arab-emirates/indicator/ST.INT.ARVL" TargetMode="External"/><Relationship Id="rId60" Type="http://schemas.openxmlformats.org/officeDocument/2006/relationships/hyperlink" Target="https://www.indexmundi.com/facts/kyrgyz-republic/indicator/ST.INT.ARVL" TargetMode="External"/><Relationship Id="rId65" Type="http://schemas.openxmlformats.org/officeDocument/2006/relationships/hyperlink" Target="https://www.indexmundi.com/facts/uruguay/indicator/ST.INT.ARVL" TargetMode="External"/><Relationship Id="rId81" Type="http://schemas.openxmlformats.org/officeDocument/2006/relationships/hyperlink" Target="https://www.indexmundi.com/facts/oman/indicator/ST.INT.ARVL" TargetMode="External"/><Relationship Id="rId86" Type="http://schemas.openxmlformats.org/officeDocument/2006/relationships/hyperlink" Target="https://www.indexmundi.com/facts/slovak-republic/indicator/ST.INT.ARVL" TargetMode="External"/><Relationship Id="rId130" Type="http://schemas.openxmlformats.org/officeDocument/2006/relationships/hyperlink" Target="https://www.indexmundi.com/facts/togo/indicator/ST.INT.ARVL" TargetMode="External"/><Relationship Id="rId135" Type="http://schemas.openxmlformats.org/officeDocument/2006/relationships/hyperlink" Target="https://www.indexmundi.com/facts/belize/indicator/ST.INT.ARVL" TargetMode="External"/><Relationship Id="rId151" Type="http://schemas.openxmlformats.org/officeDocument/2006/relationships/hyperlink" Target="https://www.indexmundi.com/facts/madagascar/indicator/ST.INT.ARVL" TargetMode="External"/><Relationship Id="rId156" Type="http://schemas.openxmlformats.org/officeDocument/2006/relationships/hyperlink" Target="https://www.indexmundi.com/facts/papua-new-guinea/indicator/ST.INT.ARVL" TargetMode="External"/><Relationship Id="rId177" Type="http://schemas.openxmlformats.org/officeDocument/2006/relationships/hyperlink" Target="https://www.indexmundi.com/facts/tonga/indicator/ST.INT.ARVL" TargetMode="External"/><Relationship Id="rId172" Type="http://schemas.openxmlformats.org/officeDocument/2006/relationships/hyperlink" Target="https://www.indexmundi.com/facts/st.-vincent-and-the-grenadines/indicator/ST.INT.ARVL" TargetMode="External"/><Relationship Id="rId13" Type="http://schemas.openxmlformats.org/officeDocument/2006/relationships/hyperlink" Target="https://www.indexmundi.com/facts/hong-kong-sar%2c-china/indicator/ST.INT.ARVL" TargetMode="External"/><Relationship Id="rId18" Type="http://schemas.openxmlformats.org/officeDocument/2006/relationships/hyperlink" Target="https://www.indexmundi.com/facts/poland/indicator/ST.INT.ARVL" TargetMode="External"/><Relationship Id="rId39" Type="http://schemas.openxmlformats.org/officeDocument/2006/relationships/hyperlink" Target="https://www.indexmundi.com/facts/bulgaria/indicator/ST.INT.ARVL" TargetMode="External"/><Relationship Id="rId109" Type="http://schemas.openxmlformats.org/officeDocument/2006/relationships/hyperlink" Target="https://www.indexmundi.com/facts/tanzania/indicator/ST.INT.ARVL" TargetMode="External"/><Relationship Id="rId34" Type="http://schemas.openxmlformats.org/officeDocument/2006/relationships/hyperlink" Target="https://www.indexmundi.com/facts/romania/indicator/ST.INT.ARVL" TargetMode="External"/><Relationship Id="rId50" Type="http://schemas.openxmlformats.org/officeDocument/2006/relationships/hyperlink" Target="https://www.indexmundi.com/facts/georgia/indicator/ST.INT.ARVL" TargetMode="External"/><Relationship Id="rId55" Type="http://schemas.openxmlformats.org/officeDocument/2006/relationships/hyperlink" Target="https://www.indexmundi.com/facts/cambodia/indicator/ST.INT.ARVL" TargetMode="External"/><Relationship Id="rId76" Type="http://schemas.openxmlformats.org/officeDocument/2006/relationships/hyperlink" Target="https://www.indexmundi.com/facts/uzbekistan/indicator/ST.INT.ARVL" TargetMode="External"/><Relationship Id="rId97" Type="http://schemas.openxmlformats.org/officeDocument/2006/relationships/hyperlink" Target="https://www.indexmundi.com/facts/paraguay/indicator/ST.INT.ARVL" TargetMode="External"/><Relationship Id="rId104" Type="http://schemas.openxmlformats.org/officeDocument/2006/relationships/hyperlink" Target="https://www.indexmundi.com/facts/the-bahamas/indicator/ST.INT.ARVL" TargetMode="External"/><Relationship Id="rId120" Type="http://schemas.openxmlformats.org/officeDocument/2006/relationships/hyperlink" Target="https://www.indexmundi.com/facts/eswatini/indicator/ST.INT.ARVL" TargetMode="External"/><Relationship Id="rId125" Type="http://schemas.openxmlformats.org/officeDocument/2006/relationships/hyperlink" Target="https://www.indexmundi.com/facts/malawi/indicator/ST.INT.ARVL" TargetMode="External"/><Relationship Id="rId141" Type="http://schemas.openxmlformats.org/officeDocument/2006/relationships/hyperlink" Target="https://www.indexmundi.com/facts/dem.-rep.-congo/indicator/ST.INT.ARVL" TargetMode="External"/><Relationship Id="rId146" Type="http://schemas.openxmlformats.org/officeDocument/2006/relationships/hyperlink" Target="https://www.indexmundi.com/facts/suriname/indicator/ST.INT.ARVL" TargetMode="External"/><Relationship Id="rId167" Type="http://schemas.openxmlformats.org/officeDocument/2006/relationships/hyperlink" Target="https://www.indexmundi.com/facts/new-caledonia/indicator/ST.INT.ARVL" TargetMode="External"/><Relationship Id="rId188" Type="http://schemas.openxmlformats.org/officeDocument/2006/relationships/hyperlink" Target="https://www.indexmundi.com/facts/tuvalu/indicator/ST.INT.ARVL" TargetMode="External"/><Relationship Id="rId7" Type="http://schemas.openxmlformats.org/officeDocument/2006/relationships/hyperlink" Target="https://www.indexmundi.com/facts/united-kingdom/indicator/ST.INT.ARVL" TargetMode="External"/><Relationship Id="rId71" Type="http://schemas.openxmlformats.org/officeDocument/2006/relationships/hyperlink" Target="https://www.indexmundi.com/facts/lao-pdr/indicator/ST.INT.ARVL" TargetMode="External"/><Relationship Id="rId92" Type="http://schemas.openxmlformats.org/officeDocument/2006/relationships/hyperlink" Target="https://www.indexmundi.com/facts/lebanon/indicator/ST.INT.ARVL" TargetMode="External"/><Relationship Id="rId162" Type="http://schemas.openxmlformats.org/officeDocument/2006/relationships/hyperlink" Target="https://www.indexmundi.com/facts/burkina-faso/indicator/ST.INT.ARVL" TargetMode="External"/><Relationship Id="rId183" Type="http://schemas.openxmlformats.org/officeDocument/2006/relationships/hyperlink" Target="https://www.indexmundi.com/facts/s%C3%A3o-tom%C3%A9-and-principe/indicator/ST.INT.ARVL" TargetMode="External"/><Relationship Id="rId2" Type="http://schemas.openxmlformats.org/officeDocument/2006/relationships/hyperlink" Target="https://www.indexmundi.com/facts/spain/indicator/ST.INT.ARVL" TargetMode="External"/><Relationship Id="rId29" Type="http://schemas.openxmlformats.org/officeDocument/2006/relationships/hyperlink" Target="https://www.indexmundi.com/facts/vietnam/indicator/ST.INT.ARVL" TargetMode="External"/><Relationship Id="rId24" Type="http://schemas.openxmlformats.org/officeDocument/2006/relationships/hyperlink" Target="https://www.indexmundi.com/facts/portugal/indicator/ST.INT.ARVL" TargetMode="External"/><Relationship Id="rId40" Type="http://schemas.openxmlformats.org/officeDocument/2006/relationships/hyperlink" Target="https://www.indexmundi.com/facts/australia/indicator/ST.INT.ARVL" TargetMode="External"/><Relationship Id="rId45" Type="http://schemas.openxmlformats.org/officeDocument/2006/relationships/hyperlink" Target="https://www.indexmundi.com/facts/sweden/indicator/ST.INT.ARVL" TargetMode="External"/><Relationship Id="rId66" Type="http://schemas.openxmlformats.org/officeDocument/2006/relationships/hyperlink" Target="https://www.indexmundi.com/facts/cyprus/indicator/ST.INT.ARVL" TargetMode="External"/><Relationship Id="rId87" Type="http://schemas.openxmlformats.org/officeDocument/2006/relationships/hyperlink" Target="https://www.indexmundi.com/facts/sri-lanka/indicator/ST.INT.ARVL" TargetMode="External"/><Relationship Id="rId110" Type="http://schemas.openxmlformats.org/officeDocument/2006/relationships/hyperlink" Target="https://www.indexmundi.com/facts/lesotho/indicator/ST.INT.ARVL" TargetMode="External"/><Relationship Id="rId115" Type="http://schemas.openxmlformats.org/officeDocument/2006/relationships/hyperlink" Target="https://www.indexmundi.com/facts/pakistan/indicator/ST.INT.ARVL" TargetMode="External"/><Relationship Id="rId131" Type="http://schemas.openxmlformats.org/officeDocument/2006/relationships/hyperlink" Target="https://www.indexmundi.com/facts/mongolia/indicator/ST.INT.ARVL" TargetMode="External"/><Relationship Id="rId136" Type="http://schemas.openxmlformats.org/officeDocument/2006/relationships/hyperlink" Target="https://www.indexmundi.com/facts/cayman-islands/indicator/ST.INT.ARVL" TargetMode="External"/><Relationship Id="rId157" Type="http://schemas.openxmlformats.org/officeDocument/2006/relationships/hyperlink" Target="https://www.indexmundi.com/facts/grenada/indicator/ST.INT.ARVL" TargetMode="External"/><Relationship Id="rId178" Type="http://schemas.openxmlformats.org/officeDocument/2006/relationships/hyperlink" Target="https://www.indexmundi.com/facts/guinea/indicator/ST.INT.ARVL" TargetMode="External"/><Relationship Id="rId61" Type="http://schemas.openxmlformats.org/officeDocument/2006/relationships/hyperlink" Target="https://www.indexmundi.com/facts/colombia/indicator/ST.INT.ARVL" TargetMode="External"/><Relationship Id="rId82" Type="http://schemas.openxmlformats.org/officeDocument/2006/relationships/hyperlink" Target="https://www.indexmundi.com/facts/jamaica/indicator/ST.INT.ARVL" TargetMode="External"/><Relationship Id="rId152" Type="http://schemas.openxmlformats.org/officeDocument/2006/relationships/hyperlink" Target="https://www.indexmundi.com/facts/antigua-and-barbuda/indicator/ST.INT.ARVL" TargetMode="External"/><Relationship Id="rId173" Type="http://schemas.openxmlformats.org/officeDocument/2006/relationships/hyperlink" Target="https://www.indexmundi.com/facts/timor-leste/indicator/ST.INT.ARVL" TargetMode="External"/><Relationship Id="rId19" Type="http://schemas.openxmlformats.org/officeDocument/2006/relationships/hyperlink" Target="https://www.indexmundi.com/facts/netherlands/indicator/ST.INT.ARVL" TargetMode="External"/><Relationship Id="rId14" Type="http://schemas.openxmlformats.org/officeDocument/2006/relationships/hyperlink" Target="https://www.indexmundi.com/facts/greece/indicator/ST.INT.ARVL" TargetMode="External"/><Relationship Id="rId30" Type="http://schemas.openxmlformats.org/officeDocument/2006/relationships/hyperlink" Target="https://www.indexmundi.com/facts/denmark/indicator/ST.INT.ARVL" TargetMode="External"/><Relationship Id="rId35" Type="http://schemas.openxmlformats.org/officeDocument/2006/relationships/hyperlink" Target="https://www.indexmundi.com/facts/ireland/indicator/ST.INT.ARVL" TargetMode="External"/><Relationship Id="rId56" Type="http://schemas.openxmlformats.org/officeDocument/2006/relationships/hyperlink" Target="https://www.indexmundi.com/facts/syrian-arab-republic/indicator/ST.INT.ARVL" TargetMode="External"/><Relationship Id="rId77" Type="http://schemas.openxmlformats.org/officeDocument/2006/relationships/hyperlink" Target="https://www.indexmundi.com/facts/lithuania/indicator/ST.INT.ARVL" TargetMode="External"/><Relationship Id="rId100" Type="http://schemas.openxmlformats.org/officeDocument/2006/relationships/hyperlink" Target="https://www.indexmundi.com/facts/namibia/indicator/ST.INT.ARVL" TargetMode="External"/><Relationship Id="rId105" Type="http://schemas.openxmlformats.org/officeDocument/2006/relationships/hyperlink" Target="https://www.indexmundi.com/facts/uganda/indicator/ST.INT.ARVL" TargetMode="External"/><Relationship Id="rId126" Type="http://schemas.openxmlformats.org/officeDocument/2006/relationships/hyperlink" Target="https://www.indexmundi.com/facts/sudan/indicator/ST.INT.ARVL" TargetMode="External"/><Relationship Id="rId147" Type="http://schemas.openxmlformats.org/officeDocument/2006/relationships/hyperlink" Target="https://www.indexmundi.com/facts/gabon/indicator/ST.INT.ARVL" TargetMode="External"/><Relationship Id="rId168" Type="http://schemas.openxmlformats.org/officeDocument/2006/relationships/hyperlink" Target="https://www.indexmundi.com/facts/central-african-republic/indicator/ST.INT.ARVL" TargetMode="External"/><Relationship Id="rId8" Type="http://schemas.openxmlformats.org/officeDocument/2006/relationships/hyperlink" Target="https://www.indexmundi.com/facts/turkey/indicator/ST.INT.ARVL" TargetMode="External"/><Relationship Id="rId51" Type="http://schemas.openxmlformats.org/officeDocument/2006/relationships/hyperlink" Target="https://www.indexmundi.com/facts/chile/indicator/ST.INT.ARVL" TargetMode="External"/><Relationship Id="rId72" Type="http://schemas.openxmlformats.org/officeDocument/2006/relationships/hyperlink" Target="https://www.indexmundi.com/facts/estonia/indicator/ST.INT.ARVL" TargetMode="External"/><Relationship Id="rId93" Type="http://schemas.openxmlformats.org/officeDocument/2006/relationships/hyperlink" Target="https://www.indexmundi.com/facts/panama/indicator/ST.INT.ARVL" TargetMode="External"/><Relationship Id="rId98" Type="http://schemas.openxmlformats.org/officeDocument/2006/relationships/hyperlink" Target="https://www.indexmundi.com/facts/botswana/indicator/ST.INT.ARVL" TargetMode="External"/><Relationship Id="rId121" Type="http://schemas.openxmlformats.org/officeDocument/2006/relationships/hyperlink" Target="https://www.indexmundi.com/facts/ghana/indicator/ST.INT.ARVL" TargetMode="External"/><Relationship Id="rId142" Type="http://schemas.openxmlformats.org/officeDocument/2006/relationships/hyperlink" Target="https://www.indexmundi.com/facts/seychelles/indicator/ST.INT.ARVL" TargetMode="External"/><Relationship Id="rId163" Type="http://schemas.openxmlformats.org/officeDocument/2006/relationships/hyperlink" Target="https://www.indexmundi.com/facts/eritrea/indicator/ST.INT.ARVL" TargetMode="External"/><Relationship Id="rId184" Type="http://schemas.openxmlformats.org/officeDocument/2006/relationships/hyperlink" Target="https://www.indexmundi.com/facts/comoros/indicator/ST.INT.ARVL" TargetMode="External"/><Relationship Id="rId3" Type="http://schemas.openxmlformats.org/officeDocument/2006/relationships/hyperlink" Target="https://www.indexmundi.com/facts/united-states/indicator/ST.INT.ARVL" TargetMode="External"/><Relationship Id="rId25" Type="http://schemas.openxmlformats.org/officeDocument/2006/relationships/hyperlink" Target="https://www.indexmundi.com/facts/ukraine/indicator/ST.INT.ARVL" TargetMode="External"/><Relationship Id="rId46" Type="http://schemas.openxmlformats.org/officeDocument/2006/relationships/hyperlink" Target="https://www.indexmundi.com/facts/tunisia/indicator/ST.INT.ARVL" TargetMode="External"/><Relationship Id="rId67" Type="http://schemas.openxmlformats.org/officeDocument/2006/relationships/hyperlink" Target="https://www.indexmundi.com/facts/israel/indicator/ST.INT.ARVL" TargetMode="External"/><Relationship Id="rId116" Type="http://schemas.openxmlformats.org/officeDocument/2006/relationships/hyperlink" Target="https://www.indexmundi.com/facts/nepal/indicator/ST.INT.ARVL" TargetMode="External"/><Relationship Id="rId137" Type="http://schemas.openxmlformats.org/officeDocument/2006/relationships/hyperlink" Target="https://www.indexmundi.com/facts/trinidad-and-tobago/indicator/ST.INT.ARVL" TargetMode="External"/><Relationship Id="rId158" Type="http://schemas.openxmlformats.org/officeDocument/2006/relationships/hyperlink" Target="https://www.indexmundi.com/facts/niger/indicator/ST.INT.ARVL" TargetMode="External"/><Relationship Id="rId20" Type="http://schemas.openxmlformats.org/officeDocument/2006/relationships/hyperlink" Target="https://www.indexmundi.com/facts/macao-sar%2c-china/indicator/ST.INT.ARVL" TargetMode="External"/><Relationship Id="rId41" Type="http://schemas.openxmlformats.org/officeDocument/2006/relationships/hyperlink" Target="https://www.indexmundi.com/facts/belgium/indicator/ST.INT.ARVL" TargetMode="External"/><Relationship Id="rId62" Type="http://schemas.openxmlformats.org/officeDocument/2006/relationships/hyperlink" Target="https://www.indexmundi.com/facts/peru/indicator/ST.INT.ARVL" TargetMode="External"/><Relationship Id="rId83" Type="http://schemas.openxmlformats.org/officeDocument/2006/relationships/hyperlink" Target="https://www.indexmundi.com/facts/malta/indicator/ST.INT.ARVL" TargetMode="External"/><Relationship Id="rId88" Type="http://schemas.openxmlformats.org/officeDocument/2006/relationships/hyperlink" Target="https://www.indexmundi.com/facts/guatemala/indicator/ST.INT.ARVL" TargetMode="External"/><Relationship Id="rId111" Type="http://schemas.openxmlformats.org/officeDocument/2006/relationships/hyperlink" Target="https://www.indexmundi.com/facts/bolivia/indicator/ST.INT.ARVL" TargetMode="External"/><Relationship Id="rId132" Type="http://schemas.openxmlformats.org/officeDocument/2006/relationships/hyperlink" Target="https://www.indexmundi.com/facts/haiti/indicator/ST.INT.ARVL" TargetMode="External"/><Relationship Id="rId153" Type="http://schemas.openxmlformats.org/officeDocument/2006/relationships/hyperlink" Target="https://www.indexmundi.com/facts/guyana/indicator/ST.INT.ARVL" TargetMode="External"/><Relationship Id="rId174" Type="http://schemas.openxmlformats.org/officeDocument/2006/relationships/hyperlink" Target="https://www.indexmundi.com/facts/dominica/indicator/ST.INT.ARVL" TargetMode="External"/><Relationship Id="rId179" Type="http://schemas.openxmlformats.org/officeDocument/2006/relationships/hyperlink" Target="https://www.indexmundi.com/facts/sierra-leone/indicator/ST.INT.ARVL" TargetMode="External"/><Relationship Id="rId15" Type="http://schemas.openxmlformats.org/officeDocument/2006/relationships/hyperlink" Target="https://www.indexmundi.com/facts/malaysia/indicator/ST.INT.ARVL" TargetMode="External"/><Relationship Id="rId36" Type="http://schemas.openxmlformats.org/officeDocument/2006/relationships/hyperlink" Target="https://www.indexmundi.com/facts/south-africa/indicator/ST.INT.ARVL" TargetMode="External"/><Relationship Id="rId57" Type="http://schemas.openxmlformats.org/officeDocument/2006/relationships/hyperlink" Target="https://www.indexmundi.com/facts/iran/indicator/ST.INT.ARVL" TargetMode="External"/><Relationship Id="rId106" Type="http://schemas.openxmlformats.org/officeDocument/2006/relationships/hyperlink" Target="https://www.indexmundi.com/facts/senegal/indicator/ST.INT.ARVL" TargetMode="External"/><Relationship Id="rId127" Type="http://schemas.openxmlformats.org/officeDocument/2006/relationships/hyperlink" Target="https://www.indexmundi.com/facts/cabo-verde/indicator/ST.INT.ARVL" TargetMode="External"/><Relationship Id="rId10" Type="http://schemas.openxmlformats.org/officeDocument/2006/relationships/hyperlink" Target="https://www.indexmundi.com/facts/thailand/indicator/ST.INT.ARVL" TargetMode="External"/><Relationship Id="rId31" Type="http://schemas.openxmlformats.org/officeDocument/2006/relationships/hyperlink" Target="https://www.indexmundi.com/facts/bahrain/indicator/ST.INT.ARVL" TargetMode="External"/><Relationship Id="rId52" Type="http://schemas.openxmlformats.org/officeDocument/2006/relationships/hyperlink" Target="https://www.indexmundi.com/facts/norway/indicator/ST.INT.ARVL" TargetMode="External"/><Relationship Id="rId73" Type="http://schemas.openxmlformats.org/officeDocument/2006/relationships/hyperlink" Target="https://www.indexmundi.com/facts/finland/indicator/ST.INT.ARVL" TargetMode="External"/><Relationship Id="rId78" Type="http://schemas.openxmlformats.org/officeDocument/2006/relationships/hyperlink" Target="https://www.indexmundi.com/facts/azerbaijan/indicator/ST.INT.ARVL" TargetMode="External"/><Relationship Id="rId94" Type="http://schemas.openxmlformats.org/officeDocument/2006/relationships/hyperlink" Target="https://www.indexmundi.com/facts/c%C3%B4te-d'ivoire/indicator/ST.INT.ARVL" TargetMode="External"/><Relationship Id="rId99" Type="http://schemas.openxmlformats.org/officeDocument/2006/relationships/hyperlink" Target="https://www.indexmundi.com/facts/el-salvador/indicator/ST.INT.ARVL" TargetMode="External"/><Relationship Id="rId101" Type="http://schemas.openxmlformats.org/officeDocument/2006/relationships/hyperlink" Target="https://www.indexmundi.com/facts/serbia/indicator/ST.INT.ARVL" TargetMode="External"/><Relationship Id="rId122" Type="http://schemas.openxmlformats.org/officeDocument/2006/relationships/hyperlink" Target="https://www.indexmundi.com/facts/iraq/indicator/ST.INT.ARVL" TargetMode="External"/><Relationship Id="rId143" Type="http://schemas.openxmlformats.org/officeDocument/2006/relationships/hyperlink" Target="https://www.indexmundi.com/facts/kuwait/indicator/ST.INT.ARVL" TargetMode="External"/><Relationship Id="rId148" Type="http://schemas.openxmlformats.org/officeDocument/2006/relationships/hyperlink" Target="https://www.indexmundi.com/facts/angola/indicator/ST.INT.ARVL" TargetMode="External"/><Relationship Id="rId164" Type="http://schemas.openxmlformats.org/officeDocument/2006/relationships/hyperlink" Target="https://www.indexmundi.com/facts/bangladesh/indicator/ST.INT.ARVL" TargetMode="External"/><Relationship Id="rId169" Type="http://schemas.openxmlformats.org/officeDocument/2006/relationships/hyperlink" Target="https://www.indexmundi.com/facts/vanuatu/indicator/ST.INT.ARVL" TargetMode="External"/><Relationship Id="rId185" Type="http://schemas.openxmlformats.org/officeDocument/2006/relationships/hyperlink" Target="https://www.indexmundi.com/facts/solomon-islands/indicator/ST.INT.ARVL" TargetMode="External"/><Relationship Id="rId4" Type="http://schemas.openxmlformats.org/officeDocument/2006/relationships/hyperlink" Target="https://www.indexmundi.com/facts/china/indicator/ST.INT.ARVL" TargetMode="External"/><Relationship Id="rId9" Type="http://schemas.openxmlformats.org/officeDocument/2006/relationships/hyperlink" Target="https://www.indexmundi.com/facts/germany/indicator/ST.INT.ARVL" TargetMode="External"/><Relationship Id="rId180" Type="http://schemas.openxmlformats.org/officeDocument/2006/relationships/hyperlink" Target="https://www.indexmundi.com/facts/guinea-bissau/indicator/ST.INT.ARV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exmundi.com/facts/austria/indicator/ST.INT.DPRT" TargetMode="External"/><Relationship Id="rId117" Type="http://schemas.openxmlformats.org/officeDocument/2006/relationships/hyperlink" Target="https://www.indexmundi.com/facts/turkmenistan/indicator/ST.INT.DPRT" TargetMode="External"/><Relationship Id="rId21" Type="http://schemas.openxmlformats.org/officeDocument/2006/relationships/hyperlink" Target="https://www.indexmundi.com/facts/japan/indicator/ST.INT.DPRT" TargetMode="External"/><Relationship Id="rId42" Type="http://schemas.openxmlformats.org/officeDocument/2006/relationships/hyperlink" Target="https://www.indexmundi.com/facts/syrian-arab-republic/indicator/ST.INT.DPRT" TargetMode="External"/><Relationship Id="rId47" Type="http://schemas.openxmlformats.org/officeDocument/2006/relationships/hyperlink" Target="https://www.indexmundi.com/facts/algeria/indicator/ST.INT.DPRT" TargetMode="External"/><Relationship Id="rId63" Type="http://schemas.openxmlformats.org/officeDocument/2006/relationships/hyperlink" Target="https://www.indexmundi.com/facts/latvia/indicator/ST.INT.DPRT" TargetMode="External"/><Relationship Id="rId68" Type="http://schemas.openxmlformats.org/officeDocument/2006/relationships/hyperlink" Target="https://www.indexmundi.com/facts/tunisia/indicator/ST.INT.DPRT" TargetMode="External"/><Relationship Id="rId84" Type="http://schemas.openxmlformats.org/officeDocument/2006/relationships/hyperlink" Target="https://www.indexmundi.com/facts/costa-rica/indicator/ST.INT.DPRT" TargetMode="External"/><Relationship Id="rId89" Type="http://schemas.openxmlformats.org/officeDocument/2006/relationships/hyperlink" Target="https://www.indexmundi.com/facts/cuba/indicator/ST.INT.DPRT" TargetMode="External"/><Relationship Id="rId112" Type="http://schemas.openxmlformats.org/officeDocument/2006/relationships/hyperlink" Target="https://www.indexmundi.com/facts/seychelles/indicator/ST.INT.DPRT" TargetMode="External"/><Relationship Id="rId16" Type="http://schemas.openxmlformats.org/officeDocument/2006/relationships/hyperlink" Target="https://www.indexmundi.com/facts/saudi-arabia/indicator/ST.INT.DPRT" TargetMode="External"/><Relationship Id="rId107" Type="http://schemas.openxmlformats.org/officeDocument/2006/relationships/hyperlink" Target="https://www.indexmundi.com/facts/tanzania/indicator/ST.INT.DPRT" TargetMode="External"/><Relationship Id="rId11" Type="http://schemas.openxmlformats.org/officeDocument/2006/relationships/hyperlink" Target="https://www.indexmundi.com/facts/france/indicator/ST.INT.DPRT" TargetMode="External"/><Relationship Id="rId32" Type="http://schemas.openxmlformats.org/officeDocument/2006/relationships/hyperlink" Target="https://www.indexmundi.com/facts/finland/indicator/ST.INT.DPRT" TargetMode="External"/><Relationship Id="rId37" Type="http://schemas.openxmlformats.org/officeDocument/2006/relationships/hyperlink" Target="https://www.indexmundi.com/facts/norway/indicator/ST.INT.DPRT" TargetMode="External"/><Relationship Id="rId53" Type="http://schemas.openxmlformats.org/officeDocument/2006/relationships/hyperlink" Target="https://www.indexmundi.com/facts/slovak-republic/indicator/ST.INT.DPRT" TargetMode="External"/><Relationship Id="rId58" Type="http://schemas.openxmlformats.org/officeDocument/2006/relationships/hyperlink" Target="https://www.indexmundi.com/facts/peru/indicator/ST.INT.DPRT" TargetMode="External"/><Relationship Id="rId74" Type="http://schemas.openxmlformats.org/officeDocument/2006/relationships/hyperlink" Target="https://www.indexmundi.com/facts/paraguay/indicator/ST.INT.DPRT" TargetMode="External"/><Relationship Id="rId79" Type="http://schemas.openxmlformats.org/officeDocument/2006/relationships/hyperlink" Target="https://www.indexmundi.com/facts/cyprus/indicator/ST.INT.DPRT" TargetMode="External"/><Relationship Id="rId102" Type="http://schemas.openxmlformats.org/officeDocument/2006/relationships/hyperlink" Target="https://www.indexmundi.com/facts/gabon/indicator/ST.INT.DPRT" TargetMode="External"/><Relationship Id="rId123" Type="http://schemas.openxmlformats.org/officeDocument/2006/relationships/hyperlink" Target="https://www.indexmundi.com/facts/angola/indicator/ST.INT.DPRT" TargetMode="External"/><Relationship Id="rId5" Type="http://schemas.openxmlformats.org/officeDocument/2006/relationships/hyperlink" Target="https://www.indexmundi.com/facts/united-kingdom/indicator/ST.INT.DPRT" TargetMode="External"/><Relationship Id="rId61" Type="http://schemas.openxmlformats.org/officeDocument/2006/relationships/hyperlink" Target="https://www.indexmundi.com/facts/kuwait/indicator/ST.INT.DPRT" TargetMode="External"/><Relationship Id="rId82" Type="http://schemas.openxmlformats.org/officeDocument/2006/relationships/hyperlink" Target="https://www.indexmundi.com/facts/estonia/indicator/ST.INT.DPRT" TargetMode="External"/><Relationship Id="rId90" Type="http://schemas.openxmlformats.org/officeDocument/2006/relationships/hyperlink" Target="https://www.indexmundi.com/facts/puerto-rico/indicator/ST.INT.DPRT" TargetMode="External"/><Relationship Id="rId95" Type="http://schemas.openxmlformats.org/officeDocument/2006/relationships/hyperlink" Target="https://www.indexmundi.com/facts/malta/indicator/ST.INT.DPRT" TargetMode="External"/><Relationship Id="rId19" Type="http://schemas.openxmlformats.org/officeDocument/2006/relationships/hyperlink" Target="https://www.indexmundi.com/facts/mexico/indicator/ST.INT.DPRT" TargetMode="External"/><Relationship Id="rId14" Type="http://schemas.openxmlformats.org/officeDocument/2006/relationships/hyperlink" Target="https://www.indexmundi.com/facts/india/indicator/ST.INT.DPRT" TargetMode="External"/><Relationship Id="rId22" Type="http://schemas.openxmlformats.org/officeDocument/2006/relationships/hyperlink" Target="https://www.indexmundi.com/facts/spain/indicator/ST.INT.DPRT" TargetMode="External"/><Relationship Id="rId27" Type="http://schemas.openxmlformats.org/officeDocument/2006/relationships/hyperlink" Target="https://www.indexmundi.com/facts/australia/indicator/ST.INT.DPRT" TargetMode="External"/><Relationship Id="rId30" Type="http://schemas.openxmlformats.org/officeDocument/2006/relationships/hyperlink" Target="https://www.indexmundi.com/facts/singapore/indicator/ST.INT.DPRT" TargetMode="External"/><Relationship Id="rId35" Type="http://schemas.openxmlformats.org/officeDocument/2006/relationships/hyperlink" Target="https://www.indexmundi.com/facts/indonesia/indicator/ST.INT.DPRT" TargetMode="External"/><Relationship Id="rId43" Type="http://schemas.openxmlformats.org/officeDocument/2006/relationships/hyperlink" Target="https://www.indexmundi.com/facts/bulgaria/indicator/ST.INT.DPRT" TargetMode="External"/><Relationship Id="rId48" Type="http://schemas.openxmlformats.org/officeDocument/2006/relationships/hyperlink" Target="https://www.indexmundi.com/facts/bahrain/indicator/ST.INT.DPRT" TargetMode="External"/><Relationship Id="rId56" Type="http://schemas.openxmlformats.org/officeDocument/2006/relationships/hyperlink" Target="https://www.indexmundi.com/facts/lao-pdr/indicator/ST.INT.DPRT" TargetMode="External"/><Relationship Id="rId64" Type="http://schemas.openxmlformats.org/officeDocument/2006/relationships/hyperlink" Target="https://www.indexmundi.com/facts/lithuania/indicator/ST.INT.DPRT" TargetMode="External"/><Relationship Id="rId69" Type="http://schemas.openxmlformats.org/officeDocument/2006/relationships/hyperlink" Target="https://www.indexmundi.com/facts/luxembourg/indicator/ST.INT.DPRT" TargetMode="External"/><Relationship Id="rId77" Type="http://schemas.openxmlformats.org/officeDocument/2006/relationships/hyperlink" Target="https://www.indexmundi.com/facts/bangladesh/indicator/ST.INT.DPRT" TargetMode="External"/><Relationship Id="rId100" Type="http://schemas.openxmlformats.org/officeDocument/2006/relationships/hyperlink" Target="https://www.indexmundi.com/facts/mauritius/indicator/ST.INT.DPRT" TargetMode="External"/><Relationship Id="rId105" Type="http://schemas.openxmlformats.org/officeDocument/2006/relationships/hyperlink" Target="https://www.indexmundi.com/facts/congo/indicator/ST.INT.DPRT" TargetMode="External"/><Relationship Id="rId113" Type="http://schemas.openxmlformats.org/officeDocument/2006/relationships/hyperlink" Target="https://www.indexmundi.com/facts/samoa/indicator/ST.INT.DPRT" TargetMode="External"/><Relationship Id="rId118" Type="http://schemas.openxmlformats.org/officeDocument/2006/relationships/hyperlink" Target="https://www.indexmundi.com/facts/burundi/indicator/ST.INT.DPRT" TargetMode="External"/><Relationship Id="rId8" Type="http://schemas.openxmlformats.org/officeDocument/2006/relationships/hyperlink" Target="https://www.indexmundi.com/facts/canada/indicator/ST.INT.DPRT" TargetMode="External"/><Relationship Id="rId51" Type="http://schemas.openxmlformats.org/officeDocument/2006/relationships/hyperlink" Target="https://www.indexmundi.com/facts/azerbaijan/indicator/ST.INT.DPRT" TargetMode="External"/><Relationship Id="rId72" Type="http://schemas.openxmlformats.org/officeDocument/2006/relationships/hyperlink" Target="https://www.indexmundi.com/facts/eswatini/indicator/ST.INT.DPRT" TargetMode="External"/><Relationship Id="rId80" Type="http://schemas.openxmlformats.org/officeDocument/2006/relationships/hyperlink" Target="https://www.indexmundi.com/facts/macao-sar%2c-china/indicator/ST.INT.DPRT" TargetMode="External"/><Relationship Id="rId85" Type="http://schemas.openxmlformats.org/officeDocument/2006/relationships/hyperlink" Target="https://www.indexmundi.com/facts/bolivia/indicator/ST.INT.DPRT" TargetMode="External"/><Relationship Id="rId93" Type="http://schemas.openxmlformats.org/officeDocument/2006/relationships/hyperlink" Target="https://www.indexmundi.com/facts/libya/indicator/ST.INT.DPRT" TargetMode="External"/><Relationship Id="rId98" Type="http://schemas.openxmlformats.org/officeDocument/2006/relationships/hyperlink" Target="https://www.indexmundi.com/facts/dem.-rep.-congo/indicator/ST.INT.DPRT" TargetMode="External"/><Relationship Id="rId121" Type="http://schemas.openxmlformats.org/officeDocument/2006/relationships/hyperlink" Target="https://www.indexmundi.com/facts/niger/indicator/ST.INT.DPRT" TargetMode="External"/><Relationship Id="rId3" Type="http://schemas.openxmlformats.org/officeDocument/2006/relationships/hyperlink" Target="https://www.indexmundi.com/facts/hong-kong-sar%2c-china/indicator/ST.INT.DPRT" TargetMode="External"/><Relationship Id="rId12" Type="http://schemas.openxmlformats.org/officeDocument/2006/relationships/hyperlink" Target="https://www.indexmundi.com/facts/korea/indicator/ST.INT.DPRT" TargetMode="External"/><Relationship Id="rId17" Type="http://schemas.openxmlformats.org/officeDocument/2006/relationships/hyperlink" Target="https://www.indexmundi.com/facts/hungary/indicator/ST.INT.DPRT" TargetMode="External"/><Relationship Id="rId25" Type="http://schemas.openxmlformats.org/officeDocument/2006/relationships/hyperlink" Target="https://www.indexmundi.com/facts/belgium/indicator/ST.INT.DPRT" TargetMode="External"/><Relationship Id="rId33" Type="http://schemas.openxmlformats.org/officeDocument/2006/relationships/hyperlink" Target="https://www.indexmundi.com/facts/thailand/indicator/ST.INT.DPRT" TargetMode="External"/><Relationship Id="rId38" Type="http://schemas.openxmlformats.org/officeDocument/2006/relationships/hyperlink" Target="https://www.indexmundi.com/facts/denmark/indicator/ST.INT.DPRT" TargetMode="External"/><Relationship Id="rId46" Type="http://schemas.openxmlformats.org/officeDocument/2006/relationships/hyperlink" Target="https://www.indexmundi.com/facts/albania/indicator/ST.INT.DPRT" TargetMode="External"/><Relationship Id="rId59" Type="http://schemas.openxmlformats.org/officeDocument/2006/relationships/hyperlink" Target="https://www.indexmundi.com/facts/new-zealand/indicator/ST.INT.DPRT" TargetMode="External"/><Relationship Id="rId67" Type="http://schemas.openxmlformats.org/officeDocument/2006/relationships/hyperlink" Target="https://www.indexmundi.com/facts/morocco/indicator/ST.INT.DPRT" TargetMode="External"/><Relationship Id="rId103" Type="http://schemas.openxmlformats.org/officeDocument/2006/relationships/hyperlink" Target="https://www.indexmundi.com/facts/moldova/indicator/ST.INT.DPRT" TargetMode="External"/><Relationship Id="rId108" Type="http://schemas.openxmlformats.org/officeDocument/2006/relationships/hyperlink" Target="https://www.indexmundi.com/facts/new-caledonia/indicator/ST.INT.DPRT" TargetMode="External"/><Relationship Id="rId116" Type="http://schemas.openxmlformats.org/officeDocument/2006/relationships/hyperlink" Target="https://www.indexmundi.com/facts/central-african-republic/indicator/ST.INT.DPRT" TargetMode="External"/><Relationship Id="rId124" Type="http://schemas.openxmlformats.org/officeDocument/2006/relationships/hyperlink" Target="https://www.indexmundi.com/facts/tuvalu/indicator/ST.INT.DPRT" TargetMode="External"/><Relationship Id="rId20" Type="http://schemas.openxmlformats.org/officeDocument/2006/relationships/hyperlink" Target="https://www.indexmundi.com/facts/netherlands/indicator/ST.INT.DPRT" TargetMode="External"/><Relationship Id="rId41" Type="http://schemas.openxmlformats.org/officeDocument/2006/relationships/hyperlink" Target="https://www.indexmundi.com/facts/czech-republic/indicator/ST.INT.DPRT" TargetMode="External"/><Relationship Id="rId54" Type="http://schemas.openxmlformats.org/officeDocument/2006/relationships/hyperlink" Target="https://www.indexmundi.com/facts/georgia/indicator/ST.INT.DPRT" TargetMode="External"/><Relationship Id="rId62" Type="http://schemas.openxmlformats.org/officeDocument/2006/relationships/hyperlink" Target="https://www.indexmundi.com/facts/portugal/indicator/ST.INT.DPRT" TargetMode="External"/><Relationship Id="rId70" Type="http://schemas.openxmlformats.org/officeDocument/2006/relationships/hyperlink" Target="https://www.indexmundi.com/facts/uruguay/indicator/ST.INT.DPRT" TargetMode="External"/><Relationship Id="rId75" Type="http://schemas.openxmlformats.org/officeDocument/2006/relationships/hyperlink" Target="https://www.indexmundi.com/facts/ecuador/indicator/ST.INT.DPRT" TargetMode="External"/><Relationship Id="rId83" Type="http://schemas.openxmlformats.org/officeDocument/2006/relationships/hyperlink" Target="https://www.indexmundi.com/facts/nepal/indicator/ST.INT.DPRT" TargetMode="External"/><Relationship Id="rId88" Type="http://schemas.openxmlformats.org/officeDocument/2006/relationships/hyperlink" Target="https://www.indexmundi.com/facts/panama/indicator/ST.INT.DPRT" TargetMode="External"/><Relationship Id="rId91" Type="http://schemas.openxmlformats.org/officeDocument/2006/relationships/hyperlink" Target="https://www.indexmundi.com/facts/belarus/indicator/ST.INT.DPRT" TargetMode="External"/><Relationship Id="rId96" Type="http://schemas.openxmlformats.org/officeDocument/2006/relationships/hyperlink" Target="https://www.indexmundi.com/facts/uganda/indicator/ST.INT.DPRT" TargetMode="External"/><Relationship Id="rId111" Type="http://schemas.openxmlformats.org/officeDocument/2006/relationships/hyperlink" Target="https://www.indexmundi.com/facts/papua-new-guinea/indicator/ST.INT.DPRT" TargetMode="External"/><Relationship Id="rId1" Type="http://schemas.openxmlformats.org/officeDocument/2006/relationships/hyperlink" Target="https://www.indexmundi.com/facts/china/indicator/ST.INT.DPRT" TargetMode="External"/><Relationship Id="rId6" Type="http://schemas.openxmlformats.org/officeDocument/2006/relationships/hyperlink" Target="https://www.indexmundi.com/facts/poland/indicator/ST.INT.DPRT" TargetMode="External"/><Relationship Id="rId15" Type="http://schemas.openxmlformats.org/officeDocument/2006/relationships/hyperlink" Target="https://www.indexmundi.com/facts/sweden/indicator/ST.INT.DPRT" TargetMode="External"/><Relationship Id="rId23" Type="http://schemas.openxmlformats.org/officeDocument/2006/relationships/hyperlink" Target="https://www.indexmundi.com/facts/switzerland/indicator/ST.INT.DPRT" TargetMode="External"/><Relationship Id="rId28" Type="http://schemas.openxmlformats.org/officeDocument/2006/relationships/hyperlink" Target="https://www.indexmundi.com/facts/iran/indicator/ST.INT.DPRT" TargetMode="External"/><Relationship Id="rId36" Type="http://schemas.openxmlformats.org/officeDocument/2006/relationships/hyperlink" Target="https://www.indexmundi.com/facts/ireland/indicator/ST.INT.DPRT" TargetMode="External"/><Relationship Id="rId49" Type="http://schemas.openxmlformats.org/officeDocument/2006/relationships/hyperlink" Target="https://www.indexmundi.com/facts/oman/indicator/ST.INT.DPRT" TargetMode="External"/><Relationship Id="rId57" Type="http://schemas.openxmlformats.org/officeDocument/2006/relationships/hyperlink" Target="https://www.indexmundi.com/facts/slovenia/indicator/ST.INT.DPRT" TargetMode="External"/><Relationship Id="rId106" Type="http://schemas.openxmlformats.org/officeDocument/2006/relationships/hyperlink" Target="https://www.indexmundi.com/facts/fiji/indicator/ST.INT.DPRT" TargetMode="External"/><Relationship Id="rId114" Type="http://schemas.openxmlformats.org/officeDocument/2006/relationships/hyperlink" Target="https://www.indexmundi.com/facts/chad/indicator/ST.INT.DPRT" TargetMode="External"/><Relationship Id="rId119" Type="http://schemas.openxmlformats.org/officeDocument/2006/relationships/hyperlink" Target="https://www.indexmundi.com/facts/tajikistan/indicator/ST.INT.DPRT" TargetMode="External"/><Relationship Id="rId10" Type="http://schemas.openxmlformats.org/officeDocument/2006/relationships/hyperlink" Target="https://www.indexmundi.com/facts/malaysia/indicator/ST.INT.DPRT" TargetMode="External"/><Relationship Id="rId31" Type="http://schemas.openxmlformats.org/officeDocument/2006/relationships/hyperlink" Target="https://www.indexmundi.com/facts/brazil/indicator/ST.INT.DPRT" TargetMode="External"/><Relationship Id="rId44" Type="http://schemas.openxmlformats.org/officeDocument/2006/relationships/hyperlink" Target="https://www.indexmundi.com/facts/egypt/indicator/ST.INT.DPRT" TargetMode="External"/><Relationship Id="rId52" Type="http://schemas.openxmlformats.org/officeDocument/2006/relationships/hyperlink" Target="https://www.indexmundi.com/facts/colombia/indicator/ST.INT.DPRT" TargetMode="External"/><Relationship Id="rId60" Type="http://schemas.openxmlformats.org/officeDocument/2006/relationships/hyperlink" Target="https://www.indexmundi.com/facts/zimbabwe/indicator/ST.INT.DPRT" TargetMode="External"/><Relationship Id="rId65" Type="http://schemas.openxmlformats.org/officeDocument/2006/relationships/hyperlink" Target="https://www.indexmundi.com/facts/croatia/indicator/ST.INT.DPRT" TargetMode="External"/><Relationship Id="rId73" Type="http://schemas.openxmlformats.org/officeDocument/2006/relationships/hyperlink" Target="https://www.indexmundi.com/facts/jordan/indicator/ST.INT.DPRT" TargetMode="External"/><Relationship Id="rId78" Type="http://schemas.openxmlformats.org/officeDocument/2006/relationships/hyperlink" Target="https://www.indexmundi.com/facts/sri-lanka/indicator/ST.INT.DPRT" TargetMode="External"/><Relationship Id="rId81" Type="http://schemas.openxmlformats.org/officeDocument/2006/relationships/hyperlink" Target="https://www.indexmundi.com/facts/guatemala/indicator/ST.INT.DPRT" TargetMode="External"/><Relationship Id="rId86" Type="http://schemas.openxmlformats.org/officeDocument/2006/relationships/hyperlink" Target="https://www.indexmundi.com/facts/venezuela/indicator/ST.INT.DPRT" TargetMode="External"/><Relationship Id="rId94" Type="http://schemas.openxmlformats.org/officeDocument/2006/relationships/hyperlink" Target="https://www.indexmundi.com/facts/iceland/indicator/ST.INT.DPRT" TargetMode="External"/><Relationship Id="rId99" Type="http://schemas.openxmlformats.org/officeDocument/2006/relationships/hyperlink" Target="https://www.indexmundi.com/facts/the-gambia/indicator/ST.INT.DPRT" TargetMode="External"/><Relationship Id="rId101" Type="http://schemas.openxmlformats.org/officeDocument/2006/relationships/hyperlink" Target="https://www.indexmundi.com/facts/trinidad-and-tobago/indicator/ST.INT.DPRT" TargetMode="External"/><Relationship Id="rId122" Type="http://schemas.openxmlformats.org/officeDocument/2006/relationships/hyperlink" Target="https://www.indexmundi.com/facts/palau/indicator/ST.INT.DPRT" TargetMode="External"/><Relationship Id="rId4" Type="http://schemas.openxmlformats.org/officeDocument/2006/relationships/hyperlink" Target="https://www.indexmundi.com/facts/united-states/indicator/ST.INT.DPRT" TargetMode="External"/><Relationship Id="rId9" Type="http://schemas.openxmlformats.org/officeDocument/2006/relationships/hyperlink" Target="https://www.indexmundi.com/facts/italy/indicator/ST.INT.DPRT" TargetMode="External"/><Relationship Id="rId13" Type="http://schemas.openxmlformats.org/officeDocument/2006/relationships/hyperlink" Target="https://www.indexmundi.com/facts/ukraine/indicator/ST.INT.DPRT" TargetMode="External"/><Relationship Id="rId18" Type="http://schemas.openxmlformats.org/officeDocument/2006/relationships/hyperlink" Target="https://www.indexmundi.com/facts/romania/indicator/ST.INT.DPRT" TargetMode="External"/><Relationship Id="rId39" Type="http://schemas.openxmlformats.org/officeDocument/2006/relationships/hyperlink" Target="https://www.indexmundi.com/facts/greece/indicator/ST.INT.DPRT" TargetMode="External"/><Relationship Id="rId109" Type="http://schemas.openxmlformats.org/officeDocument/2006/relationships/hyperlink" Target="https://www.indexmundi.com/facts/ethiopia/indicator/ST.INT.DPRT" TargetMode="External"/><Relationship Id="rId34" Type="http://schemas.openxmlformats.org/officeDocument/2006/relationships/hyperlink" Target="https://www.indexmundi.com/facts/turkey/indicator/ST.INT.DPRT" TargetMode="External"/><Relationship Id="rId50" Type="http://schemas.openxmlformats.org/officeDocument/2006/relationships/hyperlink" Target="https://www.indexmundi.com/facts/kyrgyz-republic/indicator/ST.INT.DPRT" TargetMode="External"/><Relationship Id="rId55" Type="http://schemas.openxmlformats.org/officeDocument/2006/relationships/hyperlink" Target="https://www.indexmundi.com/facts/chile/indicator/ST.INT.DPRT" TargetMode="External"/><Relationship Id="rId76" Type="http://schemas.openxmlformats.org/officeDocument/2006/relationships/hyperlink" Target="https://www.indexmundi.com/facts/armenia/indicator/ST.INT.DPRT" TargetMode="External"/><Relationship Id="rId97" Type="http://schemas.openxmlformats.org/officeDocument/2006/relationships/hyperlink" Target="https://www.indexmundi.com/facts/dominican-republic/indicator/ST.INT.DPRT" TargetMode="External"/><Relationship Id="rId104" Type="http://schemas.openxmlformats.org/officeDocument/2006/relationships/hyperlink" Target="https://www.indexmundi.com/facts/sudan/indicator/ST.INT.DPRT" TargetMode="External"/><Relationship Id="rId120" Type="http://schemas.openxmlformats.org/officeDocument/2006/relationships/hyperlink" Target="https://www.indexmundi.com/facts/vanuatu/indicator/ST.INT.DPRT" TargetMode="External"/><Relationship Id="rId7" Type="http://schemas.openxmlformats.org/officeDocument/2006/relationships/hyperlink" Target="https://www.indexmundi.com/facts/russia/indicator/ST.INT.DPRT" TargetMode="External"/><Relationship Id="rId71" Type="http://schemas.openxmlformats.org/officeDocument/2006/relationships/hyperlink" Target="https://www.indexmundi.com/facts/cambodia/indicator/ST.INT.DPRT" TargetMode="External"/><Relationship Id="rId92" Type="http://schemas.openxmlformats.org/officeDocument/2006/relationships/hyperlink" Target="https://www.indexmundi.com/facts/honduras/indicator/ST.INT.DPRT" TargetMode="External"/><Relationship Id="rId2" Type="http://schemas.openxmlformats.org/officeDocument/2006/relationships/hyperlink" Target="https://www.indexmundi.com/facts/germany/indicator/ST.INT.DPRT" TargetMode="External"/><Relationship Id="rId29" Type="http://schemas.openxmlformats.org/officeDocument/2006/relationships/hyperlink" Target="https://www.indexmundi.com/facts/kazakhstan/indicator/ST.INT.DPRT" TargetMode="External"/><Relationship Id="rId24" Type="http://schemas.openxmlformats.org/officeDocument/2006/relationships/hyperlink" Target="https://www.indexmundi.com/facts/argentina/indicator/ST.INT.DPRT" TargetMode="External"/><Relationship Id="rId40" Type="http://schemas.openxmlformats.org/officeDocument/2006/relationships/hyperlink" Target="https://www.indexmundi.com/facts/israel/indicator/ST.INT.DPRT" TargetMode="External"/><Relationship Id="rId45" Type="http://schemas.openxmlformats.org/officeDocument/2006/relationships/hyperlink" Target="https://www.indexmundi.com/facts/philippines/indicator/ST.INT.DPRT" TargetMode="External"/><Relationship Id="rId66" Type="http://schemas.openxmlformats.org/officeDocument/2006/relationships/hyperlink" Target="https://www.indexmundi.com/facts/el-salvador/indicator/ST.INT.DPRT" TargetMode="External"/><Relationship Id="rId87" Type="http://schemas.openxmlformats.org/officeDocument/2006/relationships/hyperlink" Target="https://www.indexmundi.com/facts/nicaragua/indicator/ST.INT.DPRT" TargetMode="External"/><Relationship Id="rId110" Type="http://schemas.openxmlformats.org/officeDocument/2006/relationships/hyperlink" Target="https://www.indexmundi.com/facts/sierra-leone/indicator/ST.INT.DPRT" TargetMode="External"/><Relationship Id="rId115" Type="http://schemas.openxmlformats.org/officeDocument/2006/relationships/hyperlink" Target="https://www.indexmundi.com/facts/madagascar/indicator/ST.INT.DPRT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dexmundi.com/facts/indonesia/indicator/ST.INT.ARVL" TargetMode="External"/><Relationship Id="rId117" Type="http://schemas.openxmlformats.org/officeDocument/2006/relationships/hyperlink" Target="https://www.indexmundi.com/facts/ethiopia/indicator/ST.INT.ARVL" TargetMode="External"/><Relationship Id="rId21" Type="http://schemas.openxmlformats.org/officeDocument/2006/relationships/hyperlink" Target="https://www.indexmundi.com/facts/saudi-arabia/indicator/ST.INT.ARVL" TargetMode="External"/><Relationship Id="rId42" Type="http://schemas.openxmlformats.org/officeDocument/2006/relationships/hyperlink" Target="https://www.indexmundi.com/facts/egypt/indicator/ST.INT.ARVL" TargetMode="External"/><Relationship Id="rId47" Type="http://schemas.openxmlformats.org/officeDocument/2006/relationships/hyperlink" Target="https://www.indexmundi.com/facts/argentina/indicator/ST.INT.ARVL" TargetMode="External"/><Relationship Id="rId63" Type="http://schemas.openxmlformats.org/officeDocument/2006/relationships/hyperlink" Target="https://www.indexmundi.com/facts/jordan/indicator/ST.INT.ARVL" TargetMode="External"/><Relationship Id="rId68" Type="http://schemas.openxmlformats.org/officeDocument/2006/relationships/hyperlink" Target="https://www.indexmundi.com/facts/slovenia/indicator/ST.INT.ARVL" TargetMode="External"/><Relationship Id="rId84" Type="http://schemas.openxmlformats.org/officeDocument/2006/relationships/hyperlink" Target="https://www.indexmundi.com/facts/qatar/indicator/ST.INT.ARVL" TargetMode="External"/><Relationship Id="rId89" Type="http://schemas.openxmlformats.org/officeDocument/2006/relationships/hyperlink" Target="https://www.indexmundi.com/facts/latvia/indicator/ST.INT.ARVL" TargetMode="External"/><Relationship Id="rId112" Type="http://schemas.openxmlformats.org/officeDocument/2006/relationships/hyperlink" Target="https://www.indexmundi.com/facts/zambia/indicator/ST.INT.ARVL" TargetMode="External"/><Relationship Id="rId133" Type="http://schemas.openxmlformats.org/officeDocument/2006/relationships/hyperlink" Target="https://www.indexmundi.com/facts/tajikistan/indicator/ST.INT.ARVL" TargetMode="External"/><Relationship Id="rId138" Type="http://schemas.openxmlformats.org/officeDocument/2006/relationships/hyperlink" Target="https://www.indexmundi.com/facts/st.-lucia/indicator/ST.INT.ARVL" TargetMode="External"/><Relationship Id="rId154" Type="http://schemas.openxmlformats.org/officeDocument/2006/relationships/hyperlink" Target="https://www.indexmundi.com/facts/congo/indicator/ST.INT.ARVL" TargetMode="External"/><Relationship Id="rId159" Type="http://schemas.openxmlformats.org/officeDocument/2006/relationships/hyperlink" Target="https://www.indexmundi.com/facts/the-gambia/indicator/ST.INT.ARVL" TargetMode="External"/><Relationship Id="rId175" Type="http://schemas.openxmlformats.org/officeDocument/2006/relationships/hyperlink" Target="https://www.indexmundi.com/facts/liechtenstein/indicator/ST.INT.ARVL" TargetMode="External"/><Relationship Id="rId170" Type="http://schemas.openxmlformats.org/officeDocument/2006/relationships/hyperlink" Target="https://www.indexmundi.com/facts/chad/indicator/ST.INT.ARVL" TargetMode="External"/><Relationship Id="rId16" Type="http://schemas.openxmlformats.org/officeDocument/2006/relationships/hyperlink" Target="https://www.indexmundi.com/facts/russia/indicator/ST.INT.ARVL" TargetMode="External"/><Relationship Id="rId107" Type="http://schemas.openxmlformats.org/officeDocument/2006/relationships/hyperlink" Target="https://www.indexmundi.com/facts/kenya/indicator/ST.INT.ARVL" TargetMode="External"/><Relationship Id="rId11" Type="http://schemas.openxmlformats.org/officeDocument/2006/relationships/hyperlink" Target="https://www.indexmundi.com/facts/austria/indicator/ST.INT.ARVL" TargetMode="External"/><Relationship Id="rId32" Type="http://schemas.openxmlformats.org/officeDocument/2006/relationships/hyperlink" Target="https://www.indexmundi.com/facts/morocco/indicator/ST.INT.ARVL" TargetMode="External"/><Relationship Id="rId37" Type="http://schemas.openxmlformats.org/officeDocument/2006/relationships/hyperlink" Target="https://www.indexmundi.com/facts/czech-republic/indicator/ST.INT.ARVL" TargetMode="External"/><Relationship Id="rId53" Type="http://schemas.openxmlformats.org/officeDocument/2006/relationships/hyperlink" Target="https://www.indexmundi.com/facts/dominican-republic/indicator/ST.INT.ARVL" TargetMode="External"/><Relationship Id="rId58" Type="http://schemas.openxmlformats.org/officeDocument/2006/relationships/hyperlink" Target="https://www.indexmundi.com/facts/albania/indicator/ST.INT.ARVL" TargetMode="External"/><Relationship Id="rId74" Type="http://schemas.openxmlformats.org/officeDocument/2006/relationships/hyperlink" Target="https://www.indexmundi.com/facts/costa-rica/indicator/ST.INT.ARVL" TargetMode="External"/><Relationship Id="rId79" Type="http://schemas.openxmlformats.org/officeDocument/2006/relationships/hyperlink" Target="https://www.indexmundi.com/facts/algeria/indicator/ST.INT.ARVL" TargetMode="External"/><Relationship Id="rId102" Type="http://schemas.openxmlformats.org/officeDocument/2006/relationships/hyperlink" Target="https://www.indexmundi.com/facts/armenia/indicator/ST.INT.ARVL" TargetMode="External"/><Relationship Id="rId123" Type="http://schemas.openxmlformats.org/officeDocument/2006/relationships/hyperlink" Target="https://www.indexmundi.com/facts/honduras/indicator/ST.INT.ARVL" TargetMode="External"/><Relationship Id="rId128" Type="http://schemas.openxmlformats.org/officeDocument/2006/relationships/hyperlink" Target="https://www.indexmundi.com/facts/barbados/indicator/ST.INT.ARVL" TargetMode="External"/><Relationship Id="rId144" Type="http://schemas.openxmlformats.org/officeDocument/2006/relationships/hyperlink" Target="https://www.indexmundi.com/facts/burundi/indicator/ST.INT.ARVL" TargetMode="External"/><Relationship Id="rId149" Type="http://schemas.openxmlformats.org/officeDocument/2006/relationships/hyperlink" Target="https://www.indexmundi.com/facts/brunei/indicator/ST.INT.ARVL" TargetMode="External"/><Relationship Id="rId5" Type="http://schemas.openxmlformats.org/officeDocument/2006/relationships/hyperlink" Target="https://www.indexmundi.com/facts/italy/indicator/ST.INT.ARVL" TargetMode="External"/><Relationship Id="rId90" Type="http://schemas.openxmlformats.org/officeDocument/2006/relationships/hyperlink" Target="https://www.indexmundi.com/facts/nigeria/indicator/ST.INT.ARVL" TargetMode="External"/><Relationship Id="rId95" Type="http://schemas.openxmlformats.org/officeDocument/2006/relationships/hyperlink" Target="https://www.indexmundi.com/facts/nicaragua/indicator/ST.INT.ARVL" TargetMode="External"/><Relationship Id="rId160" Type="http://schemas.openxmlformats.org/officeDocument/2006/relationships/hyperlink" Target="https://www.indexmundi.com/facts/samoa/indicator/ST.INT.ARVL" TargetMode="External"/><Relationship Id="rId165" Type="http://schemas.openxmlformats.org/officeDocument/2006/relationships/hyperlink" Target="https://www.indexmundi.com/facts/palau/indicator/ST.INT.ARVL" TargetMode="External"/><Relationship Id="rId181" Type="http://schemas.openxmlformats.org/officeDocument/2006/relationships/hyperlink" Target="https://www.indexmundi.com/facts/libya/indicator/ST.INT.ARVL" TargetMode="External"/><Relationship Id="rId186" Type="http://schemas.openxmlformats.org/officeDocument/2006/relationships/hyperlink" Target="https://www.indexmundi.com/facts/turkmenistan/indicator/ST.INT.ARVL" TargetMode="External"/><Relationship Id="rId22" Type="http://schemas.openxmlformats.org/officeDocument/2006/relationships/hyperlink" Target="https://www.indexmundi.com/facts/croatia/indicator/ST.INT.ARVL" TargetMode="External"/><Relationship Id="rId27" Type="http://schemas.openxmlformats.org/officeDocument/2006/relationships/hyperlink" Target="https://www.indexmundi.com/facts/singapore/indicator/ST.INT.ARVL" TargetMode="External"/><Relationship Id="rId43" Type="http://schemas.openxmlformats.org/officeDocument/2006/relationships/hyperlink" Target="https://www.indexmundi.com/facts/kazakhstan/indicator/ST.INT.ARVL" TargetMode="External"/><Relationship Id="rId48" Type="http://schemas.openxmlformats.org/officeDocument/2006/relationships/hyperlink" Target="https://www.indexmundi.com/facts/philippines/indicator/ST.INT.ARVL" TargetMode="External"/><Relationship Id="rId64" Type="http://schemas.openxmlformats.org/officeDocument/2006/relationships/hyperlink" Target="https://www.indexmundi.com/facts/puerto-rico/indicator/ST.INT.ARVL" TargetMode="External"/><Relationship Id="rId69" Type="http://schemas.openxmlformats.org/officeDocument/2006/relationships/hyperlink" Target="https://www.indexmundi.com/facts/new-zealand/indicator/ST.INT.ARVL" TargetMode="External"/><Relationship Id="rId113" Type="http://schemas.openxmlformats.org/officeDocument/2006/relationships/hyperlink" Target="https://www.indexmundi.com/facts/luxembourg/indicator/ST.INT.ARVL" TargetMode="External"/><Relationship Id="rId118" Type="http://schemas.openxmlformats.org/officeDocument/2006/relationships/hyperlink" Target="https://www.indexmundi.com/facts/rwanda/indicator/ST.INT.ARVL" TargetMode="External"/><Relationship Id="rId134" Type="http://schemas.openxmlformats.org/officeDocument/2006/relationships/hyperlink" Target="https://www.indexmundi.com/facts/venezuela/indicator/ST.INT.ARVL" TargetMode="External"/><Relationship Id="rId139" Type="http://schemas.openxmlformats.org/officeDocument/2006/relationships/hyperlink" Target="https://www.indexmundi.com/facts/yemen/indicator/ST.INT.ARVL" TargetMode="External"/><Relationship Id="rId80" Type="http://schemas.openxmlformats.org/officeDocument/2006/relationships/hyperlink" Target="https://www.indexmundi.com/facts/zimbabwe/indicator/ST.INT.ARVL" TargetMode="External"/><Relationship Id="rId85" Type="http://schemas.openxmlformats.org/officeDocument/2006/relationships/hyperlink" Target="https://www.indexmundi.com/facts/iceland/indicator/ST.INT.ARVL" TargetMode="External"/><Relationship Id="rId150" Type="http://schemas.openxmlformats.org/officeDocument/2006/relationships/hyperlink" Target="https://www.indexmundi.com/facts/bhutan/indicator/ST.INT.ARVL" TargetMode="External"/><Relationship Id="rId155" Type="http://schemas.openxmlformats.org/officeDocument/2006/relationships/hyperlink" Target="https://www.indexmundi.com/facts/mali/indicator/ST.INT.ARVL" TargetMode="External"/><Relationship Id="rId171" Type="http://schemas.openxmlformats.org/officeDocument/2006/relationships/hyperlink" Target="https://www.indexmundi.com/facts/san-marino/indicator/ST.INT.ARVL" TargetMode="External"/><Relationship Id="rId176" Type="http://schemas.openxmlformats.org/officeDocument/2006/relationships/hyperlink" Target="https://www.indexmundi.com/facts/djibouti/indicator/ST.INT.ARVL" TargetMode="External"/><Relationship Id="rId12" Type="http://schemas.openxmlformats.org/officeDocument/2006/relationships/hyperlink" Target="https://www.indexmundi.com/facts/japan/indicator/ST.INT.ARVL" TargetMode="External"/><Relationship Id="rId17" Type="http://schemas.openxmlformats.org/officeDocument/2006/relationships/hyperlink" Target="https://www.indexmundi.com/facts/canada/indicator/ST.INT.ARVL" TargetMode="External"/><Relationship Id="rId33" Type="http://schemas.openxmlformats.org/officeDocument/2006/relationships/hyperlink" Target="https://www.indexmundi.com/facts/belarus/indicator/ST.INT.ARVL" TargetMode="External"/><Relationship Id="rId38" Type="http://schemas.openxmlformats.org/officeDocument/2006/relationships/hyperlink" Target="https://www.indexmundi.com/facts/switzerland/indicator/ST.INT.ARVL" TargetMode="External"/><Relationship Id="rId59" Type="http://schemas.openxmlformats.org/officeDocument/2006/relationships/hyperlink" Target="https://www.indexmundi.com/facts/cuba/indicator/ST.INT.ARVL" TargetMode="External"/><Relationship Id="rId103" Type="http://schemas.openxmlformats.org/officeDocument/2006/relationships/hyperlink" Target="https://www.indexmundi.com/facts/mozambique/indicator/ST.INT.ARVL" TargetMode="External"/><Relationship Id="rId108" Type="http://schemas.openxmlformats.org/officeDocument/2006/relationships/hyperlink" Target="https://www.indexmundi.com/facts/mauritius/indicator/ST.INT.ARVL" TargetMode="External"/><Relationship Id="rId124" Type="http://schemas.openxmlformats.org/officeDocument/2006/relationships/hyperlink" Target="https://www.indexmundi.com/facts/fiji/indicator/ST.INT.ARVL" TargetMode="External"/><Relationship Id="rId129" Type="http://schemas.openxmlformats.org/officeDocument/2006/relationships/hyperlink" Target="https://www.indexmundi.com/facts/north-macedonia/indicator/ST.INT.ARVL" TargetMode="External"/><Relationship Id="rId54" Type="http://schemas.openxmlformats.org/officeDocument/2006/relationships/hyperlink" Target="https://www.indexmundi.com/facts/hungary/indicator/ST.INT.ARVL" TargetMode="External"/><Relationship Id="rId70" Type="http://schemas.openxmlformats.org/officeDocument/2006/relationships/hyperlink" Target="https://www.indexmundi.com/facts/myanmar/indicator/ST.INT.ARVL" TargetMode="External"/><Relationship Id="rId75" Type="http://schemas.openxmlformats.org/officeDocument/2006/relationships/hyperlink" Target="https://www.indexmundi.com/facts/andorra/indicator/ST.INT.ARVL" TargetMode="External"/><Relationship Id="rId91" Type="http://schemas.openxmlformats.org/officeDocument/2006/relationships/hyperlink" Target="https://www.indexmundi.com/facts/montenegro/indicator/ST.INT.ARVL" TargetMode="External"/><Relationship Id="rId96" Type="http://schemas.openxmlformats.org/officeDocument/2006/relationships/hyperlink" Target="https://www.indexmundi.com/facts/ecuador/indicator/ST.INT.ARVL" TargetMode="External"/><Relationship Id="rId140" Type="http://schemas.openxmlformats.org/officeDocument/2006/relationships/hyperlink" Target="https://www.indexmundi.com/facts/monaco/indicator/ST.INT.ARVL" TargetMode="External"/><Relationship Id="rId145" Type="http://schemas.openxmlformats.org/officeDocument/2006/relationships/hyperlink" Target="https://www.indexmundi.com/facts/benin/indicator/ST.INT.ARVL" TargetMode="External"/><Relationship Id="rId161" Type="http://schemas.openxmlformats.org/officeDocument/2006/relationships/hyperlink" Target="https://www.indexmundi.com/facts/moldova/indicator/ST.INT.ARVL" TargetMode="External"/><Relationship Id="rId166" Type="http://schemas.openxmlformats.org/officeDocument/2006/relationships/hyperlink" Target="https://www.indexmundi.com/facts/st.-kitts-and-nevis/indicator/ST.INT.ARVL" TargetMode="External"/><Relationship Id="rId182" Type="http://schemas.openxmlformats.org/officeDocument/2006/relationships/hyperlink" Target="https://www.indexmundi.com/facts/mauritania/indicator/ST.INT.ARVL" TargetMode="External"/><Relationship Id="rId187" Type="http://schemas.openxmlformats.org/officeDocument/2006/relationships/hyperlink" Target="https://www.indexmundi.com/facts/kiribati/indicator/ST.INT.ARVL" TargetMode="External"/><Relationship Id="rId1" Type="http://schemas.openxmlformats.org/officeDocument/2006/relationships/hyperlink" Target="https://www.indexmundi.com/facts/france/indicator/ST.INT.ARVL" TargetMode="External"/><Relationship Id="rId6" Type="http://schemas.openxmlformats.org/officeDocument/2006/relationships/hyperlink" Target="https://www.indexmundi.com/facts/mexico/indicator/ST.INT.ARVL" TargetMode="External"/><Relationship Id="rId23" Type="http://schemas.openxmlformats.org/officeDocument/2006/relationships/hyperlink" Target="https://www.indexmundi.com/facts/india/indicator/ST.INT.ARVL" TargetMode="External"/><Relationship Id="rId28" Type="http://schemas.openxmlformats.org/officeDocument/2006/relationships/hyperlink" Target="https://www.indexmundi.com/facts/korea/indicator/ST.INT.ARVL" TargetMode="External"/><Relationship Id="rId49" Type="http://schemas.openxmlformats.org/officeDocument/2006/relationships/hyperlink" Target="https://www.indexmundi.com/facts/brazil/indicator/ST.INT.ARVL" TargetMode="External"/><Relationship Id="rId114" Type="http://schemas.openxmlformats.org/officeDocument/2006/relationships/hyperlink" Target="https://www.indexmundi.com/facts/cameroon/indicator/ST.INT.ARVL" TargetMode="External"/><Relationship Id="rId119" Type="http://schemas.openxmlformats.org/officeDocument/2006/relationships/hyperlink" Target="https://www.indexmundi.com/facts/bosnia-and-herzegovina/indicator/ST.INT.ARVL" TargetMode="External"/><Relationship Id="rId44" Type="http://schemas.openxmlformats.org/officeDocument/2006/relationships/hyperlink" Target="https://www.indexmundi.com/facts/united-arab-emirates/indicator/ST.INT.ARVL" TargetMode="External"/><Relationship Id="rId60" Type="http://schemas.openxmlformats.org/officeDocument/2006/relationships/hyperlink" Target="https://www.indexmundi.com/facts/kyrgyz-republic/indicator/ST.INT.ARVL" TargetMode="External"/><Relationship Id="rId65" Type="http://schemas.openxmlformats.org/officeDocument/2006/relationships/hyperlink" Target="https://www.indexmundi.com/facts/uruguay/indicator/ST.INT.ARVL" TargetMode="External"/><Relationship Id="rId81" Type="http://schemas.openxmlformats.org/officeDocument/2006/relationships/hyperlink" Target="https://www.indexmundi.com/facts/oman/indicator/ST.INT.ARVL" TargetMode="External"/><Relationship Id="rId86" Type="http://schemas.openxmlformats.org/officeDocument/2006/relationships/hyperlink" Target="https://www.indexmundi.com/facts/slovak-republic/indicator/ST.INT.ARVL" TargetMode="External"/><Relationship Id="rId130" Type="http://schemas.openxmlformats.org/officeDocument/2006/relationships/hyperlink" Target="https://www.indexmundi.com/facts/togo/indicator/ST.INT.ARVL" TargetMode="External"/><Relationship Id="rId135" Type="http://schemas.openxmlformats.org/officeDocument/2006/relationships/hyperlink" Target="https://www.indexmundi.com/facts/belize/indicator/ST.INT.ARVL" TargetMode="External"/><Relationship Id="rId151" Type="http://schemas.openxmlformats.org/officeDocument/2006/relationships/hyperlink" Target="https://www.indexmundi.com/facts/madagascar/indicator/ST.INT.ARVL" TargetMode="External"/><Relationship Id="rId156" Type="http://schemas.openxmlformats.org/officeDocument/2006/relationships/hyperlink" Target="https://www.indexmundi.com/facts/papua-new-guinea/indicator/ST.INT.ARVL" TargetMode="External"/><Relationship Id="rId177" Type="http://schemas.openxmlformats.org/officeDocument/2006/relationships/hyperlink" Target="https://www.indexmundi.com/facts/tonga/indicator/ST.INT.ARVL" TargetMode="External"/><Relationship Id="rId172" Type="http://schemas.openxmlformats.org/officeDocument/2006/relationships/hyperlink" Target="https://www.indexmundi.com/facts/st.-vincent-and-the-grenadines/indicator/ST.INT.ARVL" TargetMode="External"/><Relationship Id="rId13" Type="http://schemas.openxmlformats.org/officeDocument/2006/relationships/hyperlink" Target="https://www.indexmundi.com/facts/hong-kong-sar%2c-china/indicator/ST.INT.ARVL" TargetMode="External"/><Relationship Id="rId18" Type="http://schemas.openxmlformats.org/officeDocument/2006/relationships/hyperlink" Target="https://www.indexmundi.com/facts/poland/indicator/ST.INT.ARVL" TargetMode="External"/><Relationship Id="rId39" Type="http://schemas.openxmlformats.org/officeDocument/2006/relationships/hyperlink" Target="https://www.indexmundi.com/facts/bulgaria/indicator/ST.INT.ARVL" TargetMode="External"/><Relationship Id="rId109" Type="http://schemas.openxmlformats.org/officeDocument/2006/relationships/hyperlink" Target="https://www.indexmundi.com/facts/tanzania/indicator/ST.INT.ARVL" TargetMode="External"/><Relationship Id="rId34" Type="http://schemas.openxmlformats.org/officeDocument/2006/relationships/hyperlink" Target="https://www.indexmundi.com/facts/romania/indicator/ST.INT.ARVL" TargetMode="External"/><Relationship Id="rId50" Type="http://schemas.openxmlformats.org/officeDocument/2006/relationships/hyperlink" Target="https://www.indexmundi.com/facts/georgia/indicator/ST.INT.ARVL" TargetMode="External"/><Relationship Id="rId55" Type="http://schemas.openxmlformats.org/officeDocument/2006/relationships/hyperlink" Target="https://www.indexmundi.com/facts/cambodia/indicator/ST.INT.ARVL" TargetMode="External"/><Relationship Id="rId76" Type="http://schemas.openxmlformats.org/officeDocument/2006/relationships/hyperlink" Target="https://www.indexmundi.com/facts/uzbekistan/indicator/ST.INT.ARVL" TargetMode="External"/><Relationship Id="rId97" Type="http://schemas.openxmlformats.org/officeDocument/2006/relationships/hyperlink" Target="https://www.indexmundi.com/facts/paraguay/indicator/ST.INT.ARVL" TargetMode="External"/><Relationship Id="rId104" Type="http://schemas.openxmlformats.org/officeDocument/2006/relationships/hyperlink" Target="https://www.indexmundi.com/facts/the-bahamas/indicator/ST.INT.ARVL" TargetMode="External"/><Relationship Id="rId120" Type="http://schemas.openxmlformats.org/officeDocument/2006/relationships/hyperlink" Target="https://www.indexmundi.com/facts/eswatini/indicator/ST.INT.ARVL" TargetMode="External"/><Relationship Id="rId125" Type="http://schemas.openxmlformats.org/officeDocument/2006/relationships/hyperlink" Target="https://www.indexmundi.com/facts/malawi/indicator/ST.INT.ARVL" TargetMode="External"/><Relationship Id="rId141" Type="http://schemas.openxmlformats.org/officeDocument/2006/relationships/hyperlink" Target="https://www.indexmundi.com/facts/dem.-rep.-congo/indicator/ST.INT.ARVL" TargetMode="External"/><Relationship Id="rId146" Type="http://schemas.openxmlformats.org/officeDocument/2006/relationships/hyperlink" Target="https://www.indexmundi.com/facts/suriname/indicator/ST.INT.ARVL" TargetMode="External"/><Relationship Id="rId167" Type="http://schemas.openxmlformats.org/officeDocument/2006/relationships/hyperlink" Target="https://www.indexmundi.com/facts/new-caledonia/indicator/ST.INT.ARVL" TargetMode="External"/><Relationship Id="rId188" Type="http://schemas.openxmlformats.org/officeDocument/2006/relationships/hyperlink" Target="https://www.indexmundi.com/facts/tuvalu/indicator/ST.INT.ARVL" TargetMode="External"/><Relationship Id="rId7" Type="http://schemas.openxmlformats.org/officeDocument/2006/relationships/hyperlink" Target="https://www.indexmundi.com/facts/united-kingdom/indicator/ST.INT.ARVL" TargetMode="External"/><Relationship Id="rId71" Type="http://schemas.openxmlformats.org/officeDocument/2006/relationships/hyperlink" Target="https://www.indexmundi.com/facts/lao-pdr/indicator/ST.INT.ARVL" TargetMode="External"/><Relationship Id="rId92" Type="http://schemas.openxmlformats.org/officeDocument/2006/relationships/hyperlink" Target="https://www.indexmundi.com/facts/lebanon/indicator/ST.INT.ARVL" TargetMode="External"/><Relationship Id="rId162" Type="http://schemas.openxmlformats.org/officeDocument/2006/relationships/hyperlink" Target="https://www.indexmundi.com/facts/burkina-faso/indicator/ST.INT.ARVL" TargetMode="External"/><Relationship Id="rId183" Type="http://schemas.openxmlformats.org/officeDocument/2006/relationships/hyperlink" Target="https://www.indexmundi.com/facts/s%C3%A3o-tom%C3%A9-and-principe/indicator/ST.INT.ARVL" TargetMode="External"/><Relationship Id="rId2" Type="http://schemas.openxmlformats.org/officeDocument/2006/relationships/hyperlink" Target="https://www.indexmundi.com/facts/spain/indicator/ST.INT.ARVL" TargetMode="External"/><Relationship Id="rId29" Type="http://schemas.openxmlformats.org/officeDocument/2006/relationships/hyperlink" Target="https://www.indexmundi.com/facts/vietnam/indicator/ST.INT.ARVL" TargetMode="External"/><Relationship Id="rId24" Type="http://schemas.openxmlformats.org/officeDocument/2006/relationships/hyperlink" Target="https://www.indexmundi.com/facts/portugal/indicator/ST.INT.ARVL" TargetMode="External"/><Relationship Id="rId40" Type="http://schemas.openxmlformats.org/officeDocument/2006/relationships/hyperlink" Target="https://www.indexmundi.com/facts/australia/indicator/ST.INT.ARVL" TargetMode="External"/><Relationship Id="rId45" Type="http://schemas.openxmlformats.org/officeDocument/2006/relationships/hyperlink" Target="https://www.indexmundi.com/facts/sweden/indicator/ST.INT.ARVL" TargetMode="External"/><Relationship Id="rId66" Type="http://schemas.openxmlformats.org/officeDocument/2006/relationships/hyperlink" Target="https://www.indexmundi.com/facts/cyprus/indicator/ST.INT.ARVL" TargetMode="External"/><Relationship Id="rId87" Type="http://schemas.openxmlformats.org/officeDocument/2006/relationships/hyperlink" Target="https://www.indexmundi.com/facts/sri-lanka/indicator/ST.INT.ARVL" TargetMode="External"/><Relationship Id="rId110" Type="http://schemas.openxmlformats.org/officeDocument/2006/relationships/hyperlink" Target="https://www.indexmundi.com/facts/lesotho/indicator/ST.INT.ARVL" TargetMode="External"/><Relationship Id="rId115" Type="http://schemas.openxmlformats.org/officeDocument/2006/relationships/hyperlink" Target="https://www.indexmundi.com/facts/pakistan/indicator/ST.INT.ARVL" TargetMode="External"/><Relationship Id="rId131" Type="http://schemas.openxmlformats.org/officeDocument/2006/relationships/hyperlink" Target="https://www.indexmundi.com/facts/mongolia/indicator/ST.INT.ARVL" TargetMode="External"/><Relationship Id="rId136" Type="http://schemas.openxmlformats.org/officeDocument/2006/relationships/hyperlink" Target="https://www.indexmundi.com/facts/cayman-islands/indicator/ST.INT.ARVL" TargetMode="External"/><Relationship Id="rId157" Type="http://schemas.openxmlformats.org/officeDocument/2006/relationships/hyperlink" Target="https://www.indexmundi.com/facts/grenada/indicator/ST.INT.ARVL" TargetMode="External"/><Relationship Id="rId178" Type="http://schemas.openxmlformats.org/officeDocument/2006/relationships/hyperlink" Target="https://www.indexmundi.com/facts/guinea/indicator/ST.INT.ARVL" TargetMode="External"/><Relationship Id="rId61" Type="http://schemas.openxmlformats.org/officeDocument/2006/relationships/hyperlink" Target="https://www.indexmundi.com/facts/colombia/indicator/ST.INT.ARVL" TargetMode="External"/><Relationship Id="rId82" Type="http://schemas.openxmlformats.org/officeDocument/2006/relationships/hyperlink" Target="https://www.indexmundi.com/facts/jamaica/indicator/ST.INT.ARVL" TargetMode="External"/><Relationship Id="rId152" Type="http://schemas.openxmlformats.org/officeDocument/2006/relationships/hyperlink" Target="https://www.indexmundi.com/facts/antigua-and-barbuda/indicator/ST.INT.ARVL" TargetMode="External"/><Relationship Id="rId173" Type="http://schemas.openxmlformats.org/officeDocument/2006/relationships/hyperlink" Target="https://www.indexmundi.com/facts/timor-leste/indicator/ST.INT.ARVL" TargetMode="External"/><Relationship Id="rId19" Type="http://schemas.openxmlformats.org/officeDocument/2006/relationships/hyperlink" Target="https://www.indexmundi.com/facts/netherlands/indicator/ST.INT.ARVL" TargetMode="External"/><Relationship Id="rId14" Type="http://schemas.openxmlformats.org/officeDocument/2006/relationships/hyperlink" Target="https://www.indexmundi.com/facts/greece/indicator/ST.INT.ARVL" TargetMode="External"/><Relationship Id="rId30" Type="http://schemas.openxmlformats.org/officeDocument/2006/relationships/hyperlink" Target="https://www.indexmundi.com/facts/denmark/indicator/ST.INT.ARVL" TargetMode="External"/><Relationship Id="rId35" Type="http://schemas.openxmlformats.org/officeDocument/2006/relationships/hyperlink" Target="https://www.indexmundi.com/facts/ireland/indicator/ST.INT.ARVL" TargetMode="External"/><Relationship Id="rId56" Type="http://schemas.openxmlformats.org/officeDocument/2006/relationships/hyperlink" Target="https://www.indexmundi.com/facts/syrian-arab-republic/indicator/ST.INT.ARVL" TargetMode="External"/><Relationship Id="rId77" Type="http://schemas.openxmlformats.org/officeDocument/2006/relationships/hyperlink" Target="https://www.indexmundi.com/facts/lithuania/indicator/ST.INT.ARVL" TargetMode="External"/><Relationship Id="rId100" Type="http://schemas.openxmlformats.org/officeDocument/2006/relationships/hyperlink" Target="https://www.indexmundi.com/facts/namibia/indicator/ST.INT.ARVL" TargetMode="External"/><Relationship Id="rId105" Type="http://schemas.openxmlformats.org/officeDocument/2006/relationships/hyperlink" Target="https://www.indexmundi.com/facts/uganda/indicator/ST.INT.ARVL" TargetMode="External"/><Relationship Id="rId126" Type="http://schemas.openxmlformats.org/officeDocument/2006/relationships/hyperlink" Target="https://www.indexmundi.com/facts/sudan/indicator/ST.INT.ARVL" TargetMode="External"/><Relationship Id="rId147" Type="http://schemas.openxmlformats.org/officeDocument/2006/relationships/hyperlink" Target="https://www.indexmundi.com/facts/gabon/indicator/ST.INT.ARVL" TargetMode="External"/><Relationship Id="rId168" Type="http://schemas.openxmlformats.org/officeDocument/2006/relationships/hyperlink" Target="https://www.indexmundi.com/facts/central-african-republic/indicator/ST.INT.ARVL" TargetMode="External"/><Relationship Id="rId8" Type="http://schemas.openxmlformats.org/officeDocument/2006/relationships/hyperlink" Target="https://www.indexmundi.com/facts/turkey/indicator/ST.INT.ARVL" TargetMode="External"/><Relationship Id="rId51" Type="http://schemas.openxmlformats.org/officeDocument/2006/relationships/hyperlink" Target="https://www.indexmundi.com/facts/chile/indicator/ST.INT.ARVL" TargetMode="External"/><Relationship Id="rId72" Type="http://schemas.openxmlformats.org/officeDocument/2006/relationships/hyperlink" Target="https://www.indexmundi.com/facts/estonia/indicator/ST.INT.ARVL" TargetMode="External"/><Relationship Id="rId93" Type="http://schemas.openxmlformats.org/officeDocument/2006/relationships/hyperlink" Target="https://www.indexmundi.com/facts/panama/indicator/ST.INT.ARVL" TargetMode="External"/><Relationship Id="rId98" Type="http://schemas.openxmlformats.org/officeDocument/2006/relationships/hyperlink" Target="https://www.indexmundi.com/facts/botswana/indicator/ST.INT.ARVL" TargetMode="External"/><Relationship Id="rId121" Type="http://schemas.openxmlformats.org/officeDocument/2006/relationships/hyperlink" Target="https://www.indexmundi.com/facts/ghana/indicator/ST.INT.ARVL" TargetMode="External"/><Relationship Id="rId142" Type="http://schemas.openxmlformats.org/officeDocument/2006/relationships/hyperlink" Target="https://www.indexmundi.com/facts/seychelles/indicator/ST.INT.ARVL" TargetMode="External"/><Relationship Id="rId163" Type="http://schemas.openxmlformats.org/officeDocument/2006/relationships/hyperlink" Target="https://www.indexmundi.com/facts/eritrea/indicator/ST.INT.ARVL" TargetMode="External"/><Relationship Id="rId184" Type="http://schemas.openxmlformats.org/officeDocument/2006/relationships/hyperlink" Target="https://www.indexmundi.com/facts/comoros/indicator/ST.INT.ARVL" TargetMode="External"/><Relationship Id="rId3" Type="http://schemas.openxmlformats.org/officeDocument/2006/relationships/hyperlink" Target="https://www.indexmundi.com/facts/united-states/indicator/ST.INT.ARVL" TargetMode="External"/><Relationship Id="rId25" Type="http://schemas.openxmlformats.org/officeDocument/2006/relationships/hyperlink" Target="https://www.indexmundi.com/facts/ukraine/indicator/ST.INT.ARVL" TargetMode="External"/><Relationship Id="rId46" Type="http://schemas.openxmlformats.org/officeDocument/2006/relationships/hyperlink" Target="https://www.indexmundi.com/facts/tunisia/indicator/ST.INT.ARVL" TargetMode="External"/><Relationship Id="rId67" Type="http://schemas.openxmlformats.org/officeDocument/2006/relationships/hyperlink" Target="https://www.indexmundi.com/facts/israel/indicator/ST.INT.ARVL" TargetMode="External"/><Relationship Id="rId116" Type="http://schemas.openxmlformats.org/officeDocument/2006/relationships/hyperlink" Target="https://www.indexmundi.com/facts/nepal/indicator/ST.INT.ARVL" TargetMode="External"/><Relationship Id="rId137" Type="http://schemas.openxmlformats.org/officeDocument/2006/relationships/hyperlink" Target="https://www.indexmundi.com/facts/trinidad-and-tobago/indicator/ST.INT.ARVL" TargetMode="External"/><Relationship Id="rId158" Type="http://schemas.openxmlformats.org/officeDocument/2006/relationships/hyperlink" Target="https://www.indexmundi.com/facts/niger/indicator/ST.INT.ARVL" TargetMode="External"/><Relationship Id="rId20" Type="http://schemas.openxmlformats.org/officeDocument/2006/relationships/hyperlink" Target="https://www.indexmundi.com/facts/macao-sar%2c-china/indicator/ST.INT.ARVL" TargetMode="External"/><Relationship Id="rId41" Type="http://schemas.openxmlformats.org/officeDocument/2006/relationships/hyperlink" Target="https://www.indexmundi.com/facts/belgium/indicator/ST.INT.ARVL" TargetMode="External"/><Relationship Id="rId62" Type="http://schemas.openxmlformats.org/officeDocument/2006/relationships/hyperlink" Target="https://www.indexmundi.com/facts/peru/indicator/ST.INT.ARVL" TargetMode="External"/><Relationship Id="rId83" Type="http://schemas.openxmlformats.org/officeDocument/2006/relationships/hyperlink" Target="https://www.indexmundi.com/facts/malta/indicator/ST.INT.ARVL" TargetMode="External"/><Relationship Id="rId88" Type="http://schemas.openxmlformats.org/officeDocument/2006/relationships/hyperlink" Target="https://www.indexmundi.com/facts/guatemala/indicator/ST.INT.ARVL" TargetMode="External"/><Relationship Id="rId111" Type="http://schemas.openxmlformats.org/officeDocument/2006/relationships/hyperlink" Target="https://www.indexmundi.com/facts/bolivia/indicator/ST.INT.ARVL" TargetMode="External"/><Relationship Id="rId132" Type="http://schemas.openxmlformats.org/officeDocument/2006/relationships/hyperlink" Target="https://www.indexmundi.com/facts/haiti/indicator/ST.INT.ARVL" TargetMode="External"/><Relationship Id="rId153" Type="http://schemas.openxmlformats.org/officeDocument/2006/relationships/hyperlink" Target="https://www.indexmundi.com/facts/guyana/indicator/ST.INT.ARVL" TargetMode="External"/><Relationship Id="rId174" Type="http://schemas.openxmlformats.org/officeDocument/2006/relationships/hyperlink" Target="https://www.indexmundi.com/facts/dominica/indicator/ST.INT.ARVL" TargetMode="External"/><Relationship Id="rId179" Type="http://schemas.openxmlformats.org/officeDocument/2006/relationships/hyperlink" Target="https://www.indexmundi.com/facts/sierra-leone/indicator/ST.INT.ARVL" TargetMode="External"/><Relationship Id="rId15" Type="http://schemas.openxmlformats.org/officeDocument/2006/relationships/hyperlink" Target="https://www.indexmundi.com/facts/malaysia/indicator/ST.INT.ARVL" TargetMode="External"/><Relationship Id="rId36" Type="http://schemas.openxmlformats.org/officeDocument/2006/relationships/hyperlink" Target="https://www.indexmundi.com/facts/south-africa/indicator/ST.INT.ARVL" TargetMode="External"/><Relationship Id="rId57" Type="http://schemas.openxmlformats.org/officeDocument/2006/relationships/hyperlink" Target="https://www.indexmundi.com/facts/iran/indicator/ST.INT.ARVL" TargetMode="External"/><Relationship Id="rId106" Type="http://schemas.openxmlformats.org/officeDocument/2006/relationships/hyperlink" Target="https://www.indexmundi.com/facts/senegal/indicator/ST.INT.ARVL" TargetMode="External"/><Relationship Id="rId127" Type="http://schemas.openxmlformats.org/officeDocument/2006/relationships/hyperlink" Target="https://www.indexmundi.com/facts/cabo-verde/indicator/ST.INT.ARVL" TargetMode="External"/><Relationship Id="rId10" Type="http://schemas.openxmlformats.org/officeDocument/2006/relationships/hyperlink" Target="https://www.indexmundi.com/facts/thailand/indicator/ST.INT.ARVL" TargetMode="External"/><Relationship Id="rId31" Type="http://schemas.openxmlformats.org/officeDocument/2006/relationships/hyperlink" Target="https://www.indexmundi.com/facts/bahrain/indicator/ST.INT.ARVL" TargetMode="External"/><Relationship Id="rId52" Type="http://schemas.openxmlformats.org/officeDocument/2006/relationships/hyperlink" Target="https://www.indexmundi.com/facts/norway/indicator/ST.INT.ARVL" TargetMode="External"/><Relationship Id="rId73" Type="http://schemas.openxmlformats.org/officeDocument/2006/relationships/hyperlink" Target="https://www.indexmundi.com/facts/finland/indicator/ST.INT.ARVL" TargetMode="External"/><Relationship Id="rId78" Type="http://schemas.openxmlformats.org/officeDocument/2006/relationships/hyperlink" Target="https://www.indexmundi.com/facts/azerbaijan/indicator/ST.INT.ARVL" TargetMode="External"/><Relationship Id="rId94" Type="http://schemas.openxmlformats.org/officeDocument/2006/relationships/hyperlink" Target="https://www.indexmundi.com/facts/c%C3%B4te-d'ivoire/indicator/ST.INT.ARVL" TargetMode="External"/><Relationship Id="rId99" Type="http://schemas.openxmlformats.org/officeDocument/2006/relationships/hyperlink" Target="https://www.indexmundi.com/facts/el-salvador/indicator/ST.INT.ARVL" TargetMode="External"/><Relationship Id="rId101" Type="http://schemas.openxmlformats.org/officeDocument/2006/relationships/hyperlink" Target="https://www.indexmundi.com/facts/serbia/indicator/ST.INT.ARVL" TargetMode="External"/><Relationship Id="rId122" Type="http://schemas.openxmlformats.org/officeDocument/2006/relationships/hyperlink" Target="https://www.indexmundi.com/facts/iraq/indicator/ST.INT.ARVL" TargetMode="External"/><Relationship Id="rId143" Type="http://schemas.openxmlformats.org/officeDocument/2006/relationships/hyperlink" Target="https://www.indexmundi.com/facts/kuwait/indicator/ST.INT.ARVL" TargetMode="External"/><Relationship Id="rId148" Type="http://schemas.openxmlformats.org/officeDocument/2006/relationships/hyperlink" Target="https://www.indexmundi.com/facts/angola/indicator/ST.INT.ARVL" TargetMode="External"/><Relationship Id="rId164" Type="http://schemas.openxmlformats.org/officeDocument/2006/relationships/hyperlink" Target="https://www.indexmundi.com/facts/bangladesh/indicator/ST.INT.ARVL" TargetMode="External"/><Relationship Id="rId169" Type="http://schemas.openxmlformats.org/officeDocument/2006/relationships/hyperlink" Target="https://www.indexmundi.com/facts/vanuatu/indicator/ST.INT.ARVL" TargetMode="External"/><Relationship Id="rId185" Type="http://schemas.openxmlformats.org/officeDocument/2006/relationships/hyperlink" Target="https://www.indexmundi.com/facts/solomon-islands/indicator/ST.INT.ARVL" TargetMode="External"/><Relationship Id="rId4" Type="http://schemas.openxmlformats.org/officeDocument/2006/relationships/hyperlink" Target="https://www.indexmundi.com/facts/china/indicator/ST.INT.ARVL" TargetMode="External"/><Relationship Id="rId9" Type="http://schemas.openxmlformats.org/officeDocument/2006/relationships/hyperlink" Target="https://www.indexmundi.com/facts/germany/indicator/ST.INT.ARVL" TargetMode="External"/><Relationship Id="rId180" Type="http://schemas.openxmlformats.org/officeDocument/2006/relationships/hyperlink" Target="https://www.indexmundi.com/facts/guinea-bissau/indicator/ST.INT.AR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67AD-E81A-480B-9325-059D640B11E5}">
  <dimension ref="A1:Q11"/>
  <sheetViews>
    <sheetView tabSelected="1" workbookViewId="0">
      <selection activeCell="G20" sqref="G20"/>
    </sheetView>
  </sheetViews>
  <sheetFormatPr defaultRowHeight="14.4"/>
  <cols>
    <col min="4" max="4" width="13.88671875" bestFit="1" customWidth="1"/>
    <col min="6" max="8" width="11.33203125" bestFit="1" customWidth="1"/>
    <col min="9" max="11" width="10.33203125" bestFit="1" customWidth="1"/>
  </cols>
  <sheetData>
    <row r="1" spans="1:17">
      <c r="C1" s="27" t="s">
        <v>725</v>
      </c>
    </row>
    <row r="2" spans="1:17">
      <c r="C2" t="s">
        <v>1028</v>
      </c>
      <c r="D2" t="s">
        <v>1029</v>
      </c>
      <c r="E2" t="s">
        <v>1030</v>
      </c>
      <c r="F2" t="s">
        <v>798</v>
      </c>
      <c r="G2" t="s">
        <v>203</v>
      </c>
      <c r="H2" t="s">
        <v>553</v>
      </c>
      <c r="I2" t="s">
        <v>196</v>
      </c>
      <c r="J2" t="s">
        <v>657</v>
      </c>
      <c r="K2" t="s">
        <v>805</v>
      </c>
      <c r="N2" t="s">
        <v>1031</v>
      </c>
      <c r="O2" s="21"/>
      <c r="P2" t="s">
        <v>1032</v>
      </c>
      <c r="Q2" t="s">
        <v>1033</v>
      </c>
    </row>
    <row r="3" spans="1:17">
      <c r="A3" s="27" t="s">
        <v>1042</v>
      </c>
      <c r="B3" t="s">
        <v>1028</v>
      </c>
      <c r="C3" s="24"/>
      <c r="D3" s="25">
        <v>13056</v>
      </c>
      <c r="E3" s="25">
        <v>5930</v>
      </c>
      <c r="F3" s="25">
        <v>563</v>
      </c>
      <c r="G3" s="10">
        <f>E3+D3</f>
        <v>18986</v>
      </c>
      <c r="H3" s="25">
        <v>355</v>
      </c>
      <c r="I3" s="25">
        <v>18</v>
      </c>
      <c r="J3" s="25">
        <v>6</v>
      </c>
      <c r="K3" s="25">
        <v>44</v>
      </c>
      <c r="O3" s="23"/>
      <c r="P3" t="s">
        <v>1034</v>
      </c>
    </row>
    <row r="4" spans="1:17">
      <c r="B4" t="s">
        <v>1029</v>
      </c>
      <c r="C4" s="23">
        <v>6849</v>
      </c>
      <c r="D4" s="24"/>
      <c r="F4" s="22">
        <f>SUMIFS('To and From China'!$E$2:$E$7,'To and From China'!$C$2:$C$7,'Special Matrix'!F2)</f>
        <v>197190.21830628678</v>
      </c>
      <c r="G4" s="22">
        <f>SUMIFS('To and From China'!$E$2:$E$7,'To and From China'!$C$2:$C$7,'Special Matrix'!G2)</f>
        <v>106488.99517229827</v>
      </c>
      <c r="H4" s="22">
        <f>SUMIFS('To and From China'!$E$2:$E$7,'To and From China'!$C$2:$C$7,'Special Matrix'!H2)</f>
        <v>49887.233656529053</v>
      </c>
      <c r="I4" s="22">
        <f>SUMIFS('To and From China'!$E$2:$E$7,'To and From China'!$C$2:$C$7,'Special Matrix'!I2)</f>
        <v>19046.077020612498</v>
      </c>
      <c r="J4" s="22">
        <f>SUMIFS('To and From China'!$E$2:$E$7,'To and From China'!$C$2:$C$7,'Special Matrix'!J2)</f>
        <v>10756.954418651134</v>
      </c>
      <c r="K4" s="22">
        <f>SUMIFS('To and From China'!$E$2:$E$7,'To and From China'!$C$2:$C$7,'Special Matrix'!K2)</f>
        <v>3958.6574959235031</v>
      </c>
      <c r="O4" s="10" t="s">
        <v>1035</v>
      </c>
      <c r="P4" t="s">
        <v>1036</v>
      </c>
    </row>
    <row r="5" spans="1:17">
      <c r="B5" t="s">
        <v>1030</v>
      </c>
      <c r="C5" s="23">
        <v>20</v>
      </c>
      <c r="D5" s="26">
        <f>D7-D3</f>
        <v>29299.99933629197</v>
      </c>
      <c r="E5" s="24"/>
      <c r="F5" s="26">
        <f>F7-F4</f>
        <v>261774.20234512066</v>
      </c>
      <c r="G5" s="26">
        <f t="shared" ref="G5:K5" si="0">G7-G4</f>
        <v>141366.40249803429</v>
      </c>
      <c r="H5" s="26">
        <f t="shared" si="0"/>
        <v>66226.362087384565</v>
      </c>
      <c r="I5" s="26">
        <f t="shared" si="0"/>
        <v>25284.071708518492</v>
      </c>
      <c r="J5" s="26">
        <f t="shared" si="0"/>
        <v>14280.085426100708</v>
      </c>
      <c r="K5" s="26">
        <f t="shared" si="0"/>
        <v>5255.20189213092</v>
      </c>
      <c r="O5" s="25"/>
      <c r="P5" t="s">
        <v>1037</v>
      </c>
    </row>
    <row r="6" spans="1:17">
      <c r="B6" t="s">
        <v>798</v>
      </c>
      <c r="C6" s="23">
        <v>214</v>
      </c>
      <c r="D6" s="22">
        <f>SUMIFS('To and From China'!$K$2:$K$7,'To and From China'!$H$2:$H$7,B6)</f>
        <v>86535.160212814866</v>
      </c>
      <c r="E6" s="26">
        <f>G6-D6</f>
        <v>419844.26379089785</v>
      </c>
      <c r="F6" s="22">
        <f>'Continent-to-Continent Matrix'!D17</f>
        <v>937684.3964349787</v>
      </c>
      <c r="G6" s="22">
        <f>'Continent-to-Continent Matrix'!E17</f>
        <v>506379.42400371272</v>
      </c>
      <c r="H6" s="22">
        <f>'Continent-to-Continent Matrix'!F17</f>
        <v>237225.15742831776</v>
      </c>
      <c r="I6" s="22">
        <f>'Continent-to-Continent Matrix'!G17</f>
        <v>90568.433814436183</v>
      </c>
      <c r="J6" s="22">
        <f>'Continent-to-Continent Matrix'!H17</f>
        <v>51151.768065210817</v>
      </c>
      <c r="K6" s="22">
        <f>'Continent-to-Continent Matrix'!I17</f>
        <v>18824.317943561458</v>
      </c>
    </row>
    <row r="7" spans="1:17">
      <c r="B7" t="s">
        <v>203</v>
      </c>
      <c r="C7" s="10">
        <f>C5+C4</f>
        <v>6869</v>
      </c>
      <c r="D7" s="22">
        <f>SUMIFS('To and From China'!$K$2:$K$7,'To and From China'!$H$2:$H$7,B7)</f>
        <v>42355.99933629197</v>
      </c>
      <c r="E7" s="26">
        <f t="shared" ref="E7:E11" si="1">G7-D7</f>
        <v>205499.39833404057</v>
      </c>
      <c r="F7" s="22">
        <f>'Continent-to-Continent Matrix'!D18</f>
        <v>458964.42065140745</v>
      </c>
      <c r="G7" s="22">
        <f>'Continent-to-Continent Matrix'!E18</f>
        <v>247855.39767033255</v>
      </c>
      <c r="H7" s="22">
        <f>'Continent-to-Continent Matrix'!F18</f>
        <v>116113.59574391363</v>
      </c>
      <c r="I7" s="22">
        <f>'Continent-to-Continent Matrix'!G18</f>
        <v>44330.14872913099</v>
      </c>
      <c r="J7" s="22">
        <f>'Continent-to-Continent Matrix'!H18</f>
        <v>25037.039844751842</v>
      </c>
      <c r="K7" s="22">
        <f>'Continent-to-Continent Matrix'!I18</f>
        <v>9213.8593880544231</v>
      </c>
    </row>
    <row r="8" spans="1:17">
      <c r="B8" t="s">
        <v>553</v>
      </c>
      <c r="C8" s="23">
        <v>153</v>
      </c>
      <c r="D8" s="22">
        <f>SUMIFS('To and From China'!$K$2:$K$7,'To and From China'!$H$2:$H$7,B8)</f>
        <v>21949.821683764334</v>
      </c>
      <c r="E8" s="26">
        <f t="shared" si="1"/>
        <v>106494.36255156793</v>
      </c>
      <c r="F8" s="22">
        <f>'Continent-to-Continent Matrix'!D19</f>
        <v>237845.57914700697</v>
      </c>
      <c r="G8" s="22">
        <f>'Continent-to-Continent Matrix'!E19</f>
        <v>128444.18423533227</v>
      </c>
      <c r="H8" s="22">
        <f>'Continent-to-Continent Matrix'!F19</f>
        <v>60172.6499569523</v>
      </c>
      <c r="I8" s="22">
        <f>'Continent-to-Continent Matrix'!G19</f>
        <v>22972.869842913777</v>
      </c>
      <c r="J8" s="22">
        <f>'Continent-to-Continent Matrix'!H19</f>
        <v>12974.751362098697</v>
      </c>
      <c r="K8" s="22">
        <f>'Continent-to-Continent Matrix'!I19</f>
        <v>4774.8270317349061</v>
      </c>
    </row>
    <row r="9" spans="1:17">
      <c r="B9" t="s">
        <v>196</v>
      </c>
      <c r="C9" s="23">
        <v>554</v>
      </c>
      <c r="D9" s="22">
        <f>SUMIFS('To and From China'!$K$2:$K$7,'To and From China'!$H$2:$H$7,B9)</f>
        <v>4476.4786317533599</v>
      </c>
      <c r="E9" s="26">
        <f t="shared" si="1"/>
        <v>21718.615541961561</v>
      </c>
      <c r="F9" s="22">
        <f>'Continent-to-Continent Matrix'!D20</f>
        <v>48506.574132951369</v>
      </c>
      <c r="G9" s="22">
        <f>'Continent-to-Continent Matrix'!E20</f>
        <v>26195.094173714922</v>
      </c>
      <c r="H9" s="22">
        <f>'Continent-to-Continent Matrix'!F20</f>
        <v>12271.697949487705</v>
      </c>
      <c r="I9" s="22">
        <f>'Continent-to-Continent Matrix'!G20</f>
        <v>4685.1205646887192</v>
      </c>
      <c r="J9" s="22">
        <f>'Continent-to-Continent Matrix'!H20</f>
        <v>2646.0897068566446</v>
      </c>
      <c r="K9" s="22">
        <f>'Continent-to-Continent Matrix'!I20</f>
        <v>973.78518540265293</v>
      </c>
    </row>
    <row r="10" spans="1:17">
      <c r="B10" t="s">
        <v>657</v>
      </c>
      <c r="C10" s="23">
        <v>186</v>
      </c>
      <c r="D10" s="22">
        <f>SUMIFS('To and From China'!$K$2:$K$7,'To and From China'!$H$2:$H$7,B10)</f>
        <v>2746.7016393611834</v>
      </c>
      <c r="E10" s="26">
        <f t="shared" si="1"/>
        <v>13326.223985658893</v>
      </c>
      <c r="F10" s="22">
        <f>'Continent-to-Continent Matrix'!D21</f>
        <v>29762.922522560384</v>
      </c>
      <c r="G10" s="22">
        <f>'Continent-to-Continent Matrix'!E21</f>
        <v>16072.925625020076</v>
      </c>
      <c r="H10" s="22">
        <f>'Continent-to-Continent Matrix'!F21</f>
        <v>7529.7338931786317</v>
      </c>
      <c r="I10" s="22">
        <f>'Continent-to-Continent Matrix'!G21</f>
        <v>2874.7212696053643</v>
      </c>
      <c r="J10" s="22">
        <f>'Continent-to-Continent Matrix'!H21</f>
        <v>1623.6018383211053</v>
      </c>
      <c r="K10" s="22">
        <f>'Continent-to-Continent Matrix'!I21</f>
        <v>597.50030887190201</v>
      </c>
    </row>
    <row r="11" spans="1:17">
      <c r="B11" t="s">
        <v>805</v>
      </c>
      <c r="C11" s="23">
        <v>18</v>
      </c>
      <c r="D11" s="22">
        <f>SUMIFS('To and From China'!$K$2:$K$7,'To and From China'!$H$2:$H$7,B11)</f>
        <v>1195.8056745729664</v>
      </c>
      <c r="E11" s="26">
        <f t="shared" si="1"/>
        <v>5801.7128742048226</v>
      </c>
      <c r="F11" s="22">
        <f>'Continent-to-Continent Matrix'!D22</f>
        <v>12957.603816274261</v>
      </c>
      <c r="G11" s="22">
        <f>'Continent-to-Continent Matrix'!E22</f>
        <v>6997.518548777789</v>
      </c>
      <c r="H11" s="22">
        <f>'Continent-to-Continent Matrix'!F22</f>
        <v>3278.1494678765093</v>
      </c>
      <c r="I11" s="22">
        <f>'Continent-to-Continent Matrix'!G22</f>
        <v>1251.5403776469877</v>
      </c>
      <c r="J11" s="22">
        <f>'Continent-to-Continent Matrix'!H22</f>
        <v>706.8522709889329</v>
      </c>
      <c r="K11" s="22">
        <f>'Continent-to-Continent Matrix'!I22</f>
        <v>260.12809315331913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6BA-AF19-4ED7-9DE8-792C35158473}">
  <dimension ref="A1:F263"/>
  <sheetViews>
    <sheetView workbookViewId="0"/>
  </sheetViews>
  <sheetFormatPr defaultRowHeight="14.4"/>
  <cols>
    <col min="1" max="1" width="15" bestFit="1" customWidth="1"/>
    <col min="2" max="2" width="14.33203125" bestFit="1" customWidth="1"/>
    <col min="3" max="3" width="43.5546875" bestFit="1" customWidth="1"/>
    <col min="4" max="4" width="23.44140625" bestFit="1" customWidth="1"/>
    <col min="5" max="5" width="24.5546875" bestFit="1" customWidth="1"/>
    <col min="6" max="6" width="15.109375" bestFit="1" customWidth="1"/>
  </cols>
  <sheetData>
    <row r="1" spans="1:6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</row>
    <row r="2" spans="1:6">
      <c r="A2" t="s">
        <v>795</v>
      </c>
      <c r="B2" t="s">
        <v>203</v>
      </c>
      <c r="C2" t="s">
        <v>796</v>
      </c>
      <c r="D2" t="s">
        <v>196</v>
      </c>
      <c r="E2" t="s">
        <v>197</v>
      </c>
      <c r="F2">
        <v>4</v>
      </c>
    </row>
    <row r="3" spans="1:6">
      <c r="A3" t="s">
        <v>797</v>
      </c>
      <c r="B3" t="s">
        <v>798</v>
      </c>
      <c r="C3" t="s">
        <v>799</v>
      </c>
      <c r="D3" t="s">
        <v>198</v>
      </c>
      <c r="E3" t="s">
        <v>199</v>
      </c>
      <c r="F3">
        <v>8</v>
      </c>
    </row>
    <row r="4" spans="1:6">
      <c r="A4" t="s">
        <v>212</v>
      </c>
      <c r="B4" t="s">
        <v>800</v>
      </c>
      <c r="C4" t="s">
        <v>801</v>
      </c>
      <c r="D4" t="s">
        <v>213</v>
      </c>
      <c r="E4" t="s">
        <v>214</v>
      </c>
      <c r="F4">
        <v>10</v>
      </c>
    </row>
    <row r="5" spans="1:6">
      <c r="A5" t="s">
        <v>802</v>
      </c>
      <c r="B5" t="s">
        <v>196</v>
      </c>
      <c r="C5" t="s">
        <v>803</v>
      </c>
      <c r="D5" t="s">
        <v>200</v>
      </c>
      <c r="E5" t="s">
        <v>201</v>
      </c>
      <c r="F5">
        <v>12</v>
      </c>
    </row>
    <row r="6" spans="1:6">
      <c r="A6" t="s">
        <v>804</v>
      </c>
      <c r="B6" t="s">
        <v>805</v>
      </c>
      <c r="C6" t="s">
        <v>202</v>
      </c>
      <c r="D6" t="s">
        <v>203</v>
      </c>
      <c r="E6" t="s">
        <v>204</v>
      </c>
      <c r="F6">
        <v>16</v>
      </c>
    </row>
    <row r="7" spans="1:6">
      <c r="A7" t="s">
        <v>797</v>
      </c>
      <c r="B7" t="s">
        <v>798</v>
      </c>
      <c r="C7" t="s">
        <v>806</v>
      </c>
      <c r="D7" t="s">
        <v>205</v>
      </c>
      <c r="E7" t="s">
        <v>206</v>
      </c>
      <c r="F7">
        <v>20</v>
      </c>
    </row>
    <row r="8" spans="1:6">
      <c r="A8" t="s">
        <v>802</v>
      </c>
      <c r="B8" t="s">
        <v>196</v>
      </c>
      <c r="C8" t="s">
        <v>807</v>
      </c>
      <c r="D8" t="s">
        <v>207</v>
      </c>
      <c r="E8" t="s">
        <v>208</v>
      </c>
      <c r="F8">
        <v>24</v>
      </c>
    </row>
    <row r="9" spans="1:6">
      <c r="A9" t="s">
        <v>808</v>
      </c>
      <c r="B9" t="s">
        <v>553</v>
      </c>
      <c r="C9" t="s">
        <v>155</v>
      </c>
      <c r="D9" t="s">
        <v>215</v>
      </c>
      <c r="E9" t="s">
        <v>216</v>
      </c>
      <c r="F9">
        <v>28</v>
      </c>
    </row>
    <row r="10" spans="1:6">
      <c r="A10" t="s">
        <v>797</v>
      </c>
      <c r="B10" t="s">
        <v>798</v>
      </c>
      <c r="C10" t="s">
        <v>809</v>
      </c>
      <c r="D10" t="s">
        <v>228</v>
      </c>
      <c r="E10" t="s">
        <v>229</v>
      </c>
      <c r="F10">
        <v>31</v>
      </c>
    </row>
    <row r="11" spans="1:6">
      <c r="A11" t="s">
        <v>795</v>
      </c>
      <c r="B11" t="s">
        <v>203</v>
      </c>
      <c r="C11" t="s">
        <v>809</v>
      </c>
      <c r="D11" t="s">
        <v>228</v>
      </c>
      <c r="E11" t="s">
        <v>229</v>
      </c>
      <c r="F11">
        <v>31</v>
      </c>
    </row>
    <row r="12" spans="1:6">
      <c r="A12" t="s">
        <v>810</v>
      </c>
      <c r="B12" t="s">
        <v>657</v>
      </c>
      <c r="C12" t="s">
        <v>811</v>
      </c>
      <c r="D12" t="s">
        <v>217</v>
      </c>
      <c r="E12" t="s">
        <v>218</v>
      </c>
      <c r="F12">
        <v>32</v>
      </c>
    </row>
    <row r="13" spans="1:6">
      <c r="A13" t="s">
        <v>804</v>
      </c>
      <c r="B13" t="s">
        <v>805</v>
      </c>
      <c r="C13" t="s">
        <v>812</v>
      </c>
      <c r="D13" t="s">
        <v>224</v>
      </c>
      <c r="E13" t="s">
        <v>225</v>
      </c>
      <c r="F13">
        <v>36</v>
      </c>
    </row>
    <row r="14" spans="1:6">
      <c r="A14" t="s">
        <v>797</v>
      </c>
      <c r="B14" t="s">
        <v>798</v>
      </c>
      <c r="C14" t="s">
        <v>813</v>
      </c>
      <c r="D14" t="s">
        <v>226</v>
      </c>
      <c r="E14" t="s">
        <v>227</v>
      </c>
      <c r="F14">
        <v>40</v>
      </c>
    </row>
    <row r="15" spans="1:6">
      <c r="A15" t="s">
        <v>808</v>
      </c>
      <c r="B15" t="s">
        <v>553</v>
      </c>
      <c r="C15" t="s">
        <v>814</v>
      </c>
      <c r="D15" t="s">
        <v>231</v>
      </c>
      <c r="E15" t="s">
        <v>232</v>
      </c>
      <c r="F15">
        <v>44</v>
      </c>
    </row>
    <row r="16" spans="1:6">
      <c r="A16" t="s">
        <v>795</v>
      </c>
      <c r="B16" t="s">
        <v>203</v>
      </c>
      <c r="C16" t="s">
        <v>815</v>
      </c>
      <c r="D16" t="s">
        <v>233</v>
      </c>
      <c r="E16" t="s">
        <v>234</v>
      </c>
      <c r="F16">
        <v>48</v>
      </c>
    </row>
    <row r="17" spans="1:6">
      <c r="A17" t="s">
        <v>795</v>
      </c>
      <c r="B17" t="s">
        <v>203</v>
      </c>
      <c r="C17" t="s">
        <v>816</v>
      </c>
      <c r="D17" t="s">
        <v>235</v>
      </c>
      <c r="E17" t="s">
        <v>236</v>
      </c>
      <c r="F17">
        <v>50</v>
      </c>
    </row>
    <row r="18" spans="1:6">
      <c r="A18" t="s">
        <v>797</v>
      </c>
      <c r="B18" t="s">
        <v>798</v>
      </c>
      <c r="C18" t="s">
        <v>817</v>
      </c>
      <c r="D18" t="s">
        <v>219</v>
      </c>
      <c r="E18" t="s">
        <v>220</v>
      </c>
      <c r="F18">
        <v>51</v>
      </c>
    </row>
    <row r="19" spans="1:6">
      <c r="A19" t="s">
        <v>795</v>
      </c>
      <c r="B19" t="s">
        <v>203</v>
      </c>
      <c r="C19" t="s">
        <v>817</v>
      </c>
      <c r="D19" t="s">
        <v>219</v>
      </c>
      <c r="E19" t="s">
        <v>220</v>
      </c>
      <c r="F19">
        <v>51</v>
      </c>
    </row>
    <row r="20" spans="1:6">
      <c r="A20" t="s">
        <v>808</v>
      </c>
      <c r="B20" t="s">
        <v>553</v>
      </c>
      <c r="C20" t="s">
        <v>131</v>
      </c>
      <c r="D20" t="s">
        <v>237</v>
      </c>
      <c r="E20" t="s">
        <v>238</v>
      </c>
      <c r="F20">
        <v>52</v>
      </c>
    </row>
    <row r="21" spans="1:6">
      <c r="A21" t="s">
        <v>797</v>
      </c>
      <c r="B21" t="s">
        <v>798</v>
      </c>
      <c r="C21" t="s">
        <v>818</v>
      </c>
      <c r="D21" t="s">
        <v>241</v>
      </c>
      <c r="E21" t="s">
        <v>242</v>
      </c>
      <c r="F21">
        <v>56</v>
      </c>
    </row>
    <row r="22" spans="1:6">
      <c r="A22" t="s">
        <v>808</v>
      </c>
      <c r="B22" t="s">
        <v>553</v>
      </c>
      <c r="C22" t="s">
        <v>247</v>
      </c>
      <c r="D22" t="s">
        <v>248</v>
      </c>
      <c r="E22" t="s">
        <v>249</v>
      </c>
      <c r="F22">
        <v>60</v>
      </c>
    </row>
    <row r="23" spans="1:6">
      <c r="A23" t="s">
        <v>795</v>
      </c>
      <c r="B23" t="s">
        <v>203</v>
      </c>
      <c r="C23" t="s">
        <v>819</v>
      </c>
      <c r="D23" t="s">
        <v>250</v>
      </c>
      <c r="E23" t="s">
        <v>251</v>
      </c>
      <c r="F23">
        <v>64</v>
      </c>
    </row>
    <row r="24" spans="1:6">
      <c r="A24" t="s">
        <v>810</v>
      </c>
      <c r="B24" t="s">
        <v>657</v>
      </c>
      <c r="C24" t="s">
        <v>820</v>
      </c>
      <c r="D24" t="s">
        <v>253</v>
      </c>
      <c r="E24" t="s">
        <v>254</v>
      </c>
      <c r="F24">
        <v>68</v>
      </c>
    </row>
    <row r="25" spans="1:6">
      <c r="A25" t="s">
        <v>797</v>
      </c>
      <c r="B25" t="s">
        <v>798</v>
      </c>
      <c r="C25" t="s">
        <v>122</v>
      </c>
      <c r="D25" t="s">
        <v>258</v>
      </c>
      <c r="E25" t="s">
        <v>259</v>
      </c>
      <c r="F25">
        <v>70</v>
      </c>
    </row>
    <row r="26" spans="1:6">
      <c r="A26" t="s">
        <v>802</v>
      </c>
      <c r="B26" t="s">
        <v>196</v>
      </c>
      <c r="C26" t="s">
        <v>821</v>
      </c>
      <c r="D26" t="s">
        <v>260</v>
      </c>
      <c r="E26" t="s">
        <v>261</v>
      </c>
      <c r="F26">
        <v>72</v>
      </c>
    </row>
    <row r="27" spans="1:6">
      <c r="A27" t="s">
        <v>212</v>
      </c>
      <c r="B27" t="s">
        <v>800</v>
      </c>
      <c r="C27" t="s">
        <v>822</v>
      </c>
      <c r="D27" t="s">
        <v>263</v>
      </c>
      <c r="E27" t="s">
        <v>264</v>
      </c>
      <c r="F27">
        <v>74</v>
      </c>
    </row>
    <row r="28" spans="1:6">
      <c r="A28" t="s">
        <v>810</v>
      </c>
      <c r="B28" t="s">
        <v>657</v>
      </c>
      <c r="C28" t="s">
        <v>823</v>
      </c>
      <c r="D28" t="s">
        <v>265</v>
      </c>
      <c r="E28" t="s">
        <v>266</v>
      </c>
      <c r="F28">
        <v>76</v>
      </c>
    </row>
    <row r="29" spans="1:6">
      <c r="A29" t="s">
        <v>808</v>
      </c>
      <c r="B29" t="s">
        <v>553</v>
      </c>
      <c r="C29" t="s">
        <v>138</v>
      </c>
      <c r="D29" t="s">
        <v>243</v>
      </c>
      <c r="E29" t="s">
        <v>244</v>
      </c>
      <c r="F29">
        <v>84</v>
      </c>
    </row>
    <row r="30" spans="1:6">
      <c r="A30" t="s">
        <v>795</v>
      </c>
      <c r="B30" t="s">
        <v>203</v>
      </c>
      <c r="C30" t="s">
        <v>824</v>
      </c>
      <c r="D30" t="s">
        <v>268</v>
      </c>
      <c r="E30" t="s">
        <v>269</v>
      </c>
      <c r="F30">
        <v>86</v>
      </c>
    </row>
    <row r="31" spans="1:6">
      <c r="A31" t="s">
        <v>804</v>
      </c>
      <c r="B31" t="s">
        <v>805</v>
      </c>
      <c r="C31" t="s">
        <v>188</v>
      </c>
      <c r="D31" t="s">
        <v>677</v>
      </c>
      <c r="E31" t="s">
        <v>678</v>
      </c>
      <c r="F31">
        <v>90</v>
      </c>
    </row>
    <row r="32" spans="1:6">
      <c r="A32" t="s">
        <v>808</v>
      </c>
      <c r="B32" t="s">
        <v>553</v>
      </c>
      <c r="C32" t="s">
        <v>825</v>
      </c>
      <c r="D32" t="s">
        <v>769</v>
      </c>
      <c r="E32" t="s">
        <v>770</v>
      </c>
      <c r="F32">
        <v>92</v>
      </c>
    </row>
    <row r="33" spans="1:6">
      <c r="A33" t="s">
        <v>795</v>
      </c>
      <c r="B33" t="s">
        <v>203</v>
      </c>
      <c r="C33" t="s">
        <v>270</v>
      </c>
      <c r="D33" t="s">
        <v>271</v>
      </c>
      <c r="E33" t="s">
        <v>272</v>
      </c>
      <c r="F33">
        <v>96</v>
      </c>
    </row>
    <row r="34" spans="1:6">
      <c r="A34" t="s">
        <v>797</v>
      </c>
      <c r="B34" t="s">
        <v>798</v>
      </c>
      <c r="C34" t="s">
        <v>826</v>
      </c>
      <c r="D34" t="s">
        <v>273</v>
      </c>
      <c r="E34" t="s">
        <v>274</v>
      </c>
      <c r="F34">
        <v>100</v>
      </c>
    </row>
    <row r="35" spans="1:6">
      <c r="A35" t="s">
        <v>795</v>
      </c>
      <c r="B35" t="s">
        <v>203</v>
      </c>
      <c r="C35" t="s">
        <v>827</v>
      </c>
      <c r="D35" t="s">
        <v>551</v>
      </c>
      <c r="E35" t="s">
        <v>552</v>
      </c>
      <c r="F35">
        <v>104</v>
      </c>
    </row>
    <row r="36" spans="1:6">
      <c r="A36" t="s">
        <v>802</v>
      </c>
      <c r="B36" t="s">
        <v>196</v>
      </c>
      <c r="C36" t="s">
        <v>828</v>
      </c>
      <c r="D36" t="s">
        <v>277</v>
      </c>
      <c r="E36" t="s">
        <v>278</v>
      </c>
      <c r="F36">
        <v>108</v>
      </c>
    </row>
    <row r="37" spans="1:6">
      <c r="A37" t="s">
        <v>797</v>
      </c>
      <c r="B37" t="s">
        <v>798</v>
      </c>
      <c r="C37" t="s">
        <v>829</v>
      </c>
      <c r="D37" t="s">
        <v>239</v>
      </c>
      <c r="E37" t="s">
        <v>240</v>
      </c>
      <c r="F37">
        <v>112</v>
      </c>
    </row>
    <row r="38" spans="1:6">
      <c r="A38" t="s">
        <v>795</v>
      </c>
      <c r="B38" t="s">
        <v>203</v>
      </c>
      <c r="C38" t="s">
        <v>830</v>
      </c>
      <c r="D38" t="s">
        <v>281</v>
      </c>
      <c r="E38" t="s">
        <v>282</v>
      </c>
      <c r="F38">
        <v>116</v>
      </c>
    </row>
    <row r="39" spans="1:6">
      <c r="A39" t="s">
        <v>802</v>
      </c>
      <c r="B39" t="s">
        <v>196</v>
      </c>
      <c r="C39" t="s">
        <v>831</v>
      </c>
      <c r="D39" t="s">
        <v>283</v>
      </c>
      <c r="E39" t="s">
        <v>284</v>
      </c>
      <c r="F39">
        <v>120</v>
      </c>
    </row>
    <row r="40" spans="1:6">
      <c r="A40" t="s">
        <v>808</v>
      </c>
      <c r="B40" t="s">
        <v>553</v>
      </c>
      <c r="C40" t="s">
        <v>20</v>
      </c>
      <c r="D40" t="s">
        <v>285</v>
      </c>
      <c r="E40" t="s">
        <v>286</v>
      </c>
      <c r="F40">
        <v>124</v>
      </c>
    </row>
    <row r="41" spans="1:6">
      <c r="A41" t="s">
        <v>802</v>
      </c>
      <c r="B41" t="s">
        <v>196</v>
      </c>
      <c r="C41" t="s">
        <v>832</v>
      </c>
      <c r="D41" t="s">
        <v>279</v>
      </c>
      <c r="E41" t="s">
        <v>280</v>
      </c>
      <c r="F41">
        <v>132</v>
      </c>
    </row>
    <row r="42" spans="1:6">
      <c r="A42" t="s">
        <v>808</v>
      </c>
      <c r="B42" t="s">
        <v>553</v>
      </c>
      <c r="C42" t="s">
        <v>139</v>
      </c>
      <c r="D42" t="s">
        <v>288</v>
      </c>
      <c r="E42" t="s">
        <v>289</v>
      </c>
      <c r="F42">
        <v>136</v>
      </c>
    </row>
    <row r="43" spans="1:6">
      <c r="A43" t="s">
        <v>802</v>
      </c>
      <c r="B43" t="s">
        <v>196</v>
      </c>
      <c r="C43" t="s">
        <v>171</v>
      </c>
      <c r="D43" t="s">
        <v>291</v>
      </c>
      <c r="E43" t="s">
        <v>292</v>
      </c>
      <c r="F43">
        <v>140</v>
      </c>
    </row>
    <row r="44" spans="1:6">
      <c r="A44" t="s">
        <v>795</v>
      </c>
      <c r="B44" t="s">
        <v>203</v>
      </c>
      <c r="C44" t="s">
        <v>833</v>
      </c>
      <c r="D44" t="s">
        <v>692</v>
      </c>
      <c r="E44" t="s">
        <v>693</v>
      </c>
      <c r="F44">
        <v>144</v>
      </c>
    </row>
    <row r="45" spans="1:6">
      <c r="A45" t="s">
        <v>802</v>
      </c>
      <c r="B45" t="s">
        <v>196</v>
      </c>
      <c r="C45" t="s">
        <v>834</v>
      </c>
      <c r="D45" t="s">
        <v>293</v>
      </c>
      <c r="E45" t="s">
        <v>294</v>
      </c>
      <c r="F45">
        <v>148</v>
      </c>
    </row>
    <row r="46" spans="1:6">
      <c r="A46" t="s">
        <v>810</v>
      </c>
      <c r="B46" t="s">
        <v>657</v>
      </c>
      <c r="C46" t="s">
        <v>835</v>
      </c>
      <c r="D46" t="s">
        <v>295</v>
      </c>
      <c r="E46" t="s">
        <v>296</v>
      </c>
      <c r="F46">
        <v>152</v>
      </c>
    </row>
    <row r="47" spans="1:6">
      <c r="A47" t="s">
        <v>795</v>
      </c>
      <c r="B47" t="s">
        <v>203</v>
      </c>
      <c r="C47" t="s">
        <v>836</v>
      </c>
      <c r="D47" t="s">
        <v>297</v>
      </c>
      <c r="E47" t="s">
        <v>298</v>
      </c>
      <c r="F47">
        <v>156</v>
      </c>
    </row>
    <row r="48" spans="1:6">
      <c r="A48" t="s">
        <v>795</v>
      </c>
      <c r="B48" t="s">
        <v>203</v>
      </c>
      <c r="C48" t="s">
        <v>837</v>
      </c>
      <c r="D48" t="s">
        <v>709</v>
      </c>
      <c r="E48" t="s">
        <v>710</v>
      </c>
      <c r="F48">
        <v>158</v>
      </c>
    </row>
    <row r="49" spans="1:6">
      <c r="A49" t="s">
        <v>795</v>
      </c>
      <c r="B49" t="s">
        <v>203</v>
      </c>
      <c r="C49" t="s">
        <v>299</v>
      </c>
      <c r="D49" t="s">
        <v>300</v>
      </c>
      <c r="E49" t="s">
        <v>301</v>
      </c>
      <c r="F49">
        <v>162</v>
      </c>
    </row>
    <row r="50" spans="1:6">
      <c r="A50" t="s">
        <v>795</v>
      </c>
      <c r="B50" t="s">
        <v>203</v>
      </c>
      <c r="C50" t="s">
        <v>838</v>
      </c>
      <c r="D50" t="s">
        <v>303</v>
      </c>
      <c r="E50" t="s">
        <v>304</v>
      </c>
      <c r="F50">
        <v>166</v>
      </c>
    </row>
    <row r="51" spans="1:6">
      <c r="A51" t="s">
        <v>810</v>
      </c>
      <c r="B51" t="s">
        <v>657</v>
      </c>
      <c r="C51" t="s">
        <v>839</v>
      </c>
      <c r="D51" t="s">
        <v>305</v>
      </c>
      <c r="E51" t="s">
        <v>306</v>
      </c>
      <c r="F51">
        <v>170</v>
      </c>
    </row>
    <row r="52" spans="1:6">
      <c r="A52" t="s">
        <v>802</v>
      </c>
      <c r="B52" t="s">
        <v>196</v>
      </c>
      <c r="C52" t="s">
        <v>840</v>
      </c>
      <c r="D52" t="s">
        <v>308</v>
      </c>
      <c r="E52" t="s">
        <v>309</v>
      </c>
      <c r="F52">
        <v>174</v>
      </c>
    </row>
    <row r="53" spans="1:6">
      <c r="A53" t="s">
        <v>802</v>
      </c>
      <c r="B53" t="s">
        <v>196</v>
      </c>
      <c r="C53" t="s">
        <v>527</v>
      </c>
      <c r="D53" t="s">
        <v>528</v>
      </c>
      <c r="E53" t="s">
        <v>529</v>
      </c>
      <c r="F53">
        <v>175</v>
      </c>
    </row>
    <row r="54" spans="1:6">
      <c r="A54" t="s">
        <v>802</v>
      </c>
      <c r="B54" t="s">
        <v>196</v>
      </c>
      <c r="C54" t="s">
        <v>841</v>
      </c>
      <c r="D54" t="s">
        <v>314</v>
      </c>
      <c r="E54" t="s">
        <v>315</v>
      </c>
      <c r="F54">
        <v>178</v>
      </c>
    </row>
    <row r="55" spans="1:6">
      <c r="A55" t="s">
        <v>802</v>
      </c>
      <c r="B55" t="s">
        <v>196</v>
      </c>
      <c r="C55" t="s">
        <v>842</v>
      </c>
      <c r="D55" t="s">
        <v>311</v>
      </c>
      <c r="E55" t="s">
        <v>312</v>
      </c>
      <c r="F55">
        <v>180</v>
      </c>
    </row>
    <row r="56" spans="1:6">
      <c r="A56" t="s">
        <v>804</v>
      </c>
      <c r="B56" t="s">
        <v>805</v>
      </c>
      <c r="C56" t="s">
        <v>843</v>
      </c>
      <c r="D56" t="s">
        <v>317</v>
      </c>
      <c r="E56" t="s">
        <v>318</v>
      </c>
      <c r="F56">
        <v>184</v>
      </c>
    </row>
    <row r="57" spans="1:6">
      <c r="A57" t="s">
        <v>808</v>
      </c>
      <c r="B57" t="s">
        <v>553</v>
      </c>
      <c r="C57" t="s">
        <v>844</v>
      </c>
      <c r="D57" t="s">
        <v>319</v>
      </c>
      <c r="E57" t="s">
        <v>320</v>
      </c>
      <c r="F57">
        <v>188</v>
      </c>
    </row>
    <row r="58" spans="1:6">
      <c r="A58" t="s">
        <v>797</v>
      </c>
      <c r="B58" t="s">
        <v>798</v>
      </c>
      <c r="C58" t="s">
        <v>845</v>
      </c>
      <c r="D58" t="s">
        <v>321</v>
      </c>
      <c r="E58" t="s">
        <v>322</v>
      </c>
      <c r="F58">
        <v>191</v>
      </c>
    </row>
    <row r="59" spans="1:6">
      <c r="A59" t="s">
        <v>808</v>
      </c>
      <c r="B59" t="s">
        <v>553</v>
      </c>
      <c r="C59" t="s">
        <v>846</v>
      </c>
      <c r="D59" t="s">
        <v>323</v>
      </c>
      <c r="E59" t="s">
        <v>324</v>
      </c>
      <c r="F59">
        <v>192</v>
      </c>
    </row>
    <row r="60" spans="1:6">
      <c r="A60" t="s">
        <v>797</v>
      </c>
      <c r="B60" t="s">
        <v>798</v>
      </c>
      <c r="C60" t="s">
        <v>847</v>
      </c>
      <c r="D60" t="s">
        <v>328</v>
      </c>
      <c r="E60" t="s">
        <v>329</v>
      </c>
      <c r="F60">
        <v>196</v>
      </c>
    </row>
    <row r="61" spans="1:6">
      <c r="A61" t="s">
        <v>795</v>
      </c>
      <c r="B61" t="s">
        <v>203</v>
      </c>
      <c r="C61" t="s">
        <v>847</v>
      </c>
      <c r="D61" t="s">
        <v>328</v>
      </c>
      <c r="E61" t="s">
        <v>329</v>
      </c>
      <c r="F61">
        <v>196</v>
      </c>
    </row>
    <row r="62" spans="1:6">
      <c r="A62" t="s">
        <v>797</v>
      </c>
      <c r="B62" t="s">
        <v>798</v>
      </c>
      <c r="C62" t="s">
        <v>40</v>
      </c>
      <c r="D62" t="s">
        <v>331</v>
      </c>
      <c r="E62" t="s">
        <v>332</v>
      </c>
      <c r="F62">
        <v>203</v>
      </c>
    </row>
    <row r="63" spans="1:6">
      <c r="A63" t="s">
        <v>802</v>
      </c>
      <c r="B63" t="s">
        <v>196</v>
      </c>
      <c r="C63" t="s">
        <v>848</v>
      </c>
      <c r="D63" t="s">
        <v>245</v>
      </c>
      <c r="E63" t="s">
        <v>246</v>
      </c>
      <c r="F63">
        <v>204</v>
      </c>
    </row>
    <row r="64" spans="1:6">
      <c r="A64" t="s">
        <v>797</v>
      </c>
      <c r="B64" t="s">
        <v>798</v>
      </c>
      <c r="C64" t="s">
        <v>849</v>
      </c>
      <c r="D64" t="s">
        <v>335</v>
      </c>
      <c r="E64" t="s">
        <v>336</v>
      </c>
      <c r="F64">
        <v>208</v>
      </c>
    </row>
    <row r="65" spans="1:6">
      <c r="A65" t="s">
        <v>808</v>
      </c>
      <c r="B65" t="s">
        <v>553</v>
      </c>
      <c r="C65" t="s">
        <v>850</v>
      </c>
      <c r="D65" t="s">
        <v>339</v>
      </c>
      <c r="E65" t="s">
        <v>340</v>
      </c>
      <c r="F65">
        <v>212</v>
      </c>
    </row>
    <row r="66" spans="1:6">
      <c r="A66" t="s">
        <v>808</v>
      </c>
      <c r="B66" t="s">
        <v>553</v>
      </c>
      <c r="C66" t="s">
        <v>56</v>
      </c>
      <c r="D66" t="s">
        <v>342</v>
      </c>
      <c r="E66" t="s">
        <v>343</v>
      </c>
      <c r="F66">
        <v>214</v>
      </c>
    </row>
    <row r="67" spans="1:6">
      <c r="A67" t="s">
        <v>810</v>
      </c>
      <c r="B67" t="s">
        <v>657</v>
      </c>
      <c r="C67" t="s">
        <v>851</v>
      </c>
      <c r="D67" t="s">
        <v>344</v>
      </c>
      <c r="E67" t="s">
        <v>345</v>
      </c>
      <c r="F67">
        <v>218</v>
      </c>
    </row>
    <row r="68" spans="1:6">
      <c r="A68" t="s">
        <v>808</v>
      </c>
      <c r="B68" t="s">
        <v>553</v>
      </c>
      <c r="C68" t="s">
        <v>852</v>
      </c>
      <c r="D68" t="s">
        <v>348</v>
      </c>
      <c r="E68" t="s">
        <v>349</v>
      </c>
      <c r="F68">
        <v>222</v>
      </c>
    </row>
    <row r="69" spans="1:6">
      <c r="A69" t="s">
        <v>802</v>
      </c>
      <c r="B69" t="s">
        <v>196</v>
      </c>
      <c r="C69" t="s">
        <v>853</v>
      </c>
      <c r="D69" t="s">
        <v>351</v>
      </c>
      <c r="E69" t="s">
        <v>352</v>
      </c>
      <c r="F69">
        <v>226</v>
      </c>
    </row>
    <row r="70" spans="1:6">
      <c r="A70" t="s">
        <v>802</v>
      </c>
      <c r="B70" t="s">
        <v>196</v>
      </c>
      <c r="C70" t="s">
        <v>854</v>
      </c>
      <c r="D70" t="s">
        <v>359</v>
      </c>
      <c r="E70" t="s">
        <v>360</v>
      </c>
      <c r="F70">
        <v>231</v>
      </c>
    </row>
    <row r="71" spans="1:6">
      <c r="A71" t="s">
        <v>802</v>
      </c>
      <c r="B71" t="s">
        <v>196</v>
      </c>
      <c r="C71" t="s">
        <v>855</v>
      </c>
      <c r="D71" t="s">
        <v>353</v>
      </c>
      <c r="E71" t="s">
        <v>354</v>
      </c>
      <c r="F71">
        <v>232</v>
      </c>
    </row>
    <row r="72" spans="1:6">
      <c r="A72" t="s">
        <v>797</v>
      </c>
      <c r="B72" t="s">
        <v>798</v>
      </c>
      <c r="C72" t="s">
        <v>856</v>
      </c>
      <c r="D72" t="s">
        <v>355</v>
      </c>
      <c r="E72" t="s">
        <v>356</v>
      </c>
      <c r="F72">
        <v>233</v>
      </c>
    </row>
    <row r="73" spans="1:6">
      <c r="A73" t="s">
        <v>797</v>
      </c>
      <c r="B73" t="s">
        <v>798</v>
      </c>
      <c r="C73" t="s">
        <v>857</v>
      </c>
      <c r="D73" t="s">
        <v>365</v>
      </c>
      <c r="E73" t="s">
        <v>366</v>
      </c>
      <c r="F73">
        <v>234</v>
      </c>
    </row>
    <row r="74" spans="1:6">
      <c r="A74" t="s">
        <v>810</v>
      </c>
      <c r="B74" t="s">
        <v>657</v>
      </c>
      <c r="C74" t="s">
        <v>858</v>
      </c>
      <c r="D74" t="s">
        <v>362</v>
      </c>
      <c r="E74" t="s">
        <v>363</v>
      </c>
      <c r="F74">
        <v>238</v>
      </c>
    </row>
    <row r="75" spans="1:6">
      <c r="A75" t="s">
        <v>212</v>
      </c>
      <c r="B75" t="s">
        <v>800</v>
      </c>
      <c r="C75" t="s">
        <v>684</v>
      </c>
      <c r="D75" t="s">
        <v>685</v>
      </c>
      <c r="E75" t="s">
        <v>686</v>
      </c>
      <c r="F75">
        <v>239</v>
      </c>
    </row>
    <row r="76" spans="1:6">
      <c r="A76" t="s">
        <v>804</v>
      </c>
      <c r="B76" t="s">
        <v>805</v>
      </c>
      <c r="C76" t="s">
        <v>859</v>
      </c>
      <c r="D76" t="s">
        <v>367</v>
      </c>
      <c r="E76" t="s">
        <v>368</v>
      </c>
      <c r="F76">
        <v>242</v>
      </c>
    </row>
    <row r="77" spans="1:6">
      <c r="A77" t="s">
        <v>797</v>
      </c>
      <c r="B77" t="s">
        <v>798</v>
      </c>
      <c r="C77" t="s">
        <v>860</v>
      </c>
      <c r="D77" t="s">
        <v>369</v>
      </c>
      <c r="E77" t="s">
        <v>370</v>
      </c>
      <c r="F77">
        <v>246</v>
      </c>
    </row>
    <row r="78" spans="1:6">
      <c r="A78" t="s">
        <v>797</v>
      </c>
      <c r="B78" t="s">
        <v>798</v>
      </c>
      <c r="C78" t="s">
        <v>861</v>
      </c>
      <c r="D78" t="s">
        <v>787</v>
      </c>
      <c r="E78" t="s">
        <v>788</v>
      </c>
      <c r="F78">
        <v>248</v>
      </c>
    </row>
    <row r="79" spans="1:6">
      <c r="A79" t="s">
        <v>797</v>
      </c>
      <c r="B79" t="s">
        <v>798</v>
      </c>
      <c r="C79" t="s">
        <v>862</v>
      </c>
      <c r="D79" t="s">
        <v>371</v>
      </c>
      <c r="E79" t="s">
        <v>372</v>
      </c>
      <c r="F79">
        <v>250</v>
      </c>
    </row>
    <row r="80" spans="1:6">
      <c r="A80" t="s">
        <v>810</v>
      </c>
      <c r="B80" t="s">
        <v>657</v>
      </c>
      <c r="C80" t="s">
        <v>373</v>
      </c>
      <c r="D80" t="s">
        <v>374</v>
      </c>
      <c r="E80" t="s">
        <v>375</v>
      </c>
      <c r="F80">
        <v>254</v>
      </c>
    </row>
    <row r="81" spans="1:6">
      <c r="A81" t="s">
        <v>804</v>
      </c>
      <c r="B81" t="s">
        <v>805</v>
      </c>
      <c r="C81" t="s">
        <v>376</v>
      </c>
      <c r="D81" t="s">
        <v>377</v>
      </c>
      <c r="E81" t="s">
        <v>378</v>
      </c>
      <c r="F81">
        <v>258</v>
      </c>
    </row>
    <row r="82" spans="1:6">
      <c r="A82" t="s">
        <v>212</v>
      </c>
      <c r="B82" t="s">
        <v>800</v>
      </c>
      <c r="C82" t="s">
        <v>863</v>
      </c>
      <c r="D82" t="s">
        <v>380</v>
      </c>
      <c r="E82" t="s">
        <v>381</v>
      </c>
      <c r="F82">
        <v>260</v>
      </c>
    </row>
    <row r="83" spans="1:6">
      <c r="A83" t="s">
        <v>802</v>
      </c>
      <c r="B83" t="s">
        <v>196</v>
      </c>
      <c r="C83" t="s">
        <v>864</v>
      </c>
      <c r="D83" t="s">
        <v>337</v>
      </c>
      <c r="E83" t="s">
        <v>338</v>
      </c>
      <c r="F83">
        <v>262</v>
      </c>
    </row>
    <row r="84" spans="1:6">
      <c r="A84" t="s">
        <v>802</v>
      </c>
      <c r="B84" t="s">
        <v>196</v>
      </c>
      <c r="C84" t="s">
        <v>865</v>
      </c>
      <c r="D84" t="s">
        <v>382</v>
      </c>
      <c r="E84" t="s">
        <v>383</v>
      </c>
      <c r="F84">
        <v>266</v>
      </c>
    </row>
    <row r="85" spans="1:6">
      <c r="A85" t="s">
        <v>797</v>
      </c>
      <c r="B85" t="s">
        <v>798</v>
      </c>
      <c r="C85" t="s">
        <v>53</v>
      </c>
      <c r="D85" t="s">
        <v>387</v>
      </c>
      <c r="E85" t="s">
        <v>388</v>
      </c>
      <c r="F85">
        <v>268</v>
      </c>
    </row>
    <row r="86" spans="1:6">
      <c r="A86" t="s">
        <v>795</v>
      </c>
      <c r="B86" t="s">
        <v>203</v>
      </c>
      <c r="C86" t="s">
        <v>53</v>
      </c>
      <c r="D86" t="s">
        <v>387</v>
      </c>
      <c r="E86" t="s">
        <v>388</v>
      </c>
      <c r="F86">
        <v>268</v>
      </c>
    </row>
    <row r="87" spans="1:6">
      <c r="A87" t="s">
        <v>802</v>
      </c>
      <c r="B87" t="s">
        <v>196</v>
      </c>
      <c r="C87" t="s">
        <v>866</v>
      </c>
      <c r="D87" t="s">
        <v>385</v>
      </c>
      <c r="E87" t="s">
        <v>386</v>
      </c>
      <c r="F87">
        <v>270</v>
      </c>
    </row>
    <row r="88" spans="1:6">
      <c r="A88" t="s">
        <v>795</v>
      </c>
      <c r="B88" t="s">
        <v>203</v>
      </c>
      <c r="C88" t="s">
        <v>867</v>
      </c>
      <c r="D88" t="s">
        <v>592</v>
      </c>
      <c r="E88" t="s">
        <v>593</v>
      </c>
      <c r="F88">
        <v>275</v>
      </c>
    </row>
    <row r="89" spans="1:6">
      <c r="A89" t="s">
        <v>797</v>
      </c>
      <c r="B89" t="s">
        <v>798</v>
      </c>
      <c r="C89" t="s">
        <v>868</v>
      </c>
      <c r="D89" t="s">
        <v>389</v>
      </c>
      <c r="E89" t="s">
        <v>390</v>
      </c>
      <c r="F89">
        <v>276</v>
      </c>
    </row>
    <row r="90" spans="1:6">
      <c r="A90" t="s">
        <v>802</v>
      </c>
      <c r="B90" t="s">
        <v>196</v>
      </c>
      <c r="C90" t="s">
        <v>869</v>
      </c>
      <c r="D90" t="s">
        <v>391</v>
      </c>
      <c r="E90" t="s">
        <v>392</v>
      </c>
      <c r="F90">
        <v>288</v>
      </c>
    </row>
    <row r="91" spans="1:6">
      <c r="A91" t="s">
        <v>797</v>
      </c>
      <c r="B91" t="s">
        <v>798</v>
      </c>
      <c r="C91" t="s">
        <v>393</v>
      </c>
      <c r="D91" t="s">
        <v>394</v>
      </c>
      <c r="E91" t="s">
        <v>395</v>
      </c>
      <c r="F91">
        <v>292</v>
      </c>
    </row>
    <row r="92" spans="1:6">
      <c r="A92" t="s">
        <v>804</v>
      </c>
      <c r="B92" t="s">
        <v>805</v>
      </c>
      <c r="C92" t="s">
        <v>870</v>
      </c>
      <c r="D92" t="s">
        <v>468</v>
      </c>
      <c r="E92" t="s">
        <v>469</v>
      </c>
      <c r="F92">
        <v>296</v>
      </c>
    </row>
    <row r="93" spans="1:6">
      <c r="A93" t="s">
        <v>797</v>
      </c>
      <c r="B93" t="s">
        <v>798</v>
      </c>
      <c r="C93" t="s">
        <v>871</v>
      </c>
      <c r="D93" t="s">
        <v>396</v>
      </c>
      <c r="E93" t="s">
        <v>397</v>
      </c>
      <c r="F93">
        <v>300</v>
      </c>
    </row>
    <row r="94" spans="1:6">
      <c r="A94" t="s">
        <v>808</v>
      </c>
      <c r="B94" t="s">
        <v>553</v>
      </c>
      <c r="C94" t="s">
        <v>398</v>
      </c>
      <c r="D94" t="s">
        <v>399</v>
      </c>
      <c r="E94" t="s">
        <v>400</v>
      </c>
      <c r="F94">
        <v>304</v>
      </c>
    </row>
    <row r="95" spans="1:6">
      <c r="A95" t="s">
        <v>808</v>
      </c>
      <c r="B95" t="s">
        <v>553</v>
      </c>
      <c r="C95" t="s">
        <v>160</v>
      </c>
      <c r="D95" t="s">
        <v>401</v>
      </c>
      <c r="E95" t="s">
        <v>402</v>
      </c>
      <c r="F95">
        <v>308</v>
      </c>
    </row>
    <row r="96" spans="1:6">
      <c r="A96" t="s">
        <v>808</v>
      </c>
      <c r="B96" t="s">
        <v>553</v>
      </c>
      <c r="C96" t="s">
        <v>403</v>
      </c>
      <c r="D96" t="s">
        <v>404</v>
      </c>
      <c r="E96" t="s">
        <v>405</v>
      </c>
      <c r="F96">
        <v>312</v>
      </c>
    </row>
    <row r="97" spans="1:6">
      <c r="A97" t="s">
        <v>804</v>
      </c>
      <c r="B97" t="s">
        <v>805</v>
      </c>
      <c r="C97" t="s">
        <v>406</v>
      </c>
      <c r="D97" t="s">
        <v>407</v>
      </c>
      <c r="E97" t="s">
        <v>408</v>
      </c>
      <c r="F97">
        <v>316</v>
      </c>
    </row>
    <row r="98" spans="1:6">
      <c r="A98" t="s">
        <v>808</v>
      </c>
      <c r="B98" t="s">
        <v>553</v>
      </c>
      <c r="C98" t="s">
        <v>872</v>
      </c>
      <c r="D98" t="s">
        <v>409</v>
      </c>
      <c r="E98" t="s">
        <v>410</v>
      </c>
      <c r="F98">
        <v>320</v>
      </c>
    </row>
    <row r="99" spans="1:6">
      <c r="A99" t="s">
        <v>802</v>
      </c>
      <c r="B99" t="s">
        <v>196</v>
      </c>
      <c r="C99" t="s">
        <v>873</v>
      </c>
      <c r="D99" t="s">
        <v>414</v>
      </c>
      <c r="E99" t="s">
        <v>415</v>
      </c>
      <c r="F99">
        <v>324</v>
      </c>
    </row>
    <row r="100" spans="1:6">
      <c r="A100" t="s">
        <v>810</v>
      </c>
      <c r="B100" t="s">
        <v>657</v>
      </c>
      <c r="C100" t="s">
        <v>874</v>
      </c>
      <c r="D100" t="s">
        <v>418</v>
      </c>
      <c r="E100" t="s">
        <v>419</v>
      </c>
      <c r="F100">
        <v>328</v>
      </c>
    </row>
    <row r="101" spans="1:6">
      <c r="A101" t="s">
        <v>808</v>
      </c>
      <c r="B101" t="s">
        <v>553</v>
      </c>
      <c r="C101" t="s">
        <v>875</v>
      </c>
      <c r="D101" t="s">
        <v>420</v>
      </c>
      <c r="E101" t="s">
        <v>421</v>
      </c>
      <c r="F101">
        <v>332</v>
      </c>
    </row>
    <row r="102" spans="1:6">
      <c r="A102" t="s">
        <v>212</v>
      </c>
      <c r="B102" t="s">
        <v>800</v>
      </c>
      <c r="C102" t="s">
        <v>422</v>
      </c>
      <c r="D102" t="s">
        <v>423</v>
      </c>
      <c r="E102" t="s">
        <v>424</v>
      </c>
      <c r="F102">
        <v>334</v>
      </c>
    </row>
    <row r="103" spans="1:6">
      <c r="A103" t="s">
        <v>797</v>
      </c>
      <c r="B103" t="s">
        <v>798</v>
      </c>
      <c r="C103" t="s">
        <v>876</v>
      </c>
      <c r="D103" t="s">
        <v>426</v>
      </c>
      <c r="E103" t="s">
        <v>427</v>
      </c>
      <c r="F103">
        <v>336</v>
      </c>
    </row>
    <row r="104" spans="1:6">
      <c r="A104" t="s">
        <v>808</v>
      </c>
      <c r="B104" t="s">
        <v>553</v>
      </c>
      <c r="C104" t="s">
        <v>877</v>
      </c>
      <c r="D104" t="s">
        <v>428</v>
      </c>
      <c r="E104" t="s">
        <v>429</v>
      </c>
      <c r="F104">
        <v>340</v>
      </c>
    </row>
    <row r="105" spans="1:6">
      <c r="A105" t="s">
        <v>795</v>
      </c>
      <c r="B105" t="s">
        <v>203</v>
      </c>
      <c r="C105" t="s">
        <v>878</v>
      </c>
      <c r="D105" t="s">
        <v>431</v>
      </c>
      <c r="E105" t="s">
        <v>432</v>
      </c>
      <c r="F105">
        <v>344</v>
      </c>
    </row>
    <row r="106" spans="1:6">
      <c r="A106" t="s">
        <v>797</v>
      </c>
      <c r="B106" t="s">
        <v>798</v>
      </c>
      <c r="C106" t="s">
        <v>879</v>
      </c>
      <c r="D106" t="s">
        <v>433</v>
      </c>
      <c r="E106" t="s">
        <v>434</v>
      </c>
      <c r="F106">
        <v>348</v>
      </c>
    </row>
    <row r="107" spans="1:6">
      <c r="A107" t="s">
        <v>797</v>
      </c>
      <c r="B107" t="s">
        <v>798</v>
      </c>
      <c r="C107" t="s">
        <v>880</v>
      </c>
      <c r="D107" t="s">
        <v>435</v>
      </c>
      <c r="E107" t="s">
        <v>436</v>
      </c>
      <c r="F107">
        <v>352</v>
      </c>
    </row>
    <row r="108" spans="1:6">
      <c r="A108" t="s">
        <v>795</v>
      </c>
      <c r="B108" t="s">
        <v>203</v>
      </c>
      <c r="C108" t="s">
        <v>881</v>
      </c>
      <c r="D108" t="s">
        <v>437</v>
      </c>
      <c r="E108" t="s">
        <v>438</v>
      </c>
      <c r="F108">
        <v>356</v>
      </c>
    </row>
    <row r="109" spans="1:6">
      <c r="A109" t="s">
        <v>795</v>
      </c>
      <c r="B109" t="s">
        <v>203</v>
      </c>
      <c r="C109" t="s">
        <v>882</v>
      </c>
      <c r="D109" t="s">
        <v>439</v>
      </c>
      <c r="E109" t="s">
        <v>440</v>
      </c>
      <c r="F109">
        <v>360</v>
      </c>
    </row>
    <row r="110" spans="1:6">
      <c r="A110" t="s">
        <v>795</v>
      </c>
      <c r="B110" t="s">
        <v>203</v>
      </c>
      <c r="C110" t="s">
        <v>883</v>
      </c>
      <c r="D110" t="s">
        <v>442</v>
      </c>
      <c r="E110" t="s">
        <v>443</v>
      </c>
      <c r="F110">
        <v>364</v>
      </c>
    </row>
    <row r="111" spans="1:6">
      <c r="A111" t="s">
        <v>795</v>
      </c>
      <c r="B111" t="s">
        <v>203</v>
      </c>
      <c r="C111" t="s">
        <v>884</v>
      </c>
      <c r="D111" t="s">
        <v>444</v>
      </c>
      <c r="E111" t="s">
        <v>445</v>
      </c>
      <c r="F111">
        <v>368</v>
      </c>
    </row>
    <row r="112" spans="1:6">
      <c r="A112" t="s">
        <v>797</v>
      </c>
      <c r="B112" t="s">
        <v>798</v>
      </c>
      <c r="C112" t="s">
        <v>38</v>
      </c>
      <c r="D112" t="s">
        <v>446</v>
      </c>
      <c r="E112" t="s">
        <v>447</v>
      </c>
      <c r="F112">
        <v>372</v>
      </c>
    </row>
    <row r="113" spans="1:6">
      <c r="A113" t="s">
        <v>795</v>
      </c>
      <c r="B113" t="s">
        <v>203</v>
      </c>
      <c r="C113" t="s">
        <v>885</v>
      </c>
      <c r="D113" t="s">
        <v>451</v>
      </c>
      <c r="E113" t="s">
        <v>452</v>
      </c>
      <c r="F113">
        <v>376</v>
      </c>
    </row>
    <row r="114" spans="1:6">
      <c r="A114" t="s">
        <v>797</v>
      </c>
      <c r="B114" t="s">
        <v>798</v>
      </c>
      <c r="C114" t="s">
        <v>886</v>
      </c>
      <c r="D114" t="s">
        <v>453</v>
      </c>
      <c r="E114" t="s">
        <v>454</v>
      </c>
      <c r="F114">
        <v>380</v>
      </c>
    </row>
    <row r="115" spans="1:6">
      <c r="A115" t="s">
        <v>802</v>
      </c>
      <c r="B115" t="s">
        <v>196</v>
      </c>
      <c r="C115" t="s">
        <v>887</v>
      </c>
      <c r="D115" t="s">
        <v>333</v>
      </c>
      <c r="E115" t="s">
        <v>334</v>
      </c>
      <c r="F115">
        <v>384</v>
      </c>
    </row>
    <row r="116" spans="1:6">
      <c r="A116" t="s">
        <v>808</v>
      </c>
      <c r="B116" t="s">
        <v>553</v>
      </c>
      <c r="C116" t="s">
        <v>85</v>
      </c>
      <c r="D116" t="s">
        <v>455</v>
      </c>
      <c r="E116" t="s">
        <v>456</v>
      </c>
      <c r="F116">
        <v>388</v>
      </c>
    </row>
    <row r="117" spans="1:6">
      <c r="A117" t="s">
        <v>795</v>
      </c>
      <c r="B117" t="s">
        <v>203</v>
      </c>
      <c r="C117" t="s">
        <v>15</v>
      </c>
      <c r="D117" t="s">
        <v>457</v>
      </c>
      <c r="E117" t="s">
        <v>458</v>
      </c>
      <c r="F117">
        <v>392</v>
      </c>
    </row>
    <row r="118" spans="1:6">
      <c r="A118" t="s">
        <v>797</v>
      </c>
      <c r="B118" t="s">
        <v>798</v>
      </c>
      <c r="C118" t="s">
        <v>888</v>
      </c>
      <c r="D118" t="s">
        <v>464</v>
      </c>
      <c r="E118" t="s">
        <v>465</v>
      </c>
      <c r="F118">
        <v>398</v>
      </c>
    </row>
    <row r="119" spans="1:6">
      <c r="A119" t="s">
        <v>795</v>
      </c>
      <c r="B119" t="s">
        <v>203</v>
      </c>
      <c r="C119" t="s">
        <v>888</v>
      </c>
      <c r="D119" t="s">
        <v>464</v>
      </c>
      <c r="E119" t="s">
        <v>465</v>
      </c>
      <c r="F119">
        <v>398</v>
      </c>
    </row>
    <row r="120" spans="1:6">
      <c r="A120" t="s">
        <v>795</v>
      </c>
      <c r="B120" t="s">
        <v>203</v>
      </c>
      <c r="C120" t="s">
        <v>889</v>
      </c>
      <c r="D120" t="s">
        <v>462</v>
      </c>
      <c r="E120" t="s">
        <v>463</v>
      </c>
      <c r="F120">
        <v>400</v>
      </c>
    </row>
    <row r="121" spans="1:6">
      <c r="A121" t="s">
        <v>802</v>
      </c>
      <c r="B121" t="s">
        <v>196</v>
      </c>
      <c r="C121" t="s">
        <v>890</v>
      </c>
      <c r="D121" t="s">
        <v>466</v>
      </c>
      <c r="E121" t="s">
        <v>467</v>
      </c>
      <c r="F121">
        <v>404</v>
      </c>
    </row>
    <row r="122" spans="1:6">
      <c r="A122" t="s">
        <v>795</v>
      </c>
      <c r="B122" t="s">
        <v>203</v>
      </c>
      <c r="C122" t="s">
        <v>891</v>
      </c>
      <c r="D122" t="s">
        <v>471</v>
      </c>
      <c r="E122" t="s">
        <v>472</v>
      </c>
      <c r="F122">
        <v>408</v>
      </c>
    </row>
    <row r="123" spans="1:6">
      <c r="A123" t="s">
        <v>795</v>
      </c>
      <c r="B123" t="s">
        <v>203</v>
      </c>
      <c r="C123" t="s">
        <v>892</v>
      </c>
      <c r="D123" t="s">
        <v>474</v>
      </c>
      <c r="E123" t="s">
        <v>475</v>
      </c>
      <c r="F123">
        <v>410</v>
      </c>
    </row>
    <row r="124" spans="1:6">
      <c r="A124" t="s">
        <v>795</v>
      </c>
      <c r="B124" t="s">
        <v>203</v>
      </c>
      <c r="C124" t="s">
        <v>893</v>
      </c>
      <c r="D124" t="s">
        <v>476</v>
      </c>
      <c r="E124" t="s">
        <v>477</v>
      </c>
      <c r="F124">
        <v>414</v>
      </c>
    </row>
    <row r="125" spans="1:6">
      <c r="A125" t="s">
        <v>795</v>
      </c>
      <c r="B125" t="s">
        <v>203</v>
      </c>
      <c r="C125" t="s">
        <v>63</v>
      </c>
      <c r="D125" t="s">
        <v>479</v>
      </c>
      <c r="E125" t="s">
        <v>480</v>
      </c>
      <c r="F125">
        <v>417</v>
      </c>
    </row>
    <row r="126" spans="1:6">
      <c r="A126" t="s">
        <v>795</v>
      </c>
      <c r="B126" t="s">
        <v>203</v>
      </c>
      <c r="C126" t="s">
        <v>894</v>
      </c>
      <c r="D126" t="s">
        <v>482</v>
      </c>
      <c r="E126" t="s">
        <v>483</v>
      </c>
      <c r="F126">
        <v>418</v>
      </c>
    </row>
    <row r="127" spans="1:6">
      <c r="A127" t="s">
        <v>795</v>
      </c>
      <c r="B127" t="s">
        <v>203</v>
      </c>
      <c r="C127" t="s">
        <v>895</v>
      </c>
      <c r="D127" t="s">
        <v>486</v>
      </c>
      <c r="E127" t="s">
        <v>487</v>
      </c>
      <c r="F127">
        <v>422</v>
      </c>
    </row>
    <row r="128" spans="1:6">
      <c r="A128" t="s">
        <v>802</v>
      </c>
      <c r="B128" t="s">
        <v>196</v>
      </c>
      <c r="C128" t="s">
        <v>896</v>
      </c>
      <c r="D128" t="s">
        <v>488</v>
      </c>
      <c r="E128" t="s">
        <v>489</v>
      </c>
      <c r="F128">
        <v>426</v>
      </c>
    </row>
    <row r="129" spans="1:6">
      <c r="A129" t="s">
        <v>797</v>
      </c>
      <c r="B129" t="s">
        <v>798</v>
      </c>
      <c r="C129" t="s">
        <v>897</v>
      </c>
      <c r="D129" t="s">
        <v>484</v>
      </c>
      <c r="E129" t="s">
        <v>485</v>
      </c>
      <c r="F129">
        <v>428</v>
      </c>
    </row>
    <row r="130" spans="1:6">
      <c r="A130" t="s">
        <v>802</v>
      </c>
      <c r="B130" t="s">
        <v>196</v>
      </c>
      <c r="C130" t="s">
        <v>898</v>
      </c>
      <c r="D130" t="s">
        <v>491</v>
      </c>
      <c r="E130" t="s">
        <v>492</v>
      </c>
      <c r="F130">
        <v>430</v>
      </c>
    </row>
    <row r="131" spans="1:6">
      <c r="A131" t="s">
        <v>802</v>
      </c>
      <c r="B131" t="s">
        <v>196</v>
      </c>
      <c r="C131" t="s">
        <v>899</v>
      </c>
      <c r="D131" t="s">
        <v>493</v>
      </c>
      <c r="E131" t="s">
        <v>494</v>
      </c>
      <c r="F131">
        <v>434</v>
      </c>
    </row>
    <row r="132" spans="1:6">
      <c r="A132" t="s">
        <v>797</v>
      </c>
      <c r="B132" t="s">
        <v>798</v>
      </c>
      <c r="C132" t="s">
        <v>900</v>
      </c>
      <c r="D132" t="s">
        <v>495</v>
      </c>
      <c r="E132" t="s">
        <v>496</v>
      </c>
      <c r="F132">
        <v>438</v>
      </c>
    </row>
    <row r="133" spans="1:6">
      <c r="A133" t="s">
        <v>797</v>
      </c>
      <c r="B133" t="s">
        <v>798</v>
      </c>
      <c r="C133" t="s">
        <v>901</v>
      </c>
      <c r="D133" t="s">
        <v>497</v>
      </c>
      <c r="E133" t="s">
        <v>498</v>
      </c>
      <c r="F133">
        <v>440</v>
      </c>
    </row>
    <row r="134" spans="1:6">
      <c r="A134" t="s">
        <v>797</v>
      </c>
      <c r="B134" t="s">
        <v>798</v>
      </c>
      <c r="C134" t="s">
        <v>902</v>
      </c>
      <c r="D134" t="s">
        <v>499</v>
      </c>
      <c r="E134" t="s">
        <v>500</v>
      </c>
      <c r="F134">
        <v>442</v>
      </c>
    </row>
    <row r="135" spans="1:6">
      <c r="A135" t="s">
        <v>795</v>
      </c>
      <c r="B135" t="s">
        <v>203</v>
      </c>
      <c r="C135" t="s">
        <v>903</v>
      </c>
      <c r="D135" t="s">
        <v>502</v>
      </c>
      <c r="E135" t="s">
        <v>503</v>
      </c>
      <c r="F135">
        <v>446</v>
      </c>
    </row>
    <row r="136" spans="1:6">
      <c r="A136" t="s">
        <v>802</v>
      </c>
      <c r="B136" t="s">
        <v>196</v>
      </c>
      <c r="C136" t="s">
        <v>904</v>
      </c>
      <c r="D136" t="s">
        <v>504</v>
      </c>
      <c r="E136" t="s">
        <v>505</v>
      </c>
      <c r="F136">
        <v>450</v>
      </c>
    </row>
    <row r="137" spans="1:6">
      <c r="A137" t="s">
        <v>802</v>
      </c>
      <c r="B137" t="s">
        <v>196</v>
      </c>
      <c r="C137" t="s">
        <v>905</v>
      </c>
      <c r="D137" t="s">
        <v>506</v>
      </c>
      <c r="E137" t="s">
        <v>507</v>
      </c>
      <c r="F137">
        <v>454</v>
      </c>
    </row>
    <row r="138" spans="1:6">
      <c r="A138" t="s">
        <v>795</v>
      </c>
      <c r="B138" t="s">
        <v>203</v>
      </c>
      <c r="C138" t="s">
        <v>18</v>
      </c>
      <c r="D138" t="s">
        <v>508</v>
      </c>
      <c r="E138" t="s">
        <v>509</v>
      </c>
      <c r="F138">
        <v>458</v>
      </c>
    </row>
    <row r="139" spans="1:6">
      <c r="A139" t="s">
        <v>795</v>
      </c>
      <c r="B139" t="s">
        <v>203</v>
      </c>
      <c r="C139" t="s">
        <v>906</v>
      </c>
      <c r="D139" t="s">
        <v>511</v>
      </c>
      <c r="E139" t="s">
        <v>512</v>
      </c>
      <c r="F139">
        <v>462</v>
      </c>
    </row>
    <row r="140" spans="1:6">
      <c r="A140" t="s">
        <v>802</v>
      </c>
      <c r="B140" t="s">
        <v>196</v>
      </c>
      <c r="C140" t="s">
        <v>907</v>
      </c>
      <c r="D140" t="s">
        <v>513</v>
      </c>
      <c r="E140" t="s">
        <v>514</v>
      </c>
      <c r="F140">
        <v>466</v>
      </c>
    </row>
    <row r="141" spans="1:6">
      <c r="A141" t="s">
        <v>797</v>
      </c>
      <c r="B141" t="s">
        <v>798</v>
      </c>
      <c r="C141" t="s">
        <v>908</v>
      </c>
      <c r="D141" t="s">
        <v>515</v>
      </c>
      <c r="E141" t="s">
        <v>516</v>
      </c>
      <c r="F141">
        <v>470</v>
      </c>
    </row>
    <row r="142" spans="1:6">
      <c r="A142" t="s">
        <v>808</v>
      </c>
      <c r="B142" t="s">
        <v>553</v>
      </c>
      <c r="C142" t="s">
        <v>520</v>
      </c>
      <c r="D142" t="s">
        <v>521</v>
      </c>
      <c r="E142" t="s">
        <v>522</v>
      </c>
      <c r="F142">
        <v>474</v>
      </c>
    </row>
    <row r="143" spans="1:6">
      <c r="A143" t="s">
        <v>802</v>
      </c>
      <c r="B143" t="s">
        <v>196</v>
      </c>
      <c r="C143" t="s">
        <v>909</v>
      </c>
      <c r="D143" t="s">
        <v>523</v>
      </c>
      <c r="E143" t="s">
        <v>524</v>
      </c>
      <c r="F143">
        <v>478</v>
      </c>
    </row>
    <row r="144" spans="1:6">
      <c r="A144" t="s">
        <v>802</v>
      </c>
      <c r="B144" t="s">
        <v>196</v>
      </c>
      <c r="C144" t="s">
        <v>910</v>
      </c>
      <c r="D144" t="s">
        <v>525</v>
      </c>
      <c r="E144" t="s">
        <v>526</v>
      </c>
      <c r="F144">
        <v>480</v>
      </c>
    </row>
    <row r="145" spans="1:6">
      <c r="A145" t="s">
        <v>808</v>
      </c>
      <c r="B145" t="s">
        <v>553</v>
      </c>
      <c r="C145" t="s">
        <v>911</v>
      </c>
      <c r="D145" t="s">
        <v>530</v>
      </c>
      <c r="E145" t="s">
        <v>531</v>
      </c>
      <c r="F145">
        <v>484</v>
      </c>
    </row>
    <row r="146" spans="1:6">
      <c r="A146" t="s">
        <v>797</v>
      </c>
      <c r="B146" t="s">
        <v>798</v>
      </c>
      <c r="C146" t="s">
        <v>912</v>
      </c>
      <c r="D146" t="s">
        <v>538</v>
      </c>
      <c r="E146" t="s">
        <v>539</v>
      </c>
      <c r="F146">
        <v>492</v>
      </c>
    </row>
    <row r="147" spans="1:6">
      <c r="A147" t="s">
        <v>795</v>
      </c>
      <c r="B147" t="s">
        <v>203</v>
      </c>
      <c r="C147" t="s">
        <v>134</v>
      </c>
      <c r="D147" t="s">
        <v>540</v>
      </c>
      <c r="E147" t="s">
        <v>541</v>
      </c>
      <c r="F147">
        <v>496</v>
      </c>
    </row>
    <row r="148" spans="1:6">
      <c r="A148" t="s">
        <v>797</v>
      </c>
      <c r="B148" t="s">
        <v>798</v>
      </c>
      <c r="C148" t="s">
        <v>913</v>
      </c>
      <c r="D148" t="s">
        <v>536</v>
      </c>
      <c r="E148" t="s">
        <v>537</v>
      </c>
      <c r="F148">
        <v>498</v>
      </c>
    </row>
    <row r="149" spans="1:6">
      <c r="A149" t="s">
        <v>797</v>
      </c>
      <c r="B149" t="s">
        <v>798</v>
      </c>
      <c r="C149" t="s">
        <v>914</v>
      </c>
      <c r="D149" t="s">
        <v>542</v>
      </c>
      <c r="E149" t="s">
        <v>543</v>
      </c>
      <c r="F149">
        <v>499</v>
      </c>
    </row>
    <row r="150" spans="1:6">
      <c r="A150" t="s">
        <v>808</v>
      </c>
      <c r="B150" t="s">
        <v>553</v>
      </c>
      <c r="C150" t="s">
        <v>544</v>
      </c>
      <c r="D150" t="s">
        <v>545</v>
      </c>
      <c r="E150" t="s">
        <v>546</v>
      </c>
      <c r="F150">
        <v>500</v>
      </c>
    </row>
    <row r="151" spans="1:6">
      <c r="A151" t="s">
        <v>802</v>
      </c>
      <c r="B151" t="s">
        <v>196</v>
      </c>
      <c r="C151" t="s">
        <v>915</v>
      </c>
      <c r="D151" t="s">
        <v>547</v>
      </c>
      <c r="E151" t="s">
        <v>548</v>
      </c>
      <c r="F151">
        <v>504</v>
      </c>
    </row>
    <row r="152" spans="1:6">
      <c r="A152" t="s">
        <v>802</v>
      </c>
      <c r="B152" t="s">
        <v>196</v>
      </c>
      <c r="C152" t="s">
        <v>916</v>
      </c>
      <c r="D152" t="s">
        <v>549</v>
      </c>
      <c r="E152" t="s">
        <v>550</v>
      </c>
      <c r="F152">
        <v>508</v>
      </c>
    </row>
    <row r="153" spans="1:6">
      <c r="A153" t="s">
        <v>795</v>
      </c>
      <c r="B153" t="s">
        <v>203</v>
      </c>
      <c r="C153" t="s">
        <v>917</v>
      </c>
      <c r="D153" t="s">
        <v>585</v>
      </c>
      <c r="E153" t="s">
        <v>586</v>
      </c>
      <c r="F153">
        <v>512</v>
      </c>
    </row>
    <row r="154" spans="1:6">
      <c r="A154" t="s">
        <v>802</v>
      </c>
      <c r="B154" t="s">
        <v>196</v>
      </c>
      <c r="C154" t="s">
        <v>918</v>
      </c>
      <c r="D154" t="s">
        <v>553</v>
      </c>
      <c r="E154" t="s">
        <v>554</v>
      </c>
      <c r="F154">
        <v>516</v>
      </c>
    </row>
    <row r="155" spans="1:6">
      <c r="A155" t="s">
        <v>804</v>
      </c>
      <c r="B155" t="s">
        <v>805</v>
      </c>
      <c r="C155" t="s">
        <v>919</v>
      </c>
      <c r="D155" t="s">
        <v>556</v>
      </c>
      <c r="E155" t="s">
        <v>557</v>
      </c>
      <c r="F155">
        <v>520</v>
      </c>
    </row>
    <row r="156" spans="1:6">
      <c r="A156" t="s">
        <v>795</v>
      </c>
      <c r="B156" t="s">
        <v>203</v>
      </c>
      <c r="C156" t="s">
        <v>920</v>
      </c>
      <c r="D156" t="s">
        <v>558</v>
      </c>
      <c r="E156" t="s">
        <v>559</v>
      </c>
      <c r="F156">
        <v>524</v>
      </c>
    </row>
    <row r="157" spans="1:6">
      <c r="A157" t="s">
        <v>797</v>
      </c>
      <c r="B157" t="s">
        <v>798</v>
      </c>
      <c r="C157" t="s">
        <v>921</v>
      </c>
      <c r="D157" t="s">
        <v>561</v>
      </c>
      <c r="E157" t="s">
        <v>562</v>
      </c>
      <c r="F157">
        <v>528</v>
      </c>
    </row>
    <row r="158" spans="1:6">
      <c r="A158" t="s">
        <v>808</v>
      </c>
      <c r="B158" t="s">
        <v>553</v>
      </c>
      <c r="C158" t="s">
        <v>922</v>
      </c>
      <c r="D158" t="s">
        <v>800</v>
      </c>
      <c r="E158" t="s">
        <v>923</v>
      </c>
      <c r="F158">
        <v>530</v>
      </c>
    </row>
    <row r="159" spans="1:6">
      <c r="A159" t="s">
        <v>808</v>
      </c>
      <c r="B159" t="s">
        <v>553</v>
      </c>
      <c r="C159" t="s">
        <v>924</v>
      </c>
      <c r="D159" t="s">
        <v>326</v>
      </c>
      <c r="E159" t="s">
        <v>327</v>
      </c>
      <c r="F159">
        <v>531</v>
      </c>
    </row>
    <row r="160" spans="1:6">
      <c r="A160" t="s">
        <v>808</v>
      </c>
      <c r="B160" t="s">
        <v>553</v>
      </c>
      <c r="C160" t="s">
        <v>221</v>
      </c>
      <c r="D160" t="s">
        <v>222</v>
      </c>
      <c r="E160" t="s">
        <v>223</v>
      </c>
      <c r="F160">
        <v>533</v>
      </c>
    </row>
    <row r="161" spans="1:6">
      <c r="A161" t="s">
        <v>808</v>
      </c>
      <c r="B161" t="s">
        <v>553</v>
      </c>
      <c r="C161" t="s">
        <v>925</v>
      </c>
      <c r="D161" t="s">
        <v>670</v>
      </c>
      <c r="E161" t="s">
        <v>671</v>
      </c>
      <c r="F161">
        <v>534</v>
      </c>
    </row>
    <row r="162" spans="1:6">
      <c r="A162" t="s">
        <v>808</v>
      </c>
      <c r="B162" t="s">
        <v>553</v>
      </c>
      <c r="C162" t="s">
        <v>255</v>
      </c>
      <c r="D162" t="s">
        <v>256</v>
      </c>
      <c r="E162" t="s">
        <v>257</v>
      </c>
      <c r="F162">
        <v>535</v>
      </c>
    </row>
    <row r="163" spans="1:6">
      <c r="A163" t="s">
        <v>804</v>
      </c>
      <c r="B163" t="s">
        <v>805</v>
      </c>
      <c r="C163" t="s">
        <v>170</v>
      </c>
      <c r="D163" t="s">
        <v>563</v>
      </c>
      <c r="E163" t="s">
        <v>564</v>
      </c>
      <c r="F163">
        <v>540</v>
      </c>
    </row>
    <row r="164" spans="1:6">
      <c r="A164" t="s">
        <v>804</v>
      </c>
      <c r="B164" t="s">
        <v>805</v>
      </c>
      <c r="C164" t="s">
        <v>926</v>
      </c>
      <c r="D164" t="s">
        <v>760</v>
      </c>
      <c r="E164" t="s">
        <v>761</v>
      </c>
      <c r="F164">
        <v>548</v>
      </c>
    </row>
    <row r="165" spans="1:6">
      <c r="A165" t="s">
        <v>804</v>
      </c>
      <c r="B165" t="s">
        <v>805</v>
      </c>
      <c r="C165" t="s">
        <v>72</v>
      </c>
      <c r="D165" t="s">
        <v>565</v>
      </c>
      <c r="E165" t="s">
        <v>566</v>
      </c>
      <c r="F165">
        <v>554</v>
      </c>
    </row>
    <row r="166" spans="1:6">
      <c r="A166" t="s">
        <v>808</v>
      </c>
      <c r="B166" t="s">
        <v>553</v>
      </c>
      <c r="C166" t="s">
        <v>927</v>
      </c>
      <c r="D166" t="s">
        <v>567</v>
      </c>
      <c r="E166" t="s">
        <v>568</v>
      </c>
      <c r="F166">
        <v>558</v>
      </c>
    </row>
    <row r="167" spans="1:6">
      <c r="A167" t="s">
        <v>802</v>
      </c>
      <c r="B167" t="s">
        <v>196</v>
      </c>
      <c r="C167" t="s">
        <v>928</v>
      </c>
      <c r="D167" t="s">
        <v>570</v>
      </c>
      <c r="E167" t="s">
        <v>571</v>
      </c>
      <c r="F167">
        <v>562</v>
      </c>
    </row>
    <row r="168" spans="1:6">
      <c r="A168" t="s">
        <v>802</v>
      </c>
      <c r="B168" t="s">
        <v>196</v>
      </c>
      <c r="C168" t="s">
        <v>929</v>
      </c>
      <c r="D168" t="s">
        <v>572</v>
      </c>
      <c r="E168" t="s">
        <v>573</v>
      </c>
      <c r="F168">
        <v>566</v>
      </c>
    </row>
    <row r="169" spans="1:6">
      <c r="A169" t="s">
        <v>804</v>
      </c>
      <c r="B169" t="s">
        <v>805</v>
      </c>
      <c r="C169" t="s">
        <v>574</v>
      </c>
      <c r="D169" t="s">
        <v>575</v>
      </c>
      <c r="E169" t="s">
        <v>576</v>
      </c>
      <c r="F169">
        <v>570</v>
      </c>
    </row>
    <row r="170" spans="1:6">
      <c r="A170" t="s">
        <v>804</v>
      </c>
      <c r="B170" t="s">
        <v>805</v>
      </c>
      <c r="C170" t="s">
        <v>577</v>
      </c>
      <c r="D170" t="s">
        <v>578</v>
      </c>
      <c r="E170" t="s">
        <v>579</v>
      </c>
      <c r="F170">
        <v>574</v>
      </c>
    </row>
    <row r="171" spans="1:6">
      <c r="A171" t="s">
        <v>797</v>
      </c>
      <c r="B171" t="s">
        <v>798</v>
      </c>
      <c r="C171" t="s">
        <v>930</v>
      </c>
      <c r="D171" t="s">
        <v>583</v>
      </c>
      <c r="E171" t="s">
        <v>584</v>
      </c>
      <c r="F171">
        <v>578</v>
      </c>
    </row>
    <row r="172" spans="1:6">
      <c r="A172" t="s">
        <v>804</v>
      </c>
      <c r="B172" t="s">
        <v>805</v>
      </c>
      <c r="C172" t="s">
        <v>931</v>
      </c>
      <c r="D172" t="s">
        <v>581</v>
      </c>
      <c r="E172" t="s">
        <v>582</v>
      </c>
      <c r="F172">
        <v>580</v>
      </c>
    </row>
    <row r="173" spans="1:6">
      <c r="A173" t="s">
        <v>804</v>
      </c>
      <c r="B173" t="s">
        <v>805</v>
      </c>
      <c r="C173" t="s">
        <v>932</v>
      </c>
      <c r="D173" t="s">
        <v>751</v>
      </c>
      <c r="E173" t="s">
        <v>752</v>
      </c>
      <c r="F173">
        <v>581</v>
      </c>
    </row>
    <row r="174" spans="1:6">
      <c r="A174" t="s">
        <v>808</v>
      </c>
      <c r="B174" t="s">
        <v>553</v>
      </c>
      <c r="C174" t="s">
        <v>932</v>
      </c>
      <c r="D174" t="s">
        <v>751</v>
      </c>
      <c r="E174" t="s">
        <v>752</v>
      </c>
      <c r="F174">
        <v>581</v>
      </c>
    </row>
    <row r="175" spans="1:6">
      <c r="A175" t="s">
        <v>804</v>
      </c>
      <c r="B175" t="s">
        <v>805</v>
      </c>
      <c r="C175" t="s">
        <v>933</v>
      </c>
      <c r="D175" t="s">
        <v>533</v>
      </c>
      <c r="E175" t="s">
        <v>534</v>
      </c>
      <c r="F175">
        <v>583</v>
      </c>
    </row>
    <row r="176" spans="1:6">
      <c r="A176" t="s">
        <v>804</v>
      </c>
      <c r="B176" t="s">
        <v>805</v>
      </c>
      <c r="C176" t="s">
        <v>934</v>
      </c>
      <c r="D176" t="s">
        <v>518</v>
      </c>
      <c r="E176" t="s">
        <v>519</v>
      </c>
      <c r="F176">
        <v>584</v>
      </c>
    </row>
    <row r="177" spans="1:6">
      <c r="A177" t="s">
        <v>804</v>
      </c>
      <c r="B177" t="s">
        <v>805</v>
      </c>
      <c r="C177" t="s">
        <v>935</v>
      </c>
      <c r="D177" t="s">
        <v>589</v>
      </c>
      <c r="E177" t="s">
        <v>590</v>
      </c>
      <c r="F177">
        <v>585</v>
      </c>
    </row>
    <row r="178" spans="1:6">
      <c r="A178" t="s">
        <v>795</v>
      </c>
      <c r="B178" t="s">
        <v>203</v>
      </c>
      <c r="C178" t="s">
        <v>936</v>
      </c>
      <c r="D178" t="s">
        <v>587</v>
      </c>
      <c r="E178" t="s">
        <v>588</v>
      </c>
      <c r="F178">
        <v>586</v>
      </c>
    </row>
    <row r="179" spans="1:6">
      <c r="A179" t="s">
        <v>808</v>
      </c>
      <c r="B179" t="s">
        <v>553</v>
      </c>
      <c r="C179" t="s">
        <v>937</v>
      </c>
      <c r="D179" t="s">
        <v>594</v>
      </c>
      <c r="E179" t="s">
        <v>595</v>
      </c>
      <c r="F179">
        <v>591</v>
      </c>
    </row>
    <row r="180" spans="1:6">
      <c r="A180" t="s">
        <v>804</v>
      </c>
      <c r="B180" t="s">
        <v>805</v>
      </c>
      <c r="C180" t="s">
        <v>938</v>
      </c>
      <c r="D180" t="s">
        <v>596</v>
      </c>
      <c r="E180" t="s">
        <v>597</v>
      </c>
      <c r="F180">
        <v>598</v>
      </c>
    </row>
    <row r="181" spans="1:6">
      <c r="A181" t="s">
        <v>810</v>
      </c>
      <c r="B181" t="s">
        <v>657</v>
      </c>
      <c r="C181" t="s">
        <v>939</v>
      </c>
      <c r="D181" t="s">
        <v>598</v>
      </c>
      <c r="E181" t="s">
        <v>599</v>
      </c>
      <c r="F181">
        <v>600</v>
      </c>
    </row>
    <row r="182" spans="1:6">
      <c r="A182" t="s">
        <v>810</v>
      </c>
      <c r="B182" t="s">
        <v>657</v>
      </c>
      <c r="C182" t="s">
        <v>940</v>
      </c>
      <c r="D182" t="s">
        <v>600</v>
      </c>
      <c r="E182" t="s">
        <v>601</v>
      </c>
      <c r="F182">
        <v>604</v>
      </c>
    </row>
    <row r="183" spans="1:6">
      <c r="A183" t="s">
        <v>795</v>
      </c>
      <c r="B183" t="s">
        <v>203</v>
      </c>
      <c r="C183" t="s">
        <v>941</v>
      </c>
      <c r="D183" t="s">
        <v>603</v>
      </c>
      <c r="E183" t="s">
        <v>604</v>
      </c>
      <c r="F183">
        <v>608</v>
      </c>
    </row>
    <row r="184" spans="1:6">
      <c r="A184" t="s">
        <v>804</v>
      </c>
      <c r="B184" t="s">
        <v>805</v>
      </c>
      <c r="C184" t="s">
        <v>942</v>
      </c>
      <c r="D184" t="s">
        <v>606</v>
      </c>
      <c r="E184" t="s">
        <v>607</v>
      </c>
      <c r="F184">
        <v>612</v>
      </c>
    </row>
    <row r="185" spans="1:6">
      <c r="A185" t="s">
        <v>797</v>
      </c>
      <c r="B185" t="s">
        <v>798</v>
      </c>
      <c r="C185" t="s">
        <v>943</v>
      </c>
      <c r="D185" t="s">
        <v>608</v>
      </c>
      <c r="E185" t="s">
        <v>609</v>
      </c>
      <c r="F185">
        <v>616</v>
      </c>
    </row>
    <row r="186" spans="1:6">
      <c r="A186" t="s">
        <v>797</v>
      </c>
      <c r="B186" t="s">
        <v>798</v>
      </c>
      <c r="C186" t="s">
        <v>944</v>
      </c>
      <c r="D186" t="s">
        <v>610</v>
      </c>
      <c r="E186" t="s">
        <v>611</v>
      </c>
      <c r="F186">
        <v>620</v>
      </c>
    </row>
    <row r="187" spans="1:6">
      <c r="A187" t="s">
        <v>802</v>
      </c>
      <c r="B187" t="s">
        <v>196</v>
      </c>
      <c r="C187" t="s">
        <v>945</v>
      </c>
      <c r="D187" t="s">
        <v>416</v>
      </c>
      <c r="E187" t="s">
        <v>417</v>
      </c>
      <c r="F187">
        <v>624</v>
      </c>
    </row>
    <row r="188" spans="1:6">
      <c r="A188" t="s">
        <v>795</v>
      </c>
      <c r="B188" t="s">
        <v>203</v>
      </c>
      <c r="C188" t="s">
        <v>946</v>
      </c>
      <c r="D188" t="s">
        <v>718</v>
      </c>
      <c r="E188" t="s">
        <v>719</v>
      </c>
      <c r="F188">
        <v>626</v>
      </c>
    </row>
    <row r="189" spans="1:6">
      <c r="A189" t="s">
        <v>808</v>
      </c>
      <c r="B189" t="s">
        <v>553</v>
      </c>
      <c r="C189" t="s">
        <v>947</v>
      </c>
      <c r="D189" t="s">
        <v>612</v>
      </c>
      <c r="E189" t="s">
        <v>613</v>
      </c>
      <c r="F189">
        <v>630</v>
      </c>
    </row>
    <row r="190" spans="1:6">
      <c r="A190" t="s">
        <v>795</v>
      </c>
      <c r="B190" t="s">
        <v>203</v>
      </c>
      <c r="C190" t="s">
        <v>948</v>
      </c>
      <c r="D190" t="s">
        <v>614</v>
      </c>
      <c r="E190" t="s">
        <v>615</v>
      </c>
      <c r="F190">
        <v>634</v>
      </c>
    </row>
    <row r="191" spans="1:6">
      <c r="A191" t="s">
        <v>802</v>
      </c>
      <c r="B191" t="s">
        <v>196</v>
      </c>
      <c r="C191" t="s">
        <v>949</v>
      </c>
      <c r="D191" t="s">
        <v>627</v>
      </c>
      <c r="E191" t="s">
        <v>628</v>
      </c>
      <c r="F191">
        <v>638</v>
      </c>
    </row>
    <row r="192" spans="1:6">
      <c r="A192" t="s">
        <v>797</v>
      </c>
      <c r="B192" t="s">
        <v>798</v>
      </c>
      <c r="C192" t="s">
        <v>37</v>
      </c>
      <c r="D192" t="s">
        <v>619</v>
      </c>
      <c r="E192" t="s">
        <v>620</v>
      </c>
      <c r="F192">
        <v>642</v>
      </c>
    </row>
    <row r="193" spans="1:6">
      <c r="A193" t="s">
        <v>797</v>
      </c>
      <c r="B193" t="s">
        <v>798</v>
      </c>
      <c r="C193" t="s">
        <v>950</v>
      </c>
      <c r="D193" t="s">
        <v>622</v>
      </c>
      <c r="E193" t="s">
        <v>623</v>
      </c>
      <c r="F193">
        <v>643</v>
      </c>
    </row>
    <row r="194" spans="1:6">
      <c r="A194" t="s">
        <v>795</v>
      </c>
      <c r="B194" t="s">
        <v>203</v>
      </c>
      <c r="C194" t="s">
        <v>950</v>
      </c>
      <c r="D194" t="s">
        <v>622</v>
      </c>
      <c r="E194" t="s">
        <v>623</v>
      </c>
      <c r="F194">
        <v>643</v>
      </c>
    </row>
    <row r="195" spans="1:6">
      <c r="A195" t="s">
        <v>802</v>
      </c>
      <c r="B195" t="s">
        <v>196</v>
      </c>
      <c r="C195" t="s">
        <v>951</v>
      </c>
      <c r="D195" t="s">
        <v>624</v>
      </c>
      <c r="E195" t="s">
        <v>625</v>
      </c>
      <c r="F195">
        <v>646</v>
      </c>
    </row>
    <row r="196" spans="1:6">
      <c r="A196" t="s">
        <v>808</v>
      </c>
      <c r="B196" t="s">
        <v>553</v>
      </c>
      <c r="C196" t="s">
        <v>952</v>
      </c>
      <c r="D196" t="s">
        <v>630</v>
      </c>
      <c r="E196" t="s">
        <v>631</v>
      </c>
      <c r="F196">
        <v>652</v>
      </c>
    </row>
    <row r="197" spans="1:6">
      <c r="A197" t="s">
        <v>802</v>
      </c>
      <c r="B197" t="s">
        <v>196</v>
      </c>
      <c r="C197" t="s">
        <v>953</v>
      </c>
      <c r="D197" t="s">
        <v>633</v>
      </c>
      <c r="E197" t="s">
        <v>634</v>
      </c>
      <c r="F197">
        <v>654</v>
      </c>
    </row>
    <row r="198" spans="1:6">
      <c r="A198" t="s">
        <v>808</v>
      </c>
      <c r="B198" t="s">
        <v>553</v>
      </c>
      <c r="C198" t="s">
        <v>954</v>
      </c>
      <c r="D198" t="s">
        <v>636</v>
      </c>
      <c r="E198" t="s">
        <v>637</v>
      </c>
      <c r="F198">
        <v>659</v>
      </c>
    </row>
    <row r="199" spans="1:6">
      <c r="A199" t="s">
        <v>808</v>
      </c>
      <c r="B199" t="s">
        <v>553</v>
      </c>
      <c r="C199" t="s">
        <v>209</v>
      </c>
      <c r="D199" t="s">
        <v>210</v>
      </c>
      <c r="E199" t="s">
        <v>211</v>
      </c>
      <c r="F199">
        <v>660</v>
      </c>
    </row>
    <row r="200" spans="1:6">
      <c r="A200" t="s">
        <v>808</v>
      </c>
      <c r="B200" t="s">
        <v>553</v>
      </c>
      <c r="C200" t="s">
        <v>638</v>
      </c>
      <c r="D200" t="s">
        <v>639</v>
      </c>
      <c r="E200" t="s">
        <v>640</v>
      </c>
      <c r="F200">
        <v>662</v>
      </c>
    </row>
    <row r="201" spans="1:6">
      <c r="A201" t="s">
        <v>808</v>
      </c>
      <c r="B201" t="s">
        <v>553</v>
      </c>
      <c r="C201" t="s">
        <v>955</v>
      </c>
      <c r="D201" t="s">
        <v>642</v>
      </c>
      <c r="E201" t="s">
        <v>643</v>
      </c>
      <c r="F201">
        <v>663</v>
      </c>
    </row>
    <row r="202" spans="1:6">
      <c r="A202" t="s">
        <v>808</v>
      </c>
      <c r="B202" t="s">
        <v>553</v>
      </c>
      <c r="C202" t="s">
        <v>644</v>
      </c>
      <c r="D202" t="s">
        <v>645</v>
      </c>
      <c r="E202" t="s">
        <v>646</v>
      </c>
      <c r="F202">
        <v>666</v>
      </c>
    </row>
    <row r="203" spans="1:6">
      <c r="A203" t="s">
        <v>808</v>
      </c>
      <c r="B203" t="s">
        <v>553</v>
      </c>
      <c r="C203" t="s">
        <v>647</v>
      </c>
      <c r="D203" t="s">
        <v>648</v>
      </c>
      <c r="E203" t="s">
        <v>649</v>
      </c>
      <c r="F203">
        <v>670</v>
      </c>
    </row>
    <row r="204" spans="1:6">
      <c r="A204" t="s">
        <v>797</v>
      </c>
      <c r="B204" t="s">
        <v>798</v>
      </c>
      <c r="C204" t="s">
        <v>956</v>
      </c>
      <c r="D204" t="s">
        <v>652</v>
      </c>
      <c r="E204" t="s">
        <v>653</v>
      </c>
      <c r="F204">
        <v>674</v>
      </c>
    </row>
    <row r="205" spans="1:6">
      <c r="A205" t="s">
        <v>802</v>
      </c>
      <c r="B205" t="s">
        <v>196</v>
      </c>
      <c r="C205" t="s">
        <v>957</v>
      </c>
      <c r="D205" t="s">
        <v>655</v>
      </c>
      <c r="E205" t="s">
        <v>656</v>
      </c>
      <c r="F205">
        <v>678</v>
      </c>
    </row>
    <row r="206" spans="1:6">
      <c r="A206" t="s">
        <v>795</v>
      </c>
      <c r="B206" t="s">
        <v>203</v>
      </c>
      <c r="C206" t="s">
        <v>958</v>
      </c>
      <c r="D206" t="s">
        <v>657</v>
      </c>
      <c r="E206" t="s">
        <v>658</v>
      </c>
      <c r="F206">
        <v>682</v>
      </c>
    </row>
    <row r="207" spans="1:6">
      <c r="A207" t="s">
        <v>802</v>
      </c>
      <c r="B207" t="s">
        <v>196</v>
      </c>
      <c r="C207" t="s">
        <v>959</v>
      </c>
      <c r="D207" t="s">
        <v>659</v>
      </c>
      <c r="E207" t="s">
        <v>660</v>
      </c>
      <c r="F207">
        <v>686</v>
      </c>
    </row>
    <row r="208" spans="1:6">
      <c r="A208" t="s">
        <v>797</v>
      </c>
      <c r="B208" t="s">
        <v>798</v>
      </c>
      <c r="C208" t="s">
        <v>960</v>
      </c>
      <c r="D208" t="s">
        <v>661</v>
      </c>
      <c r="E208" t="s">
        <v>662</v>
      </c>
      <c r="F208">
        <v>688</v>
      </c>
    </row>
    <row r="209" spans="1:6">
      <c r="A209" t="s">
        <v>802</v>
      </c>
      <c r="B209" t="s">
        <v>196</v>
      </c>
      <c r="C209" t="s">
        <v>961</v>
      </c>
      <c r="D209" t="s">
        <v>663</v>
      </c>
      <c r="E209" t="s">
        <v>664</v>
      </c>
      <c r="F209">
        <v>690</v>
      </c>
    </row>
    <row r="210" spans="1:6">
      <c r="A210" t="s">
        <v>802</v>
      </c>
      <c r="B210" t="s">
        <v>196</v>
      </c>
      <c r="C210" t="s">
        <v>962</v>
      </c>
      <c r="D210" t="s">
        <v>665</v>
      </c>
      <c r="E210" t="s">
        <v>666</v>
      </c>
      <c r="F210">
        <v>694</v>
      </c>
    </row>
    <row r="211" spans="1:6">
      <c r="A211" t="s">
        <v>795</v>
      </c>
      <c r="B211" t="s">
        <v>203</v>
      </c>
      <c r="C211" t="s">
        <v>963</v>
      </c>
      <c r="D211" t="s">
        <v>667</v>
      </c>
      <c r="E211" t="s">
        <v>668</v>
      </c>
      <c r="F211">
        <v>702</v>
      </c>
    </row>
    <row r="212" spans="1:6">
      <c r="A212" t="s">
        <v>797</v>
      </c>
      <c r="B212" t="s">
        <v>798</v>
      </c>
      <c r="C212" t="s">
        <v>964</v>
      </c>
      <c r="D212" t="s">
        <v>673</v>
      </c>
      <c r="E212" t="s">
        <v>674</v>
      </c>
      <c r="F212">
        <v>703</v>
      </c>
    </row>
    <row r="213" spans="1:6">
      <c r="A213" t="s">
        <v>795</v>
      </c>
      <c r="B213" t="s">
        <v>203</v>
      </c>
      <c r="C213" t="s">
        <v>965</v>
      </c>
      <c r="D213" t="s">
        <v>766</v>
      </c>
      <c r="E213" t="s">
        <v>767</v>
      </c>
      <c r="F213">
        <v>704</v>
      </c>
    </row>
    <row r="214" spans="1:6">
      <c r="A214" t="s">
        <v>797</v>
      </c>
      <c r="B214" t="s">
        <v>798</v>
      </c>
      <c r="C214" t="s">
        <v>966</v>
      </c>
      <c r="D214" t="s">
        <v>675</v>
      </c>
      <c r="E214" t="s">
        <v>676</v>
      </c>
      <c r="F214">
        <v>705</v>
      </c>
    </row>
    <row r="215" spans="1:6">
      <c r="A215" t="s">
        <v>802</v>
      </c>
      <c r="B215" t="s">
        <v>196</v>
      </c>
      <c r="C215" t="s">
        <v>967</v>
      </c>
      <c r="D215" t="s">
        <v>680</v>
      </c>
      <c r="E215" t="s">
        <v>681</v>
      </c>
      <c r="F215">
        <v>706</v>
      </c>
    </row>
    <row r="216" spans="1:6">
      <c r="A216" t="s">
        <v>802</v>
      </c>
      <c r="B216" t="s">
        <v>196</v>
      </c>
      <c r="C216" t="s">
        <v>968</v>
      </c>
      <c r="D216" t="s">
        <v>682</v>
      </c>
      <c r="E216" t="s">
        <v>683</v>
      </c>
      <c r="F216">
        <v>710</v>
      </c>
    </row>
    <row r="217" spans="1:6">
      <c r="A217" t="s">
        <v>802</v>
      </c>
      <c r="B217" t="s">
        <v>196</v>
      </c>
      <c r="C217" t="s">
        <v>969</v>
      </c>
      <c r="D217" t="s">
        <v>784</v>
      </c>
      <c r="E217" t="s">
        <v>785</v>
      </c>
      <c r="F217">
        <v>716</v>
      </c>
    </row>
    <row r="218" spans="1:6">
      <c r="A218" t="s">
        <v>797</v>
      </c>
      <c r="B218" t="s">
        <v>798</v>
      </c>
      <c r="C218" t="s">
        <v>970</v>
      </c>
      <c r="D218" t="s">
        <v>690</v>
      </c>
      <c r="E218" t="s">
        <v>691</v>
      </c>
      <c r="F218">
        <v>724</v>
      </c>
    </row>
    <row r="219" spans="1:6">
      <c r="A219" t="s">
        <v>802</v>
      </c>
      <c r="B219" t="s">
        <v>196</v>
      </c>
      <c r="C219" t="s">
        <v>687</v>
      </c>
      <c r="D219" t="s">
        <v>688</v>
      </c>
      <c r="E219" t="s">
        <v>689</v>
      </c>
      <c r="F219">
        <v>728</v>
      </c>
    </row>
    <row r="220" spans="1:6">
      <c r="A220" t="s">
        <v>802</v>
      </c>
      <c r="B220" t="s">
        <v>196</v>
      </c>
      <c r="C220" t="s">
        <v>777</v>
      </c>
      <c r="D220" t="s">
        <v>778</v>
      </c>
      <c r="E220" t="s">
        <v>779</v>
      </c>
      <c r="F220">
        <v>732</v>
      </c>
    </row>
    <row r="221" spans="1:6">
      <c r="A221" t="s">
        <v>802</v>
      </c>
      <c r="B221" t="s">
        <v>196</v>
      </c>
      <c r="C221" t="s">
        <v>971</v>
      </c>
      <c r="D221" t="s">
        <v>695</v>
      </c>
      <c r="E221" t="s">
        <v>696</v>
      </c>
      <c r="F221">
        <v>736</v>
      </c>
    </row>
    <row r="222" spans="1:6">
      <c r="A222" t="s">
        <v>810</v>
      </c>
      <c r="B222" t="s">
        <v>657</v>
      </c>
      <c r="C222" t="s">
        <v>972</v>
      </c>
      <c r="D222" t="s">
        <v>697</v>
      </c>
      <c r="E222" t="s">
        <v>698</v>
      </c>
      <c r="F222">
        <v>740</v>
      </c>
    </row>
    <row r="223" spans="1:6">
      <c r="A223" t="s">
        <v>797</v>
      </c>
      <c r="B223" t="s">
        <v>798</v>
      </c>
      <c r="C223" t="s">
        <v>973</v>
      </c>
      <c r="D223" t="s">
        <v>700</v>
      </c>
      <c r="E223" t="s">
        <v>701</v>
      </c>
      <c r="F223">
        <v>744</v>
      </c>
    </row>
    <row r="224" spans="1:6">
      <c r="A224" t="s">
        <v>802</v>
      </c>
      <c r="B224" t="s">
        <v>196</v>
      </c>
      <c r="C224" t="s">
        <v>974</v>
      </c>
      <c r="D224" t="s">
        <v>357</v>
      </c>
      <c r="E224" t="s">
        <v>358</v>
      </c>
      <c r="F224">
        <v>748</v>
      </c>
    </row>
    <row r="225" spans="1:6">
      <c r="A225" t="s">
        <v>797</v>
      </c>
      <c r="B225" t="s">
        <v>798</v>
      </c>
      <c r="C225" t="s">
        <v>975</v>
      </c>
      <c r="D225" t="s">
        <v>702</v>
      </c>
      <c r="E225" t="s">
        <v>703</v>
      </c>
      <c r="F225">
        <v>752</v>
      </c>
    </row>
    <row r="226" spans="1:6">
      <c r="A226" t="s">
        <v>797</v>
      </c>
      <c r="B226" t="s">
        <v>798</v>
      </c>
      <c r="C226" t="s">
        <v>976</v>
      </c>
      <c r="D226" t="s">
        <v>704</v>
      </c>
      <c r="E226" t="s">
        <v>705</v>
      </c>
      <c r="F226">
        <v>756</v>
      </c>
    </row>
    <row r="227" spans="1:6">
      <c r="A227" t="s">
        <v>795</v>
      </c>
      <c r="B227" t="s">
        <v>203</v>
      </c>
      <c r="C227" t="s">
        <v>59</v>
      </c>
      <c r="D227" t="s">
        <v>706</v>
      </c>
      <c r="E227" t="s">
        <v>707</v>
      </c>
      <c r="F227">
        <v>760</v>
      </c>
    </row>
    <row r="228" spans="1:6">
      <c r="A228" t="s">
        <v>795</v>
      </c>
      <c r="B228" t="s">
        <v>203</v>
      </c>
      <c r="C228" t="s">
        <v>977</v>
      </c>
      <c r="D228" t="s">
        <v>711</v>
      </c>
      <c r="E228" t="s">
        <v>712</v>
      </c>
      <c r="F228">
        <v>762</v>
      </c>
    </row>
    <row r="229" spans="1:6">
      <c r="A229" t="s">
        <v>795</v>
      </c>
      <c r="B229" t="s">
        <v>203</v>
      </c>
      <c r="C229" t="s">
        <v>978</v>
      </c>
      <c r="D229" t="s">
        <v>716</v>
      </c>
      <c r="E229" t="s">
        <v>717</v>
      </c>
      <c r="F229">
        <v>764</v>
      </c>
    </row>
    <row r="230" spans="1:6">
      <c r="A230" t="s">
        <v>802</v>
      </c>
      <c r="B230" t="s">
        <v>196</v>
      </c>
      <c r="C230" t="s">
        <v>979</v>
      </c>
      <c r="D230" t="s">
        <v>720</v>
      </c>
      <c r="E230" t="s">
        <v>721</v>
      </c>
      <c r="F230">
        <v>768</v>
      </c>
    </row>
    <row r="231" spans="1:6">
      <c r="A231" t="s">
        <v>804</v>
      </c>
      <c r="B231" t="s">
        <v>805</v>
      </c>
      <c r="C231" t="s">
        <v>722</v>
      </c>
      <c r="D231" t="s">
        <v>723</v>
      </c>
      <c r="E231" t="s">
        <v>724</v>
      </c>
      <c r="F231">
        <v>772</v>
      </c>
    </row>
    <row r="232" spans="1:6">
      <c r="A232" t="s">
        <v>804</v>
      </c>
      <c r="B232" t="s">
        <v>805</v>
      </c>
      <c r="C232" t="s">
        <v>980</v>
      </c>
      <c r="D232" t="s">
        <v>725</v>
      </c>
      <c r="E232" t="s">
        <v>726</v>
      </c>
      <c r="F232">
        <v>776</v>
      </c>
    </row>
    <row r="233" spans="1:6">
      <c r="A233" t="s">
        <v>808</v>
      </c>
      <c r="B233" t="s">
        <v>553</v>
      </c>
      <c r="C233" t="s">
        <v>981</v>
      </c>
      <c r="D233" t="s">
        <v>727</v>
      </c>
      <c r="E233" t="s">
        <v>728</v>
      </c>
      <c r="F233">
        <v>780</v>
      </c>
    </row>
    <row r="234" spans="1:6">
      <c r="A234" t="s">
        <v>795</v>
      </c>
      <c r="B234" t="s">
        <v>203</v>
      </c>
      <c r="C234" t="s">
        <v>47</v>
      </c>
      <c r="D234" t="s">
        <v>745</v>
      </c>
      <c r="E234" t="s">
        <v>746</v>
      </c>
      <c r="F234">
        <v>784</v>
      </c>
    </row>
    <row r="235" spans="1:6">
      <c r="A235" t="s">
        <v>802</v>
      </c>
      <c r="B235" t="s">
        <v>196</v>
      </c>
      <c r="C235" t="s">
        <v>982</v>
      </c>
      <c r="D235" t="s">
        <v>729</v>
      </c>
      <c r="E235" t="s">
        <v>730</v>
      </c>
      <c r="F235">
        <v>788</v>
      </c>
    </row>
    <row r="236" spans="1:6">
      <c r="A236" t="s">
        <v>797</v>
      </c>
      <c r="B236" t="s">
        <v>798</v>
      </c>
      <c r="C236" t="s">
        <v>983</v>
      </c>
      <c r="D236" t="s">
        <v>731</v>
      </c>
      <c r="E236" t="s">
        <v>732</v>
      </c>
      <c r="F236">
        <v>792</v>
      </c>
    </row>
    <row r="237" spans="1:6">
      <c r="A237" t="s">
        <v>795</v>
      </c>
      <c r="B237" t="s">
        <v>203</v>
      </c>
      <c r="C237" t="s">
        <v>983</v>
      </c>
      <c r="D237" t="s">
        <v>731</v>
      </c>
      <c r="E237" t="s">
        <v>732</v>
      </c>
      <c r="F237">
        <v>792</v>
      </c>
    </row>
    <row r="238" spans="1:6">
      <c r="A238" t="s">
        <v>795</v>
      </c>
      <c r="B238" t="s">
        <v>203</v>
      </c>
      <c r="C238" t="s">
        <v>189</v>
      </c>
      <c r="D238" t="s">
        <v>733</v>
      </c>
      <c r="E238" t="s">
        <v>734</v>
      </c>
      <c r="F238">
        <v>795</v>
      </c>
    </row>
    <row r="239" spans="1:6">
      <c r="A239" t="s">
        <v>808</v>
      </c>
      <c r="B239" t="s">
        <v>553</v>
      </c>
      <c r="C239" t="s">
        <v>984</v>
      </c>
      <c r="D239" t="s">
        <v>736</v>
      </c>
      <c r="E239" t="s">
        <v>737</v>
      </c>
      <c r="F239">
        <v>796</v>
      </c>
    </row>
    <row r="240" spans="1:6">
      <c r="A240" t="s">
        <v>804</v>
      </c>
      <c r="B240" t="s">
        <v>805</v>
      </c>
      <c r="C240" t="s">
        <v>191</v>
      </c>
      <c r="D240" t="s">
        <v>738</v>
      </c>
      <c r="E240" t="s">
        <v>739</v>
      </c>
      <c r="F240">
        <v>798</v>
      </c>
    </row>
    <row r="241" spans="1:6">
      <c r="A241" t="s">
        <v>802</v>
      </c>
      <c r="B241" t="s">
        <v>196</v>
      </c>
      <c r="C241" t="s">
        <v>985</v>
      </c>
      <c r="D241" t="s">
        <v>740</v>
      </c>
      <c r="E241" t="s">
        <v>741</v>
      </c>
      <c r="F241">
        <v>800</v>
      </c>
    </row>
    <row r="242" spans="1:6">
      <c r="A242" t="s">
        <v>797</v>
      </c>
      <c r="B242" t="s">
        <v>798</v>
      </c>
      <c r="C242" t="s">
        <v>28</v>
      </c>
      <c r="D242" t="s">
        <v>742</v>
      </c>
      <c r="E242" t="s">
        <v>743</v>
      </c>
      <c r="F242">
        <v>804</v>
      </c>
    </row>
    <row r="243" spans="1:6">
      <c r="A243" t="s">
        <v>797</v>
      </c>
      <c r="B243" t="s">
        <v>798</v>
      </c>
      <c r="C243" t="s">
        <v>986</v>
      </c>
      <c r="D243" t="s">
        <v>617</v>
      </c>
      <c r="E243" t="s">
        <v>618</v>
      </c>
      <c r="F243">
        <v>807</v>
      </c>
    </row>
    <row r="244" spans="1:6">
      <c r="A244" t="s">
        <v>802</v>
      </c>
      <c r="B244" t="s">
        <v>196</v>
      </c>
      <c r="C244" t="s">
        <v>987</v>
      </c>
      <c r="D244" t="s">
        <v>346</v>
      </c>
      <c r="E244" t="s">
        <v>347</v>
      </c>
      <c r="F244">
        <v>818</v>
      </c>
    </row>
    <row r="245" spans="1:6">
      <c r="A245" t="s">
        <v>797</v>
      </c>
      <c r="B245" t="s">
        <v>798</v>
      </c>
      <c r="C245" t="s">
        <v>988</v>
      </c>
      <c r="D245" t="s">
        <v>748</v>
      </c>
      <c r="E245" t="s">
        <v>749</v>
      </c>
      <c r="F245">
        <v>826</v>
      </c>
    </row>
    <row r="246" spans="1:6">
      <c r="A246" t="s">
        <v>797</v>
      </c>
      <c r="B246" t="s">
        <v>798</v>
      </c>
      <c r="C246" t="s">
        <v>989</v>
      </c>
      <c r="D246" t="s">
        <v>412</v>
      </c>
      <c r="E246" t="s">
        <v>413</v>
      </c>
      <c r="F246">
        <v>831</v>
      </c>
    </row>
    <row r="247" spans="1:6">
      <c r="A247" t="s">
        <v>797</v>
      </c>
      <c r="B247" t="s">
        <v>798</v>
      </c>
      <c r="C247" t="s">
        <v>990</v>
      </c>
      <c r="D247" t="s">
        <v>460</v>
      </c>
      <c r="E247" t="s">
        <v>461</v>
      </c>
      <c r="F247">
        <v>832</v>
      </c>
    </row>
    <row r="248" spans="1:6">
      <c r="A248" t="s">
        <v>797</v>
      </c>
      <c r="B248" t="s">
        <v>798</v>
      </c>
      <c r="C248" t="s">
        <v>448</v>
      </c>
      <c r="D248" t="s">
        <v>449</v>
      </c>
      <c r="E248" t="s">
        <v>450</v>
      </c>
      <c r="F248">
        <v>833</v>
      </c>
    </row>
    <row r="249" spans="1:6">
      <c r="A249" t="s">
        <v>802</v>
      </c>
      <c r="B249" t="s">
        <v>196</v>
      </c>
      <c r="C249" t="s">
        <v>713</v>
      </c>
      <c r="D249" t="s">
        <v>714</v>
      </c>
      <c r="E249" t="s">
        <v>715</v>
      </c>
      <c r="F249">
        <v>834</v>
      </c>
    </row>
    <row r="250" spans="1:6">
      <c r="A250" t="s">
        <v>808</v>
      </c>
      <c r="B250" t="s">
        <v>553</v>
      </c>
      <c r="C250" t="s">
        <v>991</v>
      </c>
      <c r="D250" t="s">
        <v>754</v>
      </c>
      <c r="E250" t="s">
        <v>755</v>
      </c>
      <c r="F250">
        <v>840</v>
      </c>
    </row>
    <row r="251" spans="1:6">
      <c r="A251" t="s">
        <v>808</v>
      </c>
      <c r="B251" t="s">
        <v>553</v>
      </c>
      <c r="C251" t="s">
        <v>992</v>
      </c>
      <c r="D251" t="s">
        <v>772</v>
      </c>
      <c r="E251" t="s">
        <v>773</v>
      </c>
      <c r="F251">
        <v>850</v>
      </c>
    </row>
    <row r="252" spans="1:6">
      <c r="A252" t="s">
        <v>802</v>
      </c>
      <c r="B252" t="s">
        <v>196</v>
      </c>
      <c r="C252" t="s">
        <v>165</v>
      </c>
      <c r="D252" t="s">
        <v>275</v>
      </c>
      <c r="E252" t="s">
        <v>276</v>
      </c>
      <c r="F252">
        <v>854</v>
      </c>
    </row>
    <row r="253" spans="1:6">
      <c r="A253" t="s">
        <v>810</v>
      </c>
      <c r="B253" t="s">
        <v>657</v>
      </c>
      <c r="C253" t="s">
        <v>993</v>
      </c>
      <c r="D253" t="s">
        <v>756</v>
      </c>
      <c r="E253" t="s">
        <v>757</v>
      </c>
      <c r="F253">
        <v>858</v>
      </c>
    </row>
    <row r="254" spans="1:6">
      <c r="A254" t="s">
        <v>795</v>
      </c>
      <c r="B254" t="s">
        <v>203</v>
      </c>
      <c r="C254" t="s">
        <v>994</v>
      </c>
      <c r="D254" t="s">
        <v>758</v>
      </c>
      <c r="E254" t="s">
        <v>759</v>
      </c>
      <c r="F254">
        <v>860</v>
      </c>
    </row>
    <row r="255" spans="1:6">
      <c r="A255" t="s">
        <v>810</v>
      </c>
      <c r="B255" t="s">
        <v>657</v>
      </c>
      <c r="C255" t="s">
        <v>995</v>
      </c>
      <c r="D255" t="s">
        <v>763</v>
      </c>
      <c r="E255" t="s">
        <v>764</v>
      </c>
      <c r="F255">
        <v>862</v>
      </c>
    </row>
    <row r="256" spans="1:6">
      <c r="A256" t="s">
        <v>804</v>
      </c>
      <c r="B256" t="s">
        <v>805</v>
      </c>
      <c r="C256" t="s">
        <v>774</v>
      </c>
      <c r="D256" t="s">
        <v>775</v>
      </c>
      <c r="E256" t="s">
        <v>776</v>
      </c>
      <c r="F256">
        <v>876</v>
      </c>
    </row>
    <row r="257" spans="1:6">
      <c r="A257" t="s">
        <v>804</v>
      </c>
      <c r="B257" t="s">
        <v>805</v>
      </c>
      <c r="C257" t="s">
        <v>996</v>
      </c>
      <c r="D257" t="s">
        <v>650</v>
      </c>
      <c r="E257" t="s">
        <v>651</v>
      </c>
      <c r="F257">
        <v>882</v>
      </c>
    </row>
    <row r="258" spans="1:6">
      <c r="A258" t="s">
        <v>795</v>
      </c>
      <c r="B258" t="s">
        <v>203</v>
      </c>
      <c r="C258" t="s">
        <v>142</v>
      </c>
      <c r="D258" t="s">
        <v>780</v>
      </c>
      <c r="E258" t="s">
        <v>781</v>
      </c>
      <c r="F258">
        <v>887</v>
      </c>
    </row>
    <row r="259" spans="1:6">
      <c r="A259" t="s">
        <v>802</v>
      </c>
      <c r="B259" t="s">
        <v>196</v>
      </c>
      <c r="C259" t="s">
        <v>997</v>
      </c>
      <c r="D259" t="s">
        <v>782</v>
      </c>
      <c r="E259" t="s">
        <v>783</v>
      </c>
      <c r="F259">
        <v>894</v>
      </c>
    </row>
    <row r="260" spans="1:6">
      <c r="A260" t="s">
        <v>804</v>
      </c>
      <c r="B260" t="s">
        <v>805</v>
      </c>
      <c r="C260" t="s">
        <v>998</v>
      </c>
      <c r="D260" t="s">
        <v>999</v>
      </c>
    </row>
    <row r="261" spans="1:6">
      <c r="A261" t="s">
        <v>795</v>
      </c>
      <c r="B261" t="s">
        <v>203</v>
      </c>
      <c r="C261" t="s">
        <v>1000</v>
      </c>
      <c r="D261" t="s">
        <v>1001</v>
      </c>
    </row>
    <row r="262" spans="1:6">
      <c r="A262" t="s">
        <v>795</v>
      </c>
      <c r="B262" t="s">
        <v>203</v>
      </c>
      <c r="C262" t="s">
        <v>1002</v>
      </c>
      <c r="D262" t="s">
        <v>1003</v>
      </c>
    </row>
    <row r="263" spans="1:6">
      <c r="A263" t="s">
        <v>795</v>
      </c>
      <c r="B263" t="s">
        <v>203</v>
      </c>
      <c r="C263" t="s">
        <v>1004</v>
      </c>
      <c r="D263" t="s">
        <v>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EBF7-160F-4B80-BE09-DCC517BB81CE}">
  <dimension ref="B1:K7"/>
  <sheetViews>
    <sheetView workbookViewId="0">
      <selection activeCell="F16" sqref="F16"/>
    </sheetView>
  </sheetViews>
  <sheetFormatPr defaultRowHeight="14.4"/>
  <cols>
    <col min="2" max="2" width="12.44140625" bestFit="1" customWidth="1"/>
    <col min="3" max="3" width="25" customWidth="1"/>
    <col min="4" max="4" width="13.88671875" style="17" bestFit="1" customWidth="1"/>
    <col min="5" max="5" width="11.33203125" bestFit="1" customWidth="1"/>
    <col min="10" max="10" width="13.88671875" style="17" bestFit="1" customWidth="1"/>
    <col min="11" max="11" width="10.33203125" bestFit="1" customWidth="1"/>
  </cols>
  <sheetData>
    <row r="1" spans="2:11" ht="15" thickBot="1">
      <c r="B1" t="s">
        <v>1038</v>
      </c>
      <c r="C1" s="1" t="s">
        <v>1</v>
      </c>
      <c r="D1" s="17" t="s">
        <v>3</v>
      </c>
      <c r="E1" t="s">
        <v>1041</v>
      </c>
      <c r="G1" t="s">
        <v>1039</v>
      </c>
      <c r="I1" t="s">
        <v>1040</v>
      </c>
      <c r="J1" s="17" t="s">
        <v>3</v>
      </c>
      <c r="K1" t="s">
        <v>1041</v>
      </c>
    </row>
    <row r="2" spans="2:11">
      <c r="C2" s="17" t="s">
        <v>798</v>
      </c>
      <c r="D2" s="17">
        <f>SUMIFS('Country-to-Country Matrix'!$D$4:$GI$4,'Country-to-Country Matrix'!$D$1:$GI$1,'To and From China'!C2)</f>
        <v>71974429.681794673</v>
      </c>
      <c r="E2" s="19">
        <f>D2/365</f>
        <v>197190.21830628678</v>
      </c>
      <c r="H2" t="s">
        <v>798</v>
      </c>
      <c r="J2" s="17">
        <f>SUMIFS('Country-to-Country Matrix'!$G$4:$G$124,'Country-to-Country Matrix'!$A$4:$A$124,'To and From China'!H2)</f>
        <v>31585333.477677427</v>
      </c>
      <c r="K2" s="19">
        <f>J2/365</f>
        <v>86535.160212814866</v>
      </c>
    </row>
    <row r="3" spans="2:11">
      <c r="C3" s="17" t="s">
        <v>203</v>
      </c>
      <c r="D3" s="17">
        <f>SUMIFS('Country-to-Country Matrix'!$D$4:$GI$4,'Country-to-Country Matrix'!$D$1:$GI$1,'To and From China'!C3)</f>
        <v>38868483.237888865</v>
      </c>
      <c r="E3" s="19">
        <f t="shared" ref="E3:E7" si="0">D3/365</f>
        <v>106488.99517229827</v>
      </c>
      <c r="H3" t="s">
        <v>203</v>
      </c>
      <c r="J3" s="17">
        <f>SUMIFS('Country-to-Country Matrix'!$G$4:$G$124,'Country-to-Country Matrix'!$A$4:$A$124,'To and From China'!H3)</f>
        <v>15459939.757746568</v>
      </c>
      <c r="K3" s="19">
        <f t="shared" ref="K3:K7" si="1">J3/365</f>
        <v>42355.99933629197</v>
      </c>
    </row>
    <row r="4" spans="2:11">
      <c r="C4" s="17" t="s">
        <v>553</v>
      </c>
      <c r="D4" s="17">
        <f>SUMIFS('Country-to-Country Matrix'!$D$4:$GI$4,'Country-to-Country Matrix'!$D$1:$GI$1,'To and From China'!C4)</f>
        <v>18208840.284633104</v>
      </c>
      <c r="E4" s="19">
        <f t="shared" si="0"/>
        <v>49887.233656529053</v>
      </c>
      <c r="H4" t="s">
        <v>553</v>
      </c>
      <c r="J4" s="17">
        <f>SUMIFS('Country-to-Country Matrix'!$G$4:$G$124,'Country-to-Country Matrix'!$A$4:$A$124,'To and From China'!H4)</f>
        <v>8011684.9145739814</v>
      </c>
      <c r="K4" s="19">
        <f t="shared" si="1"/>
        <v>21949.821683764334</v>
      </c>
    </row>
    <row r="5" spans="2:11">
      <c r="C5" s="17" t="s">
        <v>196</v>
      </c>
      <c r="D5" s="17">
        <f>SUMIFS('Country-to-Country Matrix'!$D$4:$GI$4,'Country-to-Country Matrix'!$D$1:$GI$1,'To and From China'!C5)</f>
        <v>6951818.1125235613</v>
      </c>
      <c r="E5" s="19">
        <f t="shared" si="0"/>
        <v>19046.077020612498</v>
      </c>
      <c r="H5" t="s">
        <v>196</v>
      </c>
      <c r="J5" s="17">
        <f>SUMIFS('Country-to-Country Matrix'!$G$4:$G$124,'Country-to-Country Matrix'!$A$4:$A$124,'To and From China'!H5)</f>
        <v>1633914.7005899763</v>
      </c>
      <c r="K5" s="19">
        <f t="shared" si="1"/>
        <v>4476.4786317533599</v>
      </c>
    </row>
    <row r="6" spans="2:11">
      <c r="C6" s="17" t="s">
        <v>657</v>
      </c>
      <c r="D6" s="17">
        <f>SUMIFS('Country-to-Country Matrix'!$D$4:$GI$4,'Country-to-Country Matrix'!$D$1:$GI$1,'To and From China'!C6)</f>
        <v>3926288.3628076636</v>
      </c>
      <c r="E6" s="19">
        <f t="shared" si="0"/>
        <v>10756.954418651134</v>
      </c>
      <c r="H6" t="s">
        <v>657</v>
      </c>
      <c r="J6" s="17">
        <f>SUMIFS('Country-to-Country Matrix'!$G$4:$G$124,'Country-to-Country Matrix'!$A$4:$A$124,'To and From China'!H6)</f>
        <v>1002546.098366832</v>
      </c>
      <c r="K6" s="19">
        <f t="shared" si="1"/>
        <v>2746.7016393611834</v>
      </c>
    </row>
    <row r="7" spans="2:11">
      <c r="C7" s="17" t="s">
        <v>805</v>
      </c>
      <c r="D7" s="17">
        <f>SUMIFS('Country-to-Country Matrix'!$D$4:$GI$4,'Country-to-Country Matrix'!$D$1:$GI$1,'To and From China'!C7)</f>
        <v>1444909.9860120786</v>
      </c>
      <c r="E7" s="19">
        <f t="shared" si="0"/>
        <v>3958.6574959235031</v>
      </c>
      <c r="H7" t="s">
        <v>805</v>
      </c>
      <c r="J7" s="17">
        <f>SUMIFS('Country-to-Country Matrix'!$G$4:$G$124,'Country-to-Country Matrix'!$A$4:$A$124,'To and From China'!H7)</f>
        <v>436469.07121913269</v>
      </c>
      <c r="K7" s="19">
        <f t="shared" si="1"/>
        <v>1195.8056745729664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3FBB-2590-4E84-AD78-6BD1C0230A31}">
  <dimension ref="A1:I22"/>
  <sheetViews>
    <sheetView workbookViewId="0">
      <selection activeCell="A5" sqref="A5:A10"/>
    </sheetView>
  </sheetViews>
  <sheetFormatPr defaultRowHeight="14.4"/>
  <cols>
    <col min="4" max="5" width="14.88671875" style="17" bestFit="1" customWidth="1"/>
    <col min="6" max="8" width="13.88671875" style="17" bestFit="1" customWidth="1"/>
    <col min="9" max="9" width="12.77734375" style="17" bestFit="1" customWidth="1"/>
  </cols>
  <sheetData>
    <row r="1" spans="1:9">
      <c r="A1" t="s">
        <v>1026</v>
      </c>
    </row>
    <row r="3" spans="1:9">
      <c r="C3" t="s">
        <v>1007</v>
      </c>
      <c r="D3" s="17" t="s">
        <v>798</v>
      </c>
      <c r="E3" s="17" t="s">
        <v>203</v>
      </c>
      <c r="F3" s="17" t="s">
        <v>553</v>
      </c>
      <c r="G3" s="17" t="s">
        <v>196</v>
      </c>
      <c r="H3" s="17" t="s">
        <v>657</v>
      </c>
      <c r="I3" s="17" t="s">
        <v>805</v>
      </c>
    </row>
    <row r="4" spans="1:9">
      <c r="A4" t="s">
        <v>1007</v>
      </c>
    </row>
    <row r="5" spans="1:9">
      <c r="A5" t="s">
        <v>798</v>
      </c>
      <c r="D5" s="17">
        <f>'Country-to-Country Matrix'!GN133</f>
        <v>342254804.69876724</v>
      </c>
      <c r="E5" s="17">
        <f>'Country-to-Country Matrix'!GO133</f>
        <v>184828489.76135513</v>
      </c>
      <c r="F5" s="17">
        <f>'Country-to-Country Matrix'!GP133</f>
        <v>86587182.461335987</v>
      </c>
      <c r="G5" s="17">
        <f>'Country-to-Country Matrix'!GQ133</f>
        <v>33057478.342269205</v>
      </c>
      <c r="H5" s="17">
        <f>'Country-to-Country Matrix'!GR133</f>
        <v>18670395.343801949</v>
      </c>
      <c r="I5" s="17">
        <f>'Country-to-Country Matrix'!GS133</f>
        <v>6870876.0493999328</v>
      </c>
    </row>
    <row r="6" spans="1:9">
      <c r="A6" t="s">
        <v>203</v>
      </c>
      <c r="D6" s="17">
        <f>'Country-to-Country Matrix'!GN134</f>
        <v>167522013.53776371</v>
      </c>
      <c r="E6" s="17">
        <f>'Country-to-Country Matrix'!GO134</f>
        <v>90467220.149671376</v>
      </c>
      <c r="F6" s="17">
        <f>'Country-to-Country Matrix'!GP134</f>
        <v>42381462.446528472</v>
      </c>
      <c r="G6" s="17">
        <f>'Country-to-Country Matrix'!GQ134</f>
        <v>16180504.286132811</v>
      </c>
      <c r="H6" s="17">
        <f>'Country-to-Country Matrix'!GR134</f>
        <v>9138519.5433344226</v>
      </c>
      <c r="I6" s="17">
        <f>'Country-to-Country Matrix'!GS134</f>
        <v>3363058.6766398647</v>
      </c>
    </row>
    <row r="7" spans="1:9">
      <c r="A7" t="s">
        <v>553</v>
      </c>
      <c r="D7" s="17">
        <f>'Country-to-Country Matrix'!GN135</f>
        <v>86813636.38865754</v>
      </c>
      <c r="E7" s="17">
        <f>'Country-to-Country Matrix'!GO135</f>
        <v>46882127.24589628</v>
      </c>
      <c r="F7" s="17">
        <f>'Country-to-Country Matrix'!GP135</f>
        <v>21963017.23428759</v>
      </c>
      <c r="G7" s="17">
        <f>'Country-to-Country Matrix'!GQ135</f>
        <v>8385097.4926635278</v>
      </c>
      <c r="H7" s="17">
        <f>'Country-to-Country Matrix'!GR135</f>
        <v>4735784.2471660245</v>
      </c>
      <c r="I7" s="17">
        <f>'Country-to-Country Matrix'!GS135</f>
        <v>1742811.8665832407</v>
      </c>
    </row>
    <row r="8" spans="1:9">
      <c r="A8" t="s">
        <v>196</v>
      </c>
      <c r="D8" s="17">
        <f>'Country-to-Country Matrix'!GN136</f>
        <v>17704899.55852725</v>
      </c>
      <c r="E8" s="17">
        <f>'Country-to-Country Matrix'!GO136</f>
        <v>9561209.3734059464</v>
      </c>
      <c r="F8" s="17">
        <f>'Country-to-Country Matrix'!GP136</f>
        <v>4479169.7515630126</v>
      </c>
      <c r="G8" s="17">
        <f>'Country-to-Country Matrix'!GQ136</f>
        <v>1710069.0061113825</v>
      </c>
      <c r="H8" s="17">
        <f>'Country-to-Country Matrix'!GR136</f>
        <v>965822.74300267536</v>
      </c>
      <c r="I8" s="17">
        <f>'Country-to-Country Matrix'!GS136</f>
        <v>355431.59267196833</v>
      </c>
    </row>
    <row r="9" spans="1:9">
      <c r="A9" t="s">
        <v>657</v>
      </c>
      <c r="D9" s="17">
        <f>'Country-to-Country Matrix'!GN137</f>
        <v>10863466.72073454</v>
      </c>
      <c r="E9" s="17">
        <f>'Country-to-Country Matrix'!GO137</f>
        <v>5866617.853132328</v>
      </c>
      <c r="F9" s="17">
        <f>'Country-to-Country Matrix'!GP137</f>
        <v>2748352.8710102006</v>
      </c>
      <c r="G9" s="17">
        <f>'Country-to-Country Matrix'!GQ137</f>
        <v>1049273.263405958</v>
      </c>
      <c r="H9" s="17">
        <f>'Country-to-Country Matrix'!GR137</f>
        <v>592614.67098720348</v>
      </c>
      <c r="I9" s="17">
        <f>'Country-to-Country Matrix'!GS137</f>
        <v>218087.61273824424</v>
      </c>
    </row>
    <row r="10" spans="1:9">
      <c r="A10" t="s">
        <v>805</v>
      </c>
      <c r="D10" s="17">
        <f>'Country-to-Country Matrix'!GN138</f>
        <v>4729525.3929401049</v>
      </c>
      <c r="E10" s="17">
        <f>'Country-to-Country Matrix'!GO138</f>
        <v>2554094.2703038929</v>
      </c>
      <c r="F10" s="17">
        <f>'Country-to-Country Matrix'!GP138</f>
        <v>1196524.555774926</v>
      </c>
      <c r="G10" s="17">
        <f>'Country-to-Country Matrix'!GQ138</f>
        <v>456812.23784115049</v>
      </c>
      <c r="H10" s="17">
        <f>'Country-to-Country Matrix'!GR138</f>
        <v>258001.0789109605</v>
      </c>
      <c r="I10" s="17">
        <f>'Country-to-Country Matrix'!GS138</f>
        <v>94946.75400096149</v>
      </c>
    </row>
    <row r="13" spans="1:9">
      <c r="A13" t="s">
        <v>1027</v>
      </c>
    </row>
    <row r="15" spans="1:9">
      <c r="C15" t="s">
        <v>1007</v>
      </c>
      <c r="D15" s="17" t="s">
        <v>798</v>
      </c>
      <c r="E15" s="17" t="s">
        <v>203</v>
      </c>
      <c r="F15" s="17" t="s">
        <v>553</v>
      </c>
      <c r="G15" s="17" t="s">
        <v>196</v>
      </c>
      <c r="H15" s="17" t="s">
        <v>657</v>
      </c>
      <c r="I15" s="17" t="s">
        <v>805</v>
      </c>
    </row>
    <row r="16" spans="1:9">
      <c r="A16" t="s">
        <v>1007</v>
      </c>
    </row>
    <row r="17" spans="1:9">
      <c r="A17" t="s">
        <v>798</v>
      </c>
      <c r="D17" s="17">
        <f>D5/365</f>
        <v>937684.3964349787</v>
      </c>
      <c r="E17" s="17">
        <f t="shared" ref="E17:I17" si="0">E5/365</f>
        <v>506379.42400371272</v>
      </c>
      <c r="F17" s="17">
        <f t="shared" si="0"/>
        <v>237225.15742831776</v>
      </c>
      <c r="G17" s="17">
        <f t="shared" si="0"/>
        <v>90568.433814436183</v>
      </c>
      <c r="H17" s="17">
        <f t="shared" si="0"/>
        <v>51151.768065210817</v>
      </c>
      <c r="I17" s="17">
        <f t="shared" si="0"/>
        <v>18824.317943561458</v>
      </c>
    </row>
    <row r="18" spans="1:9">
      <c r="A18" t="s">
        <v>203</v>
      </c>
      <c r="D18" s="17">
        <f t="shared" ref="D18:I18" si="1">D6/365</f>
        <v>458964.42065140745</v>
      </c>
      <c r="E18" s="17">
        <f t="shared" si="1"/>
        <v>247855.39767033255</v>
      </c>
      <c r="F18" s="17">
        <f t="shared" si="1"/>
        <v>116113.59574391363</v>
      </c>
      <c r="G18" s="17">
        <f t="shared" si="1"/>
        <v>44330.14872913099</v>
      </c>
      <c r="H18" s="17">
        <f t="shared" si="1"/>
        <v>25037.039844751842</v>
      </c>
      <c r="I18" s="17">
        <f t="shared" si="1"/>
        <v>9213.8593880544231</v>
      </c>
    </row>
    <row r="19" spans="1:9">
      <c r="A19" t="s">
        <v>553</v>
      </c>
      <c r="D19" s="17">
        <f t="shared" ref="D19:I19" si="2">D7/365</f>
        <v>237845.57914700697</v>
      </c>
      <c r="E19" s="17">
        <f t="shared" si="2"/>
        <v>128444.18423533227</v>
      </c>
      <c r="F19" s="17">
        <f t="shared" si="2"/>
        <v>60172.6499569523</v>
      </c>
      <c r="G19" s="17">
        <f t="shared" si="2"/>
        <v>22972.869842913777</v>
      </c>
      <c r="H19" s="17">
        <f t="shared" si="2"/>
        <v>12974.751362098697</v>
      </c>
      <c r="I19" s="17">
        <f t="shared" si="2"/>
        <v>4774.8270317349061</v>
      </c>
    </row>
    <row r="20" spans="1:9">
      <c r="A20" t="s">
        <v>196</v>
      </c>
      <c r="D20" s="17">
        <f t="shared" ref="D20:I20" si="3">D8/365</f>
        <v>48506.574132951369</v>
      </c>
      <c r="E20" s="17">
        <f t="shared" si="3"/>
        <v>26195.094173714922</v>
      </c>
      <c r="F20" s="17">
        <f t="shared" si="3"/>
        <v>12271.697949487705</v>
      </c>
      <c r="G20" s="17">
        <f t="shared" si="3"/>
        <v>4685.1205646887192</v>
      </c>
      <c r="H20" s="17">
        <f t="shared" si="3"/>
        <v>2646.0897068566446</v>
      </c>
      <c r="I20" s="17">
        <f t="shared" si="3"/>
        <v>973.78518540265293</v>
      </c>
    </row>
    <row r="21" spans="1:9">
      <c r="A21" t="s">
        <v>657</v>
      </c>
      <c r="D21" s="17">
        <f t="shared" ref="D21:I21" si="4">D9/365</f>
        <v>29762.922522560384</v>
      </c>
      <c r="E21" s="17">
        <f t="shared" si="4"/>
        <v>16072.925625020076</v>
      </c>
      <c r="F21" s="17">
        <f t="shared" si="4"/>
        <v>7529.7338931786317</v>
      </c>
      <c r="G21" s="17">
        <f t="shared" si="4"/>
        <v>2874.7212696053643</v>
      </c>
      <c r="H21" s="17">
        <f t="shared" si="4"/>
        <v>1623.6018383211053</v>
      </c>
      <c r="I21" s="17">
        <f t="shared" si="4"/>
        <v>597.50030887190201</v>
      </c>
    </row>
    <row r="22" spans="1:9">
      <c r="A22" t="s">
        <v>805</v>
      </c>
      <c r="D22" s="17">
        <f t="shared" ref="D22:I22" si="5">D10/365</f>
        <v>12957.603816274261</v>
      </c>
      <c r="E22" s="17">
        <f t="shared" si="5"/>
        <v>6997.518548777789</v>
      </c>
      <c r="F22" s="17">
        <f t="shared" si="5"/>
        <v>3278.1494678765093</v>
      </c>
      <c r="G22" s="17">
        <f t="shared" si="5"/>
        <v>1251.5403776469877</v>
      </c>
      <c r="H22" s="17">
        <f t="shared" si="5"/>
        <v>706.8522709889329</v>
      </c>
      <c r="I22" s="17">
        <f t="shared" si="5"/>
        <v>260.12809315331913</v>
      </c>
    </row>
  </sheetData>
  <conditionalFormatting sqref="D17:I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EB15-2B56-45D0-AAFD-B41A82992FFE}">
  <dimension ref="A1:K8"/>
  <sheetViews>
    <sheetView workbookViewId="0">
      <selection activeCell="J4" sqref="J4"/>
    </sheetView>
  </sheetViews>
  <sheetFormatPr defaultRowHeight="14.4"/>
  <cols>
    <col min="5" max="6" width="13.88671875" style="17" bestFit="1" customWidth="1"/>
    <col min="7" max="8" width="10" style="17" customWidth="1"/>
    <col min="9" max="10" width="12.77734375" style="17" bestFit="1" customWidth="1"/>
    <col min="11" max="11" width="12.77734375" bestFit="1" customWidth="1"/>
  </cols>
  <sheetData>
    <row r="1" spans="1:11" s="12" customFormat="1" ht="57.6">
      <c r="A1" s="11" t="s">
        <v>1011</v>
      </c>
      <c r="B1" s="11"/>
      <c r="C1" s="12" t="s">
        <v>1012</v>
      </c>
      <c r="E1" s="14" t="s">
        <v>1016</v>
      </c>
      <c r="F1" s="15" t="s">
        <v>1017</v>
      </c>
      <c r="G1" s="14" t="s">
        <v>1015</v>
      </c>
      <c r="H1" s="15" t="s">
        <v>1014</v>
      </c>
      <c r="I1" s="16" t="s">
        <v>1013</v>
      </c>
      <c r="J1" s="16" t="s">
        <v>1018</v>
      </c>
      <c r="K1" s="12" t="s">
        <v>1019</v>
      </c>
    </row>
    <row r="2" spans="1:11">
      <c r="A2" s="20" t="s">
        <v>4</v>
      </c>
      <c r="B2" t="str">
        <f>INDEX(Departures!G:G,MATCH(A2,Departures!B:B,0))</f>
        <v>EU</v>
      </c>
      <c r="C2" s="20" t="s">
        <v>7</v>
      </c>
      <c r="D2" t="str">
        <f>INDEX(Arrivals!G:G,MATCH(C2,Arrivals!B:B,0))</f>
        <v>AS</v>
      </c>
      <c r="E2" s="17">
        <f>INDEX(Departures!C:C,MATCH(A2,Departures!B:B,0))</f>
        <v>29055000</v>
      </c>
      <c r="F2" s="17">
        <f>INDEX(Arrivals!C:C,MATCH(C2,Arrivals!B:B,0))</f>
        <v>60740000</v>
      </c>
      <c r="G2" s="18">
        <f>INDEX(Departures!H:H,MATCH(A2,Departures!B:B,0))</f>
        <v>2.3210704708310024E-2</v>
      </c>
      <c r="H2" s="18">
        <f>INDEX(Arrivals!H:H,MATCH(A2,Arrivals!B:B,0))</f>
        <v>6.6408223454447815E-2</v>
      </c>
      <c r="I2" s="17">
        <f>E2*H2</f>
        <v>1929490.9324689812</v>
      </c>
      <c r="J2" s="17">
        <f>F2*G2</f>
        <v>1409818.2039827509</v>
      </c>
      <c r="K2" s="19">
        <f>(I2+J2)/2</f>
        <v>1669654.5682258662</v>
      </c>
    </row>
    <row r="3" spans="1:11">
      <c r="A3" s="20" t="s">
        <v>5</v>
      </c>
      <c r="B3" t="str">
        <f>INDEX(Departures!G:G,MATCH(A3,Departures!B:B,0))</f>
        <v>EU</v>
      </c>
      <c r="C3" s="20" t="s">
        <v>7</v>
      </c>
      <c r="D3" t="str">
        <f>INDEX(Arrivals!G:G,MATCH(C3,Arrivals!B:B,0))</f>
        <v>AS</v>
      </c>
      <c r="E3" s="17">
        <f>INDEX(Departures!C:C,MATCH(A3,Departures!B:B,0))</f>
        <v>17031000</v>
      </c>
      <c r="F3" s="17">
        <f>INDEX(Arrivals!C:C,MATCH(C3,Arrivals!B:B,0))</f>
        <v>60740000</v>
      </c>
      <c r="G3" s="18">
        <f>INDEX(Departures!H:H,MATCH(A3,Departures!B:B,0))</f>
        <v>1.3605283492935055E-2</v>
      </c>
      <c r="H3" s="18">
        <f>INDEX(Arrivals!H:H,MATCH(A3,Arrivals!B:B,0))</f>
        <v>6.2528211319757651E-2</v>
      </c>
      <c r="I3" s="17">
        <f t="shared" ref="I3:I4" si="0">E3*H3</f>
        <v>1064917.9669867926</v>
      </c>
      <c r="J3" s="17">
        <f t="shared" ref="J3:J4" si="1">F3*G3</f>
        <v>826384.91936087527</v>
      </c>
      <c r="K3" s="19">
        <f t="shared" ref="K3:K4" si="2">(I3+J3)/2</f>
        <v>945651.44317383389</v>
      </c>
    </row>
    <row r="4" spans="1:11">
      <c r="A4" s="20" t="s">
        <v>7</v>
      </c>
      <c r="B4" t="str">
        <f>INDEX(Departures!G:G,MATCH(A4,Departures!B:B,0))</f>
        <v>EU</v>
      </c>
      <c r="C4" s="20" t="s">
        <v>4</v>
      </c>
      <c r="D4" t="str">
        <f>INDEX(Arrivals!G:G,MATCH(C4,Arrivals!B:B,0))</f>
        <v>EU</v>
      </c>
      <c r="E4" s="17">
        <f>INDEX(Departures!C:C,MATCH(A4,Departures!B:B,0))</f>
        <v>143035000</v>
      </c>
      <c r="F4" s="17">
        <f>INDEX(Arrivals!C:C,MATCH(C4,Arrivals!B:B,0))</f>
        <v>86861000</v>
      </c>
      <c r="G4" s="18">
        <f>INDEX(Departures!H:H,MATCH(A4,Departures!B:B,0))</f>
        <v>0.11426409044753481</v>
      </c>
      <c r="H4" s="18">
        <f>INDEX(Arrivals!H:H,MATCH(A4,Arrivals!B:B,0))</f>
        <v>4.643782011055779E-2</v>
      </c>
      <c r="I4" s="17">
        <f t="shared" si="0"/>
        <v>6642233.5995136332</v>
      </c>
      <c r="J4" s="17">
        <f t="shared" si="1"/>
        <v>9925093.1603633221</v>
      </c>
      <c r="K4" s="19">
        <f t="shared" si="2"/>
        <v>8283663.3799384777</v>
      </c>
    </row>
    <row r="8" spans="1:11">
      <c r="A8" t="s">
        <v>1020</v>
      </c>
      <c r="C8" t="s">
        <v>1021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3FB5-9AF2-4342-B721-2A3E5D8971F9}">
  <dimension ref="A1:GS138"/>
  <sheetViews>
    <sheetView topLeftCell="A5" workbookViewId="0">
      <selection activeCell="GN148" sqref="GN148"/>
    </sheetView>
  </sheetViews>
  <sheetFormatPr defaultRowHeight="14.4"/>
  <cols>
    <col min="4" max="17" width="12.77734375" bestFit="1" customWidth="1"/>
    <col min="18" max="18" width="11.33203125" bestFit="1" customWidth="1"/>
    <col min="19" max="19" width="12.77734375" bestFit="1" customWidth="1"/>
    <col min="20" max="20" width="11.33203125" bestFit="1" customWidth="1"/>
    <col min="21" max="26" width="12.77734375" bestFit="1" customWidth="1"/>
    <col min="27" max="28" width="11.33203125" bestFit="1" customWidth="1"/>
    <col min="29" max="30" width="12.77734375" bestFit="1" customWidth="1"/>
    <col min="31" max="32" width="11.33203125" bestFit="1" customWidth="1"/>
    <col min="33" max="33" width="12.77734375" bestFit="1" customWidth="1"/>
    <col min="34" max="35" width="11.33203125" bestFit="1" customWidth="1"/>
    <col min="36" max="39" width="12.77734375" bestFit="1" customWidth="1"/>
    <col min="40" max="40" width="11.33203125" bestFit="1" customWidth="1"/>
    <col min="41" max="42" width="12.77734375" bestFit="1" customWidth="1"/>
    <col min="43" max="43" width="11.33203125" bestFit="1" customWidth="1"/>
    <col min="44" max="44" width="12.77734375" bestFit="1" customWidth="1"/>
    <col min="45" max="45" width="11.33203125" bestFit="1" customWidth="1"/>
    <col min="46" max="46" width="12.77734375" bestFit="1" customWidth="1"/>
    <col min="47" max="50" width="11.33203125" bestFit="1" customWidth="1"/>
    <col min="51" max="51" width="12.77734375" bestFit="1" customWidth="1"/>
    <col min="52" max="63" width="11.33203125" bestFit="1" customWidth="1"/>
    <col min="64" max="64" width="10.33203125" bestFit="1" customWidth="1"/>
    <col min="65" max="65" width="12.77734375" bestFit="1" customWidth="1"/>
    <col min="66" max="67" width="11.33203125" bestFit="1" customWidth="1"/>
    <col min="68" max="68" width="12.77734375" bestFit="1" customWidth="1"/>
    <col min="69" max="69" width="11.33203125" bestFit="1" customWidth="1"/>
    <col min="70" max="70" width="12.77734375" bestFit="1" customWidth="1"/>
    <col min="71" max="79" width="11.33203125" bestFit="1" customWidth="1"/>
    <col min="80" max="80" width="10.33203125" bestFit="1" customWidth="1"/>
    <col min="81" max="82" width="11.33203125" bestFit="1" customWidth="1"/>
    <col min="83" max="83" width="12.77734375" bestFit="1" customWidth="1"/>
    <col min="84" max="88" width="11.33203125" bestFit="1" customWidth="1"/>
    <col min="89" max="89" width="10.33203125" bestFit="1" customWidth="1"/>
    <col min="90" max="93" width="11.33203125" bestFit="1" customWidth="1"/>
    <col min="94" max="94" width="12.77734375" bestFit="1" customWidth="1"/>
    <col min="95" max="95" width="10.33203125" bestFit="1" customWidth="1"/>
    <col min="96" max="96" width="9.33203125" bestFit="1" customWidth="1"/>
    <col min="97" max="100" width="11.33203125" bestFit="1" customWidth="1"/>
    <col min="101" max="102" width="10.33203125" bestFit="1" customWidth="1"/>
    <col min="103" max="103" width="11.33203125" bestFit="1" customWidth="1"/>
    <col min="104" max="109" width="10.33203125" bestFit="1" customWidth="1"/>
    <col min="110" max="110" width="11.33203125" bestFit="1" customWidth="1"/>
    <col min="111" max="111" width="10.33203125" bestFit="1" customWidth="1"/>
    <col min="112" max="112" width="11.33203125" bestFit="1" customWidth="1"/>
    <col min="113" max="113" width="9.33203125" bestFit="1" customWidth="1"/>
    <col min="114" max="116" width="10.33203125" bestFit="1" customWidth="1"/>
    <col min="117" max="117" width="9.33203125" bestFit="1" customWidth="1"/>
    <col min="118" max="119" width="10.33203125" bestFit="1" customWidth="1"/>
    <col min="120" max="120" width="9" bestFit="1" customWidth="1"/>
    <col min="121" max="126" width="10.33203125" bestFit="1" customWidth="1"/>
    <col min="127" max="127" width="9" bestFit="1" customWidth="1"/>
    <col min="196" max="197" width="14.88671875" bestFit="1" customWidth="1"/>
    <col min="198" max="200" width="13.88671875" bestFit="1" customWidth="1"/>
    <col min="201" max="201" width="12.77734375" bestFit="1" customWidth="1"/>
  </cols>
  <sheetData>
    <row r="1" spans="1:191" ht="15" thickBot="1">
      <c r="B1" t="s">
        <v>1025</v>
      </c>
      <c r="C1" t="s">
        <v>1007</v>
      </c>
      <c r="D1" t="str">
        <f>INDEX(Arrivals!$G:$G,MATCH(D$2,Arrivals!$B:$B,0))</f>
        <v>EU</v>
      </c>
      <c r="E1" t="str">
        <f>INDEX(Arrivals!$G:$G,MATCH(E$2,Arrivals!$B:$B,0))</f>
        <v>EU</v>
      </c>
      <c r="F1" t="str">
        <f>INDEX(Arrivals!$G:$G,MATCH(F$2,Arrivals!$B:$B,0))</f>
        <v>NA</v>
      </c>
      <c r="G1" t="str">
        <f>INDEX(Arrivals!$G:$G,MATCH(G$2,Arrivals!$B:$B,0))</f>
        <v>AS</v>
      </c>
      <c r="H1" t="str">
        <f>INDEX(Arrivals!$G:$G,MATCH(H$2,Arrivals!$B:$B,0))</f>
        <v>EU</v>
      </c>
      <c r="I1" t="str">
        <f>INDEX(Arrivals!$G:$G,MATCH(I$2,Arrivals!$B:$B,0))</f>
        <v>NA</v>
      </c>
      <c r="J1" t="str">
        <f>INDEX(Arrivals!$G:$G,MATCH(J$2,Arrivals!$B:$B,0))</f>
        <v>EU</v>
      </c>
      <c r="K1" t="str">
        <f>INDEX(Arrivals!$G:$G,MATCH(K$2,Arrivals!$B:$B,0))</f>
        <v>EU</v>
      </c>
      <c r="L1" t="str">
        <f>INDEX(Arrivals!$G:$G,MATCH(L$2,Arrivals!$B:$B,0))</f>
        <v>EU</v>
      </c>
      <c r="M1" t="str">
        <f>INDEX(Arrivals!$G:$G,MATCH(M$2,Arrivals!$B:$B,0))</f>
        <v>AS</v>
      </c>
      <c r="N1" t="str">
        <f>INDEX(Arrivals!$G:$G,MATCH(N$2,Arrivals!$B:$B,0))</f>
        <v>EU</v>
      </c>
      <c r="O1" t="str">
        <f>INDEX(Arrivals!$G:$G,MATCH(O$2,Arrivals!$B:$B,0))</f>
        <v>AS</v>
      </c>
      <c r="P1" t="str">
        <f>INDEX(Arrivals!$G:$G,MATCH(P$2,Arrivals!$B:$B,0))</f>
        <v>AS</v>
      </c>
      <c r="Q1" t="str">
        <f>INDEX(Arrivals!$G:$G,MATCH(Q$2,Arrivals!$B:$B,0))</f>
        <v>EU</v>
      </c>
      <c r="R1" t="str">
        <f>INDEX(Arrivals!$G:$G,MATCH(R$2,Arrivals!$B:$B,0))</f>
        <v>AS</v>
      </c>
      <c r="S1" t="str">
        <f>INDEX(Arrivals!$G:$G,MATCH(S$2,Arrivals!$B:$B,0))</f>
        <v>EU</v>
      </c>
      <c r="T1" t="str">
        <f>INDEX(Arrivals!$G:$G,MATCH(T$2,Arrivals!$B:$B,0))</f>
        <v>NA</v>
      </c>
      <c r="U1" t="str">
        <f>INDEX(Arrivals!$G:$G,MATCH(U$2,Arrivals!$B:$B,0))</f>
        <v>EU</v>
      </c>
      <c r="V1" t="str">
        <f>INDEX(Arrivals!$G:$G,MATCH(V$2,Arrivals!$B:$B,0))</f>
        <v>EU</v>
      </c>
      <c r="W1" t="str">
        <f>INDEX(Arrivals!$G:$G,MATCH(W$2,Arrivals!$B:$B,0))</f>
        <v>AS</v>
      </c>
      <c r="X1" t="str">
        <f>INDEX(Arrivals!$G:$G,MATCH(X$2,Arrivals!$B:$B,0))</f>
        <v>AS</v>
      </c>
      <c r="Y1" t="str">
        <f>INDEX(Arrivals!$G:$G,MATCH(Y$2,Arrivals!$B:$B,0))</f>
        <v>EU</v>
      </c>
      <c r="Z1" t="str">
        <f>INDEX(Arrivals!$G:$G,MATCH(Z$2,Arrivals!$B:$B,0))</f>
        <v>AS</v>
      </c>
      <c r="AA1" t="str">
        <f>INDEX(Arrivals!$G:$G,MATCH(AA$2,Arrivals!$B:$B,0))</f>
        <v>EU</v>
      </c>
      <c r="AB1" t="str">
        <f>INDEX(Arrivals!$G:$G,MATCH(AB$2,Arrivals!$B:$B,0))</f>
        <v>EU</v>
      </c>
      <c r="AC1" t="str">
        <f>INDEX(Arrivals!$G:$G,MATCH(AC$2,Arrivals!$B:$B,0))</f>
        <v>AS</v>
      </c>
      <c r="AD1" t="str">
        <f>INDEX(Arrivals!$G:$G,MATCH(AD$2,Arrivals!$B:$B,0))</f>
        <v>AS</v>
      </c>
      <c r="AE1" t="str">
        <f>INDEX(Arrivals!$G:$G,MATCH(AE$2,Arrivals!$B:$B,0))</f>
        <v>AS</v>
      </c>
      <c r="AF1" t="str">
        <f>INDEX(Arrivals!$G:$G,MATCH(AF$2,Arrivals!$B:$B,0))</f>
        <v>AS</v>
      </c>
      <c r="AG1" t="str">
        <f>INDEX(Arrivals!$G:$G,MATCH(AG$2,Arrivals!$B:$B,0))</f>
        <v>EU</v>
      </c>
      <c r="AH1" t="str">
        <f>INDEX(Arrivals!$G:$G,MATCH(AH$2,Arrivals!$B:$B,0))</f>
        <v>AS</v>
      </c>
      <c r="AI1" t="str">
        <f>INDEX(Arrivals!$G:$G,MATCH(AI$2,Arrivals!$B:$B,0))</f>
        <v>AF</v>
      </c>
      <c r="AJ1" t="str">
        <f>INDEX(Arrivals!$G:$G,MATCH(AJ$2,Arrivals!$B:$B,0))</f>
        <v>EU</v>
      </c>
      <c r="AK1" t="str">
        <f>INDEX(Arrivals!$G:$G,MATCH(AK$2,Arrivals!$B:$B,0))</f>
        <v>EU</v>
      </c>
      <c r="AL1" t="str">
        <f>INDEX(Arrivals!$G:$G,MATCH(AL$2,Arrivals!$B:$B,0))</f>
        <v>EU</v>
      </c>
      <c r="AM1" t="str">
        <f>INDEX(Arrivals!$G:$G,MATCH(AM$2,Arrivals!$B:$B,0))</f>
        <v>AF</v>
      </c>
      <c r="AN1" t="str">
        <f>INDEX(Arrivals!$G:$G,MATCH(AN$2,Arrivals!$B:$B,0))</f>
        <v>EU</v>
      </c>
      <c r="AO1" t="str">
        <f>INDEX(Arrivals!$G:$G,MATCH(AO$2,Arrivals!$B:$B,0))</f>
        <v>EU</v>
      </c>
      <c r="AP1" t="str">
        <f>INDEX(Arrivals!$G:$G,MATCH(AP$2,Arrivals!$B:$B,0))</f>
        <v>EU</v>
      </c>
      <c r="AQ1" t="str">
        <f>INDEX(Arrivals!$G:$G,MATCH(AQ$2,Arrivals!$B:$B,0))</f>
        <v>OC</v>
      </c>
      <c r="AR1" t="str">
        <f>INDEX(Arrivals!$G:$G,MATCH(AR$2,Arrivals!$B:$B,0))</f>
        <v>EU</v>
      </c>
      <c r="AS1" t="str">
        <f>INDEX(Arrivals!$G:$G,MATCH(AS$2,Arrivals!$B:$B,0))</f>
        <v>AF</v>
      </c>
      <c r="AT1" t="str">
        <f>INDEX(Arrivals!$G:$G,MATCH(AT$2,Arrivals!$B:$B,0))</f>
        <v>EU</v>
      </c>
      <c r="AU1" t="str">
        <f>INDEX(Arrivals!$G:$G,MATCH(AU$2,Arrivals!$B:$B,0))</f>
        <v>AS</v>
      </c>
      <c r="AV1" t="str">
        <f>INDEX(Arrivals!$G:$G,MATCH(AV$2,Arrivals!$B:$B,0))</f>
        <v>EU</v>
      </c>
      <c r="AW1" t="str">
        <f>INDEX(Arrivals!$G:$G,MATCH(AW$2,Arrivals!$B:$B,0))</f>
        <v>AF</v>
      </c>
      <c r="AX1" t="str">
        <f>INDEX(Arrivals!$G:$G,MATCH(AX$2,Arrivals!$B:$B,0))</f>
        <v>SA</v>
      </c>
      <c r="AY1" t="str">
        <f>INDEX(Arrivals!$G:$G,MATCH(AY$2,Arrivals!$B:$B,0))</f>
        <v>AS</v>
      </c>
      <c r="AZ1" t="str">
        <f>INDEX(Arrivals!$G:$G,MATCH(AZ$2,Arrivals!$B:$B,0))</f>
        <v>SA</v>
      </c>
      <c r="BA1" t="str">
        <f>INDEX(Arrivals!$G:$G,MATCH(BA$2,Arrivals!$B:$B,0))</f>
        <v>EU</v>
      </c>
      <c r="BB1" t="str">
        <f>INDEX(Arrivals!$G:$G,MATCH(BB$2,Arrivals!$B:$B,0))</f>
        <v>SA</v>
      </c>
      <c r="BC1" t="str">
        <f>INDEX(Arrivals!$G:$G,MATCH(BC$2,Arrivals!$B:$B,0))</f>
        <v>EU</v>
      </c>
      <c r="BD1" t="str">
        <f>INDEX(Arrivals!$G:$G,MATCH(BD$2,Arrivals!$B:$B,0))</f>
        <v>NA</v>
      </c>
      <c r="BE1" t="str">
        <f>INDEX(Arrivals!$G:$G,MATCH(BE$2,Arrivals!$B:$B,0))</f>
        <v>EU</v>
      </c>
      <c r="BF1" t="str">
        <f>INDEX(Arrivals!$G:$G,MATCH(BF$2,Arrivals!$B:$B,0))</f>
        <v>AS</v>
      </c>
      <c r="BG1" t="str">
        <f>INDEX(Arrivals!$G:$G,MATCH(BG$2,Arrivals!$B:$B,0))</f>
        <v>AS</v>
      </c>
      <c r="BH1" t="str">
        <f>INDEX(Arrivals!$G:$G,MATCH(BH$2,Arrivals!$B:$B,0))</f>
        <v>AS</v>
      </c>
      <c r="BI1" t="str">
        <f>INDEX(Arrivals!$G:$G,MATCH(BI$2,Arrivals!$B:$B,0))</f>
        <v>EU</v>
      </c>
      <c r="BJ1" t="str">
        <f>INDEX(Arrivals!$G:$G,MATCH(BJ$2,Arrivals!$B:$B,0))</f>
        <v>NA</v>
      </c>
      <c r="BK1" t="str">
        <f>INDEX(Arrivals!$G:$G,MATCH(BK$2,Arrivals!$B:$B,0))</f>
        <v>AS</v>
      </c>
      <c r="BL1" t="str">
        <f>INDEX(Arrivals!$G:$G,MATCH(BL$2,Arrivals!$B:$B,0))</f>
        <v>SA</v>
      </c>
      <c r="BM1" t="str">
        <f>INDEX(Arrivals!$G:$G,MATCH(BM$2,Arrivals!$B:$B,0))</f>
        <v>SA</v>
      </c>
      <c r="BN1" t="str">
        <f>INDEX(Arrivals!$G:$G,MATCH(BN$2,Arrivals!$B:$B,0))</f>
        <v>AS</v>
      </c>
      <c r="BO1" t="str">
        <f>INDEX(Arrivals!$G:$G,MATCH(BO$2,Arrivals!$B:$B,0))</f>
        <v>NA</v>
      </c>
      <c r="BP1" t="str">
        <f>INDEX(Arrivals!$G:$G,MATCH(BP$2,Arrivals!$B:$B,0))</f>
        <v>SA</v>
      </c>
      <c r="BQ1" t="str">
        <f>INDEX(Arrivals!$G:$G,MATCH(BQ$2,Arrivals!$B:$B,0))</f>
        <v>EU</v>
      </c>
      <c r="BR1" t="str">
        <f>INDEX(Arrivals!$G:$G,MATCH(BR$2,Arrivals!$B:$B,0))</f>
        <v>AS</v>
      </c>
      <c r="BS1" t="str">
        <f>INDEX(Arrivals!$G:$G,MATCH(BS$2,Arrivals!$B:$B,0))</f>
        <v>EU</v>
      </c>
      <c r="BT1" t="str">
        <f>INDEX(Arrivals!$G:$G,MATCH(BT$2,Arrivals!$B:$B,0))</f>
        <v>OC</v>
      </c>
      <c r="BU1" t="str">
        <f>INDEX(Arrivals!$G:$G,MATCH(BU$2,Arrivals!$B:$B,0))</f>
        <v>AS</v>
      </c>
      <c r="BV1" t="str">
        <f>INDEX(Arrivals!$G:$G,MATCH(BV$2,Arrivals!$B:$B,0))</f>
        <v>AS</v>
      </c>
      <c r="BW1" t="str">
        <f>INDEX(Arrivals!$G:$G,MATCH(BW$2,Arrivals!$B:$B,0))</f>
        <v>EU</v>
      </c>
      <c r="BX1" t="str">
        <f>INDEX(Arrivals!$G:$G,MATCH(BX$2,Arrivals!$B:$B,0))</f>
        <v>EU</v>
      </c>
      <c r="BY1" t="str">
        <f>INDEX(Arrivals!$G:$G,MATCH(BY$2,Arrivals!$B:$B,0))</f>
        <v>NA</v>
      </c>
      <c r="BZ1" t="str">
        <f>INDEX(Arrivals!$G:$G,MATCH(BZ$2,Arrivals!$B:$B,0))</f>
        <v>EU</v>
      </c>
      <c r="CA1" t="str">
        <f>INDEX(Arrivals!$G:$G,MATCH(CA$2,Arrivals!$B:$B,0))</f>
        <v>AS</v>
      </c>
      <c r="CB1" t="str">
        <f>INDEX(Arrivals!$G:$G,MATCH(CB$2,Arrivals!$B:$B,0))</f>
        <v>EU</v>
      </c>
      <c r="CC1" t="str">
        <f>INDEX(Arrivals!$G:$G,MATCH(CC$2,Arrivals!$B:$B,0))</f>
        <v>EU</v>
      </c>
      <c r="CD1" t="str">
        <f>INDEX(Arrivals!$G:$G,MATCH(CD$2,Arrivals!$B:$B,0))</f>
        <v>AF</v>
      </c>
      <c r="CE1" t="str">
        <f>INDEX(Arrivals!$G:$G,MATCH(CE$2,Arrivals!$B:$B,0))</f>
        <v>AF</v>
      </c>
      <c r="CF1" t="str">
        <f>INDEX(Arrivals!$G:$G,MATCH(CF$2,Arrivals!$B:$B,0))</f>
        <v>AS</v>
      </c>
      <c r="CG1" t="str">
        <f>INDEX(Arrivals!$G:$G,MATCH(CG$2,Arrivals!$B:$B,0))</f>
        <v>NA</v>
      </c>
      <c r="CH1" t="str">
        <f>INDEX(Arrivals!$G:$G,MATCH(CH$2,Arrivals!$B:$B,0))</f>
        <v>EU</v>
      </c>
      <c r="CI1" t="str">
        <f>INDEX(Arrivals!$G:$G,MATCH(CI$2,Arrivals!$B:$B,0))</f>
        <v>AS</v>
      </c>
      <c r="CJ1" t="str">
        <f>INDEX(Arrivals!$G:$G,MATCH(CJ$2,Arrivals!$B:$B,0))</f>
        <v>EU</v>
      </c>
      <c r="CK1" t="str">
        <f>INDEX(Arrivals!$G:$G,MATCH(CK$2,Arrivals!$B:$B,0))</f>
        <v>EU</v>
      </c>
      <c r="CL1" t="str">
        <f>INDEX(Arrivals!$G:$G,MATCH(CL$2,Arrivals!$B:$B,0))</f>
        <v>AS</v>
      </c>
      <c r="CM1" t="str">
        <f>INDEX(Arrivals!$G:$G,MATCH(CM$2,Arrivals!$B:$B,0))</f>
        <v>NA</v>
      </c>
      <c r="CN1" t="str">
        <f>INDEX(Arrivals!$G:$G,MATCH(CN$2,Arrivals!$B:$B,0))</f>
        <v>EU</v>
      </c>
      <c r="CO1" t="str">
        <f>INDEX(Arrivals!$G:$G,MATCH(CO$2,Arrivals!$B:$B,0))</f>
        <v>AF</v>
      </c>
      <c r="CP1" t="str">
        <f>INDEX(Arrivals!$G:$G,MATCH(CP$2,Arrivals!$B:$B,0))</f>
        <v>EU</v>
      </c>
      <c r="CQ1" t="str">
        <f>INDEX(Arrivals!$G:$G,MATCH(CQ$2,Arrivals!$B:$B,0))</f>
        <v>AS</v>
      </c>
      <c r="CR1" t="str">
        <f>INDEX(Arrivals!$G:$G,MATCH(CR$2,Arrivals!$B:$B,0))</f>
        <v>NA</v>
      </c>
      <c r="CS1" t="str">
        <f>INDEX(Arrivals!$G:$G,MATCH(CS$2,Arrivals!$B:$B,0))</f>
        <v>AF</v>
      </c>
      <c r="CT1" t="str">
        <f>INDEX(Arrivals!$G:$G,MATCH(CT$2,Arrivals!$B:$B,0))</f>
        <v>NA</v>
      </c>
      <c r="CU1" t="str">
        <f>INDEX(Arrivals!$G:$G,MATCH(CU$2,Arrivals!$B:$B,0))</f>
        <v>SA</v>
      </c>
      <c r="CV1" t="str">
        <f>INDEX(Arrivals!$G:$G,MATCH(CV$2,Arrivals!$B:$B,0))</f>
        <v>SA</v>
      </c>
      <c r="CW1" t="str">
        <f>INDEX(Arrivals!$G:$G,MATCH(CW$2,Arrivals!$B:$B,0))</f>
        <v>AF</v>
      </c>
      <c r="CX1" t="str">
        <f>INDEX(Arrivals!$G:$G,MATCH(CX$2,Arrivals!$B:$B,0))</f>
        <v>NA</v>
      </c>
      <c r="CY1" t="str">
        <f>INDEX(Arrivals!$G:$G,MATCH(CY$2,Arrivals!$B:$B,0))</f>
        <v>AF</v>
      </c>
      <c r="CZ1" t="str">
        <f>INDEX(Arrivals!$G:$G,MATCH(CZ$2,Arrivals!$B:$B,0))</f>
        <v>EU</v>
      </c>
      <c r="DA1" t="str">
        <f>INDEX(Arrivals!$G:$G,MATCH(DA$2,Arrivals!$B:$B,0))</f>
        <v>EU</v>
      </c>
      <c r="DB1" t="str">
        <f>INDEX(Arrivals!$G:$G,MATCH(DB$2,Arrivals!$B:$B,0))</f>
        <v>AF</v>
      </c>
      <c r="DC1" t="str">
        <f>INDEX(Arrivals!$G:$G,MATCH(DC$2,Arrivals!$B:$B,0))</f>
        <v>NA</v>
      </c>
      <c r="DD1" t="str">
        <f>INDEX(Arrivals!$G:$G,MATCH(DD$2,Arrivals!$B:$B,0))</f>
        <v>AF</v>
      </c>
      <c r="DE1" t="str">
        <f>INDEX(Arrivals!$G:$G,MATCH(DE$2,Arrivals!$B:$B,0))</f>
        <v>AF</v>
      </c>
      <c r="DF1" t="str">
        <f>INDEX(Arrivals!$G:$G,MATCH(DF$2,Arrivals!$B:$B,0))</f>
        <v>AF</v>
      </c>
      <c r="DG1" t="str">
        <f>INDEX(Arrivals!$G:$G,MATCH(DG$2,Arrivals!$B:$B,0))</f>
        <v>AF</v>
      </c>
      <c r="DH1" t="str">
        <f>INDEX(Arrivals!$G:$G,MATCH(DH$2,Arrivals!$B:$B,0))</f>
        <v>AF</v>
      </c>
      <c r="DI1" t="str">
        <f>INDEX(Arrivals!$G:$G,MATCH(DI$2,Arrivals!$B:$B,0))</f>
        <v>AF</v>
      </c>
      <c r="DJ1" t="str">
        <f>INDEX(Arrivals!$G:$G,MATCH(DJ$2,Arrivals!$B:$B,0))</f>
        <v>SA</v>
      </c>
      <c r="DK1" t="str">
        <f>INDEX(Arrivals!$G:$G,MATCH(DK$2,Arrivals!$B:$B,0))</f>
        <v>AF</v>
      </c>
      <c r="DL1" t="str">
        <f>INDEX(Arrivals!$G:$G,MATCH(DL$2,Arrivals!$B:$B,0))</f>
        <v>EU</v>
      </c>
      <c r="DM1" t="str">
        <f>INDEX(Arrivals!$G:$G,MATCH(DM$2,Arrivals!$B:$B,0))</f>
        <v>AF</v>
      </c>
      <c r="DN1" t="str">
        <f>INDEX(Arrivals!$G:$G,MATCH(DN$2,Arrivals!$B:$B,0))</f>
        <v>AS</v>
      </c>
      <c r="DO1" t="str">
        <f>INDEX(Arrivals!$G:$G,MATCH(DO$2,Arrivals!$B:$B,0))</f>
        <v>AS</v>
      </c>
      <c r="DP1" t="str">
        <f>INDEX(Arrivals!$G:$G,MATCH(DP$2,Arrivals!$B:$B,0))</f>
        <v>AF</v>
      </c>
      <c r="DQ1" t="str">
        <f>INDEX(Arrivals!$G:$G,MATCH(DQ$2,Arrivals!$B:$B,0))</f>
        <v>AF</v>
      </c>
      <c r="DR1" t="str">
        <f>INDEX(Arrivals!$G:$G,MATCH(DR$2,Arrivals!$B:$B,0))</f>
        <v>EU</v>
      </c>
      <c r="DS1" t="str">
        <f>INDEX(Arrivals!$G:$G,MATCH(DS$2,Arrivals!$B:$B,0))</f>
        <v>AF</v>
      </c>
      <c r="DT1" t="str">
        <f>INDEX(Arrivals!$G:$G,MATCH(DT$2,Arrivals!$B:$B,0))</f>
        <v>AF</v>
      </c>
      <c r="DU1" t="str">
        <f>INDEX(Arrivals!$G:$G,MATCH(DU$2,Arrivals!$B:$B,0))</f>
        <v>AS</v>
      </c>
      <c r="DV1" t="str">
        <f>INDEX(Arrivals!$G:$G,MATCH(DV$2,Arrivals!$B:$B,0))</f>
        <v>NA</v>
      </c>
      <c r="DW1" t="str">
        <f>INDEX(Arrivals!$G:$G,MATCH(DW$2,Arrivals!$B:$B,0))</f>
        <v>OC</v>
      </c>
    </row>
    <row r="2" spans="1:191" ht="72.599999999999994" thickBot="1">
      <c r="A2" t="s">
        <v>1024</v>
      </c>
      <c r="C2" s="1" t="s">
        <v>1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  <c r="DO2" s="3" t="s">
        <v>119</v>
      </c>
      <c r="DP2" s="3" t="s">
        <v>120</v>
      </c>
      <c r="DQ2" s="3" t="s">
        <v>121</v>
      </c>
      <c r="DR2" s="3" t="s">
        <v>122</v>
      </c>
      <c r="DS2" s="3" t="s">
        <v>123</v>
      </c>
      <c r="DT2" s="3" t="s">
        <v>124</v>
      </c>
      <c r="DU2" s="3" t="s">
        <v>125</v>
      </c>
      <c r="DV2" s="3" t="s">
        <v>126</v>
      </c>
      <c r="DW2" s="3" t="s">
        <v>127</v>
      </c>
      <c r="DX2" s="3" t="s">
        <v>128</v>
      </c>
      <c r="DY2" s="3" t="s">
        <v>129</v>
      </c>
      <c r="DZ2" s="3" t="s">
        <v>130</v>
      </c>
      <c r="EA2" s="3" t="s">
        <v>131</v>
      </c>
      <c r="EB2" s="3" t="s">
        <v>132</v>
      </c>
      <c r="EC2" s="3" t="s">
        <v>133</v>
      </c>
      <c r="ED2" s="3" t="s">
        <v>134</v>
      </c>
      <c r="EE2" s="3" t="s">
        <v>135</v>
      </c>
      <c r="EF2" s="3" t="s">
        <v>136</v>
      </c>
      <c r="EG2" s="3" t="s">
        <v>137</v>
      </c>
      <c r="EH2" s="3" t="s">
        <v>138</v>
      </c>
      <c r="EI2" s="3" t="s">
        <v>139</v>
      </c>
      <c r="EJ2" s="3" t="s">
        <v>140</v>
      </c>
      <c r="EK2" s="3" t="s">
        <v>141</v>
      </c>
      <c r="EL2" s="3" t="s">
        <v>142</v>
      </c>
      <c r="EM2" s="3" t="s">
        <v>143</v>
      </c>
      <c r="EN2" s="3" t="s">
        <v>144</v>
      </c>
      <c r="EO2" s="3" t="s">
        <v>145</v>
      </c>
      <c r="EP2" s="3" t="s">
        <v>146</v>
      </c>
      <c r="EQ2" s="3" t="s">
        <v>147</v>
      </c>
      <c r="ER2" s="3" t="s">
        <v>148</v>
      </c>
      <c r="ES2" s="3" t="s">
        <v>149</v>
      </c>
      <c r="ET2" s="3" t="s">
        <v>150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3" t="s">
        <v>157</v>
      </c>
      <c r="FB2" s="3" t="s">
        <v>158</v>
      </c>
      <c r="FC2" s="3" t="s">
        <v>159</v>
      </c>
      <c r="FD2" s="3" t="s">
        <v>160</v>
      </c>
      <c r="FE2" s="3" t="s">
        <v>161</v>
      </c>
      <c r="FF2" s="3" t="s">
        <v>162</v>
      </c>
      <c r="FG2" s="3" t="s">
        <v>163</v>
      </c>
      <c r="FH2" s="3" t="s">
        <v>164</v>
      </c>
      <c r="FI2" s="3" t="s">
        <v>165</v>
      </c>
      <c r="FJ2" s="3" t="s">
        <v>166</v>
      </c>
      <c r="FK2" s="3" t="s">
        <v>167</v>
      </c>
      <c r="FL2" s="3" t="s">
        <v>168</v>
      </c>
      <c r="FM2" s="3" t="s">
        <v>169</v>
      </c>
      <c r="FN2" s="3" t="s">
        <v>170</v>
      </c>
      <c r="FO2" s="3" t="s">
        <v>171</v>
      </c>
      <c r="FP2" s="3" t="s">
        <v>172</v>
      </c>
      <c r="FQ2" s="3" t="s">
        <v>173</v>
      </c>
      <c r="FR2" s="3" t="s">
        <v>174</v>
      </c>
      <c r="FS2" s="3" t="s">
        <v>175</v>
      </c>
      <c r="FT2" s="3" t="s">
        <v>176</v>
      </c>
      <c r="FU2" s="3" t="s">
        <v>177</v>
      </c>
      <c r="FV2" s="3" t="s">
        <v>178</v>
      </c>
      <c r="FW2" s="3" t="s">
        <v>179</v>
      </c>
      <c r="FX2" s="3" t="s">
        <v>180</v>
      </c>
      <c r="FY2" s="3" t="s">
        <v>181</v>
      </c>
      <c r="FZ2" s="3" t="s">
        <v>182</v>
      </c>
      <c r="GA2" s="3" t="s">
        <v>183</v>
      </c>
      <c r="GB2" s="3" t="s">
        <v>184</v>
      </c>
      <c r="GC2" s="3" t="s">
        <v>185</v>
      </c>
      <c r="GD2" s="3" t="s">
        <v>186</v>
      </c>
      <c r="GE2" s="3" t="s">
        <v>187</v>
      </c>
      <c r="GF2" s="3" t="s">
        <v>188</v>
      </c>
      <c r="GG2" s="3" t="s">
        <v>189</v>
      </c>
      <c r="GH2" s="3" t="s">
        <v>190</v>
      </c>
      <c r="GI2" s="3" t="s">
        <v>191</v>
      </c>
    </row>
    <row r="3" spans="1:191" ht="15" thickBot="1">
      <c r="A3" t="s">
        <v>1007</v>
      </c>
      <c r="B3" s="1" t="s">
        <v>1</v>
      </c>
    </row>
    <row r="4" spans="1:191" ht="15" thickBot="1">
      <c r="A4" t="str">
        <f>INDEX(Departures!$G:$G,MATCH($B4,Departures!$B:$B,0))</f>
        <v>EU</v>
      </c>
      <c r="B4" s="3" t="s">
        <v>7</v>
      </c>
      <c r="D4" s="17">
        <f>INDEX(Departures!$C:$C,MATCH($B4,Departures!$B:$B,0))*INDEX(Arrivals!$H:$H,MATCH(D$2,Arrivals!$B:$B,0))</f>
        <v>9498700.241806943</v>
      </c>
      <c r="E4" s="17">
        <f>INDEX(Departures!$C:$C,MATCH($B4,Departures!$B:$B,0))*INDEX(Arrivals!$H:$H,MATCH(E$2,Arrivals!$B:$B,0))</f>
        <v>8943722.706121536</v>
      </c>
      <c r="F4" s="17">
        <f>INDEX(Departures!$C:$C,MATCH($B4,Departures!$B:$B,0))*INDEX(Arrivals!$H:$H,MATCH(F$2,Arrivals!$B:$B,0))</f>
        <v>8413896.8617085703</v>
      </c>
      <c r="G4" s="17">
        <f>INDEX(Departures!$C:$C,MATCH($B4,Departures!$B:$B,0))*INDEX(Arrivals!$H:$H,MATCH(G$2,Arrivals!$B:$B,0))</f>
        <v>6642233.5995136332</v>
      </c>
      <c r="H4" s="17">
        <f>INDEX(Departures!$C:$C,MATCH($B4,Departures!$B:$B,0))*INDEX(Arrivals!$H:$H,MATCH(H$2,Arrivals!$B:$B,0))</f>
        <v>6370267.2682329221</v>
      </c>
      <c r="I4" s="17">
        <f>INDEX(Departures!$C:$C,MATCH($B4,Departures!$B:$B,0))*INDEX(Arrivals!$H:$H,MATCH(I$2,Arrivals!$B:$B,0))</f>
        <v>4296674.3555892361</v>
      </c>
      <c r="J4" s="17">
        <f>INDEX(Departures!$C:$C,MATCH($B4,Departures!$B:$B,0))*INDEX(Arrivals!$H:$H,MATCH(J$2,Arrivals!$B:$B,0))</f>
        <v>4117331.861298779</v>
      </c>
      <c r="K4" s="17">
        <f>INDEX(Departures!$C:$C,MATCH($B4,Departures!$B:$B,0))*INDEX(Arrivals!$H:$H,MATCH(K$2,Arrivals!$B:$B,0))</f>
        <v>4111864.1023265086</v>
      </c>
      <c r="L4" s="17">
        <f>INDEX(Departures!$C:$C,MATCH($B4,Departures!$B:$B,0))*INDEX(Arrivals!$H:$H,MATCH(L$2,Arrivals!$B:$B,0))</f>
        <v>4095570.1805891441</v>
      </c>
      <c r="M4" s="17">
        <f>INDEX(Departures!$C:$C,MATCH($B4,Departures!$B:$B,0))*INDEX(Arrivals!$H:$H,MATCH(M$2,Arrivals!$B:$B,0))</f>
        <v>3892169.5468206988</v>
      </c>
      <c r="N4" s="17">
        <f>INDEX(Departures!$C:$C,MATCH($B4,Departures!$B:$B,0))*INDEX(Arrivals!$H:$H,MATCH(N$2,Arrivals!$B:$B,0))</f>
        <v>3221603.5864615021</v>
      </c>
      <c r="O4" s="17">
        <f>INDEX(Departures!$C:$C,MATCH($B4,Departures!$B:$B,0))*INDEX(Arrivals!$H:$H,MATCH(O$2,Arrivals!$B:$B,0))</f>
        <v>3137509.4534679893</v>
      </c>
      <c r="P4" s="17">
        <f>INDEX(Departures!$C:$C,MATCH($B4,Departures!$B:$B,0))*INDEX(Arrivals!$H:$H,MATCH(P$2,Arrivals!$B:$B,0))</f>
        <v>3049259.8236555513</v>
      </c>
      <c r="Q4" s="17">
        <f>INDEX(Departures!$C:$C,MATCH($B4,Departures!$B:$B,0))*INDEX(Arrivals!$H:$H,MATCH(Q$2,Arrivals!$B:$B,0))</f>
        <v>2973804.7498382246</v>
      </c>
      <c r="R4" s="17">
        <f>INDEX(Departures!$C:$C,MATCH($B4,Departures!$B:$B,0))*INDEX(Arrivals!$H:$H,MATCH(R$2,Arrivals!$B:$B,0))</f>
        <v>2837548.1962492554</v>
      </c>
      <c r="S4" s="17">
        <f>INDEX(Departures!$C:$C,MATCH($B4,Departures!$B:$B,0))*INDEX(Arrivals!$H:$H,MATCH(S$2,Arrivals!$B:$B,0))</f>
        <v>2667172.826673321</v>
      </c>
      <c r="T4" s="17">
        <f>INDEX(Departures!$C:$C,MATCH($B4,Departures!$B:$B,0))*INDEX(Arrivals!$H:$H,MATCH(T$2,Arrivals!$B:$B,0))</f>
        <v>2274369.0221054419</v>
      </c>
      <c r="U4" s="17">
        <f>INDEX(Departures!$C:$C,MATCH($B4,Departures!$B:$B,0))*INDEX(Arrivals!$H:$H,MATCH(U$2,Arrivals!$B:$B,0))</f>
        <v>1996606.8663141245</v>
      </c>
      <c r="V4" s="17">
        <f>INDEX(Departures!$C:$C,MATCH($B4,Departures!$B:$B,0))*INDEX(Arrivals!$H:$H,MATCH(V$2,Arrivals!$B:$B,0))</f>
        <v>1960082.2363793608</v>
      </c>
      <c r="W4" s="17">
        <f>INDEX(Departures!$C:$C,MATCH($B4,Departures!$B:$B,0))*INDEX(Arrivals!$H:$H,MATCH(W$2,Arrivals!$B:$B,0))</f>
        <v>1886923.6213303877</v>
      </c>
      <c r="X4" s="17">
        <f>INDEX(Departures!$C:$C,MATCH($B4,Departures!$B:$B,0))*INDEX(Arrivals!$H:$H,MATCH(X$2,Arrivals!$B:$B,0))</f>
        <v>1761602.5856859586</v>
      </c>
      <c r="Y4" s="17">
        <f>INDEX(Departures!$C:$C,MATCH($B4,Departures!$B:$B,0))*INDEX(Arrivals!$H:$H,MATCH(Y$2,Arrivals!$B:$B,0))</f>
        <v>1705175.3130921319</v>
      </c>
      <c r="Z4" s="17">
        <f>INDEX(Departures!$C:$C,MATCH($B4,Departures!$B:$B,0))*INDEX(Arrivals!$H:$H,MATCH(Z$2,Arrivals!$B:$B,0))</f>
        <v>1699707.5541198617</v>
      </c>
      <c r="AA4" s="17">
        <f>INDEX(Departures!$C:$C,MATCH($B4,Departures!$B:$B,0))*INDEX(Arrivals!$H:$H,MATCH(AA$2,Arrivals!$B:$B,0))</f>
        <v>1687569.1292014224</v>
      </c>
      <c r="AB4" s="17">
        <f>INDEX(Departures!$C:$C,MATCH($B4,Departures!$B:$B,0))*INDEX(Arrivals!$H:$H,MATCH(AB$2,Arrivals!$B:$B,0))</f>
        <v>1556124.2035080509</v>
      </c>
      <c r="AC4" s="17">
        <f>INDEX(Departures!$C:$C,MATCH($B4,Departures!$B:$B,0))*INDEX(Arrivals!$H:$H,MATCH(AC$2,Arrivals!$B:$B,0))</f>
        <v>1535346.7194134248</v>
      </c>
      <c r="AD4" s="17">
        <f>INDEX(Departures!$C:$C,MATCH($B4,Departures!$B:$B,0))*INDEX(Arrivals!$H:$H,MATCH(AD$2,Arrivals!$B:$B,0))</f>
        <v>1520365.0598294048</v>
      </c>
      <c r="AE4" s="17">
        <f>INDEX(Departures!$C:$C,MATCH($B4,Departures!$B:$B,0))*INDEX(Arrivals!$H:$H,MATCH(AE$2,Arrivals!$B:$B,0))</f>
        <v>1458360.6730838628</v>
      </c>
      <c r="AF4" s="17">
        <f>INDEX(Departures!$C:$C,MATCH($B4,Departures!$B:$B,0))*INDEX(Arrivals!$H:$H,MATCH(AF$2,Arrivals!$B:$B,0))</f>
        <v>1413087.6287934668</v>
      </c>
      <c r="AG4" s="17">
        <f>INDEX(Departures!$C:$C,MATCH($B4,Departures!$B:$B,0))*INDEX(Arrivals!$H:$H,MATCH(AG$2,Arrivals!$B:$B,0))</f>
        <v>1284157.8722273395</v>
      </c>
      <c r="AH4" s="17">
        <f>INDEX(Departures!$C:$C,MATCH($B4,Departures!$B:$B,0))*INDEX(Arrivals!$H:$H,MATCH(AH$2,Arrivals!$B:$B,0))</f>
        <v>1243368.3902942052</v>
      </c>
      <c r="AI4" s="17">
        <f>INDEX(Departures!$C:$C,MATCH($B4,Departures!$B:$B,0))*INDEX(Arrivals!$H:$H,MATCH(AI$2,Arrivals!$B:$B,0))</f>
        <v>1241071.9315258516</v>
      </c>
      <c r="AJ4" s="17">
        <f>INDEX(Departures!$C:$C,MATCH($B4,Departures!$B:$B,0))*INDEX(Arrivals!$H:$H,MATCH(AJ$2,Arrivals!$B:$B,0))</f>
        <v>1209490.1557020198</v>
      </c>
      <c r="AK4" s="17">
        <f>INDEX(Departures!$C:$C,MATCH($B4,Departures!$B:$B,0))*INDEX(Arrivals!$H:$H,MATCH(AK$2,Arrivals!$B:$B,0))</f>
        <v>1194814.6906204473</v>
      </c>
      <c r="AL4" s="17">
        <f>INDEX(Departures!$C:$C,MATCH($B4,Departures!$B:$B,0))*INDEX(Arrivals!$H:$H,MATCH(AL$2,Arrivals!$B:$B,0))</f>
        <v>1130513.8451065517</v>
      </c>
      <c r="AM4" s="17">
        <f>INDEX(Departures!$C:$C,MATCH($B4,Departures!$B:$B,0))*INDEX(Arrivals!$H:$H,MATCH(AM$2,Arrivals!$B:$B,0))</f>
        <v>1124718.0205959454</v>
      </c>
      <c r="AN4" s="17">
        <f>INDEX(Departures!$C:$C,MATCH($B4,Departures!$B:$B,0))*INDEX(Arrivals!$H:$H,MATCH(AN$2,Arrivals!$B:$B,0))</f>
        <v>1111048.6231652703</v>
      </c>
      <c r="AO4" s="17">
        <f>INDEX(Departures!$C:$C,MATCH($B4,Departures!$B:$B,0))*INDEX(Arrivals!$H:$H,MATCH(AO$2,Arrivals!$B:$B,0))</f>
        <v>1081413.3695355668</v>
      </c>
      <c r="AP4" s="17">
        <f>INDEX(Departures!$C:$C,MATCH($B4,Departures!$B:$B,0))*INDEX(Arrivals!$H:$H,MATCH(AP$2,Arrivals!$B:$B,0))</f>
        <v>971402.05901349371</v>
      </c>
      <c r="AQ4" s="17">
        <f>INDEX(Departures!$C:$C,MATCH($B4,Departures!$B:$B,0))*INDEX(Arrivals!$H:$H,MATCH(AQ$2,Arrivals!$B:$B,0))</f>
        <v>963965.90681120649</v>
      </c>
      <c r="AR4" s="17">
        <f>INDEX(Departures!$C:$C,MATCH($B4,Departures!$B:$B,0))*INDEX(Arrivals!$H:$H,MATCH(AR$2,Arrivals!$B:$B,0))</f>
        <v>916943.17964968423</v>
      </c>
      <c r="AS4" s="17">
        <f>INDEX(Departures!$C:$C,MATCH($B4,Departures!$B:$B,0))*INDEX(Arrivals!$H:$H,MATCH(AS$2,Arrivals!$B:$B,0))</f>
        <v>892010.19873613294</v>
      </c>
      <c r="AT4" s="17">
        <f>INDEX(Departures!$C:$C,MATCH($B4,Departures!$B:$B,0))*INDEX(Arrivals!$H:$H,MATCH(AT$2,Arrivals!$B:$B,0))</f>
        <v>842144.23690903024</v>
      </c>
      <c r="AU4" s="17">
        <f>INDEX(Departures!$C:$C,MATCH($B4,Departures!$B:$B,0))*INDEX(Arrivals!$H:$H,MATCH(AU$2,Arrivals!$B:$B,0))</f>
        <v>779265.00872792478</v>
      </c>
      <c r="AV4" s="17">
        <f>INDEX(Departures!$C:$C,MATCH($B4,Departures!$B:$B,0))*INDEX(Arrivals!$H:$H,MATCH(AV$2,Arrivals!$B:$B,0))</f>
        <v>771391.43580785592</v>
      </c>
      <c r="AW4" s="17">
        <f>INDEX(Departures!$C:$C,MATCH($B4,Departures!$B:$B,0))*INDEX(Arrivals!$H:$H,MATCH(AW$2,Arrivals!$B:$B,0))</f>
        <v>771172.72544896509</v>
      </c>
      <c r="AX4" s="17">
        <f>INDEX(Departures!$C:$C,MATCH($B4,Departures!$B:$B,0))*INDEX(Arrivals!$H:$H,MATCH(AX$2,Arrivals!$B:$B,0))</f>
        <v>734866.80587309215</v>
      </c>
      <c r="AY4" s="17">
        <f>INDEX(Departures!$C:$C,MATCH($B4,Departures!$B:$B,0))*INDEX(Arrivals!$H:$H,MATCH(AY$2,Arrivals!$B:$B,0))</f>
        <v>724040.6431079976</v>
      </c>
      <c r="AZ4" s="17">
        <f>INDEX(Departures!$C:$C,MATCH($B4,Departures!$B:$B,0))*INDEX(Arrivals!$H:$H,MATCH(AZ$2,Arrivals!$B:$B,0))</f>
        <v>720541.2773657447</v>
      </c>
      <c r="BA4" s="17">
        <f>INDEX(Departures!$C:$C,MATCH($B4,Departures!$B:$B,0))*INDEX(Arrivals!$H:$H,MATCH(BA$2,Arrivals!$B:$B,0))</f>
        <v>708949.62834453222</v>
      </c>
      <c r="BB4" s="17">
        <f>INDEX(Departures!$C:$C,MATCH($B4,Departures!$B:$B,0))*INDEX(Arrivals!$H:$H,MATCH(BB$2,Arrivals!$B:$B,0))</f>
        <v>705340.90742283396</v>
      </c>
      <c r="BC4" s="17">
        <f>INDEX(Departures!$C:$C,MATCH($B4,Departures!$B:$B,0))*INDEX(Arrivals!$H:$H,MATCH(BC$2,Arrivals!$B:$B,0))</f>
        <v>683688.58189264475</v>
      </c>
      <c r="BD4" s="17">
        <f>INDEX(Departures!$C:$C,MATCH($B4,Departures!$B:$B,0))*INDEX(Arrivals!$H:$H,MATCH(BD$2,Arrivals!$B:$B,0))</f>
        <v>676689.85040813906</v>
      </c>
      <c r="BE4" s="17">
        <f>INDEX(Departures!$C:$C,MATCH($B4,Departures!$B:$B,0))*INDEX(Arrivals!$H:$H,MATCH(BE$2,Arrivals!$B:$B,0))</f>
        <v>617856.7638665135</v>
      </c>
      <c r="BF4" s="17">
        <f>INDEX(Departures!$C:$C,MATCH($B4,Departures!$B:$B,0))*INDEX(Arrivals!$H:$H,MATCH(BF$2,Arrivals!$B:$B,0))</f>
        <v>612607.71525313426</v>
      </c>
      <c r="BG4" s="17">
        <f>INDEX(Departures!$C:$C,MATCH($B4,Departures!$B:$B,0))*INDEX(Arrivals!$H:$H,MATCH(BG$2,Arrivals!$B:$B,0))</f>
        <v>554430.75978818117</v>
      </c>
      <c r="BH4" s="17">
        <f>INDEX(Departures!$C:$C,MATCH($B4,Departures!$B:$B,0))*INDEX(Arrivals!$H:$H,MATCH(BH$2,Arrivals!$B:$B,0))</f>
        <v>532231.65836076485</v>
      </c>
      <c r="BI4" s="17">
        <f>INDEX(Departures!$C:$C,MATCH($B4,Departures!$B:$B,0))*INDEX(Arrivals!$H:$H,MATCH(BI$2,Arrivals!$B:$B,0))</f>
        <v>507736.09816499508</v>
      </c>
      <c r="BJ4" s="17">
        <f>INDEX(Departures!$C:$C,MATCH($B4,Departures!$B:$B,0))*INDEX(Arrivals!$H:$H,MATCH(BJ$2,Arrivals!$B:$B,0))</f>
        <v>502377.69437217049</v>
      </c>
      <c r="BK4" s="17">
        <f>INDEX(Departures!$C:$C,MATCH($B4,Departures!$B:$B,0))*INDEX(Arrivals!$H:$H,MATCH(BK$2,Arrivals!$B:$B,0))</f>
        <v>499534.45970659005</v>
      </c>
      <c r="BL4" s="17">
        <f>INDEX(Departures!$C:$C,MATCH($B4,Departures!$B:$B,0))*INDEX(Arrivals!$H:$H,MATCH(BL$2,Arrivals!$B:$B,0))</f>
        <v>449777.85305893276</v>
      </c>
      <c r="BM4" s="17">
        <f>INDEX(Departures!$C:$C,MATCH($B4,Departures!$B:$B,0))*INDEX(Arrivals!$H:$H,MATCH(BM$2,Arrivals!$B:$B,0))</f>
        <v>440920.08352385531</v>
      </c>
      <c r="BN4" s="17">
        <f>INDEX(Departures!$C:$C,MATCH($B4,Departures!$B:$B,0))*INDEX(Arrivals!$H:$H,MATCH(BN$2,Arrivals!$B:$B,0))</f>
        <v>420306.63219839724</v>
      </c>
      <c r="BO4" s="17">
        <f>INDEX(Departures!$C:$C,MATCH($B4,Departures!$B:$B,0))*INDEX(Arrivals!$H:$H,MATCH(BO$2,Arrivals!$B:$B,0))</f>
        <v>415221.61635418615</v>
      </c>
      <c r="BP4" s="17">
        <f>INDEX(Departures!$C:$C,MATCH($B4,Departures!$B:$B,0))*INDEX(Arrivals!$H:$H,MATCH(BP$2,Arrivals!$B:$B,0))</f>
        <v>401770.92928240186</v>
      </c>
      <c r="BQ4" s="17">
        <f>INDEX(Departures!$C:$C,MATCH($B4,Departures!$B:$B,0))*INDEX(Arrivals!$H:$H,MATCH(BQ$2,Arrivals!$B:$B,0))</f>
        <v>399365.11533460306</v>
      </c>
      <c r="BR4" s="17">
        <f>INDEX(Departures!$C:$C,MATCH($B4,Departures!$B:$B,0))*INDEX(Arrivals!$H:$H,MATCH(BR$2,Arrivals!$B:$B,0))</f>
        <v>395100.26333623246</v>
      </c>
      <c r="BS4" s="17">
        <f>INDEX(Departures!$C:$C,MATCH($B4,Departures!$B:$B,0))*INDEX(Arrivals!$H:$H,MATCH(BS$2,Arrivals!$B:$B,0))</f>
        <v>392147.6734912066</v>
      </c>
      <c r="BT4" s="17">
        <f>INDEX(Departures!$C:$C,MATCH($B4,Departures!$B:$B,0))*INDEX(Arrivals!$H:$H,MATCH(BT$2,Arrivals!$B:$B,0))</f>
        <v>388757.66292839922</v>
      </c>
      <c r="BU4" s="17">
        <f>INDEX(Departures!$C:$C,MATCH($B4,Departures!$B:$B,0))*INDEX(Arrivals!$H:$H,MATCH(BU$2,Arrivals!$B:$B,0))</f>
        <v>376509.88283051434</v>
      </c>
      <c r="BV4" s="17">
        <f>INDEX(Departures!$C:$C,MATCH($B4,Departures!$B:$B,0))*INDEX(Arrivals!$H:$H,MATCH(BV$2,Arrivals!$B:$B,0))</f>
        <v>356169.81945366983</v>
      </c>
      <c r="BW4" s="17">
        <f>INDEX(Departures!$C:$C,MATCH($B4,Departures!$B:$B,0))*INDEX(Arrivals!$H:$H,MATCH(BW$2,Arrivals!$B:$B,0))</f>
        <v>354857.55730032502</v>
      </c>
      <c r="BX4" s="17">
        <f>INDEX(Departures!$C:$C,MATCH($B4,Departures!$B:$B,0))*INDEX(Arrivals!$H:$H,MATCH(BX$2,Arrivals!$B:$B,0))</f>
        <v>347749.47063637397</v>
      </c>
      <c r="BY4" s="17">
        <f>INDEX(Departures!$C:$C,MATCH($B4,Departures!$B:$B,0))*INDEX(Arrivals!$H:$H,MATCH(BY$2,Arrivals!$B:$B,0))</f>
        <v>323691.33115838584</v>
      </c>
      <c r="BZ4" s="17">
        <f>INDEX(Departures!$C:$C,MATCH($B4,Departures!$B:$B,0))*INDEX(Arrivals!$H:$H,MATCH(BZ$2,Arrivals!$B:$B,0))</f>
        <v>309584.51300992921</v>
      </c>
      <c r="CA4" s="17">
        <f>INDEX(Departures!$C:$C,MATCH($B4,Departures!$B:$B,0))*INDEX(Arrivals!$H:$H,MATCH(CA$2,Arrivals!$B:$B,0))</f>
        <v>294165.43270812766</v>
      </c>
      <c r="CB4" s="17">
        <f>INDEX(Departures!$C:$C,MATCH($B4,Departures!$B:$B,0))*INDEX(Arrivals!$H:$H,MATCH(CB$2,Arrivals!$B:$B,0))</f>
        <v>275903.11774074577</v>
      </c>
      <c r="CC4" s="17">
        <f>INDEX(Departures!$C:$C,MATCH($B4,Departures!$B:$B,0))*INDEX(Arrivals!$H:$H,MATCH(CC$2,Arrivals!$B:$B,0))</f>
        <v>268357.61035901314</v>
      </c>
      <c r="CD4" s="17">
        <f>INDEX(Departures!$C:$C,MATCH($B4,Departures!$B:$B,0))*INDEX(Arrivals!$H:$H,MATCH(CD$2,Arrivals!$B:$B,0))</f>
        <v>268029.54482067691</v>
      </c>
      <c r="CE4" s="17">
        <f>INDEX(Departures!$C:$C,MATCH($B4,Departures!$B:$B,0))*INDEX(Arrivals!$H:$H,MATCH(CE$2,Arrivals!$B:$B,0))</f>
        <v>264967.5997962057</v>
      </c>
      <c r="CF4" s="17">
        <f>INDEX(Departures!$C:$C,MATCH($B4,Departures!$B:$B,0))*INDEX(Arrivals!$H:$H,MATCH(CF$2,Arrivals!$B:$B,0))</f>
        <v>259390.48564449025</v>
      </c>
      <c r="CG4" s="17">
        <f>INDEX(Departures!$C:$C,MATCH($B4,Departures!$B:$B,0))*INDEX(Arrivals!$H:$H,MATCH(CG$2,Arrivals!$B:$B,0))</f>
        <v>257312.73723502769</v>
      </c>
      <c r="CH4" s="17">
        <f>INDEX(Departures!$C:$C,MATCH($B4,Departures!$B:$B,0))*INDEX(Arrivals!$H:$H,MATCH(CH$2,Arrivals!$B:$B,0))</f>
        <v>248673.67805884103</v>
      </c>
      <c r="CI4" s="17">
        <f>INDEX(Departures!$C:$C,MATCH($B4,Departures!$B:$B,0))*INDEX(Arrivals!$H:$H,MATCH(CI$2,Arrivals!$B:$B,0))</f>
        <v>246759.96241854649</v>
      </c>
      <c r="CJ4" s="17">
        <f>INDEX(Departures!$C:$C,MATCH($B4,Departures!$B:$B,0))*INDEX(Arrivals!$H:$H,MATCH(CJ$2,Arrivals!$B:$B,0))</f>
        <v>243315.27426601638</v>
      </c>
      <c r="CK4" s="17">
        <f>INDEX(Departures!$C:$C,MATCH($B4,Departures!$B:$B,0))*INDEX(Arrivals!$H:$H,MATCH(CK$2,Arrivals!$B:$B,0))</f>
        <v>236425.89796095615</v>
      </c>
      <c r="CL4" s="17">
        <f>INDEX(Departures!$C:$C,MATCH($B4,Departures!$B:$B,0))*INDEX(Arrivals!$H:$H,MATCH(CL$2,Arrivals!$B:$B,0))</f>
        <v>231439.30177824586</v>
      </c>
      <c r="CM4" s="17">
        <f>INDEX(Departures!$C:$C,MATCH($B4,Departures!$B:$B,0))*INDEX(Arrivals!$H:$H,MATCH(CM$2,Arrivals!$B:$B,0))</f>
        <v>231067.4941681315</v>
      </c>
      <c r="CN4" s="17">
        <f>INDEX(Departures!$C:$C,MATCH($B4,Departures!$B:$B,0))*INDEX(Arrivals!$H:$H,MATCH(CN$2,Arrivals!$B:$B,0))</f>
        <v>213133.24473908581</v>
      </c>
      <c r="CO4" s="17">
        <f>INDEX(Departures!$C:$C,MATCH($B4,Departures!$B:$B,0))*INDEX(Arrivals!$H:$H,MATCH(CO$2,Arrivals!$B:$B,0))</f>
        <v>206571.93397236179</v>
      </c>
      <c r="CP4" s="17">
        <f>INDEX(Departures!$C:$C,MATCH($B4,Departures!$B:$B,0))*INDEX(Arrivals!$H:$H,MATCH(CP$2,Arrivals!$B:$B,0))</f>
        <v>205259.67181901695</v>
      </c>
      <c r="CQ4" s="17">
        <f>INDEX(Departures!$C:$C,MATCH($B4,Departures!$B:$B,0))*INDEX(Arrivals!$H:$H,MATCH(CQ$2,Arrivals!$B:$B,0))</f>
        <v>203072.56823010897</v>
      </c>
      <c r="CR4" s="17">
        <f>INDEX(Departures!$C:$C,MATCH($B4,Departures!$B:$B,0))*INDEX(Arrivals!$H:$H,MATCH(CR$2,Arrivals!$B:$B,0))</f>
        <v>201541.59571787334</v>
      </c>
      <c r="CS4" s="17">
        <f>INDEX(Departures!$C:$C,MATCH($B4,Departures!$B:$B,0))*INDEX(Arrivals!$H:$H,MATCH(CS$2,Arrivals!$B:$B,0))</f>
        <v>196839.32300172112</v>
      </c>
      <c r="CT4" s="17">
        <f>INDEX(Departures!$C:$C,MATCH($B4,Departures!$B:$B,0))*INDEX(Arrivals!$H:$H,MATCH(CT$2,Arrivals!$B:$B,0))</f>
        <v>195417.7056689309</v>
      </c>
      <c r="CU4" s="17">
        <f>INDEX(Departures!$C:$C,MATCH($B4,Departures!$B:$B,0))*INDEX(Arrivals!$H:$H,MATCH(CU$2,Arrivals!$B:$B,0))</f>
        <v>175843.1285482042</v>
      </c>
      <c r="CV4" s="17">
        <f>INDEX(Departures!$C:$C,MATCH($B4,Departures!$B:$B,0))*INDEX(Arrivals!$H:$H,MATCH(CV$2,Arrivals!$B:$B,0))</f>
        <v>173218.60424151458</v>
      </c>
      <c r="CW4" s="17">
        <f>INDEX(Departures!$C:$C,MATCH($B4,Departures!$B:$B,0))*INDEX(Arrivals!$H:$H,MATCH(CW$2,Arrivals!$B:$B,0))</f>
        <v>172125.05244706059</v>
      </c>
      <c r="CX4" s="17">
        <f>INDEX(Departures!$C:$C,MATCH($B4,Departures!$B:$B,0))*INDEX(Arrivals!$H:$H,MATCH(CX$2,Arrivals!$B:$B,0))</f>
        <v>170156.65921704337</v>
      </c>
      <c r="CY4" s="17">
        <f>INDEX(Departures!$C:$C,MATCH($B4,Departures!$B:$B,0))*INDEX(Arrivals!$H:$H,MATCH(CY$2,Arrivals!$B:$B,0))</f>
        <v>163923.41398865552</v>
      </c>
      <c r="CZ4" s="17">
        <f>INDEX(Departures!$C:$C,MATCH($B4,Departures!$B:$B,0))*INDEX(Arrivals!$H:$H,MATCH(CZ$2,Arrivals!$B:$B,0))</f>
        <v>163704.70362976473</v>
      </c>
      <c r="DA4" s="17">
        <f>INDEX(Departures!$C:$C,MATCH($B4,Departures!$B:$B,0))*INDEX(Arrivals!$H:$H,MATCH(DA$2,Arrivals!$B:$B,0))</f>
        <v>163485.99327087394</v>
      </c>
      <c r="DB4" s="17">
        <f>INDEX(Departures!$C:$C,MATCH($B4,Departures!$B:$B,0))*INDEX(Arrivals!$H:$H,MATCH(DB$2,Arrivals!$B:$B,0))</f>
        <v>158236.94465749469</v>
      </c>
      <c r="DC4" s="17">
        <f>INDEX(Departures!$C:$C,MATCH($B4,Departures!$B:$B,0))*INDEX(Arrivals!$H:$H,MATCH(DC$2,Arrivals!$B:$B,0))</f>
        <v>157362.10322193149</v>
      </c>
      <c r="DD4" s="17">
        <f>INDEX(Departures!$C:$C,MATCH($B4,Departures!$B:$B,0))*INDEX(Arrivals!$H:$H,MATCH(DD$2,Arrivals!$B:$B,0))</f>
        <v>153315.96158245165</v>
      </c>
      <c r="DE4" s="17">
        <f>INDEX(Departures!$C:$C,MATCH($B4,Departures!$B:$B,0))*INDEX(Arrivals!$H:$H,MATCH(DE$2,Arrivals!$B:$B,0))</f>
        <v>149269.81994297184</v>
      </c>
      <c r="DF4" s="17">
        <f>INDEX(Departures!$C:$C,MATCH($B4,Departures!$B:$B,0))*INDEX(Arrivals!$H:$H,MATCH(DF$2,Arrivals!$B:$B,0))</f>
        <v>149160.46476352646</v>
      </c>
      <c r="DG4" s="17">
        <f>INDEX(Departures!$C:$C,MATCH($B4,Departures!$B:$B,0))*INDEX(Arrivals!$H:$H,MATCH(DG$2,Arrivals!$B:$B,0))</f>
        <v>146754.65081572763</v>
      </c>
      <c r="DH4" s="17">
        <f>INDEX(Departures!$C:$C,MATCH($B4,Departures!$B:$B,0))*INDEX(Arrivals!$H:$H,MATCH(DH$2,Arrivals!$B:$B,0))</f>
        <v>139427.85379288578</v>
      </c>
      <c r="DI4" s="17">
        <f>INDEX(Departures!$C:$C,MATCH($B4,Departures!$B:$B,0))*INDEX(Arrivals!$H:$H,MATCH(DI$2,Arrivals!$B:$B,0))</f>
        <v>124336.83902942052</v>
      </c>
      <c r="DJ4" s="17">
        <f>INDEX(Departures!$C:$C,MATCH($B4,Departures!$B:$B,0))*INDEX(Arrivals!$H:$H,MATCH(DJ$2,Arrivals!$B:$B,0))</f>
        <v>124008.7734910843</v>
      </c>
      <c r="DK4" s="17">
        <f>INDEX(Departures!$C:$C,MATCH($B4,Departures!$B:$B,0))*INDEX(Arrivals!$H:$H,MATCH(DK$2,Arrivals!$B:$B,0))</f>
        <v>118431.65933936887</v>
      </c>
      <c r="DL4" s="17">
        <f>INDEX(Departures!$C:$C,MATCH($B4,Departures!$B:$B,0))*INDEX(Arrivals!$H:$H,MATCH(DL$2,Arrivals!$B:$B,0))</f>
        <v>114385.51769988905</v>
      </c>
      <c r="DM4" s="17">
        <f>INDEX(Departures!$C:$C,MATCH($B4,Departures!$B:$B,0))*INDEX(Arrivals!$H:$H,MATCH(DM$2,Arrivals!$B:$B,0))</f>
        <v>108699.04836872821</v>
      </c>
      <c r="DN4" s="17">
        <f>INDEX(Departures!$C:$C,MATCH($B4,Departures!$B:$B,0))*INDEX(Arrivals!$H:$H,MATCH(DN$2,Arrivals!$B:$B,0))</f>
        <v>105637.10334425699</v>
      </c>
      <c r="DO4" s="17">
        <f>INDEX(Departures!$C:$C,MATCH($B4,Departures!$B:$B,0))*INDEX(Arrivals!$H:$H,MATCH(DO$2,Arrivals!$B:$B,0))</f>
        <v>102793.86867867659</v>
      </c>
      <c r="DP4" s="17">
        <f>INDEX(Departures!$C:$C,MATCH($B4,Departures!$B:$B,0))*INDEX(Arrivals!$H:$H,MATCH(DP$2,Arrivals!$B:$B,0))</f>
        <v>102028.38242255877</v>
      </c>
      <c r="DQ4" s="17">
        <f>INDEX(Departures!$C:$C,MATCH($B4,Departures!$B:$B,0))*INDEX(Arrivals!$H:$H,MATCH(DQ$2,Arrivals!$B:$B,0))</f>
        <v>101919.02724311338</v>
      </c>
      <c r="DR4" s="17">
        <f>INDEX(Departures!$C:$C,MATCH($B4,Departures!$B:$B,0))*INDEX(Arrivals!$H:$H,MATCH(DR$2,Arrivals!$B:$B,0))</f>
        <v>100934.83062810478</v>
      </c>
      <c r="DS4" s="17">
        <f>INDEX(Departures!$C:$C,MATCH($B4,Departures!$B:$B,0))*INDEX(Arrivals!$H:$H,MATCH(DS$2,Arrivals!$B:$B,0))</f>
        <v>100716.12026921396</v>
      </c>
      <c r="DT4" s="17">
        <f>INDEX(Departures!$C:$C,MATCH($B4,Departures!$B:$B,0))*INDEX(Arrivals!$H:$H,MATCH(DT$2,Arrivals!$B:$B,0))</f>
        <v>98091.595962524356</v>
      </c>
      <c r="DU4" s="17">
        <f>INDEX(Departures!$C:$C,MATCH($B4,Departures!$B:$B,0))*INDEX(Arrivals!$H:$H,MATCH(DU$2,Arrivals!$B:$B,0))</f>
        <v>97544.820065297346</v>
      </c>
      <c r="DV4" s="17">
        <f>INDEX(Departures!$C:$C,MATCH($B4,Departures!$B:$B,0))*INDEX(Arrivals!$H:$H,MATCH(DV$2,Arrivals!$B:$B,0))</f>
        <v>93061.257708035933</v>
      </c>
      <c r="DW4" s="17">
        <f>INDEX(Departures!$C:$C,MATCH($B4,Departures!$B:$B,0))*INDEX(Arrivals!$H:$H,MATCH(DW$2,Arrivals!$B:$B,0))</f>
        <v>92186.416272472736</v>
      </c>
      <c r="DX4" s="17">
        <f>INDEX(Departures!$C:$C,MATCH($B4,Departures!$B:$B,0))*INDEX(Arrivals!$H:$H,MATCH(DX$2,Arrivals!$B:$B,0))</f>
        <v>91530.285195800316</v>
      </c>
      <c r="DY4" s="17">
        <f>INDEX(Departures!$C:$C,MATCH($B4,Departures!$B:$B,0))*INDEX(Arrivals!$H:$H,MATCH(DY$2,Arrivals!$B:$B,0))</f>
        <v>88905.760889110708</v>
      </c>
      <c r="DZ4" s="17">
        <f>INDEX(Departures!$C:$C,MATCH($B4,Departures!$B:$B,0))*INDEX(Arrivals!$H:$H,MATCH(DZ$2,Arrivals!$B:$B,0))</f>
        <v>73049.25986952761</v>
      </c>
      <c r="EA4" s="17">
        <f>INDEX(Departures!$C:$C,MATCH($B4,Departures!$B:$B,0))*INDEX(Arrivals!$H:$H,MATCH(EA$2,Arrivals!$B:$B,0))</f>
        <v>72611.839151746011</v>
      </c>
      <c r="EB4" s="17">
        <f>INDEX(Departures!$C:$C,MATCH($B4,Departures!$B:$B,0))*INDEX(Arrivals!$H:$H,MATCH(EB$2,Arrivals!$B:$B,0))</f>
        <v>69003.118230047796</v>
      </c>
      <c r="EC4" s="17">
        <f>INDEX(Departures!$C:$C,MATCH($B4,Departures!$B:$B,0))*INDEX(Arrivals!$H:$H,MATCH(EC$2,Arrivals!$B:$B,0))</f>
        <v>54240.169004918709</v>
      </c>
      <c r="ED4" s="17">
        <f>INDEX(Departures!$C:$C,MATCH($B4,Departures!$B:$B,0))*INDEX(Arrivals!$H:$H,MATCH(ED$2,Arrivals!$B:$B,0))</f>
        <v>51287.579159892892</v>
      </c>
      <c r="EE4" s="17">
        <f>INDEX(Departures!$C:$C,MATCH($B4,Departures!$B:$B,0))*INDEX(Arrivals!$H:$H,MATCH(EE$2,Arrivals!$B:$B,0))</f>
        <v>51068.868801002092</v>
      </c>
      <c r="EF4" s="17">
        <f>INDEX(Departures!$C:$C,MATCH($B4,Departures!$B:$B,0))*INDEX(Arrivals!$H:$H,MATCH(EF$2,Arrivals!$B:$B,0))</f>
        <v>47132.082340967667</v>
      </c>
      <c r="EG4" s="17">
        <f>INDEX(Departures!$C:$C,MATCH($B4,Departures!$B:$B,0))*INDEX(Arrivals!$H:$H,MATCH(EG$2,Arrivals!$B:$B,0))</f>
        <v>46694.661623186061</v>
      </c>
      <c r="EH4" s="17">
        <f>INDEX(Departures!$C:$C,MATCH($B4,Departures!$B:$B,0))*INDEX(Arrivals!$H:$H,MATCH(EH$2,Arrivals!$B:$B,0))</f>
        <v>46694.661623186061</v>
      </c>
      <c r="EI4" s="17">
        <f>INDEX(Departures!$C:$C,MATCH($B4,Departures!$B:$B,0))*INDEX(Arrivals!$H:$H,MATCH(EI$2,Arrivals!$B:$B,0))</f>
        <v>45710.46500817746</v>
      </c>
      <c r="EJ4" s="17">
        <f>INDEX(Departures!$C:$C,MATCH($B4,Departures!$B:$B,0))*INDEX(Arrivals!$H:$H,MATCH(EJ$2,Arrivals!$B:$B,0))</f>
        <v>43195.295880933241</v>
      </c>
      <c r="EK4" s="17">
        <f>INDEX(Departures!$C:$C,MATCH($B4,Departures!$B:$B,0))*INDEX(Arrivals!$H:$H,MATCH(EK$2,Arrivals!$B:$B,0))</f>
        <v>42211.09926592464</v>
      </c>
      <c r="EL4" s="17">
        <f>INDEX(Departures!$C:$C,MATCH($B4,Departures!$B:$B,0))*INDEX(Arrivals!$H:$H,MATCH(EL$2,Arrivals!$B:$B,0))</f>
        <v>40100.544302628405</v>
      </c>
      <c r="EM4" s="17">
        <f>INDEX(Departures!$C:$C,MATCH($B4,Departures!$B:$B,0))*INDEX(Arrivals!$H:$H,MATCH(EM$2,Arrivals!$B:$B,0))</f>
        <v>38821.088703117224</v>
      </c>
      <c r="EN4" s="17">
        <f>INDEX(Departures!$C:$C,MATCH($B4,Departures!$B:$B,0))*INDEX(Arrivals!$H:$H,MATCH(EN$2,Arrivals!$B:$B,0))</f>
        <v>38383.667985335625</v>
      </c>
      <c r="EO4" s="17">
        <f>INDEX(Departures!$C:$C,MATCH($B4,Departures!$B:$B,0))*INDEX(Arrivals!$H:$H,MATCH(EO$2,Arrivals!$B:$B,0))</f>
        <v>38274.312805890215</v>
      </c>
      <c r="EP4" s="17">
        <f>INDEX(Departures!$C:$C,MATCH($B4,Departures!$B:$B,0))*INDEX(Arrivals!$H:$H,MATCH(EP$2,Arrivals!$B:$B,0))</f>
        <v>33572.040089737995</v>
      </c>
      <c r="EQ4" s="17">
        <f>INDEX(Departures!$C:$C,MATCH($B4,Departures!$B:$B,0))*INDEX(Arrivals!$H:$H,MATCH(EQ$2,Arrivals!$B:$B,0))</f>
        <v>32697.198654174786</v>
      </c>
      <c r="ER4" s="17">
        <f>INDEX(Departures!$C:$C,MATCH($B4,Departures!$B:$B,0))*INDEX(Arrivals!$H:$H,MATCH(ER$2,Arrivals!$B:$B,0))</f>
        <v>30728.805424157574</v>
      </c>
      <c r="ES4" s="17">
        <f>INDEX(Departures!$C:$C,MATCH($B4,Departures!$B:$B,0))*INDEX(Arrivals!$H:$H,MATCH(ES$2,Arrivals!$B:$B,0))</f>
        <v>30400.739885821371</v>
      </c>
      <c r="ET4" s="17">
        <f>INDEX(Departures!$C:$C,MATCH($B4,Departures!$B:$B,0))*INDEX(Arrivals!$H:$H,MATCH(ET$2,Arrivals!$B:$B,0))</f>
        <v>29416.543270812766</v>
      </c>
      <c r="EU4" s="17">
        <f>INDEX(Departures!$C:$C,MATCH($B4,Departures!$B:$B,0))*INDEX(Arrivals!$H:$H,MATCH(EU$2,Arrivals!$B:$B,0))</f>
        <v>28541.701835249562</v>
      </c>
      <c r="EV4" s="17">
        <f>INDEX(Departures!$C:$C,MATCH($B4,Departures!$B:$B,0))*INDEX(Arrivals!$H:$H,MATCH(EV$2,Arrivals!$B:$B,0))</f>
        <v>28322.991476358762</v>
      </c>
      <c r="EW4" s="17">
        <f>INDEX(Departures!$C:$C,MATCH($B4,Departures!$B:$B,0))*INDEX(Arrivals!$H:$H,MATCH(EW$2,Arrivals!$B:$B,0))</f>
        <v>27885.57075857716</v>
      </c>
      <c r="EX4" s="17">
        <f>INDEX(Departures!$C:$C,MATCH($B4,Departures!$B:$B,0))*INDEX(Arrivals!$H:$H,MATCH(EX$2,Arrivals!$B:$B,0))</f>
        <v>27885.57075857716</v>
      </c>
      <c r="EY4" s="17">
        <f>INDEX(Departures!$C:$C,MATCH($B4,Departures!$B:$B,0))*INDEX(Arrivals!$H:$H,MATCH(EY$2,Arrivals!$B:$B,0))</f>
        <v>27010.729323013951</v>
      </c>
      <c r="EZ4" s="17">
        <f>INDEX(Departures!$C:$C,MATCH($B4,Departures!$B:$B,0))*INDEX(Arrivals!$H:$H,MATCH(EZ$2,Arrivals!$B:$B,0))</f>
        <v>27010.729323013951</v>
      </c>
      <c r="FA4" s="17">
        <f>INDEX(Departures!$C:$C,MATCH($B4,Departures!$B:$B,0))*INDEX(Arrivals!$H:$H,MATCH(FA$2,Arrivals!$B:$B,0))</f>
        <v>22527.166965752527</v>
      </c>
      <c r="FB4" s="17">
        <f>INDEX(Departures!$C:$C,MATCH($B4,Departures!$B:$B,0))*INDEX(Arrivals!$H:$H,MATCH(FB$2,Arrivals!$B:$B,0))</f>
        <v>21138.35618679594</v>
      </c>
      <c r="FC4" s="17">
        <f>INDEX(Departures!$C:$C,MATCH($B4,Departures!$B:$B,0))*INDEX(Arrivals!$H:$H,MATCH(FC$2,Arrivals!$B:$B,0))</f>
        <v>19574.57712072671</v>
      </c>
      <c r="FD4" s="17">
        <f>INDEX(Departures!$C:$C,MATCH($B4,Departures!$B:$B,0))*INDEX(Arrivals!$H:$H,MATCH(FD$2,Arrivals!$B:$B,0))</f>
        <v>18371.670146827302</v>
      </c>
      <c r="FE4" s="17">
        <f>INDEX(Departures!$C:$C,MATCH($B4,Departures!$B:$B,0))*INDEX(Arrivals!$H:$H,MATCH(FE$2,Arrivals!$B:$B,0))</f>
        <v>17934.2494290457</v>
      </c>
      <c r="FF4" s="17">
        <f>INDEX(Departures!$C:$C,MATCH($B4,Departures!$B:$B,0))*INDEX(Arrivals!$H:$H,MATCH(FF$2,Arrivals!$B:$B,0))</f>
        <v>17715.5390701549</v>
      </c>
      <c r="FG4" s="17">
        <f>INDEX(Departures!$C:$C,MATCH($B4,Departures!$B:$B,0))*INDEX(Arrivals!$H:$H,MATCH(FG$2,Arrivals!$B:$B,0))</f>
        <v>15965.856199028491</v>
      </c>
      <c r="FH4" s="17">
        <f>INDEX(Departures!$C:$C,MATCH($B4,Departures!$B:$B,0))*INDEX(Arrivals!$H:$H,MATCH(FH$2,Arrivals!$B:$B,0))</f>
        <v>15856.501019583091</v>
      </c>
      <c r="FI4" s="17">
        <f>INDEX(Departures!$C:$C,MATCH($B4,Departures!$B:$B,0))*INDEX(Arrivals!$H:$H,MATCH(FI$2,Arrivals!$B:$B,0))</f>
        <v>15637.79066069229</v>
      </c>
      <c r="FJ4" s="17">
        <f>INDEX(Departures!$C:$C,MATCH($B4,Departures!$B:$B,0))*INDEX(Arrivals!$H:$H,MATCH(FJ$2,Arrivals!$B:$B,0))</f>
        <v>15528.435481246888</v>
      </c>
      <c r="FK4" s="17">
        <f>INDEX(Departures!$C:$C,MATCH($B4,Departures!$B:$B,0))*INDEX(Arrivals!$H:$H,MATCH(FK$2,Arrivals!$B:$B,0))</f>
        <v>13669.397430675077</v>
      </c>
      <c r="FL4" s="17">
        <f>INDEX(Departures!$C:$C,MATCH($B4,Departures!$B:$B,0))*INDEX(Arrivals!$H:$H,MATCH(FL$2,Arrivals!$B:$B,0))</f>
        <v>13450.687071784278</v>
      </c>
      <c r="FM4" s="17">
        <f>INDEX(Departures!$C:$C,MATCH($B4,Departures!$B:$B,0))*INDEX(Arrivals!$H:$H,MATCH(FM$2,Arrivals!$B:$B,0))</f>
        <v>13341.331892338876</v>
      </c>
      <c r="FN4" s="17">
        <f>INDEX(Departures!$C:$C,MATCH($B4,Departures!$B:$B,0))*INDEX(Arrivals!$H:$H,MATCH(FN$2,Arrivals!$B:$B,0))</f>
        <v>13231.976712893476</v>
      </c>
      <c r="FO4" s="17">
        <f>INDEX(Departures!$C:$C,MATCH($B4,Departures!$B:$B,0))*INDEX(Arrivals!$H:$H,MATCH(FO$2,Arrivals!$B:$B,0))</f>
        <v>13177.299123170775</v>
      </c>
      <c r="FP4" s="17">
        <f>INDEX(Departures!$C:$C,MATCH($B4,Departures!$B:$B,0))*INDEX(Arrivals!$H:$H,MATCH(FP$2,Arrivals!$B:$B,0))</f>
        <v>11919.714559548669</v>
      </c>
      <c r="FQ4" s="17">
        <f>INDEX(Departures!$C:$C,MATCH($B4,Departures!$B:$B,0))*INDEX(Arrivals!$H:$H,MATCH(FQ$2,Arrivals!$B:$B,0))</f>
        <v>9513.9006117498539</v>
      </c>
      <c r="FR4" s="17">
        <f>INDEX(Departures!$C:$C,MATCH($B4,Departures!$B:$B,0))*INDEX(Arrivals!$H:$H,MATCH(FR$2,Arrivals!$B:$B,0))</f>
        <v>8529.7039967412475</v>
      </c>
      <c r="FS4" s="17">
        <f>INDEX(Departures!$C:$C,MATCH($B4,Departures!$B:$B,0))*INDEX(Arrivals!$H:$H,MATCH(FS$2,Arrivals!$B:$B,0))</f>
        <v>8310.9936378504481</v>
      </c>
      <c r="FT4" s="17">
        <f>INDEX(Departures!$C:$C,MATCH($B4,Departures!$B:$B,0))*INDEX(Arrivals!$H:$H,MATCH(FT$2,Arrivals!$B:$B,0))</f>
        <v>8092.2832789596459</v>
      </c>
      <c r="FU4" s="17">
        <f>INDEX(Departures!$C:$C,MATCH($B4,Departures!$B:$B,0))*INDEX(Arrivals!$H:$H,MATCH(FU$2,Arrivals!$B:$B,0))</f>
        <v>7873.5729200688447</v>
      </c>
      <c r="FV4" s="17">
        <f>INDEX(Departures!$C:$C,MATCH($B4,Departures!$B:$B,0))*INDEX(Arrivals!$H:$H,MATCH(FV$2,Arrivals!$B:$B,0))</f>
        <v>7545.5073817326429</v>
      </c>
      <c r="FW4" s="17">
        <f>INDEX(Departures!$C:$C,MATCH($B4,Departures!$B:$B,0))*INDEX(Arrivals!$H:$H,MATCH(FW$2,Arrivals!$B:$B,0))</f>
        <v>6889.3763050602392</v>
      </c>
      <c r="FX4" s="17">
        <f>INDEX(Departures!$C:$C,MATCH($B4,Departures!$B:$B,0))*INDEX(Arrivals!$H:$H,MATCH(FX$2,Arrivals!$B:$B,0))</f>
        <v>6834.6987153375385</v>
      </c>
      <c r="FY4" s="17">
        <f>INDEX(Departures!$C:$C,MATCH($B4,Departures!$B:$B,0))*INDEX(Arrivals!$H:$H,MATCH(FY$2,Arrivals!$B:$B,0))</f>
        <v>6561.3107667240374</v>
      </c>
      <c r="FZ4" s="17">
        <f>INDEX(Departures!$C:$C,MATCH($B4,Departures!$B:$B,0))*INDEX(Arrivals!$H:$H,MATCH(FZ$2,Arrivals!$B:$B,0))</f>
        <v>6014.5348694970344</v>
      </c>
      <c r="GA4" s="17">
        <f>INDEX(Departures!$C:$C,MATCH($B4,Departures!$B:$B,0))*INDEX(Arrivals!$H:$H,MATCH(GA$2,Arrivals!$B:$B,0))</f>
        <v>4789.7568597085474</v>
      </c>
      <c r="GB4" s="17">
        <f>INDEX(Departures!$C:$C,MATCH($B4,Departures!$B:$B,0))*INDEX(Arrivals!$H:$H,MATCH(GB$2,Arrivals!$B:$B,0))</f>
        <v>3718.0761011436211</v>
      </c>
      <c r="GC4" s="17">
        <f>INDEX(Departures!$C:$C,MATCH($B4,Departures!$B:$B,0))*INDEX(Arrivals!$H:$H,MATCH(GC$2,Arrivals!$B:$B,0))</f>
        <v>3280.6553833620187</v>
      </c>
      <c r="GD4" s="17">
        <f>INDEX(Departures!$C:$C,MATCH($B4,Departures!$B:$B,0))*INDEX(Arrivals!$H:$H,MATCH(GD$2,Arrivals!$B:$B,0))</f>
        <v>3171.3002039166181</v>
      </c>
      <c r="GE4" s="17">
        <f>INDEX(Departures!$C:$C,MATCH($B4,Departures!$B:$B,0))*INDEX(Arrivals!$H:$H,MATCH(GE$2,Arrivals!$B:$B,0))</f>
        <v>3061.9450244712175</v>
      </c>
      <c r="GF4" s="17">
        <f>INDEX(Departures!$C:$C,MATCH($B4,Departures!$B:$B,0))*INDEX(Arrivals!$H:$H,MATCH(GF$2,Arrivals!$B:$B,0))</f>
        <v>2810.4281117467958</v>
      </c>
      <c r="GG4" s="17">
        <f>INDEX(Departures!$C:$C,MATCH($B4,Departures!$B:$B,0))*INDEX(Arrivals!$H:$H,MATCH(GG$2,Arrivals!$B:$B,0))</f>
        <v>896.71247145228506</v>
      </c>
      <c r="GH4" s="17">
        <f>INDEX(Departures!$C:$C,MATCH($B4,Departures!$B:$B,0))*INDEX(Arrivals!$H:$H,MATCH(GH$2,Arrivals!$B:$B,0))</f>
        <v>634.26004078332357</v>
      </c>
      <c r="GI4" s="17">
        <f>INDEX(Departures!$C:$C,MATCH($B4,Departures!$B:$B,0))*INDEX(Arrivals!$H:$H,MATCH(GI$2,Arrivals!$B:$B,0))</f>
        <v>273.38794861350158</v>
      </c>
    </row>
    <row r="5" spans="1:191" ht="15" thickBot="1">
      <c r="A5" t="str">
        <f>INDEX(Departures!$G:$G,MATCH($B5,Departures!$B:$B,0))</f>
        <v>EU</v>
      </c>
      <c r="B5" s="3" t="s">
        <v>12</v>
      </c>
      <c r="D5" s="17">
        <f>INDEX(Departures!$C:$C,MATCH($B5,Departures!$B:$B,0))*INDEX(Arrivals!$H:$H,MATCH(D$2,Arrivals!$B:$B,0))</f>
        <v>6136252.6636378868</v>
      </c>
      <c r="E5" s="17">
        <f>INDEX(Departures!$C:$C,MATCH($B5,Departures!$B:$B,0))*INDEX(Arrivals!$H:$H,MATCH(E$2,Arrivals!$B:$B,0))</f>
        <v>5777731.7823682465</v>
      </c>
      <c r="F5" s="17">
        <f>INDEX(Departures!$C:$C,MATCH($B5,Departures!$B:$B,0))*INDEX(Arrivals!$H:$H,MATCH(F$2,Arrivals!$B:$B,0))</f>
        <v>5435459.1380822547</v>
      </c>
      <c r="G5" s="17">
        <f>INDEX(Departures!$C:$C,MATCH($B5,Departures!$B:$B,0))*INDEX(Arrivals!$H:$H,MATCH(G$2,Arrivals!$B:$B,0))</f>
        <v>4290947.4538557613</v>
      </c>
      <c r="H5" s="17">
        <f>INDEX(Departures!$C:$C,MATCH($B5,Departures!$B:$B,0))*INDEX(Arrivals!$H:$H,MATCH(H$2,Arrivals!$B:$B,0))</f>
        <v>4115254.560906481</v>
      </c>
      <c r="I5" s="17">
        <f>INDEX(Departures!$C:$C,MATCH($B5,Departures!$B:$B,0))*INDEX(Arrivals!$H:$H,MATCH(I$2,Arrivals!$B:$B,0))</f>
        <v>2775693.3883675784</v>
      </c>
      <c r="J5" s="17">
        <f>INDEX(Departures!$C:$C,MATCH($B5,Departures!$B:$B,0))*INDEX(Arrivals!$H:$H,MATCH(J$2,Arrivals!$B:$B,0))</f>
        <v>2659836.3942233003</v>
      </c>
      <c r="K5" s="17">
        <f>INDEX(Departures!$C:$C,MATCH($B5,Departures!$B:$B,0))*INDEX(Arrivals!$H:$H,MATCH(K$2,Arrivals!$B:$B,0))</f>
        <v>2656304.1687920722</v>
      </c>
      <c r="L5" s="17">
        <f>INDEX(Departures!$C:$C,MATCH($B5,Departures!$B:$B,0))*INDEX(Arrivals!$H:$H,MATCH(L$2,Arrivals!$B:$B,0))</f>
        <v>2645778.137007013</v>
      </c>
      <c r="M5" s="17">
        <f>INDEX(Departures!$C:$C,MATCH($B5,Departures!$B:$B,0))*INDEX(Arrivals!$H:$H,MATCH(M$2,Arrivals!$B:$B,0))</f>
        <v>2514379.3509653318</v>
      </c>
      <c r="N5" s="17">
        <f>INDEX(Departures!$C:$C,MATCH($B5,Departures!$B:$B,0))*INDEX(Arrivals!$H:$H,MATCH(N$2,Arrivals!$B:$B,0))</f>
        <v>2081187.2240795312</v>
      </c>
      <c r="O5" s="17">
        <f>INDEX(Departures!$C:$C,MATCH($B5,Departures!$B:$B,0))*INDEX(Arrivals!$H:$H,MATCH(O$2,Arrivals!$B:$B,0))</f>
        <v>2026861.5969472446</v>
      </c>
      <c r="P5" s="17">
        <f>INDEX(Departures!$C:$C,MATCH($B5,Departures!$B:$B,0))*INDEX(Arrivals!$H:$H,MATCH(P$2,Arrivals!$B:$B,0))</f>
        <v>1969851.478487225</v>
      </c>
      <c r="Q5" s="17">
        <f>INDEX(Departures!$C:$C,MATCH($B5,Departures!$B:$B,0))*INDEX(Arrivals!$H:$H,MATCH(Q$2,Arrivals!$B:$B,0))</f>
        <v>1921106.7675362788</v>
      </c>
      <c r="R5" s="17">
        <f>INDEX(Departures!$C:$C,MATCH($B5,Departures!$B:$B,0))*INDEX(Arrivals!$H:$H,MATCH(R$2,Arrivals!$B:$B,0))</f>
        <v>1833083.7097900773</v>
      </c>
      <c r="S5" s="17">
        <f>INDEX(Departures!$C:$C,MATCH($B5,Departures!$B:$B,0))*INDEX(Arrivals!$H:$H,MATCH(S$2,Arrivals!$B:$B,0))</f>
        <v>1723019.5653530131</v>
      </c>
      <c r="T5" s="17">
        <f>INDEX(Departures!$C:$C,MATCH($B5,Departures!$B:$B,0))*INDEX(Arrivals!$H:$H,MATCH(T$2,Arrivals!$B:$B,0))</f>
        <v>1469264.4903735942</v>
      </c>
      <c r="U5" s="17">
        <f>INDEX(Departures!$C:$C,MATCH($B5,Departures!$B:$B,0))*INDEX(Arrivals!$H:$H,MATCH(U$2,Arrivals!$B:$B,0))</f>
        <v>1289827.4384672125</v>
      </c>
      <c r="V5" s="17">
        <f>INDEX(Departures!$C:$C,MATCH($B5,Departures!$B:$B,0))*INDEX(Arrivals!$H:$H,MATCH(V$2,Arrivals!$B:$B,0))</f>
        <v>1266232.1725866096</v>
      </c>
      <c r="W5" s="17">
        <f>INDEX(Departures!$C:$C,MATCH($B5,Departures!$B:$B,0))*INDEX(Arrivals!$H:$H,MATCH(W$2,Arrivals!$B:$B,0))</f>
        <v>1218970.9963167789</v>
      </c>
      <c r="X5" s="17">
        <f>INDEX(Departures!$C:$C,MATCH($B5,Departures!$B:$B,0))*INDEX(Arrivals!$H:$H,MATCH(X$2,Arrivals!$B:$B,0))</f>
        <v>1138012.3894330335</v>
      </c>
      <c r="Y5" s="17">
        <f>INDEX(Departures!$C:$C,MATCH($B5,Departures!$B:$B,0))*INDEX(Arrivals!$H:$H,MATCH(Y$2,Arrivals!$B:$B,0))</f>
        <v>1101559.8229827606</v>
      </c>
      <c r="Z5" s="17">
        <f>INDEX(Departures!$C:$C,MATCH($B5,Departures!$B:$B,0))*INDEX(Arrivals!$H:$H,MATCH(Z$2,Arrivals!$B:$B,0))</f>
        <v>1098027.5975515326</v>
      </c>
      <c r="AA5" s="17">
        <f>INDEX(Departures!$C:$C,MATCH($B5,Departures!$B:$B,0))*INDEX(Arrivals!$H:$H,MATCH(AA$2,Arrivals!$B:$B,0))</f>
        <v>1090186.0570942066</v>
      </c>
      <c r="AB5" s="17">
        <f>INDEX(Departures!$C:$C,MATCH($B5,Departures!$B:$B,0))*INDEX(Arrivals!$H:$H,MATCH(AB$2,Arrivals!$B:$B,0))</f>
        <v>1005271.3577274857</v>
      </c>
      <c r="AC5" s="17">
        <f>INDEX(Departures!$C:$C,MATCH($B5,Departures!$B:$B,0))*INDEX(Arrivals!$H:$H,MATCH(AC$2,Arrivals!$B:$B,0))</f>
        <v>991848.90108881937</v>
      </c>
      <c r="AD5" s="17">
        <f>INDEX(Departures!$C:$C,MATCH($B5,Departures!$B:$B,0))*INDEX(Arrivals!$H:$H,MATCH(AD$2,Arrivals!$B:$B,0))</f>
        <v>982170.60340725468</v>
      </c>
      <c r="AE5" s="17">
        <f>INDEX(Departures!$C:$C,MATCH($B5,Departures!$B:$B,0))*INDEX(Arrivals!$H:$H,MATCH(AE$2,Arrivals!$B:$B,0))</f>
        <v>942115.16701712925</v>
      </c>
      <c r="AF5" s="17">
        <f>INDEX(Departures!$C:$C,MATCH($B5,Departures!$B:$B,0))*INDEX(Arrivals!$H:$H,MATCH(AF$2,Arrivals!$B:$B,0))</f>
        <v>912868.34044656146</v>
      </c>
      <c r="AG5" s="17">
        <f>INDEX(Departures!$C:$C,MATCH($B5,Departures!$B:$B,0))*INDEX(Arrivals!$H:$H,MATCH(AG$2,Arrivals!$B:$B,0))</f>
        <v>829578.4647782055</v>
      </c>
      <c r="AH5" s="17">
        <f>INDEX(Departures!$C:$C,MATCH($B5,Departures!$B:$B,0))*INDEX(Arrivals!$H:$H,MATCH(AH$2,Arrivals!$B:$B,0))</f>
        <v>803228.06306124467</v>
      </c>
      <c r="AI5" s="17">
        <f>INDEX(Departures!$C:$C,MATCH($B5,Departures!$B:$B,0))*INDEX(Arrivals!$H:$H,MATCH(AI$2,Arrivals!$B:$B,0))</f>
        <v>801744.52838012902</v>
      </c>
      <c r="AJ5" s="17">
        <f>INDEX(Departures!$C:$C,MATCH($B5,Departures!$B:$B,0))*INDEX(Arrivals!$H:$H,MATCH(AJ$2,Arrivals!$B:$B,0))</f>
        <v>781342.39428935607</v>
      </c>
      <c r="AK5" s="17">
        <f>INDEX(Departures!$C:$C,MATCH($B5,Departures!$B:$B,0))*INDEX(Arrivals!$H:$H,MATCH(AK$2,Arrivals!$B:$B,0))</f>
        <v>771861.90123194014</v>
      </c>
      <c r="AL5" s="17">
        <f>INDEX(Departures!$C:$C,MATCH($B5,Departures!$B:$B,0))*INDEX(Arrivals!$H:$H,MATCH(AL$2,Arrivals!$B:$B,0))</f>
        <v>730322.93016069906</v>
      </c>
      <c r="AM5" s="17">
        <f>INDEX(Departures!$C:$C,MATCH($B5,Departures!$B:$B,0))*INDEX(Arrivals!$H:$H,MATCH(AM$2,Arrivals!$B:$B,0))</f>
        <v>726578.77120359731</v>
      </c>
      <c r="AN5" s="17">
        <f>INDEX(Departures!$C:$C,MATCH($B5,Departures!$B:$B,0))*INDEX(Arrivals!$H:$H,MATCH(AN$2,Arrivals!$B:$B,0))</f>
        <v>717748.2076255274</v>
      </c>
      <c r="AO5" s="17">
        <f>INDEX(Departures!$C:$C,MATCH($B5,Departures!$B:$B,0))*INDEX(Arrivals!$H:$H,MATCH(AO$2,Arrivals!$B:$B,0))</f>
        <v>698603.5457882717</v>
      </c>
      <c r="AP5" s="17">
        <f>INDEX(Departures!$C:$C,MATCH($B5,Departures!$B:$B,0))*INDEX(Arrivals!$H:$H,MATCH(AP$2,Arrivals!$B:$B,0))</f>
        <v>627535.17011196457</v>
      </c>
      <c r="AQ5" s="17">
        <f>INDEX(Departures!$C:$C,MATCH($B5,Departures!$B:$B,0))*INDEX(Arrivals!$H:$H,MATCH(AQ$2,Arrivals!$B:$B,0))</f>
        <v>622731.34352549445</v>
      </c>
      <c r="AR5" s="17">
        <f>INDEX(Departures!$C:$C,MATCH($B5,Departures!$B:$B,0))*INDEX(Arrivals!$H:$H,MATCH(AR$2,Arrivals!$B:$B,0))</f>
        <v>592354.20481693372</v>
      </c>
      <c r="AS5" s="17">
        <f>INDEX(Departures!$C:$C,MATCH($B5,Departures!$B:$B,0))*INDEX(Arrivals!$H:$H,MATCH(AS$2,Arrivals!$B:$B,0))</f>
        <v>576247.25685053412</v>
      </c>
      <c r="AT5" s="17">
        <f>INDEX(Departures!$C:$C,MATCH($B5,Departures!$B:$B,0))*INDEX(Arrivals!$H:$H,MATCH(AT$2,Arrivals!$B:$B,0))</f>
        <v>544033.36091773491</v>
      </c>
      <c r="AU5" s="17">
        <f>INDEX(Departures!$C:$C,MATCH($B5,Departures!$B:$B,0))*INDEX(Arrivals!$H:$H,MATCH(AU$2,Arrivals!$B:$B,0))</f>
        <v>503412.76845861302</v>
      </c>
      <c r="AV5" s="17">
        <f>INDEX(Departures!$C:$C,MATCH($B5,Departures!$B:$B,0))*INDEX(Arrivals!$H:$H,MATCH(AV$2,Arrivals!$B:$B,0))</f>
        <v>498326.36383764469</v>
      </c>
      <c r="AW5" s="17">
        <f>INDEX(Departures!$C:$C,MATCH($B5,Departures!$B:$B,0))*INDEX(Arrivals!$H:$H,MATCH(AW$2,Arrivals!$B:$B,0))</f>
        <v>498185.07482039556</v>
      </c>
      <c r="AX5" s="17">
        <f>INDEX(Departures!$C:$C,MATCH($B5,Departures!$B:$B,0))*INDEX(Arrivals!$H:$H,MATCH(AX$2,Arrivals!$B:$B,0))</f>
        <v>474731.09795704175</v>
      </c>
      <c r="AY5" s="17">
        <f>INDEX(Departures!$C:$C,MATCH($B5,Departures!$B:$B,0))*INDEX(Arrivals!$H:$H,MATCH(AY$2,Arrivals!$B:$B,0))</f>
        <v>467737.29160321032</v>
      </c>
      <c r="AZ5" s="17">
        <f>INDEX(Departures!$C:$C,MATCH($B5,Departures!$B:$B,0))*INDEX(Arrivals!$H:$H,MATCH(AZ$2,Arrivals!$B:$B,0))</f>
        <v>465476.66732722439</v>
      </c>
      <c r="BA5" s="17">
        <f>INDEX(Departures!$C:$C,MATCH($B5,Departures!$B:$B,0))*INDEX(Arrivals!$H:$H,MATCH(BA$2,Arrivals!$B:$B,0))</f>
        <v>457988.34941302106</v>
      </c>
      <c r="BB5" s="17">
        <f>INDEX(Departures!$C:$C,MATCH($B5,Departures!$B:$B,0))*INDEX(Arrivals!$H:$H,MATCH(BB$2,Arrivals!$B:$B,0))</f>
        <v>455657.08062841056</v>
      </c>
      <c r="BC5" s="17">
        <f>INDEX(Departures!$C:$C,MATCH($B5,Departures!$B:$B,0))*INDEX(Arrivals!$H:$H,MATCH(BC$2,Arrivals!$B:$B,0))</f>
        <v>441669.46792074776</v>
      </c>
      <c r="BD5" s="17">
        <f>INDEX(Departures!$C:$C,MATCH($B5,Departures!$B:$B,0))*INDEX(Arrivals!$H:$H,MATCH(BD$2,Arrivals!$B:$B,0))</f>
        <v>437148.2193687759</v>
      </c>
      <c r="BE5" s="17">
        <f>INDEX(Departures!$C:$C,MATCH($B5,Departures!$B:$B,0))*INDEX(Arrivals!$H:$H,MATCH(BE$2,Arrivals!$B:$B,0))</f>
        <v>399141.47372876276</v>
      </c>
      <c r="BF5" s="17">
        <f>INDEX(Departures!$C:$C,MATCH($B5,Departures!$B:$B,0))*INDEX(Arrivals!$H:$H,MATCH(BF$2,Arrivals!$B:$B,0))</f>
        <v>395750.5373147839</v>
      </c>
      <c r="BG5" s="17">
        <f>INDEX(Departures!$C:$C,MATCH($B5,Departures!$B:$B,0))*INDEX(Arrivals!$H:$H,MATCH(BG$2,Arrivals!$B:$B,0))</f>
        <v>358167.6587265181</v>
      </c>
      <c r="BH5" s="17">
        <f>INDEX(Departures!$C:$C,MATCH($B5,Departures!$B:$B,0))*INDEX(Arrivals!$H:$H,MATCH(BH$2,Arrivals!$B:$B,0))</f>
        <v>343826.82347573247</v>
      </c>
      <c r="BI5" s="17">
        <f>INDEX(Departures!$C:$C,MATCH($B5,Departures!$B:$B,0))*INDEX(Arrivals!$H:$H,MATCH(BI$2,Arrivals!$B:$B,0))</f>
        <v>328002.45354383107</v>
      </c>
      <c r="BJ5" s="17">
        <f>INDEX(Departures!$C:$C,MATCH($B5,Departures!$B:$B,0))*INDEX(Arrivals!$H:$H,MATCH(BJ$2,Arrivals!$B:$B,0))</f>
        <v>324540.87262122764</v>
      </c>
      <c r="BK5" s="17">
        <f>INDEX(Departures!$C:$C,MATCH($B5,Departures!$B:$B,0))*INDEX(Arrivals!$H:$H,MATCH(BK$2,Arrivals!$B:$B,0))</f>
        <v>322704.1153969891</v>
      </c>
      <c r="BL5" s="17">
        <f>INDEX(Departures!$C:$C,MATCH($B5,Departures!$B:$B,0))*INDEX(Arrivals!$H:$H,MATCH(BL$2,Arrivals!$B:$B,0))</f>
        <v>290560.86397281435</v>
      </c>
      <c r="BM5" s="17">
        <f>INDEX(Departures!$C:$C,MATCH($B5,Departures!$B:$B,0))*INDEX(Arrivals!$H:$H,MATCH(BM$2,Arrivals!$B:$B,0))</f>
        <v>284838.65877422504</v>
      </c>
      <c r="BN5" s="17">
        <f>INDEX(Departures!$C:$C,MATCH($B5,Departures!$B:$B,0))*INDEX(Arrivals!$H:$H,MATCH(BN$2,Arrivals!$B:$B,0))</f>
        <v>271522.1688984955</v>
      </c>
      <c r="BO5" s="17">
        <f>INDEX(Departures!$C:$C,MATCH($B5,Departures!$B:$B,0))*INDEX(Arrivals!$H:$H,MATCH(BO$2,Arrivals!$B:$B,0))</f>
        <v>268237.19924745348</v>
      </c>
      <c r="BP5" s="17">
        <f>INDEX(Departures!$C:$C,MATCH($B5,Departures!$B:$B,0))*INDEX(Arrivals!$H:$H,MATCH(BP$2,Arrivals!$B:$B,0))</f>
        <v>259547.92468663264</v>
      </c>
      <c r="BQ5" s="17">
        <f>INDEX(Departures!$C:$C,MATCH($B5,Departures!$B:$B,0))*INDEX(Arrivals!$H:$H,MATCH(BQ$2,Arrivals!$B:$B,0))</f>
        <v>257993.74549689231</v>
      </c>
      <c r="BR5" s="17">
        <f>INDEX(Departures!$C:$C,MATCH($B5,Departures!$B:$B,0))*INDEX(Arrivals!$H:$H,MATCH(BR$2,Arrivals!$B:$B,0))</f>
        <v>255238.60966053448</v>
      </c>
      <c r="BS5" s="17">
        <f>INDEX(Departures!$C:$C,MATCH($B5,Departures!$B:$B,0))*INDEX(Arrivals!$H:$H,MATCH(BS$2,Arrivals!$B:$B,0))</f>
        <v>253331.20792767138</v>
      </c>
      <c r="BT5" s="17">
        <f>INDEX(Departures!$C:$C,MATCH($B5,Departures!$B:$B,0))*INDEX(Arrivals!$H:$H,MATCH(BT$2,Arrivals!$B:$B,0))</f>
        <v>251141.22816031004</v>
      </c>
      <c r="BU5" s="17">
        <f>INDEX(Departures!$C:$C,MATCH($B5,Departures!$B:$B,0))*INDEX(Arrivals!$H:$H,MATCH(BU$2,Arrivals!$B:$B,0))</f>
        <v>243229.04319435934</v>
      </c>
      <c r="BV5" s="17">
        <f>INDEX(Departures!$C:$C,MATCH($B5,Departures!$B:$B,0))*INDEX(Arrivals!$H:$H,MATCH(BV$2,Arrivals!$B:$B,0))</f>
        <v>230089.16459019118</v>
      </c>
      <c r="BW5" s="17">
        <f>INDEX(Departures!$C:$C,MATCH($B5,Departures!$B:$B,0))*INDEX(Arrivals!$H:$H,MATCH(BW$2,Arrivals!$B:$B,0))</f>
        <v>229241.43048669648</v>
      </c>
      <c r="BX5" s="17">
        <f>INDEX(Departures!$C:$C,MATCH($B5,Departures!$B:$B,0))*INDEX(Arrivals!$H:$H,MATCH(BX$2,Arrivals!$B:$B,0))</f>
        <v>224649.53742610011</v>
      </c>
      <c r="BY5" s="17">
        <f>INDEX(Departures!$C:$C,MATCH($B5,Departures!$B:$B,0))*INDEX(Arrivals!$H:$H,MATCH(BY$2,Arrivals!$B:$B,0))</f>
        <v>209107.74552869695</v>
      </c>
      <c r="BZ5" s="17">
        <f>INDEX(Departures!$C:$C,MATCH($B5,Departures!$B:$B,0))*INDEX(Arrivals!$H:$H,MATCH(BZ$2,Arrivals!$B:$B,0))</f>
        <v>199994.60391612875</v>
      </c>
      <c r="CA5" s="17">
        <f>INDEX(Departures!$C:$C,MATCH($B5,Departures!$B:$B,0))*INDEX(Arrivals!$H:$H,MATCH(CA$2,Arrivals!$B:$B,0))</f>
        <v>190033.72820006579</v>
      </c>
      <c r="CB5" s="17">
        <f>INDEX(Departures!$C:$C,MATCH($B5,Departures!$B:$B,0))*INDEX(Arrivals!$H:$H,MATCH(CB$2,Arrivals!$B:$B,0))</f>
        <v>178236.09525976432</v>
      </c>
      <c r="CC5" s="17">
        <f>INDEX(Departures!$C:$C,MATCH($B5,Departures!$B:$B,0))*INDEX(Arrivals!$H:$H,MATCH(CC$2,Arrivals!$B:$B,0))</f>
        <v>173361.62416466972</v>
      </c>
      <c r="CD5" s="17">
        <f>INDEX(Departures!$C:$C,MATCH($B5,Departures!$B:$B,0))*INDEX(Arrivals!$H:$H,MATCH(CD$2,Arrivals!$B:$B,0))</f>
        <v>173149.69063879602</v>
      </c>
      <c r="CE5" s="17">
        <f>INDEX(Departures!$C:$C,MATCH($B5,Departures!$B:$B,0))*INDEX(Arrivals!$H:$H,MATCH(CE$2,Arrivals!$B:$B,0))</f>
        <v>171171.64439730835</v>
      </c>
      <c r="CF5" s="17">
        <f>INDEX(Departures!$C:$C,MATCH($B5,Departures!$B:$B,0))*INDEX(Arrivals!$H:$H,MATCH(CF$2,Arrivals!$B:$B,0))</f>
        <v>167568.77445745579</v>
      </c>
      <c r="CG5" s="17">
        <f>INDEX(Departures!$C:$C,MATCH($B5,Departures!$B:$B,0))*INDEX(Arrivals!$H:$H,MATCH(CG$2,Arrivals!$B:$B,0))</f>
        <v>166226.52879358918</v>
      </c>
      <c r="CH5" s="17">
        <f>INDEX(Departures!$C:$C,MATCH($B5,Departures!$B:$B,0))*INDEX(Arrivals!$H:$H,MATCH(CH$2,Arrivals!$B:$B,0))</f>
        <v>160645.61261224895</v>
      </c>
      <c r="CI5" s="17">
        <f>INDEX(Departures!$C:$C,MATCH($B5,Departures!$B:$B,0))*INDEX(Arrivals!$H:$H,MATCH(CI$2,Arrivals!$B:$B,0))</f>
        <v>159409.33371131914</v>
      </c>
      <c r="CJ5" s="17">
        <f>INDEX(Departures!$C:$C,MATCH($B5,Departures!$B:$B,0))*INDEX(Arrivals!$H:$H,MATCH(CJ$2,Arrivals!$B:$B,0))</f>
        <v>157184.03168964552</v>
      </c>
      <c r="CK5" s="17">
        <f>INDEX(Departures!$C:$C,MATCH($B5,Departures!$B:$B,0))*INDEX(Arrivals!$H:$H,MATCH(CK$2,Arrivals!$B:$B,0))</f>
        <v>152733.42764629825</v>
      </c>
      <c r="CL5" s="17">
        <f>INDEX(Departures!$C:$C,MATCH($B5,Departures!$B:$B,0))*INDEX(Arrivals!$H:$H,MATCH(CL$2,Arrivals!$B:$B,0))</f>
        <v>149512.0380530183</v>
      </c>
      <c r="CM5" s="17">
        <f>INDEX(Departures!$C:$C,MATCH($B5,Departures!$B:$B,0))*INDEX(Arrivals!$H:$H,MATCH(CM$2,Arrivals!$B:$B,0))</f>
        <v>149271.84672369482</v>
      </c>
      <c r="CN5" s="17">
        <f>INDEX(Departures!$C:$C,MATCH($B5,Departures!$B:$B,0))*INDEX(Arrivals!$H:$H,MATCH(CN$2,Arrivals!$B:$B,0))</f>
        <v>137686.14730926702</v>
      </c>
      <c r="CO5" s="17">
        <f>INDEX(Departures!$C:$C,MATCH($B5,Departures!$B:$B,0))*INDEX(Arrivals!$H:$H,MATCH(CO$2,Arrivals!$B:$B,0))</f>
        <v>133447.47679179342</v>
      </c>
      <c r="CP5" s="17">
        <f>INDEX(Departures!$C:$C,MATCH($B5,Departures!$B:$B,0))*INDEX(Arrivals!$H:$H,MATCH(CP$2,Arrivals!$B:$B,0))</f>
        <v>132599.74268829869</v>
      </c>
      <c r="CQ5" s="17">
        <f>INDEX(Departures!$C:$C,MATCH($B5,Departures!$B:$B,0))*INDEX(Arrivals!$H:$H,MATCH(CQ$2,Arrivals!$B:$B,0))</f>
        <v>131186.85251580752</v>
      </c>
      <c r="CR5" s="17">
        <f>INDEX(Departures!$C:$C,MATCH($B5,Departures!$B:$B,0))*INDEX(Arrivals!$H:$H,MATCH(CR$2,Arrivals!$B:$B,0))</f>
        <v>130197.82939506367</v>
      </c>
      <c r="CS5" s="17">
        <f>INDEX(Departures!$C:$C,MATCH($B5,Departures!$B:$B,0))*INDEX(Arrivals!$H:$H,MATCH(CS$2,Arrivals!$B:$B,0))</f>
        <v>127160.11552420762</v>
      </c>
      <c r="CT5" s="17">
        <f>INDEX(Departures!$C:$C,MATCH($B5,Departures!$B:$B,0))*INDEX(Arrivals!$H:$H,MATCH(CT$2,Arrivals!$B:$B,0))</f>
        <v>126241.73691208832</v>
      </c>
      <c r="CU5" s="17">
        <f>INDEX(Departures!$C:$C,MATCH($B5,Departures!$B:$B,0))*INDEX(Arrivals!$H:$H,MATCH(CU$2,Arrivals!$B:$B,0))</f>
        <v>113596.36986829214</v>
      </c>
      <c r="CV5" s="17">
        <f>INDEX(Departures!$C:$C,MATCH($B5,Departures!$B:$B,0))*INDEX(Arrivals!$H:$H,MATCH(CV$2,Arrivals!$B:$B,0))</f>
        <v>111900.90166130269</v>
      </c>
      <c r="CW5" s="17">
        <f>INDEX(Departures!$C:$C,MATCH($B5,Departures!$B:$B,0))*INDEX(Arrivals!$H:$H,MATCH(CW$2,Arrivals!$B:$B,0))</f>
        <v>111194.45657505711</v>
      </c>
      <c r="CX5" s="17">
        <f>INDEX(Departures!$C:$C,MATCH($B5,Departures!$B:$B,0))*INDEX(Arrivals!$H:$H,MATCH(CX$2,Arrivals!$B:$B,0))</f>
        <v>109922.85541981502</v>
      </c>
      <c r="CY5" s="17">
        <f>INDEX(Departures!$C:$C,MATCH($B5,Departures!$B:$B,0))*INDEX(Arrivals!$H:$H,MATCH(CY$2,Arrivals!$B:$B,0))</f>
        <v>105896.11842821511</v>
      </c>
      <c r="CZ5" s="17">
        <f>INDEX(Departures!$C:$C,MATCH($B5,Departures!$B:$B,0))*INDEX(Arrivals!$H:$H,MATCH(CZ$2,Arrivals!$B:$B,0))</f>
        <v>105754.82941096599</v>
      </c>
      <c r="DA5" s="17">
        <f>INDEX(Departures!$C:$C,MATCH($B5,Departures!$B:$B,0))*INDEX(Arrivals!$H:$H,MATCH(DA$2,Arrivals!$B:$B,0))</f>
        <v>105613.54039371687</v>
      </c>
      <c r="DB5" s="17">
        <f>INDEX(Departures!$C:$C,MATCH($B5,Departures!$B:$B,0))*INDEX(Arrivals!$H:$H,MATCH(DB$2,Arrivals!$B:$B,0))</f>
        <v>102222.60397973799</v>
      </c>
      <c r="DC5" s="17">
        <f>INDEX(Departures!$C:$C,MATCH($B5,Departures!$B:$B,0))*INDEX(Arrivals!$H:$H,MATCH(DC$2,Arrivals!$B:$B,0))</f>
        <v>101657.44791074154</v>
      </c>
      <c r="DD5" s="17">
        <f>INDEX(Departures!$C:$C,MATCH($B5,Departures!$B:$B,0))*INDEX(Arrivals!$H:$H,MATCH(DD$2,Arrivals!$B:$B,0))</f>
        <v>99043.601091632809</v>
      </c>
      <c r="DE5" s="17">
        <f>INDEX(Departures!$C:$C,MATCH($B5,Departures!$B:$B,0))*INDEX(Arrivals!$H:$H,MATCH(DE$2,Arrivals!$B:$B,0))</f>
        <v>96429.754272524107</v>
      </c>
      <c r="DF5" s="17">
        <f>INDEX(Departures!$C:$C,MATCH($B5,Departures!$B:$B,0))*INDEX(Arrivals!$H:$H,MATCH(DF$2,Arrivals!$B:$B,0))</f>
        <v>96359.109763899542</v>
      </c>
      <c r="DG5" s="17">
        <f>INDEX(Departures!$C:$C,MATCH($B5,Departures!$B:$B,0))*INDEX(Arrivals!$H:$H,MATCH(DG$2,Arrivals!$B:$B,0))</f>
        <v>94804.930574159225</v>
      </c>
      <c r="DH5" s="17">
        <f>INDEX(Departures!$C:$C,MATCH($B5,Departures!$B:$B,0))*INDEX(Arrivals!$H:$H,MATCH(DH$2,Arrivals!$B:$B,0))</f>
        <v>90071.748496313725</v>
      </c>
      <c r="DI5" s="17">
        <f>INDEX(Departures!$C:$C,MATCH($B5,Departures!$B:$B,0))*INDEX(Arrivals!$H:$H,MATCH(DI$2,Arrivals!$B:$B,0))</f>
        <v>80322.806306124476</v>
      </c>
      <c r="DJ5" s="17">
        <f>INDEX(Departures!$C:$C,MATCH($B5,Departures!$B:$B,0))*INDEX(Arrivals!$H:$H,MATCH(DJ$2,Arrivals!$B:$B,0))</f>
        <v>80110.872780250793</v>
      </c>
      <c r="DK5" s="17">
        <f>INDEX(Departures!$C:$C,MATCH($B5,Departures!$B:$B,0))*INDEX(Arrivals!$H:$H,MATCH(DK$2,Arrivals!$B:$B,0))</f>
        <v>76508.002840398243</v>
      </c>
      <c r="DL5" s="17">
        <f>INDEX(Departures!$C:$C,MATCH($B5,Departures!$B:$B,0))*INDEX(Arrivals!$H:$H,MATCH(DL$2,Arrivals!$B:$B,0))</f>
        <v>73894.156021289542</v>
      </c>
      <c r="DM5" s="17">
        <f>INDEX(Departures!$C:$C,MATCH($B5,Departures!$B:$B,0))*INDEX(Arrivals!$H:$H,MATCH(DM$2,Arrivals!$B:$B,0))</f>
        <v>70220.641572812427</v>
      </c>
      <c r="DN5" s="17">
        <f>INDEX(Departures!$C:$C,MATCH($B5,Departures!$B:$B,0))*INDEX(Arrivals!$H:$H,MATCH(DN$2,Arrivals!$B:$B,0))</f>
        <v>68242.595331324745</v>
      </c>
      <c r="DO5" s="17">
        <f>INDEX(Departures!$C:$C,MATCH($B5,Departures!$B:$B,0))*INDEX(Arrivals!$H:$H,MATCH(DO$2,Arrivals!$B:$B,0))</f>
        <v>66405.838107086194</v>
      </c>
      <c r="DP5" s="17">
        <f>INDEX(Departures!$C:$C,MATCH($B5,Departures!$B:$B,0))*INDEX(Arrivals!$H:$H,MATCH(DP$2,Arrivals!$B:$B,0))</f>
        <v>65911.326546714277</v>
      </c>
      <c r="DQ5" s="17">
        <f>INDEX(Departures!$C:$C,MATCH($B5,Departures!$B:$B,0))*INDEX(Arrivals!$H:$H,MATCH(DQ$2,Arrivals!$B:$B,0))</f>
        <v>65840.682038089712</v>
      </c>
      <c r="DR5" s="17">
        <f>INDEX(Departures!$C:$C,MATCH($B5,Departures!$B:$B,0))*INDEX(Arrivals!$H:$H,MATCH(DR$2,Arrivals!$B:$B,0))</f>
        <v>65204.881460468678</v>
      </c>
      <c r="DS5" s="17">
        <f>INDEX(Departures!$C:$C,MATCH($B5,Departures!$B:$B,0))*INDEX(Arrivals!$H:$H,MATCH(DS$2,Arrivals!$B:$B,0))</f>
        <v>65063.592443219553</v>
      </c>
      <c r="DT5" s="17">
        <f>INDEX(Departures!$C:$C,MATCH($B5,Departures!$B:$B,0))*INDEX(Arrivals!$H:$H,MATCH(DT$2,Arrivals!$B:$B,0))</f>
        <v>63368.12423623012</v>
      </c>
      <c r="DU5" s="17">
        <f>INDEX(Departures!$C:$C,MATCH($B5,Departures!$B:$B,0))*INDEX(Arrivals!$H:$H,MATCH(DU$2,Arrivals!$B:$B,0))</f>
        <v>63014.90169310732</v>
      </c>
      <c r="DV5" s="17">
        <f>INDEX(Departures!$C:$C,MATCH($B5,Departures!$B:$B,0))*INDEX(Arrivals!$H:$H,MATCH(DV$2,Arrivals!$B:$B,0))</f>
        <v>60118.476839500378</v>
      </c>
      <c r="DW5" s="17">
        <f>INDEX(Departures!$C:$C,MATCH($B5,Departures!$B:$B,0))*INDEX(Arrivals!$H:$H,MATCH(DW$2,Arrivals!$B:$B,0))</f>
        <v>59553.320770503902</v>
      </c>
      <c r="DX5" s="17">
        <f>INDEX(Departures!$C:$C,MATCH($B5,Departures!$B:$B,0))*INDEX(Arrivals!$H:$H,MATCH(DX$2,Arrivals!$B:$B,0))</f>
        <v>59129.453718756529</v>
      </c>
      <c r="DY5" s="17">
        <f>INDEX(Departures!$C:$C,MATCH($B5,Departures!$B:$B,0))*INDEX(Arrivals!$H:$H,MATCH(DY$2,Arrivals!$B:$B,0))</f>
        <v>57433.985511767103</v>
      </c>
      <c r="DZ5" s="17">
        <f>INDEX(Departures!$C:$C,MATCH($B5,Departures!$B:$B,0))*INDEX(Arrivals!$H:$H,MATCH(DZ$2,Arrivals!$B:$B,0))</f>
        <v>47190.53176120593</v>
      </c>
      <c r="EA5" s="17">
        <f>INDEX(Departures!$C:$C,MATCH($B5,Departures!$B:$B,0))*INDEX(Arrivals!$H:$H,MATCH(EA$2,Arrivals!$B:$B,0))</f>
        <v>46907.953726707696</v>
      </c>
      <c r="EB5" s="17">
        <f>INDEX(Departures!$C:$C,MATCH($B5,Departures!$B:$B,0))*INDEX(Arrivals!$H:$H,MATCH(EB$2,Arrivals!$B:$B,0))</f>
        <v>44576.684942097221</v>
      </c>
      <c r="EC5" s="17">
        <f>INDEX(Departures!$C:$C,MATCH($B5,Departures!$B:$B,0))*INDEX(Arrivals!$H:$H,MATCH(EC$2,Arrivals!$B:$B,0))</f>
        <v>35039.676277781655</v>
      </c>
      <c r="ED5" s="17">
        <f>INDEX(Departures!$C:$C,MATCH($B5,Departures!$B:$B,0))*INDEX(Arrivals!$H:$H,MATCH(ED$2,Arrivals!$B:$B,0))</f>
        <v>33132.274544918539</v>
      </c>
      <c r="EE5" s="17">
        <f>INDEX(Departures!$C:$C,MATCH($B5,Departures!$B:$B,0))*INDEX(Arrivals!$H:$H,MATCH(EE$2,Arrivals!$B:$B,0))</f>
        <v>32990.985527669422</v>
      </c>
      <c r="EF5" s="17">
        <f>INDEX(Departures!$C:$C,MATCH($B5,Departures!$B:$B,0))*INDEX(Arrivals!$H:$H,MATCH(EF$2,Arrivals!$B:$B,0))</f>
        <v>30447.783217185268</v>
      </c>
      <c r="EG5" s="17">
        <f>INDEX(Departures!$C:$C,MATCH($B5,Departures!$B:$B,0))*INDEX(Arrivals!$H:$H,MATCH(EG$2,Arrivals!$B:$B,0))</f>
        <v>30165.205182687023</v>
      </c>
      <c r="EH5" s="17">
        <f>INDEX(Departures!$C:$C,MATCH($B5,Departures!$B:$B,0))*INDEX(Arrivals!$H:$H,MATCH(EH$2,Arrivals!$B:$B,0))</f>
        <v>30165.205182687023</v>
      </c>
      <c r="EI5" s="17">
        <f>INDEX(Departures!$C:$C,MATCH($B5,Departures!$B:$B,0))*INDEX(Arrivals!$H:$H,MATCH(EI$2,Arrivals!$B:$B,0))</f>
        <v>29529.404605065985</v>
      </c>
      <c r="EJ5" s="17">
        <f>INDEX(Departures!$C:$C,MATCH($B5,Departures!$B:$B,0))*INDEX(Arrivals!$H:$H,MATCH(EJ$2,Arrivals!$B:$B,0))</f>
        <v>27904.580906701114</v>
      </c>
      <c r="EK5" s="17">
        <f>INDEX(Departures!$C:$C,MATCH($B5,Departures!$B:$B,0))*INDEX(Arrivals!$H:$H,MATCH(EK$2,Arrivals!$B:$B,0))</f>
        <v>27268.780329080077</v>
      </c>
      <c r="EL5" s="17">
        <f>INDEX(Departures!$C:$C,MATCH($B5,Departures!$B:$B,0))*INDEX(Arrivals!$H:$H,MATCH(EL$2,Arrivals!$B:$B,0))</f>
        <v>25905.341312626071</v>
      </c>
      <c r="EM5" s="17">
        <f>INDEX(Departures!$C:$C,MATCH($B5,Departures!$B:$B,0))*INDEX(Arrivals!$H:$H,MATCH(EM$2,Arrivals!$B:$B,0))</f>
        <v>25078.800561718723</v>
      </c>
      <c r="EN5" s="17">
        <f>INDEX(Departures!$C:$C,MATCH($B5,Departures!$B:$B,0))*INDEX(Arrivals!$H:$H,MATCH(EN$2,Arrivals!$B:$B,0))</f>
        <v>24796.222527220485</v>
      </c>
      <c r="EO5" s="17">
        <f>INDEX(Departures!$C:$C,MATCH($B5,Departures!$B:$B,0))*INDEX(Arrivals!$H:$H,MATCH(EO$2,Arrivals!$B:$B,0))</f>
        <v>24725.578018595923</v>
      </c>
      <c r="EP5" s="17">
        <f>INDEX(Departures!$C:$C,MATCH($B5,Departures!$B:$B,0))*INDEX(Arrivals!$H:$H,MATCH(EP$2,Arrivals!$B:$B,0))</f>
        <v>21687.864147739852</v>
      </c>
      <c r="EQ5" s="17">
        <f>INDEX(Departures!$C:$C,MATCH($B5,Departures!$B:$B,0))*INDEX(Arrivals!$H:$H,MATCH(EQ$2,Arrivals!$B:$B,0))</f>
        <v>21122.708078743373</v>
      </c>
      <c r="ER5" s="17">
        <f>INDEX(Departures!$C:$C,MATCH($B5,Departures!$B:$B,0))*INDEX(Arrivals!$H:$H,MATCH(ER$2,Arrivals!$B:$B,0))</f>
        <v>19851.106923501298</v>
      </c>
      <c r="ES5" s="17">
        <f>INDEX(Departures!$C:$C,MATCH($B5,Departures!$B:$B,0))*INDEX(Arrivals!$H:$H,MATCH(ES$2,Arrivals!$B:$B,0))</f>
        <v>19639.173397627619</v>
      </c>
      <c r="ET5" s="17">
        <f>INDEX(Departures!$C:$C,MATCH($B5,Departures!$B:$B,0))*INDEX(Arrivals!$H:$H,MATCH(ET$2,Arrivals!$B:$B,0))</f>
        <v>19003.372820006582</v>
      </c>
      <c r="EU5" s="17">
        <f>INDEX(Departures!$C:$C,MATCH($B5,Departures!$B:$B,0))*INDEX(Arrivals!$H:$H,MATCH(EU$2,Arrivals!$B:$B,0))</f>
        <v>18438.216751010103</v>
      </c>
      <c r="EV5" s="17">
        <f>INDEX(Departures!$C:$C,MATCH($B5,Departures!$B:$B,0))*INDEX(Arrivals!$H:$H,MATCH(EV$2,Arrivals!$B:$B,0))</f>
        <v>18296.927733760986</v>
      </c>
      <c r="EW5" s="17">
        <f>INDEX(Departures!$C:$C,MATCH($B5,Departures!$B:$B,0))*INDEX(Arrivals!$H:$H,MATCH(EW$2,Arrivals!$B:$B,0))</f>
        <v>18014.349699262744</v>
      </c>
      <c r="EX5" s="17">
        <f>INDEX(Departures!$C:$C,MATCH($B5,Departures!$B:$B,0))*INDEX(Arrivals!$H:$H,MATCH(EX$2,Arrivals!$B:$B,0))</f>
        <v>18014.349699262744</v>
      </c>
      <c r="EY5" s="17">
        <f>INDEX(Departures!$C:$C,MATCH($B5,Departures!$B:$B,0))*INDEX(Arrivals!$H:$H,MATCH(EY$2,Arrivals!$B:$B,0))</f>
        <v>17449.193630266265</v>
      </c>
      <c r="EZ5" s="17">
        <f>INDEX(Departures!$C:$C,MATCH($B5,Departures!$B:$B,0))*INDEX(Arrivals!$H:$H,MATCH(EZ$2,Arrivals!$B:$B,0))</f>
        <v>17449.193630266265</v>
      </c>
      <c r="FA5" s="17">
        <f>INDEX(Departures!$C:$C,MATCH($B5,Departures!$B:$B,0))*INDEX(Arrivals!$H:$H,MATCH(FA$2,Arrivals!$B:$B,0))</f>
        <v>14552.768776659315</v>
      </c>
      <c r="FB5" s="17">
        <f>INDEX(Departures!$C:$C,MATCH($B5,Departures!$B:$B,0))*INDEX(Arrivals!$H:$H,MATCH(FB$2,Arrivals!$B:$B,0))</f>
        <v>13655.583517127407</v>
      </c>
      <c r="FC5" s="17">
        <f>INDEX(Departures!$C:$C,MATCH($B5,Departures!$B:$B,0))*INDEX(Arrivals!$H:$H,MATCH(FC$2,Arrivals!$B:$B,0))</f>
        <v>12645.367043796201</v>
      </c>
      <c r="FD5" s="17">
        <f>INDEX(Departures!$C:$C,MATCH($B5,Departures!$B:$B,0))*INDEX(Arrivals!$H:$H,MATCH(FD$2,Arrivals!$B:$B,0))</f>
        <v>11868.277448926043</v>
      </c>
      <c r="FE5" s="17">
        <f>INDEX(Departures!$C:$C,MATCH($B5,Departures!$B:$B,0))*INDEX(Arrivals!$H:$H,MATCH(FE$2,Arrivals!$B:$B,0))</f>
        <v>11585.699414427803</v>
      </c>
      <c r="FF5" s="17">
        <f>INDEX(Departures!$C:$C,MATCH($B5,Departures!$B:$B,0))*INDEX(Arrivals!$H:$H,MATCH(FF$2,Arrivals!$B:$B,0))</f>
        <v>11444.410397178684</v>
      </c>
      <c r="FG5" s="17">
        <f>INDEX(Departures!$C:$C,MATCH($B5,Departures!$B:$B,0))*INDEX(Arrivals!$H:$H,MATCH(FG$2,Arrivals!$B:$B,0))</f>
        <v>10314.098259185728</v>
      </c>
      <c r="FH5" s="17">
        <f>INDEX(Departures!$C:$C,MATCH($B5,Departures!$B:$B,0))*INDEX(Arrivals!$H:$H,MATCH(FH$2,Arrivals!$B:$B,0))</f>
        <v>10243.453750561168</v>
      </c>
      <c r="FI5" s="17">
        <f>INDEX(Departures!$C:$C,MATCH($B5,Departures!$B:$B,0))*INDEX(Arrivals!$H:$H,MATCH(FI$2,Arrivals!$B:$B,0))</f>
        <v>10102.164733312049</v>
      </c>
      <c r="FJ5" s="17">
        <f>INDEX(Departures!$C:$C,MATCH($B5,Departures!$B:$B,0))*INDEX(Arrivals!$H:$H,MATCH(FJ$2,Arrivals!$B:$B,0))</f>
        <v>10031.520224687489</v>
      </c>
      <c r="FK5" s="17">
        <f>INDEX(Departures!$C:$C,MATCH($B5,Departures!$B:$B,0))*INDEX(Arrivals!$H:$H,MATCH(FK$2,Arrivals!$B:$B,0))</f>
        <v>8830.5635780699722</v>
      </c>
      <c r="FL5" s="17">
        <f>INDEX(Departures!$C:$C,MATCH($B5,Departures!$B:$B,0))*INDEX(Arrivals!$H:$H,MATCH(FL$2,Arrivals!$B:$B,0))</f>
        <v>8689.2745608208534</v>
      </c>
      <c r="FM5" s="17">
        <f>INDEX(Departures!$C:$C,MATCH($B5,Departures!$B:$B,0))*INDEX(Arrivals!$H:$H,MATCH(FM$2,Arrivals!$B:$B,0))</f>
        <v>8618.630052196293</v>
      </c>
      <c r="FN5" s="17">
        <f>INDEX(Departures!$C:$C,MATCH($B5,Departures!$B:$B,0))*INDEX(Arrivals!$H:$H,MATCH(FN$2,Arrivals!$B:$B,0))</f>
        <v>8547.9855435717345</v>
      </c>
      <c r="FO5" s="17">
        <f>INDEX(Departures!$C:$C,MATCH($B5,Departures!$B:$B,0))*INDEX(Arrivals!$H:$H,MATCH(FO$2,Arrivals!$B:$B,0))</f>
        <v>8512.6632892594534</v>
      </c>
      <c r="FP5" s="17">
        <f>INDEX(Departures!$C:$C,MATCH($B5,Departures!$B:$B,0))*INDEX(Arrivals!$H:$H,MATCH(FP$2,Arrivals!$B:$B,0))</f>
        <v>7700.2514400770169</v>
      </c>
      <c r="FQ5" s="17">
        <f>INDEX(Departures!$C:$C,MATCH($B5,Departures!$B:$B,0))*INDEX(Arrivals!$H:$H,MATCH(FQ$2,Arrivals!$B:$B,0))</f>
        <v>6146.0722503367006</v>
      </c>
      <c r="FR5" s="17">
        <f>INDEX(Departures!$C:$C,MATCH($B5,Departures!$B:$B,0))*INDEX(Arrivals!$H:$H,MATCH(FR$2,Arrivals!$B:$B,0))</f>
        <v>5510.271672715663</v>
      </c>
      <c r="FS5" s="17">
        <f>INDEX(Departures!$C:$C,MATCH($B5,Departures!$B:$B,0))*INDEX(Arrivals!$H:$H,MATCH(FS$2,Arrivals!$B:$B,0))</f>
        <v>5368.9826554665433</v>
      </c>
      <c r="FT5" s="17">
        <f>INDEX(Departures!$C:$C,MATCH($B5,Departures!$B:$B,0))*INDEX(Arrivals!$H:$H,MATCH(FT$2,Arrivals!$B:$B,0))</f>
        <v>5227.6936382174235</v>
      </c>
      <c r="FU5" s="17">
        <f>INDEX(Departures!$C:$C,MATCH($B5,Departures!$B:$B,0))*INDEX(Arrivals!$H:$H,MATCH(FU$2,Arrivals!$B:$B,0))</f>
        <v>5086.4046209683038</v>
      </c>
      <c r="FV5" s="17">
        <f>INDEX(Departures!$C:$C,MATCH($B5,Departures!$B:$B,0))*INDEX(Arrivals!$H:$H,MATCH(FV$2,Arrivals!$B:$B,0))</f>
        <v>4874.4710950946246</v>
      </c>
      <c r="FW5" s="17">
        <f>INDEX(Departures!$C:$C,MATCH($B5,Departures!$B:$B,0))*INDEX(Arrivals!$H:$H,MATCH(FW$2,Arrivals!$B:$B,0))</f>
        <v>4450.6040433472663</v>
      </c>
      <c r="FX5" s="17">
        <f>INDEX(Departures!$C:$C,MATCH($B5,Departures!$B:$B,0))*INDEX(Arrivals!$H:$H,MATCH(FX$2,Arrivals!$B:$B,0))</f>
        <v>4415.2817890349861</v>
      </c>
      <c r="FY5" s="17">
        <f>INDEX(Departures!$C:$C,MATCH($B5,Departures!$B:$B,0))*INDEX(Arrivals!$H:$H,MATCH(FY$2,Arrivals!$B:$B,0))</f>
        <v>4238.6705174735871</v>
      </c>
      <c r="FZ5" s="17">
        <f>INDEX(Departures!$C:$C,MATCH($B5,Departures!$B:$B,0))*INDEX(Arrivals!$H:$H,MATCH(FZ$2,Arrivals!$B:$B,0))</f>
        <v>3885.4479743507877</v>
      </c>
      <c r="GA5" s="17">
        <f>INDEX(Departures!$C:$C,MATCH($B5,Departures!$B:$B,0))*INDEX(Arrivals!$H:$H,MATCH(GA$2,Arrivals!$B:$B,0))</f>
        <v>3094.2294777557186</v>
      </c>
      <c r="GB5" s="17">
        <f>INDEX(Departures!$C:$C,MATCH($B5,Departures!$B:$B,0))*INDEX(Arrivals!$H:$H,MATCH(GB$2,Arrivals!$B:$B,0))</f>
        <v>2401.9132932350326</v>
      </c>
      <c r="GC5" s="17">
        <f>INDEX(Departures!$C:$C,MATCH($B5,Departures!$B:$B,0))*INDEX(Arrivals!$H:$H,MATCH(GC$2,Arrivals!$B:$B,0))</f>
        <v>2119.3352587367935</v>
      </c>
      <c r="GD5" s="17">
        <f>INDEX(Departures!$C:$C,MATCH($B5,Departures!$B:$B,0))*INDEX(Arrivals!$H:$H,MATCH(GD$2,Arrivals!$B:$B,0))</f>
        <v>2048.6907501122337</v>
      </c>
      <c r="GE5" s="17">
        <f>INDEX(Departures!$C:$C,MATCH($B5,Departures!$B:$B,0))*INDEX(Arrivals!$H:$H,MATCH(GE$2,Arrivals!$B:$B,0))</f>
        <v>1978.0462414876738</v>
      </c>
      <c r="GF5" s="17">
        <f>INDEX(Departures!$C:$C,MATCH($B5,Departures!$B:$B,0))*INDEX(Arrivals!$H:$H,MATCH(GF$2,Arrivals!$B:$B,0))</f>
        <v>1815.5638716511864</v>
      </c>
      <c r="GG5" s="17">
        <f>INDEX(Departures!$C:$C,MATCH($B5,Departures!$B:$B,0))*INDEX(Arrivals!$H:$H,MATCH(GG$2,Arrivals!$B:$B,0))</f>
        <v>579.28497072139021</v>
      </c>
      <c r="GH5" s="17">
        <f>INDEX(Departures!$C:$C,MATCH($B5,Departures!$B:$B,0))*INDEX(Arrivals!$H:$H,MATCH(GH$2,Arrivals!$B:$B,0))</f>
        <v>409.73815002244675</v>
      </c>
      <c r="GI5" s="17">
        <f>INDEX(Departures!$C:$C,MATCH($B5,Departures!$B:$B,0))*INDEX(Arrivals!$H:$H,MATCH(GI$2,Arrivals!$B:$B,0))</f>
        <v>176.61127156139946</v>
      </c>
    </row>
    <row r="6" spans="1:191" ht="58.2" thickBot="1">
      <c r="A6" t="str">
        <f>INDEX(Departures!$G:$G,MATCH($B6,Departures!$B:$B,0))</f>
        <v>NA</v>
      </c>
      <c r="B6" s="3" t="s">
        <v>16</v>
      </c>
      <c r="D6" s="17">
        <f>INDEX(Departures!$C:$C,MATCH($B6,Departures!$B:$B,0))*INDEX(Arrivals!$H:$H,MATCH(D$2,Arrivals!$B:$B,0))</f>
        <v>6063336.4342849031</v>
      </c>
      <c r="E6" s="17">
        <f>INDEX(Departures!$C:$C,MATCH($B6,Departures!$B:$B,0))*INDEX(Arrivals!$H:$H,MATCH(E$2,Arrivals!$B:$B,0))</f>
        <v>5709075.8063391522</v>
      </c>
      <c r="F6" s="17">
        <f>INDEX(Departures!$C:$C,MATCH($B6,Departures!$B:$B,0))*INDEX(Arrivals!$H:$H,MATCH(F$2,Arrivals!$B:$B,0))</f>
        <v>5370870.3398569524</v>
      </c>
      <c r="G6" s="17">
        <f>INDEX(Departures!$C:$C,MATCH($B6,Departures!$B:$B,0))*INDEX(Arrivals!$H:$H,MATCH(G$2,Arrivals!$B:$B,0))</f>
        <v>4239958.7273743683</v>
      </c>
      <c r="H6" s="17">
        <f>INDEX(Departures!$C:$C,MATCH($B6,Departures!$B:$B,0))*INDEX(Arrivals!$H:$H,MATCH(H$2,Arrivals!$B:$B,0))</f>
        <v>4066353.5684184902</v>
      </c>
      <c r="I6" s="17">
        <f>INDEX(Departures!$C:$C,MATCH($B6,Departures!$B:$B,0))*INDEX(Arrivals!$H:$H,MATCH(I$2,Arrivals!$B:$B,0))</f>
        <v>2742710.2133234497</v>
      </c>
      <c r="J6" s="17">
        <f>INDEX(Departures!$C:$C,MATCH($B6,Departures!$B:$B,0))*INDEX(Arrivals!$H:$H,MATCH(J$2,Arrivals!$B:$B,0))</f>
        <v>2628229.9315833449</v>
      </c>
      <c r="K6" s="17">
        <f>INDEX(Departures!$C:$C,MATCH($B6,Departures!$B:$B,0))*INDEX(Arrivals!$H:$H,MATCH(K$2,Arrivals!$B:$B,0))</f>
        <v>2624739.6790912682</v>
      </c>
      <c r="L6" s="17">
        <f>INDEX(Departures!$C:$C,MATCH($B6,Departures!$B:$B,0))*INDEX(Arrivals!$H:$H,MATCH(L$2,Arrivals!$B:$B,0))</f>
        <v>2614338.7266648808</v>
      </c>
      <c r="M6" s="17">
        <f>INDEX(Departures!$C:$C,MATCH($B6,Departures!$B:$B,0))*INDEX(Arrivals!$H:$H,MATCH(M$2,Arrivals!$B:$B,0))</f>
        <v>2484501.33395964</v>
      </c>
      <c r="N6" s="17">
        <f>INDEX(Departures!$C:$C,MATCH($B6,Departures!$B:$B,0))*INDEX(Arrivals!$H:$H,MATCH(N$2,Arrivals!$B:$B,0))</f>
        <v>2056456.7683313943</v>
      </c>
      <c r="O6" s="17">
        <f>INDEX(Departures!$C:$C,MATCH($B6,Departures!$B:$B,0))*INDEX(Arrivals!$H:$H,MATCH(O$2,Arrivals!$B:$B,0))</f>
        <v>2002776.6850032599</v>
      </c>
      <c r="P6" s="17">
        <f>INDEX(Departures!$C:$C,MATCH($B6,Departures!$B:$B,0))*INDEX(Arrivals!$H:$H,MATCH(P$2,Arrivals!$B:$B,0))</f>
        <v>1946444.0097811476</v>
      </c>
      <c r="Q6" s="17">
        <f>INDEX(Departures!$C:$C,MATCH($B6,Departures!$B:$B,0))*INDEX(Arrivals!$H:$H,MATCH(Q$2,Arrivals!$B:$B,0))</f>
        <v>1898278.5253904937</v>
      </c>
      <c r="R6" s="17">
        <f>INDEX(Departures!$C:$C,MATCH($B6,Departures!$B:$B,0))*INDEX(Arrivals!$H:$H,MATCH(R$2,Arrivals!$B:$B,0))</f>
        <v>1811301.4332879507</v>
      </c>
      <c r="S6" s="17">
        <f>INDEX(Departures!$C:$C,MATCH($B6,Departures!$B:$B,0))*INDEX(Arrivals!$H:$H,MATCH(S$2,Arrivals!$B:$B,0))</f>
        <v>1702545.165634851</v>
      </c>
      <c r="T6" s="17">
        <f>INDEX(Departures!$C:$C,MATCH($B6,Departures!$B:$B,0))*INDEX(Arrivals!$H:$H,MATCH(T$2,Arrivals!$B:$B,0))</f>
        <v>1451805.4266040849</v>
      </c>
      <c r="U6" s="17">
        <f>INDEX(Departures!$C:$C,MATCH($B6,Departures!$B:$B,0))*INDEX(Arrivals!$H:$H,MATCH(U$2,Arrivals!$B:$B,0))</f>
        <v>1274500.6000066055</v>
      </c>
      <c r="V6" s="17">
        <f>INDEX(Departures!$C:$C,MATCH($B6,Departures!$B:$B,0))*INDEX(Arrivals!$H:$H,MATCH(V$2,Arrivals!$B:$B,0))</f>
        <v>1251185.7133595354</v>
      </c>
      <c r="W6" s="17">
        <f>INDEX(Departures!$C:$C,MATCH($B6,Departures!$B:$B,0))*INDEX(Arrivals!$H:$H,MATCH(W$2,Arrivals!$B:$B,0))</f>
        <v>1204486.1350155536</v>
      </c>
      <c r="X6" s="17">
        <f>INDEX(Departures!$C:$C,MATCH($B6,Departures!$B:$B,0))*INDEX(Arrivals!$H:$H,MATCH(X$2,Arrivals!$B:$B,0))</f>
        <v>1124489.5478971635</v>
      </c>
      <c r="Y6" s="17">
        <f>INDEX(Departures!$C:$C,MATCH($B6,Departures!$B:$B,0))*INDEX(Arrivals!$H:$H,MATCH(Y$2,Arrivals!$B:$B,0))</f>
        <v>1088470.1421789352</v>
      </c>
      <c r="Z6" s="17">
        <f>INDEX(Departures!$C:$C,MATCH($B6,Departures!$B:$B,0))*INDEX(Arrivals!$H:$H,MATCH(Z$2,Arrivals!$B:$B,0))</f>
        <v>1084979.889686859</v>
      </c>
      <c r="AA6" s="17">
        <f>INDEX(Departures!$C:$C,MATCH($B6,Departures!$B:$B,0))*INDEX(Arrivals!$H:$H,MATCH(AA$2,Arrivals!$B:$B,0))</f>
        <v>1077231.5291544495</v>
      </c>
      <c r="AB6" s="17">
        <f>INDEX(Departures!$C:$C,MATCH($B6,Departures!$B:$B,0))*INDEX(Arrivals!$H:$H,MATCH(AB$2,Arrivals!$B:$B,0))</f>
        <v>993325.85924493358</v>
      </c>
      <c r="AC6" s="17">
        <f>INDEX(Departures!$C:$C,MATCH($B6,Departures!$B:$B,0))*INDEX(Arrivals!$H:$H,MATCH(AC$2,Arrivals!$B:$B,0))</f>
        <v>980062.89977504348</v>
      </c>
      <c r="AD6" s="17">
        <f>INDEX(Departures!$C:$C,MATCH($B6,Departures!$B:$B,0))*INDEX(Arrivals!$H:$H,MATCH(AD$2,Arrivals!$B:$B,0))</f>
        <v>970499.60794675408</v>
      </c>
      <c r="AE6" s="17">
        <f>INDEX(Departures!$C:$C,MATCH($B6,Departures!$B:$B,0))*INDEX(Arrivals!$H:$H,MATCH(AE$2,Arrivals!$B:$B,0))</f>
        <v>930920.14468660823</v>
      </c>
      <c r="AF6" s="17">
        <f>INDEX(Departures!$C:$C,MATCH($B6,Departures!$B:$B,0))*INDEX(Arrivals!$H:$H,MATCH(AF$2,Arrivals!$B:$B,0))</f>
        <v>902020.85405221581</v>
      </c>
      <c r="AG6" s="17">
        <f>INDEX(Departures!$C:$C,MATCH($B6,Departures!$B:$B,0))*INDEX(Arrivals!$H:$H,MATCH(AG$2,Arrivals!$B:$B,0))</f>
        <v>819720.70028905512</v>
      </c>
      <c r="AH6" s="17">
        <f>INDEX(Departures!$C:$C,MATCH($B6,Departures!$B:$B,0))*INDEX(Arrivals!$H:$H,MATCH(AH$2,Arrivals!$B:$B,0))</f>
        <v>793683.41669816547</v>
      </c>
      <c r="AI6" s="17">
        <f>INDEX(Departures!$C:$C,MATCH($B6,Departures!$B:$B,0))*INDEX(Arrivals!$H:$H,MATCH(AI$2,Arrivals!$B:$B,0))</f>
        <v>792217.51065149345</v>
      </c>
      <c r="AJ6" s="17">
        <f>INDEX(Departures!$C:$C,MATCH($B6,Departures!$B:$B,0))*INDEX(Arrivals!$H:$H,MATCH(AJ$2,Arrivals!$B:$B,0))</f>
        <v>772057.81225726032</v>
      </c>
      <c r="AK6" s="17">
        <f>INDEX(Departures!$C:$C,MATCH($B6,Departures!$B:$B,0))*INDEX(Arrivals!$H:$H,MATCH(AK$2,Arrivals!$B:$B,0))</f>
        <v>762689.97456852731</v>
      </c>
      <c r="AL6" s="17">
        <f>INDEX(Departures!$C:$C,MATCH($B6,Departures!$B:$B,0))*INDEX(Arrivals!$H:$H,MATCH(AL$2,Arrivals!$B:$B,0))</f>
        <v>721644.60526170942</v>
      </c>
      <c r="AM6" s="17">
        <f>INDEX(Departures!$C:$C,MATCH($B6,Departures!$B:$B,0))*INDEX(Arrivals!$H:$H,MATCH(AM$2,Arrivals!$B:$B,0))</f>
        <v>717944.93762010837</v>
      </c>
      <c r="AN6" s="17">
        <f>INDEX(Departures!$C:$C,MATCH($B6,Departures!$B:$B,0))*INDEX(Arrivals!$H:$H,MATCH(AN$2,Arrivals!$B:$B,0))</f>
        <v>709219.30638991739</v>
      </c>
      <c r="AO6" s="17">
        <f>INDEX(Departures!$C:$C,MATCH($B6,Departures!$B:$B,0))*INDEX(Arrivals!$H:$H,MATCH(AO$2,Arrivals!$B:$B,0))</f>
        <v>690302.13788286352</v>
      </c>
      <c r="AP6" s="17">
        <f>INDEX(Departures!$C:$C,MATCH($B6,Departures!$B:$B,0))*INDEX(Arrivals!$H:$H,MATCH(AP$2,Arrivals!$B:$B,0))</f>
        <v>620078.25774228713</v>
      </c>
      <c r="AQ6" s="17">
        <f>INDEX(Departures!$C:$C,MATCH($B6,Departures!$B:$B,0))*INDEX(Arrivals!$H:$H,MATCH(AQ$2,Arrivals!$B:$B,0))</f>
        <v>615331.51435306319</v>
      </c>
      <c r="AR6" s="17">
        <f>INDEX(Departures!$C:$C,MATCH($B6,Departures!$B:$B,0))*INDEX(Arrivals!$H:$H,MATCH(AR$2,Arrivals!$B:$B,0))</f>
        <v>585315.34292120649</v>
      </c>
      <c r="AS6" s="17">
        <f>INDEX(Departures!$C:$C,MATCH($B6,Departures!$B:$B,0))*INDEX(Arrivals!$H:$H,MATCH(AS$2,Arrivals!$B:$B,0))</f>
        <v>569399.79155733821</v>
      </c>
      <c r="AT6" s="17">
        <f>INDEX(Departures!$C:$C,MATCH($B6,Departures!$B:$B,0))*INDEX(Arrivals!$H:$H,MATCH(AT$2,Arrivals!$B:$B,0))</f>
        <v>537568.68882960186</v>
      </c>
      <c r="AU6" s="17">
        <f>INDEX(Departures!$C:$C,MATCH($B6,Departures!$B:$B,0))*INDEX(Arrivals!$H:$H,MATCH(AU$2,Arrivals!$B:$B,0))</f>
        <v>497430.78517072357</v>
      </c>
      <c r="AV6" s="17">
        <f>INDEX(Departures!$C:$C,MATCH($B6,Departures!$B:$B,0))*INDEX(Arrivals!$H:$H,MATCH(AV$2,Arrivals!$B:$B,0))</f>
        <v>492404.82158213359</v>
      </c>
      <c r="AW6" s="17">
        <f>INDEX(Departures!$C:$C,MATCH($B6,Departures!$B:$B,0))*INDEX(Arrivals!$H:$H,MATCH(AW$2,Arrivals!$B:$B,0))</f>
        <v>492265.21148245054</v>
      </c>
      <c r="AX6" s="17">
        <f>INDEX(Departures!$C:$C,MATCH($B6,Departures!$B:$B,0))*INDEX(Arrivals!$H:$H,MATCH(AX$2,Arrivals!$B:$B,0))</f>
        <v>469089.93493506353</v>
      </c>
      <c r="AY6" s="17">
        <f>INDEX(Departures!$C:$C,MATCH($B6,Departures!$B:$B,0))*INDEX(Arrivals!$H:$H,MATCH(AY$2,Arrivals!$B:$B,0))</f>
        <v>462179.23500075232</v>
      </c>
      <c r="AZ6" s="17">
        <f>INDEX(Departures!$C:$C,MATCH($B6,Departures!$B:$B,0))*INDEX(Arrivals!$H:$H,MATCH(AZ$2,Arrivals!$B:$B,0))</f>
        <v>459945.4734058234</v>
      </c>
      <c r="BA6" s="17">
        <f>INDEX(Departures!$C:$C,MATCH($B6,Departures!$B:$B,0))*INDEX(Arrivals!$H:$H,MATCH(BA$2,Arrivals!$B:$B,0))</f>
        <v>452546.13812262157</v>
      </c>
      <c r="BB6" s="17">
        <f>INDEX(Departures!$C:$C,MATCH($B6,Departures!$B:$B,0))*INDEX(Arrivals!$H:$H,MATCH(BB$2,Arrivals!$B:$B,0))</f>
        <v>450242.57147785113</v>
      </c>
      <c r="BC6" s="17">
        <f>INDEX(Departures!$C:$C,MATCH($B6,Departures!$B:$B,0))*INDEX(Arrivals!$H:$H,MATCH(BC$2,Arrivals!$B:$B,0))</f>
        <v>436421.17160922877</v>
      </c>
      <c r="BD6" s="17">
        <f>INDEX(Departures!$C:$C,MATCH($B6,Departures!$B:$B,0))*INDEX(Arrivals!$H:$H,MATCH(BD$2,Arrivals!$B:$B,0))</f>
        <v>431953.64841937099</v>
      </c>
      <c r="BE6" s="17">
        <f>INDEX(Departures!$C:$C,MATCH($B6,Departures!$B:$B,0))*INDEX(Arrivals!$H:$H,MATCH(BE$2,Arrivals!$B:$B,0))</f>
        <v>394398.53160462924</v>
      </c>
      <c r="BF6" s="17">
        <f>INDEX(Departures!$C:$C,MATCH($B6,Departures!$B:$B,0))*INDEX(Arrivals!$H:$H,MATCH(BF$2,Arrivals!$B:$B,0))</f>
        <v>391047.88921223598</v>
      </c>
      <c r="BG6" s="17">
        <f>INDEX(Departures!$C:$C,MATCH($B6,Departures!$B:$B,0))*INDEX(Arrivals!$H:$H,MATCH(BG$2,Arrivals!$B:$B,0))</f>
        <v>353911.60269654344</v>
      </c>
      <c r="BH6" s="17">
        <f>INDEX(Departures!$C:$C,MATCH($B6,Departures!$B:$B,0))*INDEX(Arrivals!$H:$H,MATCH(BH$2,Arrivals!$B:$B,0))</f>
        <v>339741.1775787134</v>
      </c>
      <c r="BI6" s="17">
        <f>INDEX(Departures!$C:$C,MATCH($B6,Departures!$B:$B,0))*INDEX(Arrivals!$H:$H,MATCH(BI$2,Arrivals!$B:$B,0))</f>
        <v>324104.84641421126</v>
      </c>
      <c r="BJ6" s="17">
        <f>INDEX(Departures!$C:$C,MATCH($B6,Departures!$B:$B,0))*INDEX(Arrivals!$H:$H,MATCH(BJ$2,Arrivals!$B:$B,0))</f>
        <v>320684.39897197648</v>
      </c>
      <c r="BK6" s="17">
        <f>INDEX(Departures!$C:$C,MATCH($B6,Departures!$B:$B,0))*INDEX(Arrivals!$H:$H,MATCH(BK$2,Arrivals!$B:$B,0))</f>
        <v>318869.46767609677</v>
      </c>
      <c r="BL6" s="17">
        <f>INDEX(Departures!$C:$C,MATCH($B6,Departures!$B:$B,0))*INDEX(Arrivals!$H:$H,MATCH(BL$2,Arrivals!$B:$B,0))</f>
        <v>287108.16999820177</v>
      </c>
      <c r="BM6" s="17">
        <f>INDEX(Departures!$C:$C,MATCH($B6,Departures!$B:$B,0))*INDEX(Arrivals!$H:$H,MATCH(BM$2,Arrivals!$B:$B,0))</f>
        <v>281453.96096103813</v>
      </c>
      <c r="BN6" s="17">
        <f>INDEX(Departures!$C:$C,MATCH($B6,Departures!$B:$B,0))*INDEX(Arrivals!$H:$H,MATCH(BN$2,Arrivals!$B:$B,0))</f>
        <v>268295.7090659102</v>
      </c>
      <c r="BO6" s="17">
        <f>INDEX(Departures!$C:$C,MATCH($B6,Departures!$B:$B,0))*INDEX(Arrivals!$H:$H,MATCH(BO$2,Arrivals!$B:$B,0))</f>
        <v>265049.77424827917</v>
      </c>
      <c r="BP6" s="17">
        <f>INDEX(Departures!$C:$C,MATCH($B6,Departures!$B:$B,0))*INDEX(Arrivals!$H:$H,MATCH(BP$2,Arrivals!$B:$B,0))</f>
        <v>256463.75311777132</v>
      </c>
      <c r="BQ6" s="17">
        <f>INDEX(Departures!$C:$C,MATCH($B6,Departures!$B:$B,0))*INDEX(Arrivals!$H:$H,MATCH(BQ$2,Arrivals!$B:$B,0))</f>
        <v>254928.04202125772</v>
      </c>
      <c r="BR6" s="17">
        <f>INDEX(Departures!$C:$C,MATCH($B6,Departures!$B:$B,0))*INDEX(Arrivals!$H:$H,MATCH(BR$2,Arrivals!$B:$B,0))</f>
        <v>252205.64507743815</v>
      </c>
      <c r="BS6" s="17">
        <f>INDEX(Departures!$C:$C,MATCH($B6,Departures!$B:$B,0))*INDEX(Arrivals!$H:$H,MATCH(BS$2,Arrivals!$B:$B,0))</f>
        <v>250320.90873171692</v>
      </c>
      <c r="BT6" s="17">
        <f>INDEX(Departures!$C:$C,MATCH($B6,Departures!$B:$B,0))*INDEX(Arrivals!$H:$H,MATCH(BT$2,Arrivals!$B:$B,0))</f>
        <v>248156.95218662958</v>
      </c>
      <c r="BU6" s="17">
        <f>INDEX(Departures!$C:$C,MATCH($B6,Departures!$B:$B,0))*INDEX(Arrivals!$H:$H,MATCH(BU$2,Arrivals!$B:$B,0))</f>
        <v>240338.78660437852</v>
      </c>
      <c r="BV6" s="17">
        <f>INDEX(Departures!$C:$C,MATCH($B6,Departures!$B:$B,0))*INDEX(Arrivals!$H:$H,MATCH(BV$2,Arrivals!$B:$B,0))</f>
        <v>227355.04733385443</v>
      </c>
      <c r="BW6" s="17">
        <f>INDEX(Departures!$C:$C,MATCH($B6,Departures!$B:$B,0))*INDEX(Arrivals!$H:$H,MATCH(BW$2,Arrivals!$B:$B,0))</f>
        <v>226517.38673575612</v>
      </c>
      <c r="BX6" s="17">
        <f>INDEX(Departures!$C:$C,MATCH($B6,Departures!$B:$B,0))*INDEX(Arrivals!$H:$H,MATCH(BX$2,Arrivals!$B:$B,0))</f>
        <v>221980.05849605682</v>
      </c>
      <c r="BY6" s="17">
        <f>INDEX(Departures!$C:$C,MATCH($B6,Departures!$B:$B,0))*INDEX(Arrivals!$H:$H,MATCH(BY$2,Arrivals!$B:$B,0))</f>
        <v>206622.94753092082</v>
      </c>
      <c r="BZ6" s="17">
        <f>INDEX(Departures!$C:$C,MATCH($B6,Departures!$B:$B,0))*INDEX(Arrivals!$H:$H,MATCH(BZ$2,Arrivals!$B:$B,0))</f>
        <v>197618.09610136383</v>
      </c>
      <c r="CA6" s="17">
        <f>INDEX(Departures!$C:$C,MATCH($B6,Departures!$B:$B,0))*INDEX(Arrivals!$H:$H,MATCH(CA$2,Arrivals!$B:$B,0))</f>
        <v>187775.58407370845</v>
      </c>
      <c r="CB6" s="17">
        <f>INDEX(Departures!$C:$C,MATCH($B6,Departures!$B:$B,0))*INDEX(Arrivals!$H:$H,MATCH(CB$2,Arrivals!$B:$B,0))</f>
        <v>176118.14075017339</v>
      </c>
      <c r="CC6" s="17">
        <f>INDEX(Departures!$C:$C,MATCH($B6,Departures!$B:$B,0))*INDEX(Arrivals!$H:$H,MATCH(CC$2,Arrivals!$B:$B,0))</f>
        <v>171301.59231110802</v>
      </c>
      <c r="CD6" s="17">
        <f>INDEX(Departures!$C:$C,MATCH($B6,Departures!$B:$B,0))*INDEX(Arrivals!$H:$H,MATCH(CD$2,Arrivals!$B:$B,0))</f>
        <v>171092.17716158341</v>
      </c>
      <c r="CE6" s="17">
        <f>INDEX(Departures!$C:$C,MATCH($B6,Departures!$B:$B,0))*INDEX(Arrivals!$H:$H,MATCH(CE$2,Arrivals!$B:$B,0))</f>
        <v>169137.63576602066</v>
      </c>
      <c r="CF6" s="17">
        <f>INDEX(Departures!$C:$C,MATCH($B6,Departures!$B:$B,0))*INDEX(Arrivals!$H:$H,MATCH(CF$2,Arrivals!$B:$B,0))</f>
        <v>165577.57822410276</v>
      </c>
      <c r="CG6" s="17">
        <f>INDEX(Departures!$C:$C,MATCH($B6,Departures!$B:$B,0))*INDEX(Arrivals!$H:$H,MATCH(CG$2,Arrivals!$B:$B,0))</f>
        <v>164251.28227711376</v>
      </c>
      <c r="CH6" s="17">
        <f>INDEX(Departures!$C:$C,MATCH($B6,Departures!$B:$B,0))*INDEX(Arrivals!$H:$H,MATCH(CH$2,Arrivals!$B:$B,0))</f>
        <v>158736.68333963311</v>
      </c>
      <c r="CI6" s="17">
        <f>INDEX(Departures!$C:$C,MATCH($B6,Departures!$B:$B,0))*INDEX(Arrivals!$H:$H,MATCH(CI$2,Arrivals!$B:$B,0))</f>
        <v>157515.09496740636</v>
      </c>
      <c r="CJ6" s="17">
        <f>INDEX(Departures!$C:$C,MATCH($B6,Departures!$B:$B,0))*INDEX(Arrivals!$H:$H,MATCH(CJ$2,Arrivals!$B:$B,0))</f>
        <v>155316.23589739826</v>
      </c>
      <c r="CK6" s="17">
        <f>INDEX(Departures!$C:$C,MATCH($B6,Departures!$B:$B,0))*INDEX(Arrivals!$H:$H,MATCH(CK$2,Arrivals!$B:$B,0))</f>
        <v>150918.51775738204</v>
      </c>
      <c r="CL6" s="17">
        <f>INDEX(Departures!$C:$C,MATCH($B6,Departures!$B:$B,0))*INDEX(Arrivals!$H:$H,MATCH(CL$2,Arrivals!$B:$B,0))</f>
        <v>147735.40748460838</v>
      </c>
      <c r="CM6" s="17">
        <f>INDEX(Departures!$C:$C,MATCH($B6,Departures!$B:$B,0))*INDEX(Arrivals!$H:$H,MATCH(CM$2,Arrivals!$B:$B,0))</f>
        <v>147498.0703151472</v>
      </c>
      <c r="CN6" s="17">
        <f>INDEX(Departures!$C:$C,MATCH($B6,Departures!$B:$B,0))*INDEX(Arrivals!$H:$H,MATCH(CN$2,Arrivals!$B:$B,0))</f>
        <v>136050.04214113671</v>
      </c>
      <c r="CO6" s="17">
        <f>INDEX(Departures!$C:$C,MATCH($B6,Departures!$B:$B,0))*INDEX(Arrivals!$H:$H,MATCH(CO$2,Arrivals!$B:$B,0))</f>
        <v>131861.73915064509</v>
      </c>
      <c r="CP6" s="17">
        <f>INDEX(Departures!$C:$C,MATCH($B6,Departures!$B:$B,0))*INDEX(Arrivals!$H:$H,MATCH(CP$2,Arrivals!$B:$B,0))</f>
        <v>131024.07855254675</v>
      </c>
      <c r="CQ6" s="17">
        <f>INDEX(Departures!$C:$C,MATCH($B6,Departures!$B:$B,0))*INDEX(Arrivals!$H:$H,MATCH(CQ$2,Arrivals!$B:$B,0))</f>
        <v>129627.97755571622</v>
      </c>
      <c r="CR6" s="17">
        <f>INDEX(Departures!$C:$C,MATCH($B6,Departures!$B:$B,0))*INDEX(Arrivals!$H:$H,MATCH(CR$2,Arrivals!$B:$B,0))</f>
        <v>128650.70685793481</v>
      </c>
      <c r="CS6" s="17">
        <f>INDEX(Departures!$C:$C,MATCH($B6,Departures!$B:$B,0))*INDEX(Arrivals!$H:$H,MATCH(CS$2,Arrivals!$B:$B,0))</f>
        <v>125649.08971474916</v>
      </c>
      <c r="CT6" s="17">
        <f>INDEX(Departures!$C:$C,MATCH($B6,Departures!$B:$B,0))*INDEX(Arrivals!$H:$H,MATCH(CT$2,Arrivals!$B:$B,0))</f>
        <v>124741.62406680929</v>
      </c>
      <c r="CU6" s="17">
        <f>INDEX(Departures!$C:$C,MATCH($B6,Departures!$B:$B,0))*INDEX(Arrivals!$H:$H,MATCH(CU$2,Arrivals!$B:$B,0))</f>
        <v>112246.52014517592</v>
      </c>
      <c r="CV6" s="17">
        <f>INDEX(Departures!$C:$C,MATCH($B6,Departures!$B:$B,0))*INDEX(Arrivals!$H:$H,MATCH(CV$2,Arrivals!$B:$B,0))</f>
        <v>110571.19894897925</v>
      </c>
      <c r="CW6" s="17">
        <f>INDEX(Departures!$C:$C,MATCH($B6,Departures!$B:$B,0))*INDEX(Arrivals!$H:$H,MATCH(CW$2,Arrivals!$B:$B,0))</f>
        <v>109873.148450564</v>
      </c>
      <c r="CX6" s="17">
        <f>INDEX(Departures!$C:$C,MATCH($B6,Departures!$B:$B,0))*INDEX(Arrivals!$H:$H,MATCH(CX$2,Arrivals!$B:$B,0))</f>
        <v>108616.65755341649</v>
      </c>
      <c r="CY6" s="17">
        <f>INDEX(Departures!$C:$C,MATCH($B6,Departures!$B:$B,0))*INDEX(Arrivals!$H:$H,MATCH(CY$2,Arrivals!$B:$B,0))</f>
        <v>104637.76971244943</v>
      </c>
      <c r="CZ6" s="17">
        <f>INDEX(Departures!$C:$C,MATCH($B6,Departures!$B:$B,0))*INDEX(Arrivals!$H:$H,MATCH(CZ$2,Arrivals!$B:$B,0))</f>
        <v>104498.15961276638</v>
      </c>
      <c r="DA6" s="17">
        <f>INDEX(Departures!$C:$C,MATCH($B6,Departures!$B:$B,0))*INDEX(Arrivals!$H:$H,MATCH(DA$2,Arrivals!$B:$B,0))</f>
        <v>104358.54951308333</v>
      </c>
      <c r="DB6" s="17">
        <f>INDEX(Departures!$C:$C,MATCH($B6,Departures!$B:$B,0))*INDEX(Arrivals!$H:$H,MATCH(DB$2,Arrivals!$B:$B,0))</f>
        <v>101007.90712069001</v>
      </c>
      <c r="DC6" s="17">
        <f>INDEX(Departures!$C:$C,MATCH($B6,Departures!$B:$B,0))*INDEX(Arrivals!$H:$H,MATCH(DC$2,Arrivals!$B:$B,0))</f>
        <v>100449.4667219578</v>
      </c>
      <c r="DD6" s="17">
        <f>INDEX(Departures!$C:$C,MATCH($B6,Departures!$B:$B,0))*INDEX(Arrivals!$H:$H,MATCH(DD$2,Arrivals!$B:$B,0))</f>
        <v>97866.679877821283</v>
      </c>
      <c r="DE6" s="17">
        <f>INDEX(Departures!$C:$C,MATCH($B6,Departures!$B:$B,0))*INDEX(Arrivals!$H:$H,MATCH(DE$2,Arrivals!$B:$B,0))</f>
        <v>95283.89303368477</v>
      </c>
      <c r="DF6" s="17">
        <f>INDEX(Departures!$C:$C,MATCH($B6,Departures!$B:$B,0))*INDEX(Arrivals!$H:$H,MATCH(DF$2,Arrivals!$B:$B,0))</f>
        <v>95214.087983843245</v>
      </c>
      <c r="DG6" s="17">
        <f>INDEX(Departures!$C:$C,MATCH($B6,Departures!$B:$B,0))*INDEX(Arrivals!$H:$H,MATCH(DG$2,Arrivals!$B:$B,0))</f>
        <v>93678.37688732965</v>
      </c>
      <c r="DH6" s="17">
        <f>INDEX(Departures!$C:$C,MATCH($B6,Departures!$B:$B,0))*INDEX(Arrivals!$H:$H,MATCH(DH$2,Arrivals!$B:$B,0))</f>
        <v>89001.438547947313</v>
      </c>
      <c r="DI6" s="17">
        <f>INDEX(Departures!$C:$C,MATCH($B6,Departures!$B:$B,0))*INDEX(Arrivals!$H:$H,MATCH(DI$2,Arrivals!$B:$B,0))</f>
        <v>79368.341669816553</v>
      </c>
      <c r="DJ6" s="17">
        <f>INDEX(Departures!$C:$C,MATCH($B6,Departures!$B:$B,0))*INDEX(Arrivals!$H:$H,MATCH(DJ$2,Arrivals!$B:$B,0))</f>
        <v>79158.926520291963</v>
      </c>
      <c r="DK6" s="17">
        <f>INDEX(Departures!$C:$C,MATCH($B6,Departures!$B:$B,0))*INDEX(Arrivals!$H:$H,MATCH(DK$2,Arrivals!$B:$B,0))</f>
        <v>75598.86897837407</v>
      </c>
      <c r="DL6" s="17">
        <f>INDEX(Departures!$C:$C,MATCH($B6,Departures!$B:$B,0))*INDEX(Arrivals!$H:$H,MATCH(DL$2,Arrivals!$B:$B,0))</f>
        <v>73016.082134237571</v>
      </c>
      <c r="DM6" s="17">
        <f>INDEX(Departures!$C:$C,MATCH($B6,Departures!$B:$B,0))*INDEX(Arrivals!$H:$H,MATCH(DM$2,Arrivals!$B:$B,0))</f>
        <v>69386.219542478138</v>
      </c>
      <c r="DN6" s="17">
        <f>INDEX(Departures!$C:$C,MATCH($B6,Departures!$B:$B,0))*INDEX(Arrivals!$H:$H,MATCH(DN$2,Arrivals!$B:$B,0))</f>
        <v>67431.678146915379</v>
      </c>
      <c r="DO6" s="17">
        <f>INDEX(Departures!$C:$C,MATCH($B6,Departures!$B:$B,0))*INDEX(Arrivals!$H:$H,MATCH(DO$2,Arrivals!$B:$B,0))</f>
        <v>65616.74685103567</v>
      </c>
      <c r="DP6" s="17">
        <f>INDEX(Departures!$C:$C,MATCH($B6,Departures!$B:$B,0))*INDEX(Arrivals!$H:$H,MATCH(DP$2,Arrivals!$B:$B,0))</f>
        <v>65128.111502144973</v>
      </c>
      <c r="DQ6" s="17">
        <f>INDEX(Departures!$C:$C,MATCH($B6,Departures!$B:$B,0))*INDEX(Arrivals!$H:$H,MATCH(DQ$2,Arrivals!$B:$B,0))</f>
        <v>65058.306452303448</v>
      </c>
      <c r="DR6" s="17">
        <f>INDEX(Departures!$C:$C,MATCH($B6,Departures!$B:$B,0))*INDEX(Arrivals!$H:$H,MATCH(DR$2,Arrivals!$B:$B,0))</f>
        <v>64430.061003729708</v>
      </c>
      <c r="DS6" s="17">
        <f>INDEX(Departures!$C:$C,MATCH($B6,Departures!$B:$B,0))*INDEX(Arrivals!$H:$H,MATCH(DS$2,Arrivals!$B:$B,0))</f>
        <v>64290.450904046644</v>
      </c>
      <c r="DT6" s="17">
        <f>INDEX(Departures!$C:$C,MATCH($B6,Departures!$B:$B,0))*INDEX(Arrivals!$H:$H,MATCH(DT$2,Arrivals!$B:$B,0))</f>
        <v>62615.129707849992</v>
      </c>
      <c r="DU6" s="17">
        <f>INDEX(Departures!$C:$C,MATCH($B6,Departures!$B:$B,0))*INDEX(Arrivals!$H:$H,MATCH(DU$2,Arrivals!$B:$B,0))</f>
        <v>62266.10445864236</v>
      </c>
      <c r="DV6" s="17">
        <f>INDEX(Departures!$C:$C,MATCH($B6,Departures!$B:$B,0))*INDEX(Arrivals!$H:$H,MATCH(DV$2,Arrivals!$B:$B,0))</f>
        <v>59404.097415139739</v>
      </c>
      <c r="DW6" s="17">
        <f>INDEX(Departures!$C:$C,MATCH($B6,Departures!$B:$B,0))*INDEX(Arrivals!$H:$H,MATCH(DW$2,Arrivals!$B:$B,0))</f>
        <v>58845.657016407524</v>
      </c>
      <c r="DX6" s="17">
        <f>INDEX(Departures!$C:$C,MATCH($B6,Departures!$B:$B,0))*INDEX(Arrivals!$H:$H,MATCH(DX$2,Arrivals!$B:$B,0))</f>
        <v>58426.826717358352</v>
      </c>
      <c r="DY6" s="17">
        <f>INDEX(Departures!$C:$C,MATCH($B6,Departures!$B:$B,0))*INDEX(Arrivals!$H:$H,MATCH(DY$2,Arrivals!$B:$B,0))</f>
        <v>56751.5055211617</v>
      </c>
      <c r="DZ6" s="17">
        <f>INDEX(Departures!$C:$C,MATCH($B6,Departures!$B:$B,0))*INDEX(Arrivals!$H:$H,MATCH(DZ$2,Arrivals!$B:$B,0))</f>
        <v>46629.773294140236</v>
      </c>
      <c r="EA6" s="17">
        <f>INDEX(Departures!$C:$C,MATCH($B6,Departures!$B:$B,0))*INDEX(Arrivals!$H:$H,MATCH(EA$2,Arrivals!$B:$B,0))</f>
        <v>46350.553094774135</v>
      </c>
      <c r="EB6" s="17">
        <f>INDEX(Departures!$C:$C,MATCH($B6,Departures!$B:$B,0))*INDEX(Arrivals!$H:$H,MATCH(EB$2,Arrivals!$B:$B,0))</f>
        <v>44046.986450003729</v>
      </c>
      <c r="EC6" s="17">
        <f>INDEX(Departures!$C:$C,MATCH($B6,Departures!$B:$B,0))*INDEX(Arrivals!$H:$H,MATCH(EC$2,Arrivals!$B:$B,0))</f>
        <v>34623.304721397544</v>
      </c>
      <c r="ED6" s="17">
        <f>INDEX(Departures!$C:$C,MATCH($B6,Departures!$B:$B,0))*INDEX(Arrivals!$H:$H,MATCH(ED$2,Arrivals!$B:$B,0))</f>
        <v>32738.568375676306</v>
      </c>
      <c r="EE6" s="17">
        <f>INDEX(Departures!$C:$C,MATCH($B6,Departures!$B:$B,0))*INDEX(Arrivals!$H:$H,MATCH(EE$2,Arrivals!$B:$B,0))</f>
        <v>32598.958275993253</v>
      </c>
      <c r="EF6" s="17">
        <f>INDEX(Departures!$C:$C,MATCH($B6,Departures!$B:$B,0))*INDEX(Arrivals!$H:$H,MATCH(EF$2,Arrivals!$B:$B,0))</f>
        <v>30085.976481698272</v>
      </c>
      <c r="EG6" s="17">
        <f>INDEX(Departures!$C:$C,MATCH($B6,Departures!$B:$B,0))*INDEX(Arrivals!$H:$H,MATCH(EG$2,Arrivals!$B:$B,0))</f>
        <v>29806.756282332157</v>
      </c>
      <c r="EH6" s="17">
        <f>INDEX(Departures!$C:$C,MATCH($B6,Departures!$B:$B,0))*INDEX(Arrivals!$H:$H,MATCH(EH$2,Arrivals!$B:$B,0))</f>
        <v>29806.756282332157</v>
      </c>
      <c r="EI6" s="17">
        <f>INDEX(Departures!$C:$C,MATCH($B6,Departures!$B:$B,0))*INDEX(Arrivals!$H:$H,MATCH(EI$2,Arrivals!$B:$B,0))</f>
        <v>29178.510833758413</v>
      </c>
      <c r="EJ6" s="17">
        <f>INDEX(Departures!$C:$C,MATCH($B6,Departures!$B:$B,0))*INDEX(Arrivals!$H:$H,MATCH(EJ$2,Arrivals!$B:$B,0))</f>
        <v>27572.994687403287</v>
      </c>
      <c r="EK6" s="17">
        <f>INDEX(Departures!$C:$C,MATCH($B6,Departures!$B:$B,0))*INDEX(Arrivals!$H:$H,MATCH(EK$2,Arrivals!$B:$B,0))</f>
        <v>26944.74923882954</v>
      </c>
      <c r="EL6" s="17">
        <f>INDEX(Departures!$C:$C,MATCH($B6,Departures!$B:$B,0))*INDEX(Arrivals!$H:$H,MATCH(EL$2,Arrivals!$B:$B,0))</f>
        <v>25597.511776888063</v>
      </c>
      <c r="EM6" s="17">
        <f>INDEX(Departures!$C:$C,MATCH($B6,Departures!$B:$B,0))*INDEX(Arrivals!$H:$H,MATCH(EM$2,Arrivals!$B:$B,0))</f>
        <v>24780.792693742194</v>
      </c>
      <c r="EN6" s="17">
        <f>INDEX(Departures!$C:$C,MATCH($B6,Departures!$B:$B,0))*INDEX(Arrivals!$H:$H,MATCH(EN$2,Arrivals!$B:$B,0))</f>
        <v>24501.572494376087</v>
      </c>
      <c r="EO6" s="17">
        <f>INDEX(Departures!$C:$C,MATCH($B6,Departures!$B:$B,0))*INDEX(Arrivals!$H:$H,MATCH(EO$2,Arrivals!$B:$B,0))</f>
        <v>24431.767444534558</v>
      </c>
      <c r="EP6" s="17">
        <f>INDEX(Departures!$C:$C,MATCH($B6,Departures!$B:$B,0))*INDEX(Arrivals!$H:$H,MATCH(EP$2,Arrivals!$B:$B,0))</f>
        <v>21430.150301348884</v>
      </c>
      <c r="EQ6" s="17">
        <f>INDEX(Departures!$C:$C,MATCH($B6,Departures!$B:$B,0))*INDEX(Arrivals!$H:$H,MATCH(EQ$2,Arrivals!$B:$B,0))</f>
        <v>20871.709902616665</v>
      </c>
      <c r="ER6" s="17">
        <f>INDEX(Departures!$C:$C,MATCH($B6,Departures!$B:$B,0))*INDEX(Arrivals!$H:$H,MATCH(ER$2,Arrivals!$B:$B,0))</f>
        <v>19615.219005469171</v>
      </c>
      <c r="ES6" s="17">
        <f>INDEX(Departures!$C:$C,MATCH($B6,Departures!$B:$B,0))*INDEX(Arrivals!$H:$H,MATCH(ES$2,Arrivals!$B:$B,0))</f>
        <v>19405.803855944592</v>
      </c>
      <c r="ET6" s="17">
        <f>INDEX(Departures!$C:$C,MATCH($B6,Departures!$B:$B,0))*INDEX(Arrivals!$H:$H,MATCH(ET$2,Arrivals!$B:$B,0))</f>
        <v>18777.558407370845</v>
      </c>
      <c r="EU6" s="17">
        <f>INDEX(Departures!$C:$C,MATCH($B6,Departures!$B:$B,0))*INDEX(Arrivals!$H:$H,MATCH(EU$2,Arrivals!$B:$B,0))</f>
        <v>18219.118008638627</v>
      </c>
      <c r="EV6" s="17">
        <f>INDEX(Departures!$C:$C,MATCH($B6,Departures!$B:$B,0))*INDEX(Arrivals!$H:$H,MATCH(EV$2,Arrivals!$B:$B,0))</f>
        <v>18079.507908955573</v>
      </c>
      <c r="EW6" s="17">
        <f>INDEX(Departures!$C:$C,MATCH($B6,Departures!$B:$B,0))*INDEX(Arrivals!$H:$H,MATCH(EW$2,Arrivals!$B:$B,0))</f>
        <v>17800.287709589462</v>
      </c>
      <c r="EX6" s="17">
        <f>INDEX(Departures!$C:$C,MATCH($B6,Departures!$B:$B,0))*INDEX(Arrivals!$H:$H,MATCH(EX$2,Arrivals!$B:$B,0))</f>
        <v>17800.287709589462</v>
      </c>
      <c r="EY6" s="17">
        <f>INDEX(Departures!$C:$C,MATCH($B6,Departures!$B:$B,0))*INDEX(Arrivals!$H:$H,MATCH(EY$2,Arrivals!$B:$B,0))</f>
        <v>17241.847310857243</v>
      </c>
      <c r="EZ6" s="17">
        <f>INDEX(Departures!$C:$C,MATCH($B6,Departures!$B:$B,0))*INDEX(Arrivals!$H:$H,MATCH(EZ$2,Arrivals!$B:$B,0))</f>
        <v>17241.847310857243</v>
      </c>
      <c r="FA6" s="17">
        <f>INDEX(Departures!$C:$C,MATCH($B6,Departures!$B:$B,0))*INDEX(Arrivals!$H:$H,MATCH(FA$2,Arrivals!$B:$B,0))</f>
        <v>14379.840267354624</v>
      </c>
      <c r="FB6" s="17">
        <f>INDEX(Departures!$C:$C,MATCH($B6,Departures!$B:$B,0))*INDEX(Arrivals!$H:$H,MATCH(FB$2,Arrivals!$B:$B,0))</f>
        <v>13493.316134367229</v>
      </c>
      <c r="FC6" s="17">
        <f>INDEX(Departures!$C:$C,MATCH($B6,Departures!$B:$B,0))*INDEX(Arrivals!$H:$H,MATCH(FC$2,Arrivals!$B:$B,0))</f>
        <v>12495.103921633388</v>
      </c>
      <c r="FD6" s="17">
        <f>INDEX(Departures!$C:$C,MATCH($B6,Departures!$B:$B,0))*INDEX(Arrivals!$H:$H,MATCH(FD$2,Arrivals!$B:$B,0))</f>
        <v>11727.248373376588</v>
      </c>
      <c r="FE6" s="17">
        <f>INDEX(Departures!$C:$C,MATCH($B6,Departures!$B:$B,0))*INDEX(Arrivals!$H:$H,MATCH(FE$2,Arrivals!$B:$B,0))</f>
        <v>11448.028174010478</v>
      </c>
      <c r="FF6" s="17">
        <f>INDEX(Departures!$C:$C,MATCH($B6,Departures!$B:$B,0))*INDEX(Arrivals!$H:$H,MATCH(FF$2,Arrivals!$B:$B,0))</f>
        <v>11308.418074327425</v>
      </c>
      <c r="FG6" s="17">
        <f>INDEX(Departures!$C:$C,MATCH($B6,Departures!$B:$B,0))*INDEX(Arrivals!$H:$H,MATCH(FG$2,Arrivals!$B:$B,0))</f>
        <v>10191.537276862986</v>
      </c>
      <c r="FH6" s="17">
        <f>INDEX(Departures!$C:$C,MATCH($B6,Departures!$B:$B,0))*INDEX(Arrivals!$H:$H,MATCH(FH$2,Arrivals!$B:$B,0))</f>
        <v>10121.732227021459</v>
      </c>
      <c r="FI6" s="17">
        <f>INDEX(Departures!$C:$C,MATCH($B6,Departures!$B:$B,0))*INDEX(Arrivals!$H:$H,MATCH(FI$2,Arrivals!$B:$B,0))</f>
        <v>9982.1221273384053</v>
      </c>
      <c r="FJ6" s="17">
        <f>INDEX(Departures!$C:$C,MATCH($B6,Departures!$B:$B,0))*INDEX(Arrivals!$H:$H,MATCH(FJ$2,Arrivals!$B:$B,0))</f>
        <v>9912.3170774968767</v>
      </c>
      <c r="FK6" s="17">
        <f>INDEX(Departures!$C:$C,MATCH($B6,Departures!$B:$B,0))*INDEX(Arrivals!$H:$H,MATCH(FK$2,Arrivals!$B:$B,0))</f>
        <v>8725.6312301909129</v>
      </c>
      <c r="FL6" s="17">
        <f>INDEX(Departures!$C:$C,MATCH($B6,Departures!$B:$B,0))*INDEX(Arrivals!$H:$H,MATCH(FL$2,Arrivals!$B:$B,0))</f>
        <v>8586.0211305078592</v>
      </c>
      <c r="FM6" s="17">
        <f>INDEX(Departures!$C:$C,MATCH($B6,Departures!$B:$B,0))*INDEX(Arrivals!$H:$H,MATCH(FM$2,Arrivals!$B:$B,0))</f>
        <v>8516.2160806663305</v>
      </c>
      <c r="FN6" s="17">
        <f>INDEX(Departures!$C:$C,MATCH($B6,Departures!$B:$B,0))*INDEX(Arrivals!$H:$H,MATCH(FN$2,Arrivals!$B:$B,0))</f>
        <v>8446.4110308248037</v>
      </c>
      <c r="FO6" s="17">
        <f>INDEX(Departures!$C:$C,MATCH($B6,Departures!$B:$B,0))*INDEX(Arrivals!$H:$H,MATCH(FO$2,Arrivals!$B:$B,0))</f>
        <v>8411.5085059040412</v>
      </c>
      <c r="FP6" s="17">
        <f>INDEX(Departures!$C:$C,MATCH($B6,Departures!$B:$B,0))*INDEX(Arrivals!$H:$H,MATCH(FP$2,Arrivals!$B:$B,0))</f>
        <v>7608.7504327264769</v>
      </c>
      <c r="FQ6" s="17">
        <f>INDEX(Departures!$C:$C,MATCH($B6,Departures!$B:$B,0))*INDEX(Arrivals!$H:$H,MATCH(FQ$2,Arrivals!$B:$B,0))</f>
        <v>6073.0393362128752</v>
      </c>
      <c r="FR6" s="17">
        <f>INDEX(Departures!$C:$C,MATCH($B6,Departures!$B:$B,0))*INDEX(Arrivals!$H:$H,MATCH(FR$2,Arrivals!$B:$B,0))</f>
        <v>5444.7938876391299</v>
      </c>
      <c r="FS6" s="17">
        <f>INDEX(Departures!$C:$C,MATCH($B6,Departures!$B:$B,0))*INDEX(Arrivals!$H:$H,MATCH(FS$2,Arrivals!$B:$B,0))</f>
        <v>5305.1837879560753</v>
      </c>
      <c r="FT6" s="17">
        <f>INDEX(Departures!$C:$C,MATCH($B6,Departures!$B:$B,0))*INDEX(Arrivals!$H:$H,MATCH(FT$2,Arrivals!$B:$B,0))</f>
        <v>5165.5736882730207</v>
      </c>
      <c r="FU6" s="17">
        <f>INDEX(Departures!$C:$C,MATCH($B6,Departures!$B:$B,0))*INDEX(Arrivals!$H:$H,MATCH(FU$2,Arrivals!$B:$B,0))</f>
        <v>5025.9635885899661</v>
      </c>
      <c r="FV6" s="17">
        <f>INDEX(Departures!$C:$C,MATCH($B6,Departures!$B:$B,0))*INDEX(Arrivals!$H:$H,MATCH(FV$2,Arrivals!$B:$B,0))</f>
        <v>4816.5484390653846</v>
      </c>
      <c r="FW6" s="17">
        <f>INDEX(Departures!$C:$C,MATCH($B6,Departures!$B:$B,0))*INDEX(Arrivals!$H:$H,MATCH(FW$2,Arrivals!$B:$B,0))</f>
        <v>4397.7181400162208</v>
      </c>
      <c r="FX6" s="17">
        <f>INDEX(Departures!$C:$C,MATCH($B6,Departures!$B:$B,0))*INDEX(Arrivals!$H:$H,MATCH(FX$2,Arrivals!$B:$B,0))</f>
        <v>4362.8156150954565</v>
      </c>
      <c r="FY6" s="17">
        <f>INDEX(Departures!$C:$C,MATCH($B6,Departures!$B:$B,0))*INDEX(Arrivals!$H:$H,MATCH(FY$2,Arrivals!$B:$B,0))</f>
        <v>4188.3029904916384</v>
      </c>
      <c r="FZ6" s="17">
        <f>INDEX(Departures!$C:$C,MATCH($B6,Departures!$B:$B,0))*INDEX(Arrivals!$H:$H,MATCH(FZ$2,Arrivals!$B:$B,0))</f>
        <v>3839.2777412840019</v>
      </c>
      <c r="GA6" s="17">
        <f>INDEX(Departures!$C:$C,MATCH($B6,Departures!$B:$B,0))*INDEX(Arrivals!$H:$H,MATCH(GA$2,Arrivals!$B:$B,0))</f>
        <v>3057.461183058896</v>
      </c>
      <c r="GB6" s="17">
        <f>INDEX(Departures!$C:$C,MATCH($B6,Departures!$B:$B,0))*INDEX(Arrivals!$H:$H,MATCH(GB$2,Arrivals!$B:$B,0))</f>
        <v>2373.3716946119284</v>
      </c>
      <c r="GC6" s="17">
        <f>INDEX(Departures!$C:$C,MATCH($B6,Departures!$B:$B,0))*INDEX(Arrivals!$H:$H,MATCH(GC$2,Arrivals!$B:$B,0))</f>
        <v>2094.1514952458192</v>
      </c>
      <c r="GD6" s="17">
        <f>INDEX(Departures!$C:$C,MATCH($B6,Departures!$B:$B,0))*INDEX(Arrivals!$H:$H,MATCH(GD$2,Arrivals!$B:$B,0))</f>
        <v>2024.3464454042921</v>
      </c>
      <c r="GE6" s="17">
        <f>INDEX(Departures!$C:$C,MATCH($B6,Departures!$B:$B,0))*INDEX(Arrivals!$H:$H,MATCH(GE$2,Arrivals!$B:$B,0))</f>
        <v>1954.5413955627646</v>
      </c>
      <c r="GF6" s="17">
        <f>INDEX(Departures!$C:$C,MATCH($B6,Departures!$B:$B,0))*INDEX(Arrivals!$H:$H,MATCH(GF$2,Arrivals!$B:$B,0))</f>
        <v>1793.9897809272518</v>
      </c>
      <c r="GG6" s="17">
        <f>INDEX(Departures!$C:$C,MATCH($B6,Departures!$B:$B,0))*INDEX(Arrivals!$H:$H,MATCH(GG$2,Arrivals!$B:$B,0))</f>
        <v>572.40140870052392</v>
      </c>
      <c r="GH6" s="17">
        <f>INDEX(Departures!$C:$C,MATCH($B6,Departures!$B:$B,0))*INDEX(Arrivals!$H:$H,MATCH(GH$2,Arrivals!$B:$B,0))</f>
        <v>404.86928908085838</v>
      </c>
      <c r="GI6" s="17">
        <f>INDEX(Departures!$C:$C,MATCH($B6,Departures!$B:$B,0))*INDEX(Arrivals!$H:$H,MATCH(GI$2,Arrivals!$B:$B,0))</f>
        <v>174.5126246038183</v>
      </c>
    </row>
    <row r="7" spans="1:191" ht="29.4" thickBot="1">
      <c r="A7" t="str">
        <f>INDEX(Departures!$G:$G,MATCH($B7,Departures!$B:$B,0))</f>
        <v>AS</v>
      </c>
      <c r="B7" s="3" t="s">
        <v>6</v>
      </c>
      <c r="D7" s="17">
        <f>INDEX(Departures!$C:$C,MATCH($B7,Departures!$B:$B,0))*INDEX(Arrivals!$H:$H,MATCH(D$2,Arrivals!$B:$B,0))</f>
        <v>5824200.4216254363</v>
      </c>
      <c r="E7" s="17">
        <f>INDEX(Departures!$C:$C,MATCH($B7,Departures!$B:$B,0))*INDEX(Arrivals!$H:$H,MATCH(E$2,Arrivals!$B:$B,0))</f>
        <v>5483911.7173767053</v>
      </c>
      <c r="F7" s="17">
        <f>INDEX(Departures!$C:$C,MATCH($B7,Departures!$B:$B,0))*INDEX(Arrivals!$H:$H,MATCH(F$2,Arrivals!$B:$B,0))</f>
        <v>5159044.9642564878</v>
      </c>
      <c r="G7" s="17">
        <f>INDEX(Departures!$C:$C,MATCH($B7,Departures!$B:$B,0))*INDEX(Arrivals!$H:$H,MATCH(G$2,Arrivals!$B:$B,0))</f>
        <v>4072736.13715625</v>
      </c>
      <c r="H7" s="17">
        <f>INDEX(Departures!$C:$C,MATCH($B7,Departures!$B:$B,0))*INDEX(Arrivals!$H:$H,MATCH(H$2,Arrivals!$B:$B,0))</f>
        <v>3905977.9090840146</v>
      </c>
      <c r="I7" s="17">
        <f>INDEX(Departures!$C:$C,MATCH($B7,Departures!$B:$B,0))*INDEX(Arrivals!$H:$H,MATCH(I$2,Arrivals!$B:$B,0))</f>
        <v>2634538.6164801815</v>
      </c>
      <c r="J7" s="17">
        <f>INDEX(Departures!$C:$C,MATCH($B7,Departures!$B:$B,0))*INDEX(Arrivals!$H:$H,MATCH(J$2,Arrivals!$B:$B,0))</f>
        <v>2524573.3997377343</v>
      </c>
      <c r="K7" s="17">
        <f>INDEX(Departures!$C:$C,MATCH($B7,Departures!$B:$B,0))*INDEX(Arrivals!$H:$H,MATCH(K$2,Arrivals!$B:$B,0))</f>
        <v>2521220.801666318</v>
      </c>
      <c r="L7" s="17">
        <f>INDEX(Departures!$C:$C,MATCH($B7,Departures!$B:$B,0))*INDEX(Arrivals!$H:$H,MATCH(L$2,Arrivals!$B:$B,0))</f>
        <v>2511230.0594134983</v>
      </c>
      <c r="M7" s="17">
        <f>INDEX(Departures!$C:$C,MATCH($B7,Departures!$B:$B,0))*INDEX(Arrivals!$H:$H,MATCH(M$2,Arrivals!$B:$B,0))</f>
        <v>2386513.4111568201</v>
      </c>
      <c r="N7" s="17">
        <f>INDEX(Departures!$C:$C,MATCH($B7,Departures!$B:$B,0))*INDEX(Arrivals!$H:$H,MATCH(N$2,Arrivals!$B:$B,0))</f>
        <v>1975350.7836783524</v>
      </c>
      <c r="O7" s="17">
        <f>INDEX(Departures!$C:$C,MATCH($B7,Departures!$B:$B,0))*INDEX(Arrivals!$H:$H,MATCH(O$2,Arrivals!$B:$B,0))</f>
        <v>1923787.8253399732</v>
      </c>
      <c r="P7" s="17">
        <f>INDEX(Departures!$C:$C,MATCH($B7,Departures!$B:$B,0))*INDEX(Arrivals!$H:$H,MATCH(P$2,Arrivals!$B:$B,0))</f>
        <v>1869676.8924673179</v>
      </c>
      <c r="Q7" s="17">
        <f>INDEX(Departures!$C:$C,MATCH($B7,Departures!$B:$B,0))*INDEX(Arrivals!$H:$H,MATCH(Q$2,Arrivals!$B:$B,0))</f>
        <v>1823411.0390817758</v>
      </c>
      <c r="R7" s="17">
        <f>INDEX(Departures!$C:$C,MATCH($B7,Departures!$B:$B,0))*INDEX(Arrivals!$H:$H,MATCH(R$2,Arrivals!$B:$B,0))</f>
        <v>1739864.2951420872</v>
      </c>
      <c r="S7" s="17">
        <f>INDEX(Departures!$C:$C,MATCH($B7,Departures!$B:$B,0))*INDEX(Arrivals!$H:$H,MATCH(S$2,Arrivals!$B:$B,0))</f>
        <v>1635397.3392367621</v>
      </c>
      <c r="T7" s="17">
        <f>INDEX(Departures!$C:$C,MATCH($B7,Departures!$B:$B,0))*INDEX(Arrivals!$H:$H,MATCH(T$2,Arrivals!$B:$B,0))</f>
        <v>1394546.6937862311</v>
      </c>
      <c r="U7" s="17">
        <f>INDEX(Departures!$C:$C,MATCH($B7,Departures!$B:$B,0))*INDEX(Arrivals!$H:$H,MATCH(U$2,Arrivals!$B:$B,0))</f>
        <v>1224234.7117582946</v>
      </c>
      <c r="V7" s="17">
        <f>INDEX(Departures!$C:$C,MATCH($B7,Departures!$B:$B,0))*INDEX(Arrivals!$H:$H,MATCH(V$2,Arrivals!$B:$B,0))</f>
        <v>1201839.3566412353</v>
      </c>
      <c r="W7" s="17">
        <f>INDEX(Departures!$C:$C,MATCH($B7,Departures!$B:$B,0))*INDEX(Arrivals!$H:$H,MATCH(W$2,Arrivals!$B:$B,0))</f>
        <v>1156981.594445688</v>
      </c>
      <c r="X7" s="17">
        <f>INDEX(Departures!$C:$C,MATCH($B7,Departures!$B:$B,0))*INDEX(Arrivals!$H:$H,MATCH(X$2,Arrivals!$B:$B,0))</f>
        <v>1080140.0466488316</v>
      </c>
      <c r="Y7" s="17">
        <f>INDEX(Departures!$C:$C,MATCH($B7,Departures!$B:$B,0))*INDEX(Arrivals!$H:$H,MATCH(Y$2,Arrivals!$B:$B,0))</f>
        <v>1045541.2345518178</v>
      </c>
      <c r="Z7" s="17">
        <f>INDEX(Departures!$C:$C,MATCH($B7,Departures!$B:$B,0))*INDEX(Arrivals!$H:$H,MATCH(Z$2,Arrivals!$B:$B,0))</f>
        <v>1042188.6364804016</v>
      </c>
      <c r="AA7" s="17">
        <f>INDEX(Departures!$C:$C,MATCH($B7,Departures!$B:$B,0))*INDEX(Arrivals!$H:$H,MATCH(AA$2,Arrivals!$B:$B,0))</f>
        <v>1034745.868761858</v>
      </c>
      <c r="AB7" s="17">
        <f>INDEX(Departures!$C:$C,MATCH($B7,Departures!$B:$B,0))*INDEX(Arrivals!$H:$H,MATCH(AB$2,Arrivals!$B:$B,0))</f>
        <v>954149.41112501547</v>
      </c>
      <c r="AC7" s="17">
        <f>INDEX(Departures!$C:$C,MATCH($B7,Departures!$B:$B,0))*INDEX(Arrivals!$H:$H,MATCH(AC$2,Arrivals!$B:$B,0))</f>
        <v>941409.53845363436</v>
      </c>
      <c r="AD7" s="17">
        <f>INDEX(Departures!$C:$C,MATCH($B7,Departures!$B:$B,0))*INDEX(Arrivals!$H:$H,MATCH(AD$2,Arrivals!$B:$B,0))</f>
        <v>932223.41973795427</v>
      </c>
      <c r="AE7" s="17">
        <f>INDEX(Departures!$C:$C,MATCH($B7,Departures!$B:$B,0))*INDEX(Arrivals!$H:$H,MATCH(AE$2,Arrivals!$B:$B,0))</f>
        <v>894204.95760809607</v>
      </c>
      <c r="AF7" s="17">
        <f>INDEX(Departures!$C:$C,MATCH($B7,Departures!$B:$B,0))*INDEX(Arrivals!$H:$H,MATCH(AF$2,Arrivals!$B:$B,0))</f>
        <v>866445.44557677081</v>
      </c>
      <c r="AG7" s="17">
        <f>INDEX(Departures!$C:$C,MATCH($B7,Departures!$B:$B,0))*INDEX(Arrivals!$H:$H,MATCH(AG$2,Arrivals!$B:$B,0))</f>
        <v>787391.18305277976</v>
      </c>
      <c r="AH7" s="17">
        <f>INDEX(Departures!$C:$C,MATCH($B7,Departures!$B:$B,0))*INDEX(Arrivals!$H:$H,MATCH(AH$2,Arrivals!$B:$B,0))</f>
        <v>762380.8014400159</v>
      </c>
      <c r="AI7" s="17">
        <f>INDEX(Departures!$C:$C,MATCH($B7,Departures!$B:$B,0))*INDEX(Arrivals!$H:$H,MATCH(AI$2,Arrivals!$B:$B,0))</f>
        <v>760972.71025002107</v>
      </c>
      <c r="AJ7" s="17">
        <f>INDEX(Departures!$C:$C,MATCH($B7,Departures!$B:$B,0))*INDEX(Arrivals!$H:$H,MATCH(AJ$2,Arrivals!$B:$B,0))</f>
        <v>741608.10378952185</v>
      </c>
      <c r="AK7" s="17">
        <f>INDEX(Departures!$C:$C,MATCH($B7,Departures!$B:$B,0))*INDEX(Arrivals!$H:$H,MATCH(AK$2,Arrivals!$B:$B,0))</f>
        <v>732609.73056584108</v>
      </c>
      <c r="AL7" s="17">
        <f>INDEX(Departures!$C:$C,MATCH($B7,Departures!$B:$B,0))*INDEX(Arrivals!$H:$H,MATCH(AL$2,Arrivals!$B:$B,0))</f>
        <v>693183.17724598804</v>
      </c>
      <c r="AM7" s="17">
        <f>INDEX(Departures!$C:$C,MATCH($B7,Departures!$B:$B,0))*INDEX(Arrivals!$H:$H,MATCH(AM$2,Arrivals!$B:$B,0))</f>
        <v>689629.42329028703</v>
      </c>
      <c r="AN7" s="17">
        <f>INDEX(Departures!$C:$C,MATCH($B7,Departures!$B:$B,0))*INDEX(Arrivals!$H:$H,MATCH(AN$2,Arrivals!$B:$B,0))</f>
        <v>681247.92811174679</v>
      </c>
      <c r="AO7" s="17">
        <f>INDEX(Departures!$C:$C,MATCH($B7,Departures!$B:$B,0))*INDEX(Arrivals!$H:$H,MATCH(AO$2,Arrivals!$B:$B,0))</f>
        <v>663076.84656467161</v>
      </c>
      <c r="AP7" s="17">
        <f>INDEX(Departures!$C:$C,MATCH($B7,Departures!$B:$B,0))*INDEX(Arrivals!$H:$H,MATCH(AP$2,Arrivals!$B:$B,0))</f>
        <v>595622.57336778019</v>
      </c>
      <c r="AQ7" s="17">
        <f>INDEX(Departures!$C:$C,MATCH($B7,Departures!$B:$B,0))*INDEX(Arrivals!$H:$H,MATCH(AQ$2,Arrivals!$B:$B,0))</f>
        <v>591063.03999065433</v>
      </c>
      <c r="AR7" s="17">
        <f>INDEX(Departures!$C:$C,MATCH($B7,Departures!$B:$B,0))*INDEX(Arrivals!$H:$H,MATCH(AR$2,Arrivals!$B:$B,0))</f>
        <v>562230.6965764761</v>
      </c>
      <c r="AS7" s="17">
        <f>INDEX(Departures!$C:$C,MATCH($B7,Departures!$B:$B,0))*INDEX(Arrivals!$H:$H,MATCH(AS$2,Arrivals!$B:$B,0))</f>
        <v>546942.84937081882</v>
      </c>
      <c r="AT7" s="17">
        <f>INDEX(Departures!$C:$C,MATCH($B7,Departures!$B:$B,0))*INDEX(Arrivals!$H:$H,MATCH(AT$2,Arrivals!$B:$B,0))</f>
        <v>516367.15495950414</v>
      </c>
      <c r="AU7" s="17">
        <f>INDEX(Departures!$C:$C,MATCH($B7,Departures!$B:$B,0))*INDEX(Arrivals!$H:$H,MATCH(AU$2,Arrivals!$B:$B,0))</f>
        <v>477812.27713821927</v>
      </c>
      <c r="AV7" s="17">
        <f>INDEX(Departures!$C:$C,MATCH($B7,Departures!$B:$B,0))*INDEX(Arrivals!$H:$H,MATCH(AV$2,Arrivals!$B:$B,0))</f>
        <v>472984.53591538005</v>
      </c>
      <c r="AW7" s="17">
        <f>INDEX(Departures!$C:$C,MATCH($B7,Departures!$B:$B,0))*INDEX(Arrivals!$H:$H,MATCH(AW$2,Arrivals!$B:$B,0))</f>
        <v>472850.43199252343</v>
      </c>
      <c r="AX7" s="17">
        <f>INDEX(Departures!$C:$C,MATCH($B7,Departures!$B:$B,0))*INDEX(Arrivals!$H:$H,MATCH(AX$2,Arrivals!$B:$B,0))</f>
        <v>450589.18079832074</v>
      </c>
      <c r="AY7" s="17">
        <f>INDEX(Departures!$C:$C,MATCH($B7,Departures!$B:$B,0))*INDEX(Arrivals!$H:$H,MATCH(AY$2,Arrivals!$B:$B,0))</f>
        <v>443951.03661691688</v>
      </c>
      <c r="AZ7" s="17">
        <f>INDEX(Departures!$C:$C,MATCH($B7,Departures!$B:$B,0))*INDEX(Arrivals!$H:$H,MATCH(AZ$2,Arrivals!$B:$B,0))</f>
        <v>441805.37385121058</v>
      </c>
      <c r="BA7" s="17">
        <f>INDEX(Departures!$C:$C,MATCH($B7,Departures!$B:$B,0))*INDEX(Arrivals!$H:$H,MATCH(BA$2,Arrivals!$B:$B,0))</f>
        <v>434697.86593980854</v>
      </c>
      <c r="BB7" s="17">
        <f>INDEX(Departures!$C:$C,MATCH($B7,Departures!$B:$B,0))*INDEX(Arrivals!$H:$H,MATCH(BB$2,Arrivals!$B:$B,0))</f>
        <v>432485.15121267393</v>
      </c>
      <c r="BC7" s="17">
        <f>INDEX(Departures!$C:$C,MATCH($B7,Departures!$B:$B,0))*INDEX(Arrivals!$H:$H,MATCH(BC$2,Arrivals!$B:$B,0))</f>
        <v>419208.86284986627</v>
      </c>
      <c r="BD7" s="17">
        <f>INDEX(Departures!$C:$C,MATCH($B7,Departures!$B:$B,0))*INDEX(Arrivals!$H:$H,MATCH(BD$2,Arrivals!$B:$B,0))</f>
        <v>414917.53731845366</v>
      </c>
      <c r="BE7" s="17">
        <f>INDEX(Departures!$C:$C,MATCH($B7,Departures!$B:$B,0))*INDEX(Arrivals!$H:$H,MATCH(BE$2,Arrivals!$B:$B,0))</f>
        <v>378843.58207001665</v>
      </c>
      <c r="BF7" s="17">
        <f>INDEX(Departures!$C:$C,MATCH($B7,Departures!$B:$B,0))*INDEX(Arrivals!$H:$H,MATCH(BF$2,Arrivals!$B:$B,0))</f>
        <v>375625.08792145725</v>
      </c>
      <c r="BG7" s="17">
        <f>INDEX(Departures!$C:$C,MATCH($B7,Departures!$B:$B,0))*INDEX(Arrivals!$H:$H,MATCH(BG$2,Arrivals!$B:$B,0))</f>
        <v>339953.44444159017</v>
      </c>
      <c r="BH7" s="17">
        <f>INDEX(Departures!$C:$C,MATCH($B7,Departures!$B:$B,0))*INDEX(Arrivals!$H:$H,MATCH(BH$2,Arrivals!$B:$B,0))</f>
        <v>326341.8962716409</v>
      </c>
      <c r="BI7" s="17">
        <f>INDEX(Departures!$C:$C,MATCH($B7,Departures!$B:$B,0))*INDEX(Arrivals!$H:$H,MATCH(BI$2,Arrivals!$B:$B,0))</f>
        <v>311322.25691169687</v>
      </c>
      <c r="BJ7" s="17">
        <f>INDEX(Departures!$C:$C,MATCH($B7,Departures!$B:$B,0))*INDEX(Arrivals!$H:$H,MATCH(BJ$2,Arrivals!$B:$B,0))</f>
        <v>308036.71080170915</v>
      </c>
      <c r="BK7" s="17">
        <f>INDEX(Departures!$C:$C,MATCH($B7,Departures!$B:$B,0))*INDEX(Arrivals!$H:$H,MATCH(BK$2,Arrivals!$B:$B,0))</f>
        <v>306293.35980457277</v>
      </c>
      <c r="BL7" s="17">
        <f>INDEX(Departures!$C:$C,MATCH($B7,Departures!$B:$B,0))*INDEX(Arrivals!$H:$H,MATCH(BL$2,Arrivals!$B:$B,0))</f>
        <v>275784.71735468647</v>
      </c>
      <c r="BM7" s="17">
        <f>INDEX(Departures!$C:$C,MATCH($B7,Departures!$B:$B,0))*INDEX(Arrivals!$H:$H,MATCH(BM$2,Arrivals!$B:$B,0))</f>
        <v>270353.50847899244</v>
      </c>
      <c r="BN7" s="17">
        <f>INDEX(Departures!$C:$C,MATCH($B7,Departures!$B:$B,0))*INDEX(Arrivals!$H:$H,MATCH(BN$2,Arrivals!$B:$B,0))</f>
        <v>257714.21374975381</v>
      </c>
      <c r="BO7" s="17">
        <f>INDEX(Departures!$C:$C,MATCH($B7,Departures!$B:$B,0))*INDEX(Arrivals!$H:$H,MATCH(BO$2,Arrivals!$B:$B,0))</f>
        <v>254596.29754333684</v>
      </c>
      <c r="BP7" s="17">
        <f>INDEX(Departures!$C:$C,MATCH($B7,Departures!$B:$B,0))*INDEX(Arrivals!$H:$H,MATCH(BP$2,Arrivals!$B:$B,0))</f>
        <v>246348.90628765331</v>
      </c>
      <c r="BQ7" s="17">
        <f>INDEX(Departures!$C:$C,MATCH($B7,Departures!$B:$B,0))*INDEX(Arrivals!$H:$H,MATCH(BQ$2,Arrivals!$B:$B,0))</f>
        <v>244873.76313623023</v>
      </c>
      <c r="BR7" s="17">
        <f>INDEX(Departures!$C:$C,MATCH($B7,Departures!$B:$B,0))*INDEX(Arrivals!$H:$H,MATCH(BR$2,Arrivals!$B:$B,0))</f>
        <v>242258.73664052569</v>
      </c>
      <c r="BS7" s="17">
        <f>INDEX(Departures!$C:$C,MATCH($B7,Departures!$B:$B,0))*INDEX(Arrivals!$H:$H,MATCH(BS$2,Arrivals!$B:$B,0))</f>
        <v>240448.33368196103</v>
      </c>
      <c r="BT7" s="17">
        <f>INDEX(Departures!$C:$C,MATCH($B7,Departures!$B:$B,0))*INDEX(Arrivals!$H:$H,MATCH(BT$2,Arrivals!$B:$B,0))</f>
        <v>238369.72287768306</v>
      </c>
      <c r="BU7" s="17">
        <f>INDEX(Departures!$C:$C,MATCH($B7,Departures!$B:$B,0))*INDEX(Arrivals!$H:$H,MATCH(BU$2,Arrivals!$B:$B,0))</f>
        <v>230859.90319771107</v>
      </c>
      <c r="BV7" s="17">
        <f>INDEX(Departures!$C:$C,MATCH($B7,Departures!$B:$B,0))*INDEX(Arrivals!$H:$H,MATCH(BV$2,Arrivals!$B:$B,0))</f>
        <v>218388.23837204321</v>
      </c>
      <c r="BW7" s="17">
        <f>INDEX(Departures!$C:$C,MATCH($B7,Departures!$B:$B,0))*INDEX(Arrivals!$H:$H,MATCH(BW$2,Arrivals!$B:$B,0))</f>
        <v>217583.61483490339</v>
      </c>
      <c r="BX7" s="17">
        <f>INDEX(Departures!$C:$C,MATCH($B7,Departures!$B:$B,0))*INDEX(Arrivals!$H:$H,MATCH(BX$2,Arrivals!$B:$B,0))</f>
        <v>213225.23734206249</v>
      </c>
      <c r="BY7" s="17">
        <f>INDEX(Departures!$C:$C,MATCH($B7,Departures!$B:$B,0))*INDEX(Arrivals!$H:$H,MATCH(BY$2,Arrivals!$B:$B,0))</f>
        <v>198473.80582783173</v>
      </c>
      <c r="BZ7" s="17">
        <f>INDEX(Departures!$C:$C,MATCH($B7,Departures!$B:$B,0))*INDEX(Arrivals!$H:$H,MATCH(BZ$2,Arrivals!$B:$B,0))</f>
        <v>189824.10280357828</v>
      </c>
      <c r="CA7" s="17">
        <f>INDEX(Departures!$C:$C,MATCH($B7,Departures!$B:$B,0))*INDEX(Arrivals!$H:$H,MATCH(CA$2,Arrivals!$B:$B,0))</f>
        <v>180369.77624218492</v>
      </c>
      <c r="CB7" s="17">
        <f>INDEX(Departures!$C:$C,MATCH($B7,Departures!$B:$B,0))*INDEX(Arrivals!$H:$H,MATCH(CB$2,Arrivals!$B:$B,0))</f>
        <v>169172.09868365523</v>
      </c>
      <c r="CC7" s="17">
        <f>INDEX(Departures!$C:$C,MATCH($B7,Departures!$B:$B,0))*INDEX(Arrivals!$H:$H,MATCH(CC$2,Arrivals!$B:$B,0))</f>
        <v>164545.51334510106</v>
      </c>
      <c r="CD7" s="17">
        <f>INDEX(Departures!$C:$C,MATCH($B7,Departures!$B:$B,0))*INDEX(Arrivals!$H:$H,MATCH(CD$2,Arrivals!$B:$B,0))</f>
        <v>164344.35746081607</v>
      </c>
      <c r="CE7" s="17">
        <f>INDEX(Departures!$C:$C,MATCH($B7,Departures!$B:$B,0))*INDEX(Arrivals!$H:$H,MATCH(CE$2,Arrivals!$B:$B,0))</f>
        <v>162466.9025408231</v>
      </c>
      <c r="CF7" s="17">
        <f>INDEX(Departures!$C:$C,MATCH($B7,Departures!$B:$B,0))*INDEX(Arrivals!$H:$H,MATCH(CF$2,Arrivals!$B:$B,0))</f>
        <v>159047.25250797867</v>
      </c>
      <c r="CG7" s="17">
        <f>INDEX(Departures!$C:$C,MATCH($B7,Departures!$B:$B,0))*INDEX(Arrivals!$H:$H,MATCH(CG$2,Arrivals!$B:$B,0))</f>
        <v>157773.26524084058</v>
      </c>
      <c r="CH7" s="17">
        <f>INDEX(Departures!$C:$C,MATCH($B7,Departures!$B:$B,0))*INDEX(Arrivals!$H:$H,MATCH(CH$2,Arrivals!$B:$B,0))</f>
        <v>152476.16028800319</v>
      </c>
      <c r="CI7" s="17">
        <f>INDEX(Departures!$C:$C,MATCH($B7,Departures!$B:$B,0))*INDEX(Arrivals!$H:$H,MATCH(CI$2,Arrivals!$B:$B,0))</f>
        <v>151302.75096300754</v>
      </c>
      <c r="CJ7" s="17">
        <f>INDEX(Departures!$C:$C,MATCH($B7,Departures!$B:$B,0))*INDEX(Arrivals!$H:$H,MATCH(CJ$2,Arrivals!$B:$B,0))</f>
        <v>149190.61417801541</v>
      </c>
      <c r="CK7" s="17">
        <f>INDEX(Departures!$C:$C,MATCH($B7,Departures!$B:$B,0))*INDEX(Arrivals!$H:$H,MATCH(CK$2,Arrivals!$B:$B,0))</f>
        <v>144966.34060803117</v>
      </c>
      <c r="CL7" s="17">
        <f>INDEX(Departures!$C:$C,MATCH($B7,Departures!$B:$B,0))*INDEX(Arrivals!$H:$H,MATCH(CL$2,Arrivals!$B:$B,0))</f>
        <v>141908.77116689968</v>
      </c>
      <c r="CM7" s="17">
        <f>INDEX(Departures!$C:$C,MATCH($B7,Departures!$B:$B,0))*INDEX(Arrivals!$H:$H,MATCH(CM$2,Arrivals!$B:$B,0))</f>
        <v>141680.7944980434</v>
      </c>
      <c r="CN7" s="17">
        <f>INDEX(Departures!$C:$C,MATCH($B7,Departures!$B:$B,0))*INDEX(Arrivals!$H:$H,MATCH(CN$2,Arrivals!$B:$B,0))</f>
        <v>130684.27282379867</v>
      </c>
      <c r="CO7" s="17">
        <f>INDEX(Departures!$C:$C,MATCH($B7,Departures!$B:$B,0))*INDEX(Arrivals!$H:$H,MATCH(CO$2,Arrivals!$B:$B,0))</f>
        <v>126661.15513809939</v>
      </c>
      <c r="CP7" s="17">
        <f>INDEX(Departures!$C:$C,MATCH($B7,Departures!$B:$B,0))*INDEX(Arrivals!$H:$H,MATCH(CP$2,Arrivals!$B:$B,0))</f>
        <v>125856.53160095951</v>
      </c>
      <c r="CQ7" s="17">
        <f>INDEX(Departures!$C:$C,MATCH($B7,Departures!$B:$B,0))*INDEX(Arrivals!$H:$H,MATCH(CQ$2,Arrivals!$B:$B,0))</f>
        <v>124515.4923723931</v>
      </c>
      <c r="CR7" s="17">
        <f>INDEX(Departures!$C:$C,MATCH($B7,Departures!$B:$B,0))*INDEX(Arrivals!$H:$H,MATCH(CR$2,Arrivals!$B:$B,0))</f>
        <v>123576.76491239658</v>
      </c>
      <c r="CS7" s="17">
        <f>INDEX(Departures!$C:$C,MATCH($B7,Departures!$B:$B,0))*INDEX(Arrivals!$H:$H,MATCH(CS$2,Arrivals!$B:$B,0))</f>
        <v>120693.53057097876</v>
      </c>
      <c r="CT7" s="17">
        <f>INDEX(Departures!$C:$C,MATCH($B7,Departures!$B:$B,0))*INDEX(Arrivals!$H:$H,MATCH(CT$2,Arrivals!$B:$B,0))</f>
        <v>119821.85507241057</v>
      </c>
      <c r="CU7" s="17">
        <f>INDEX(Departures!$C:$C,MATCH($B7,Departures!$B:$B,0))*INDEX(Arrivals!$H:$H,MATCH(CU$2,Arrivals!$B:$B,0))</f>
        <v>107819.55397674104</v>
      </c>
      <c r="CV7" s="17">
        <f>INDEX(Departures!$C:$C,MATCH($B7,Departures!$B:$B,0))*INDEX(Arrivals!$H:$H,MATCH(CV$2,Arrivals!$B:$B,0))</f>
        <v>106210.30690246131</v>
      </c>
      <c r="CW7" s="17">
        <f>INDEX(Departures!$C:$C,MATCH($B7,Departures!$B:$B,0))*INDEX(Arrivals!$H:$H,MATCH(CW$2,Arrivals!$B:$B,0))</f>
        <v>105539.78728817811</v>
      </c>
      <c r="CX7" s="17">
        <f>INDEX(Departures!$C:$C,MATCH($B7,Departures!$B:$B,0))*INDEX(Arrivals!$H:$H,MATCH(CX$2,Arrivals!$B:$B,0))</f>
        <v>104332.8519824683</v>
      </c>
      <c r="CY7" s="17">
        <f>INDEX(Departures!$C:$C,MATCH($B7,Departures!$B:$B,0))*INDEX(Arrivals!$H:$H,MATCH(CY$2,Arrivals!$B:$B,0))</f>
        <v>100510.89018105398</v>
      </c>
      <c r="CZ7" s="17">
        <f>INDEX(Departures!$C:$C,MATCH($B7,Departures!$B:$B,0))*INDEX(Arrivals!$H:$H,MATCH(CZ$2,Arrivals!$B:$B,0))</f>
        <v>100376.78625819735</v>
      </c>
      <c r="DA7" s="17">
        <f>INDEX(Departures!$C:$C,MATCH($B7,Departures!$B:$B,0))*INDEX(Arrivals!$H:$H,MATCH(DA$2,Arrivals!$B:$B,0))</f>
        <v>100242.68233534071</v>
      </c>
      <c r="DB7" s="17">
        <f>INDEX(Departures!$C:$C,MATCH($B7,Departures!$B:$B,0))*INDEX(Arrivals!$H:$H,MATCH(DB$2,Arrivals!$B:$B,0))</f>
        <v>97024.188186781248</v>
      </c>
      <c r="DC7" s="17">
        <f>INDEX(Departures!$C:$C,MATCH($B7,Departures!$B:$B,0))*INDEX(Arrivals!$H:$H,MATCH(DC$2,Arrivals!$B:$B,0))</f>
        <v>96487.7724953547</v>
      </c>
      <c r="DD7" s="17">
        <f>INDEX(Departures!$C:$C,MATCH($B7,Departures!$B:$B,0))*INDEX(Arrivals!$H:$H,MATCH(DD$2,Arrivals!$B:$B,0))</f>
        <v>94006.849922506779</v>
      </c>
      <c r="DE7" s="17">
        <f>INDEX(Departures!$C:$C,MATCH($B7,Departures!$B:$B,0))*INDEX(Arrivals!$H:$H,MATCH(DE$2,Arrivals!$B:$B,0))</f>
        <v>91525.927349658901</v>
      </c>
      <c r="DF7" s="17">
        <f>INDEX(Departures!$C:$C,MATCH($B7,Departures!$B:$B,0))*INDEX(Arrivals!$H:$H,MATCH(DF$2,Arrivals!$B:$B,0))</f>
        <v>91458.875388230575</v>
      </c>
      <c r="DG7" s="17">
        <f>INDEX(Departures!$C:$C,MATCH($B7,Departures!$B:$B,0))*INDEX(Arrivals!$H:$H,MATCH(DG$2,Arrivals!$B:$B,0))</f>
        <v>89983.732236807497</v>
      </c>
      <c r="DH7" s="17">
        <f>INDEX(Departures!$C:$C,MATCH($B7,Departures!$B:$B,0))*INDEX(Arrivals!$H:$H,MATCH(DH$2,Arrivals!$B:$B,0))</f>
        <v>85491.250821109963</v>
      </c>
      <c r="DI7" s="17">
        <f>INDEX(Departures!$C:$C,MATCH($B7,Departures!$B:$B,0))*INDEX(Arrivals!$H:$H,MATCH(DI$2,Arrivals!$B:$B,0))</f>
        <v>76238.080144001593</v>
      </c>
      <c r="DJ7" s="17">
        <f>INDEX(Departures!$C:$C,MATCH($B7,Departures!$B:$B,0))*INDEX(Arrivals!$H:$H,MATCH(DJ$2,Arrivals!$B:$B,0))</f>
        <v>76036.924259716616</v>
      </c>
      <c r="DK7" s="17">
        <f>INDEX(Departures!$C:$C,MATCH($B7,Departures!$B:$B,0))*INDEX(Arrivals!$H:$H,MATCH(DK$2,Arrivals!$B:$B,0))</f>
        <v>72617.274226872221</v>
      </c>
      <c r="DL7" s="17">
        <f>INDEX(Departures!$C:$C,MATCH($B7,Departures!$B:$B,0))*INDEX(Arrivals!$H:$H,MATCH(DL$2,Arrivals!$B:$B,0))</f>
        <v>70136.351654024329</v>
      </c>
      <c r="DM7" s="17">
        <f>INDEX(Departures!$C:$C,MATCH($B7,Departures!$B:$B,0))*INDEX(Arrivals!$H:$H,MATCH(DM$2,Arrivals!$B:$B,0))</f>
        <v>66649.649659751609</v>
      </c>
      <c r="DN7" s="17">
        <f>INDEX(Departures!$C:$C,MATCH($B7,Departures!$B:$B,0))*INDEX(Arrivals!$H:$H,MATCH(DN$2,Arrivals!$B:$B,0))</f>
        <v>64772.194739758597</v>
      </c>
      <c r="DO7" s="17">
        <f>INDEX(Departures!$C:$C,MATCH($B7,Departures!$B:$B,0))*INDEX(Arrivals!$H:$H,MATCH(DO$2,Arrivals!$B:$B,0))</f>
        <v>63028.843742622244</v>
      </c>
      <c r="DP7" s="17">
        <f>INDEX(Departures!$C:$C,MATCH($B7,Departures!$B:$B,0))*INDEX(Arrivals!$H:$H,MATCH(DP$2,Arrivals!$B:$B,0))</f>
        <v>62559.480012623986</v>
      </c>
      <c r="DQ7" s="17">
        <f>INDEX(Departures!$C:$C,MATCH($B7,Departures!$B:$B,0))*INDEX(Arrivals!$H:$H,MATCH(DQ$2,Arrivals!$B:$B,0))</f>
        <v>62492.428051195668</v>
      </c>
      <c r="DR7" s="17">
        <f>INDEX(Departures!$C:$C,MATCH($B7,Departures!$B:$B,0))*INDEX(Arrivals!$H:$H,MATCH(DR$2,Arrivals!$B:$B,0))</f>
        <v>61888.96039834078</v>
      </c>
      <c r="DS7" s="17">
        <f>INDEX(Departures!$C:$C,MATCH($B7,Departures!$B:$B,0))*INDEX(Arrivals!$H:$H,MATCH(DS$2,Arrivals!$B:$B,0))</f>
        <v>61754.856475484128</v>
      </c>
      <c r="DT7" s="17">
        <f>INDEX(Departures!$C:$C,MATCH($B7,Departures!$B:$B,0))*INDEX(Arrivals!$H:$H,MATCH(DT$2,Arrivals!$B:$B,0))</f>
        <v>60145.60940120442</v>
      </c>
      <c r="DU7" s="17">
        <f>INDEX(Departures!$C:$C,MATCH($B7,Departures!$B:$B,0))*INDEX(Arrivals!$H:$H,MATCH(DU$2,Arrivals!$B:$B,0))</f>
        <v>59810.349594062805</v>
      </c>
      <c r="DV7" s="17">
        <f>INDEX(Departures!$C:$C,MATCH($B7,Departures!$B:$B,0))*INDEX(Arrivals!$H:$H,MATCH(DV$2,Arrivals!$B:$B,0))</f>
        <v>57061.219175501625</v>
      </c>
      <c r="DW7" s="17">
        <f>INDEX(Departures!$C:$C,MATCH($B7,Departures!$B:$B,0))*INDEX(Arrivals!$H:$H,MATCH(DW$2,Arrivals!$B:$B,0))</f>
        <v>56524.803484075055</v>
      </c>
      <c r="DX7" s="17">
        <f>INDEX(Departures!$C:$C,MATCH($B7,Departures!$B:$B,0))*INDEX(Arrivals!$H:$H,MATCH(DX$2,Arrivals!$B:$B,0))</f>
        <v>56122.491715505123</v>
      </c>
      <c r="DY7" s="17">
        <f>INDEX(Departures!$C:$C,MATCH($B7,Departures!$B:$B,0))*INDEX(Arrivals!$H:$H,MATCH(DY$2,Arrivals!$B:$B,0))</f>
        <v>54513.244641225407</v>
      </c>
      <c r="DZ7" s="17">
        <f>INDEX(Departures!$C:$C,MATCH($B7,Departures!$B:$B,0))*INDEX(Arrivals!$H:$H,MATCH(DZ$2,Arrivals!$B:$B,0))</f>
        <v>44790.710234118778</v>
      </c>
      <c r="EA7" s="17">
        <f>INDEX(Departures!$C:$C,MATCH($B7,Departures!$B:$B,0))*INDEX(Arrivals!$H:$H,MATCH(EA$2,Arrivals!$B:$B,0))</f>
        <v>44522.502388405504</v>
      </c>
      <c r="EB7" s="17">
        <f>INDEX(Departures!$C:$C,MATCH($B7,Departures!$B:$B,0))*INDEX(Arrivals!$H:$H,MATCH(EB$2,Arrivals!$B:$B,0))</f>
        <v>42309.787661270886</v>
      </c>
      <c r="EC7" s="17">
        <f>INDEX(Departures!$C:$C,MATCH($B7,Departures!$B:$B,0))*INDEX(Arrivals!$H:$H,MATCH(EC$2,Arrivals!$B:$B,0))</f>
        <v>33257.772868447479</v>
      </c>
      <c r="ED7" s="17">
        <f>INDEX(Departures!$C:$C,MATCH($B7,Departures!$B:$B,0))*INDEX(Arrivals!$H:$H,MATCH(ED$2,Arrivals!$B:$B,0))</f>
        <v>31447.369909882796</v>
      </c>
      <c r="EE7" s="17">
        <f>INDEX(Departures!$C:$C,MATCH($B7,Departures!$B:$B,0))*INDEX(Arrivals!$H:$H,MATCH(EE$2,Arrivals!$B:$B,0))</f>
        <v>31313.26598702616</v>
      </c>
      <c r="EF7" s="17">
        <f>INDEX(Departures!$C:$C,MATCH($B7,Departures!$B:$B,0))*INDEX(Arrivals!$H:$H,MATCH(EF$2,Arrivals!$B:$B,0))</f>
        <v>28899.395375606582</v>
      </c>
      <c r="EG7" s="17">
        <f>INDEX(Departures!$C:$C,MATCH($B7,Departures!$B:$B,0))*INDEX(Arrivals!$H:$H,MATCH(EG$2,Arrivals!$B:$B,0))</f>
        <v>28631.187529893294</v>
      </c>
      <c r="EH7" s="17">
        <f>INDEX(Departures!$C:$C,MATCH($B7,Departures!$B:$B,0))*INDEX(Arrivals!$H:$H,MATCH(EH$2,Arrivals!$B:$B,0))</f>
        <v>28631.187529893294</v>
      </c>
      <c r="EI7" s="17">
        <f>INDEX(Departures!$C:$C,MATCH($B7,Departures!$B:$B,0))*INDEX(Arrivals!$H:$H,MATCH(EI$2,Arrivals!$B:$B,0))</f>
        <v>28027.719877038402</v>
      </c>
      <c r="EJ7" s="17">
        <f>INDEX(Departures!$C:$C,MATCH($B7,Departures!$B:$B,0))*INDEX(Arrivals!$H:$H,MATCH(EJ$2,Arrivals!$B:$B,0))</f>
        <v>26485.524764187005</v>
      </c>
      <c r="EK7" s="17">
        <f>INDEX(Departures!$C:$C,MATCH($B7,Departures!$B:$B,0))*INDEX(Arrivals!$H:$H,MATCH(EK$2,Arrivals!$B:$B,0))</f>
        <v>25882.057111332113</v>
      </c>
      <c r="EL7" s="17">
        <f>INDEX(Departures!$C:$C,MATCH($B7,Departures!$B:$B,0))*INDEX(Arrivals!$H:$H,MATCH(EL$2,Arrivals!$B:$B,0))</f>
        <v>24587.954255765504</v>
      </c>
      <c r="EM7" s="17">
        <f>INDEX(Departures!$C:$C,MATCH($B7,Departures!$B:$B,0))*INDEX(Arrivals!$H:$H,MATCH(EM$2,Arrivals!$B:$B,0))</f>
        <v>23803.446307054146</v>
      </c>
      <c r="EN7" s="17">
        <f>INDEX(Departures!$C:$C,MATCH($B7,Departures!$B:$B,0))*INDEX(Arrivals!$H:$H,MATCH(EN$2,Arrivals!$B:$B,0))</f>
        <v>23535.238461340861</v>
      </c>
      <c r="EO7" s="17">
        <f>INDEX(Departures!$C:$C,MATCH($B7,Departures!$B:$B,0))*INDEX(Arrivals!$H:$H,MATCH(EO$2,Arrivals!$B:$B,0))</f>
        <v>23468.186499912536</v>
      </c>
      <c r="EP7" s="17">
        <f>INDEX(Departures!$C:$C,MATCH($B7,Departures!$B:$B,0))*INDEX(Arrivals!$H:$H,MATCH(EP$2,Arrivals!$B:$B,0))</f>
        <v>20584.952158494711</v>
      </c>
      <c r="EQ7" s="17">
        <f>INDEX(Departures!$C:$C,MATCH($B7,Departures!$B:$B,0))*INDEX(Arrivals!$H:$H,MATCH(EQ$2,Arrivals!$B:$B,0))</f>
        <v>20048.536467068137</v>
      </c>
      <c r="ER7" s="17">
        <f>INDEX(Departures!$C:$C,MATCH($B7,Departures!$B:$B,0))*INDEX(Arrivals!$H:$H,MATCH(ER$2,Arrivals!$B:$B,0))</f>
        <v>18841.601161358351</v>
      </c>
      <c r="ES7" s="17">
        <f>INDEX(Departures!$C:$C,MATCH($B7,Departures!$B:$B,0))*INDEX(Arrivals!$H:$H,MATCH(ES$2,Arrivals!$B:$B,0))</f>
        <v>18640.445277073388</v>
      </c>
      <c r="ET7" s="17">
        <f>INDEX(Departures!$C:$C,MATCH($B7,Departures!$B:$B,0))*INDEX(Arrivals!$H:$H,MATCH(ET$2,Arrivals!$B:$B,0))</f>
        <v>18036.977624218493</v>
      </c>
      <c r="EU7" s="17">
        <f>INDEX(Departures!$C:$C,MATCH($B7,Departures!$B:$B,0))*INDEX(Arrivals!$H:$H,MATCH(EU$2,Arrivals!$B:$B,0))</f>
        <v>17500.561932791919</v>
      </c>
      <c r="EV7" s="17">
        <f>INDEX(Departures!$C:$C,MATCH($B7,Departures!$B:$B,0))*INDEX(Arrivals!$H:$H,MATCH(EV$2,Arrivals!$B:$B,0))</f>
        <v>17366.458009935279</v>
      </c>
      <c r="EW7" s="17">
        <f>INDEX(Departures!$C:$C,MATCH($B7,Departures!$B:$B,0))*INDEX(Arrivals!$H:$H,MATCH(EW$2,Arrivals!$B:$B,0))</f>
        <v>17098.25016422199</v>
      </c>
      <c r="EX7" s="17">
        <f>INDEX(Departures!$C:$C,MATCH($B7,Departures!$B:$B,0))*INDEX(Arrivals!$H:$H,MATCH(EX$2,Arrivals!$B:$B,0))</f>
        <v>17098.25016422199</v>
      </c>
      <c r="EY7" s="17">
        <f>INDEX(Departures!$C:$C,MATCH($B7,Departures!$B:$B,0))*INDEX(Arrivals!$H:$H,MATCH(EY$2,Arrivals!$B:$B,0))</f>
        <v>16561.834472795417</v>
      </c>
      <c r="EZ7" s="17">
        <f>INDEX(Departures!$C:$C,MATCH($B7,Departures!$B:$B,0))*INDEX(Arrivals!$H:$H,MATCH(EZ$2,Arrivals!$B:$B,0))</f>
        <v>16561.834472795417</v>
      </c>
      <c r="FA7" s="17">
        <f>INDEX(Departures!$C:$C,MATCH($B7,Departures!$B:$B,0))*INDEX(Arrivals!$H:$H,MATCH(FA$2,Arrivals!$B:$B,0))</f>
        <v>13812.704054234237</v>
      </c>
      <c r="FB7" s="17">
        <f>INDEX(Departures!$C:$C,MATCH($B7,Departures!$B:$B,0))*INDEX(Arrivals!$H:$H,MATCH(FB$2,Arrivals!$B:$B,0))</f>
        <v>12961.144144094553</v>
      </c>
      <c r="FC7" s="17">
        <f>INDEX(Departures!$C:$C,MATCH($B7,Departures!$B:$B,0))*INDEX(Arrivals!$H:$H,MATCH(FC$2,Arrivals!$B:$B,0))</f>
        <v>12002.301095669554</v>
      </c>
      <c r="FD7" s="17">
        <f>INDEX(Departures!$C:$C,MATCH($B7,Departures!$B:$B,0))*INDEX(Arrivals!$H:$H,MATCH(FD$2,Arrivals!$B:$B,0))</f>
        <v>11264.729519958017</v>
      </c>
      <c r="FE7" s="17">
        <f>INDEX(Departures!$C:$C,MATCH($B7,Departures!$B:$B,0))*INDEX(Arrivals!$H:$H,MATCH(FE$2,Arrivals!$B:$B,0))</f>
        <v>10996.52167424473</v>
      </c>
      <c r="FF7" s="17">
        <f>INDEX(Departures!$C:$C,MATCH($B7,Departures!$B:$B,0))*INDEX(Arrivals!$H:$H,MATCH(FF$2,Arrivals!$B:$B,0))</f>
        <v>10862.41775138809</v>
      </c>
      <c r="FG7" s="17">
        <f>INDEX(Departures!$C:$C,MATCH($B7,Departures!$B:$B,0))*INDEX(Arrivals!$H:$H,MATCH(FG$2,Arrivals!$B:$B,0))</f>
        <v>9789.5863685349432</v>
      </c>
      <c r="FH7" s="17">
        <f>INDEX(Departures!$C:$C,MATCH($B7,Departures!$B:$B,0))*INDEX(Arrivals!$H:$H,MATCH(FH$2,Arrivals!$B:$B,0))</f>
        <v>9722.5344071066229</v>
      </c>
      <c r="FI7" s="17">
        <f>INDEX(Departures!$C:$C,MATCH($B7,Departures!$B:$B,0))*INDEX(Arrivals!$H:$H,MATCH(FI$2,Arrivals!$B:$B,0))</f>
        <v>9588.4304842499805</v>
      </c>
      <c r="FJ7" s="17">
        <f>INDEX(Departures!$C:$C,MATCH($B7,Departures!$B:$B,0))*INDEX(Arrivals!$H:$H,MATCH(FJ$2,Arrivals!$B:$B,0))</f>
        <v>9521.3785228216566</v>
      </c>
      <c r="FK7" s="17">
        <f>INDEX(Departures!$C:$C,MATCH($B7,Departures!$B:$B,0))*INDEX(Arrivals!$H:$H,MATCH(FK$2,Arrivals!$B:$B,0))</f>
        <v>8381.4951785401918</v>
      </c>
      <c r="FL7" s="17">
        <f>INDEX(Departures!$C:$C,MATCH($B7,Departures!$B:$B,0))*INDEX(Arrivals!$H:$H,MATCH(FL$2,Arrivals!$B:$B,0))</f>
        <v>8247.3912556835494</v>
      </c>
      <c r="FM7" s="17">
        <f>INDEX(Departures!$C:$C,MATCH($B7,Departures!$B:$B,0))*INDEX(Arrivals!$H:$H,MATCH(FM$2,Arrivals!$B:$B,0))</f>
        <v>8180.3392942552273</v>
      </c>
      <c r="FN7" s="17">
        <f>INDEX(Departures!$C:$C,MATCH($B7,Departures!$B:$B,0))*INDEX(Arrivals!$H:$H,MATCH(FN$2,Arrivals!$B:$B,0))</f>
        <v>8113.2873328269061</v>
      </c>
      <c r="FO7" s="17">
        <f>INDEX(Departures!$C:$C,MATCH($B7,Departures!$B:$B,0))*INDEX(Arrivals!$H:$H,MATCH(FO$2,Arrivals!$B:$B,0))</f>
        <v>8079.761352112745</v>
      </c>
      <c r="FP7" s="17">
        <f>INDEX(Departures!$C:$C,MATCH($B7,Departures!$B:$B,0))*INDEX(Arrivals!$H:$H,MATCH(FP$2,Arrivals!$B:$B,0))</f>
        <v>7308.6637956870482</v>
      </c>
      <c r="FQ7" s="17">
        <f>INDEX(Departures!$C:$C,MATCH($B7,Departures!$B:$B,0))*INDEX(Arrivals!$H:$H,MATCH(FQ$2,Arrivals!$B:$B,0))</f>
        <v>5833.5206442639728</v>
      </c>
      <c r="FR7" s="17">
        <f>INDEX(Departures!$C:$C,MATCH($B7,Departures!$B:$B,0))*INDEX(Arrivals!$H:$H,MATCH(FR$2,Arrivals!$B:$B,0))</f>
        <v>5230.0529914090794</v>
      </c>
      <c r="FS7" s="17">
        <f>INDEX(Departures!$C:$C,MATCH($B7,Departures!$B:$B,0))*INDEX(Arrivals!$H:$H,MATCH(FS$2,Arrivals!$B:$B,0))</f>
        <v>5095.949068552437</v>
      </c>
      <c r="FT7" s="17">
        <f>INDEX(Departures!$C:$C,MATCH($B7,Departures!$B:$B,0))*INDEX(Arrivals!$H:$H,MATCH(FT$2,Arrivals!$B:$B,0))</f>
        <v>4961.8451456957937</v>
      </c>
      <c r="FU7" s="17">
        <f>INDEX(Departures!$C:$C,MATCH($B7,Departures!$B:$B,0))*INDEX(Arrivals!$H:$H,MATCH(FU$2,Arrivals!$B:$B,0))</f>
        <v>4827.7412228391504</v>
      </c>
      <c r="FV7" s="17">
        <f>INDEX(Departures!$C:$C,MATCH($B7,Departures!$B:$B,0))*INDEX(Arrivals!$H:$H,MATCH(FV$2,Arrivals!$B:$B,0))</f>
        <v>4626.5853385541859</v>
      </c>
      <c r="FW7" s="17">
        <f>INDEX(Departures!$C:$C,MATCH($B7,Departures!$B:$B,0))*INDEX(Arrivals!$H:$H,MATCH(FW$2,Arrivals!$B:$B,0))</f>
        <v>4224.2735699842569</v>
      </c>
      <c r="FX7" s="17">
        <f>INDEX(Departures!$C:$C,MATCH($B7,Departures!$B:$B,0))*INDEX(Arrivals!$H:$H,MATCH(FX$2,Arrivals!$B:$B,0))</f>
        <v>4190.7475892700959</v>
      </c>
      <c r="FY7" s="17">
        <f>INDEX(Departures!$C:$C,MATCH($B7,Departures!$B:$B,0))*INDEX(Arrivals!$H:$H,MATCH(FY$2,Arrivals!$B:$B,0))</f>
        <v>4023.117685699292</v>
      </c>
      <c r="FZ7" s="17">
        <f>INDEX(Departures!$C:$C,MATCH($B7,Departures!$B:$B,0))*INDEX(Arrivals!$H:$H,MATCH(FZ$2,Arrivals!$B:$B,0))</f>
        <v>3687.8578785576842</v>
      </c>
      <c r="GA7" s="17">
        <f>INDEX(Departures!$C:$C,MATCH($B7,Departures!$B:$B,0))*INDEX(Arrivals!$H:$H,MATCH(GA$2,Arrivals!$B:$B,0))</f>
        <v>2936.8759105604836</v>
      </c>
      <c r="GB7" s="17">
        <f>INDEX(Departures!$C:$C,MATCH($B7,Departures!$B:$B,0))*INDEX(Arrivals!$H:$H,MATCH(GB$2,Arrivals!$B:$B,0))</f>
        <v>2279.7666885629324</v>
      </c>
      <c r="GC7" s="17">
        <f>INDEX(Departures!$C:$C,MATCH($B7,Departures!$B:$B,0))*INDEX(Arrivals!$H:$H,MATCH(GC$2,Arrivals!$B:$B,0))</f>
        <v>2011.558842849646</v>
      </c>
      <c r="GD7" s="17">
        <f>INDEX(Departures!$C:$C,MATCH($B7,Departures!$B:$B,0))*INDEX(Arrivals!$H:$H,MATCH(GD$2,Arrivals!$B:$B,0))</f>
        <v>1944.5068814213246</v>
      </c>
      <c r="GE7" s="17">
        <f>INDEX(Departures!$C:$C,MATCH($B7,Departures!$B:$B,0))*INDEX(Arrivals!$H:$H,MATCH(GE$2,Arrivals!$B:$B,0))</f>
        <v>1877.4549199930029</v>
      </c>
      <c r="GF7" s="17">
        <f>INDEX(Departures!$C:$C,MATCH($B7,Departures!$B:$B,0))*INDEX(Arrivals!$H:$H,MATCH(GF$2,Arrivals!$B:$B,0))</f>
        <v>1723.2354087078634</v>
      </c>
      <c r="GG7" s="17">
        <f>INDEX(Departures!$C:$C,MATCH($B7,Departures!$B:$B,0))*INDEX(Arrivals!$H:$H,MATCH(GG$2,Arrivals!$B:$B,0))</f>
        <v>549.8260837122366</v>
      </c>
      <c r="GH7" s="17">
        <f>INDEX(Departures!$C:$C,MATCH($B7,Departures!$B:$B,0))*INDEX(Arrivals!$H:$H,MATCH(GH$2,Arrivals!$B:$B,0))</f>
        <v>388.90137628426493</v>
      </c>
      <c r="GI7" s="17">
        <f>INDEX(Departures!$C:$C,MATCH($B7,Departures!$B:$B,0))*INDEX(Arrivals!$H:$H,MATCH(GI$2,Arrivals!$B:$B,0))</f>
        <v>167.62990357080386</v>
      </c>
    </row>
    <row r="8" spans="1:191" ht="29.4" thickBot="1">
      <c r="A8" t="str">
        <f>INDEX(Departures!$G:$G,MATCH($B8,Departures!$B:$B,0))</f>
        <v>EU</v>
      </c>
      <c r="B8" s="3" t="s">
        <v>10</v>
      </c>
      <c r="D8" s="17">
        <f>INDEX(Departures!$C:$C,MATCH($B8,Departures!$B:$B,0))*INDEX(Arrivals!$H:$H,MATCH(D$2,Arrivals!$B:$B,0))</f>
        <v>4926759.6898620287</v>
      </c>
      <c r="E8" s="17">
        <f>INDEX(Departures!$C:$C,MATCH($B8,Departures!$B:$B,0))*INDEX(Arrivals!$H:$H,MATCH(E$2,Arrivals!$B:$B,0))</f>
        <v>4638905.4696015008</v>
      </c>
      <c r="F8" s="17">
        <f>INDEX(Departures!$C:$C,MATCH($B8,Departures!$B:$B,0))*INDEX(Arrivals!$H:$H,MATCH(F$2,Arrivals!$B:$B,0))</f>
        <v>4364096.8593232222</v>
      </c>
      <c r="G8" s="17">
        <f>INDEX(Departures!$C:$C,MATCH($B8,Departures!$B:$B,0))*INDEX(Arrivals!$H:$H,MATCH(G$2,Arrivals!$B:$B,0))</f>
        <v>3445175.436182172</v>
      </c>
      <c r="H8" s="17">
        <f>INDEX(Departures!$C:$C,MATCH($B8,Departures!$B:$B,0))*INDEX(Arrivals!$H:$H,MATCH(H$2,Arrivals!$B:$B,0))</f>
        <v>3304112.6882436625</v>
      </c>
      <c r="I8" s="17">
        <f>INDEX(Departures!$C:$C,MATCH($B8,Departures!$B:$B,0))*INDEX(Arrivals!$H:$H,MATCH(I$2,Arrivals!$B:$B,0))</f>
        <v>2228587.2252722047</v>
      </c>
      <c r="J8" s="17">
        <f>INDEX(Departures!$C:$C,MATCH($B8,Departures!$B:$B,0))*INDEX(Arrivals!$H:$H,MATCH(J$2,Arrivals!$B:$B,0))</f>
        <v>2135566.3540944182</v>
      </c>
      <c r="K8" s="17">
        <f>INDEX(Departures!$C:$C,MATCH($B8,Departures!$B:$B,0))*INDEX(Arrivals!$H:$H,MATCH(K$2,Arrivals!$B:$B,0))</f>
        <v>2132730.3519243635</v>
      </c>
      <c r="L8" s="17">
        <f>INDEX(Departures!$C:$C,MATCH($B8,Departures!$B:$B,0))*INDEX(Arrivals!$H:$H,MATCH(L$2,Arrivals!$B:$B,0))</f>
        <v>2124279.0654576016</v>
      </c>
      <c r="M8" s="17">
        <f>INDEX(Departures!$C:$C,MATCH($B8,Departures!$B:$B,0))*INDEX(Arrivals!$H:$H,MATCH(M$2,Arrivals!$B:$B,0))</f>
        <v>2018779.7847315751</v>
      </c>
      <c r="N8" s="17">
        <f>INDEX(Departures!$C:$C,MATCH($B8,Departures!$B:$B,0))*INDEX(Arrivals!$H:$H,MATCH(N$2,Arrivals!$B:$B,0))</f>
        <v>1670972.4785960945</v>
      </c>
      <c r="O8" s="17">
        <f>INDEX(Departures!$C:$C,MATCH($B8,Departures!$B:$B,0))*INDEX(Arrivals!$H:$H,MATCH(O$2,Arrivals!$B:$B,0))</f>
        <v>1627354.7652206568</v>
      </c>
      <c r="P8" s="17">
        <f>INDEX(Departures!$C:$C,MATCH($B8,Departures!$B:$B,0))*INDEX(Arrivals!$H:$H,MATCH(P$2,Arrivals!$B:$B,0))</f>
        <v>1581581.6901959779</v>
      </c>
      <c r="Q8" s="17">
        <f>INDEX(Departures!$C:$C,MATCH($B8,Departures!$B:$B,0))*INDEX(Arrivals!$H:$H,MATCH(Q$2,Arrivals!$B:$B,0))</f>
        <v>1542444.860249226</v>
      </c>
      <c r="R8" s="17">
        <f>INDEX(Departures!$C:$C,MATCH($B8,Departures!$B:$B,0))*INDEX(Arrivals!$H:$H,MATCH(R$2,Arrivals!$B:$B,0))</f>
        <v>1471771.6861714686</v>
      </c>
      <c r="S8" s="17">
        <f>INDEX(Departures!$C:$C,MATCH($B8,Departures!$B:$B,0))*INDEX(Arrivals!$H:$H,MATCH(S$2,Arrivals!$B:$B,0))</f>
        <v>1383401.8585525712</v>
      </c>
      <c r="T8" s="17">
        <f>INDEX(Departures!$C:$C,MATCH($B8,Departures!$B:$B,0))*INDEX(Arrivals!$H:$H,MATCH(T$2,Arrivals!$B:$B,0))</f>
        <v>1179663.4626558579</v>
      </c>
      <c r="U8" s="17">
        <f>INDEX(Departures!$C:$C,MATCH($B8,Departures!$B:$B,0))*INDEX(Arrivals!$H:$H,MATCH(U$2,Arrivals!$B:$B,0))</f>
        <v>1035594.5524170907</v>
      </c>
      <c r="V8" s="17">
        <f>INDEX(Departures!$C:$C,MATCH($B8,Departures!$B:$B,0))*INDEX(Arrivals!$H:$H,MATCH(V$2,Arrivals!$B:$B,0))</f>
        <v>1016650.057921127</v>
      </c>
      <c r="W8" s="17">
        <f>INDEX(Departures!$C:$C,MATCH($B8,Departures!$B:$B,0))*INDEX(Arrivals!$H:$H,MATCH(W$2,Arrivals!$B:$B,0))</f>
        <v>978704.34888579813</v>
      </c>
      <c r="X8" s="17">
        <f>INDEX(Departures!$C:$C,MATCH($B8,Departures!$B:$B,0))*INDEX(Arrivals!$H:$H,MATCH(X$2,Arrivals!$B:$B,0))</f>
        <v>913703.17914814968</v>
      </c>
      <c r="Y8" s="17">
        <f>INDEX(Departures!$C:$C,MATCH($B8,Departures!$B:$B,0))*INDEX(Arrivals!$H:$H,MATCH(Y$2,Arrivals!$B:$B,0))</f>
        <v>884435.63675318751</v>
      </c>
      <c r="Z8" s="17">
        <f>INDEX(Departures!$C:$C,MATCH($B8,Departures!$B:$B,0))*INDEX(Arrivals!$H:$H,MATCH(Z$2,Arrivals!$B:$B,0))</f>
        <v>881599.63458313304</v>
      </c>
      <c r="AA8" s="17">
        <f>INDEX(Departures!$C:$C,MATCH($B8,Departures!$B:$B,0))*INDEX(Arrivals!$H:$H,MATCH(AA$2,Arrivals!$B:$B,0))</f>
        <v>875303.70976561215</v>
      </c>
      <c r="AB8" s="17">
        <f>INDEX(Departures!$C:$C,MATCH($B8,Departures!$B:$B,0))*INDEX(Arrivals!$H:$H,MATCH(AB$2,Arrivals!$B:$B,0))</f>
        <v>807126.21759750263</v>
      </c>
      <c r="AC8" s="17">
        <f>INDEX(Departures!$C:$C,MATCH($B8,Departures!$B:$B,0))*INDEX(Arrivals!$H:$H,MATCH(AC$2,Arrivals!$B:$B,0))</f>
        <v>796349.40935129568</v>
      </c>
      <c r="AD8" s="17">
        <f>INDEX(Departures!$C:$C,MATCH($B8,Departures!$B:$B,0))*INDEX(Arrivals!$H:$H,MATCH(AD$2,Arrivals!$B:$B,0))</f>
        <v>788578.76340534631</v>
      </c>
      <c r="AE8" s="17">
        <f>INDEX(Departures!$C:$C,MATCH($B8,Departures!$B:$B,0))*INDEX(Arrivals!$H:$H,MATCH(AE$2,Arrivals!$B:$B,0))</f>
        <v>756418.49879692867</v>
      </c>
      <c r="AF8" s="17">
        <f>INDEX(Departures!$C:$C,MATCH($B8,Departures!$B:$B,0))*INDEX(Arrivals!$H:$H,MATCH(AF$2,Arrivals!$B:$B,0))</f>
        <v>732936.40082887758</v>
      </c>
      <c r="AG8" s="17">
        <f>INDEX(Departures!$C:$C,MATCH($B8,Departures!$B:$B,0))*INDEX(Arrivals!$H:$H,MATCH(AG$2,Arrivals!$B:$B,0))</f>
        <v>666063.46965899318</v>
      </c>
      <c r="AH8" s="17">
        <f>INDEX(Departures!$C:$C,MATCH($B8,Departures!$B:$B,0))*INDEX(Arrivals!$H:$H,MATCH(AH$2,Arrivals!$B:$B,0))</f>
        <v>644906.89347038686</v>
      </c>
      <c r="AI8" s="17">
        <f>INDEX(Departures!$C:$C,MATCH($B8,Departures!$B:$B,0))*INDEX(Arrivals!$H:$H,MATCH(AI$2,Arrivals!$B:$B,0))</f>
        <v>643715.77255896397</v>
      </c>
      <c r="AJ8" s="17">
        <f>INDEX(Departures!$C:$C,MATCH($B8,Departures!$B:$B,0))*INDEX(Arrivals!$H:$H,MATCH(AJ$2,Arrivals!$B:$B,0))</f>
        <v>627335.02402472927</v>
      </c>
      <c r="AK8" s="17">
        <f>INDEX(Departures!$C:$C,MATCH($B8,Departures!$B:$B,0))*INDEX(Arrivals!$H:$H,MATCH(AK$2,Arrivals!$B:$B,0))</f>
        <v>619723.19420030306</v>
      </c>
      <c r="AL8" s="17">
        <f>INDEX(Departures!$C:$C,MATCH($B8,Departures!$B:$B,0))*INDEX(Arrivals!$H:$H,MATCH(AL$2,Arrivals!$B:$B,0))</f>
        <v>586371.80868046253</v>
      </c>
      <c r="AM8" s="17">
        <f>INDEX(Departures!$C:$C,MATCH($B8,Departures!$B:$B,0))*INDEX(Arrivals!$H:$H,MATCH(AM$2,Arrivals!$B:$B,0))</f>
        <v>583365.64638020482</v>
      </c>
      <c r="AN8" s="17">
        <f>INDEX(Departures!$C:$C,MATCH($B8,Departures!$B:$B,0))*INDEX(Arrivals!$H:$H,MATCH(AN$2,Arrivals!$B:$B,0))</f>
        <v>576275.64095506864</v>
      </c>
      <c r="AO8" s="17">
        <f>INDEX(Departures!$C:$C,MATCH($B8,Departures!$B:$B,0))*INDEX(Arrivals!$H:$H,MATCH(AO$2,Arrivals!$B:$B,0))</f>
        <v>560904.50919337338</v>
      </c>
      <c r="AP8" s="17">
        <f>INDEX(Departures!$C:$C,MATCH($B8,Departures!$B:$B,0))*INDEX(Arrivals!$H:$H,MATCH(AP$2,Arrivals!$B:$B,0))</f>
        <v>503844.14553187741</v>
      </c>
      <c r="AQ8" s="17">
        <f>INDEX(Departures!$C:$C,MATCH($B8,Departures!$B:$B,0))*INDEX(Arrivals!$H:$H,MATCH(AQ$2,Arrivals!$B:$B,0))</f>
        <v>499987.18258060329</v>
      </c>
      <c r="AR8" s="17">
        <f>INDEX(Departures!$C:$C,MATCH($B8,Departures!$B:$B,0))*INDEX(Arrivals!$H:$H,MATCH(AR$2,Arrivals!$B:$B,0))</f>
        <v>475597.5639181349</v>
      </c>
      <c r="AS8" s="17">
        <f>INDEX(Departures!$C:$C,MATCH($B8,Departures!$B:$B,0))*INDEX(Arrivals!$H:$H,MATCH(AS$2,Arrivals!$B:$B,0))</f>
        <v>462665.39402268652</v>
      </c>
      <c r="AT8" s="17">
        <f>INDEX(Departures!$C:$C,MATCH($B8,Departures!$B:$B,0))*INDEX(Arrivals!$H:$H,MATCH(AT$2,Arrivals!$B:$B,0))</f>
        <v>436801.05423178972</v>
      </c>
      <c r="AU8" s="17">
        <f>INDEX(Departures!$C:$C,MATCH($B8,Departures!$B:$B,0))*INDEX(Arrivals!$H:$H,MATCH(AU$2,Arrivals!$B:$B,0))</f>
        <v>404187.02927616326</v>
      </c>
      <c r="AV8" s="17">
        <f>INDEX(Departures!$C:$C,MATCH($B8,Departures!$B:$B,0))*INDEX(Arrivals!$H:$H,MATCH(AV$2,Arrivals!$B:$B,0))</f>
        <v>400103.18615128484</v>
      </c>
      <c r="AW8" s="17">
        <f>INDEX(Departures!$C:$C,MATCH($B8,Departures!$B:$B,0))*INDEX(Arrivals!$H:$H,MATCH(AW$2,Arrivals!$B:$B,0))</f>
        <v>399989.74606448266</v>
      </c>
      <c r="AX8" s="17">
        <f>INDEX(Departures!$C:$C,MATCH($B8,Departures!$B:$B,0))*INDEX(Arrivals!$H:$H,MATCH(AX$2,Arrivals!$B:$B,0))</f>
        <v>381158.69165532099</v>
      </c>
      <c r="AY8" s="17">
        <f>INDEX(Departures!$C:$C,MATCH($B8,Departures!$B:$B,0))*INDEX(Arrivals!$H:$H,MATCH(AY$2,Arrivals!$B:$B,0))</f>
        <v>375543.40735861316</v>
      </c>
      <c r="AZ8" s="17">
        <f>INDEX(Departures!$C:$C,MATCH($B8,Departures!$B:$B,0))*INDEX(Arrivals!$H:$H,MATCH(AZ$2,Arrivals!$B:$B,0))</f>
        <v>373728.36596977827</v>
      </c>
      <c r="BA8" s="17">
        <f>INDEX(Departures!$C:$C,MATCH($B8,Departures!$B:$B,0))*INDEX(Arrivals!$H:$H,MATCH(BA$2,Arrivals!$B:$B,0))</f>
        <v>367716.04136926279</v>
      </c>
      <c r="BB8" s="17">
        <f>INDEX(Departures!$C:$C,MATCH($B8,Departures!$B:$B,0))*INDEX(Arrivals!$H:$H,MATCH(BB$2,Arrivals!$B:$B,0))</f>
        <v>365844.27993702685</v>
      </c>
      <c r="BC8" s="17">
        <f>INDEX(Departures!$C:$C,MATCH($B8,Departures!$B:$B,0))*INDEX(Arrivals!$H:$H,MATCH(BC$2,Arrivals!$B:$B,0))</f>
        <v>354613.71134361112</v>
      </c>
      <c r="BD8" s="17">
        <f>INDEX(Departures!$C:$C,MATCH($B8,Departures!$B:$B,0))*INDEX(Arrivals!$H:$H,MATCH(BD$2,Arrivals!$B:$B,0))</f>
        <v>350983.62856594141</v>
      </c>
      <c r="BE8" s="17">
        <f>INDEX(Departures!$C:$C,MATCH($B8,Departures!$B:$B,0))*INDEX(Arrivals!$H:$H,MATCH(BE$2,Arrivals!$B:$B,0))</f>
        <v>320468.24521615525</v>
      </c>
      <c r="BF8" s="17">
        <f>INDEX(Departures!$C:$C,MATCH($B8,Departures!$B:$B,0))*INDEX(Arrivals!$H:$H,MATCH(BF$2,Arrivals!$B:$B,0))</f>
        <v>317745.68313290295</v>
      </c>
      <c r="BG8" s="17">
        <f>INDEX(Departures!$C:$C,MATCH($B8,Departures!$B:$B,0))*INDEX(Arrivals!$H:$H,MATCH(BG$2,Arrivals!$B:$B,0))</f>
        <v>287570.62004352344</v>
      </c>
      <c r="BH8" s="17">
        <f>INDEX(Departures!$C:$C,MATCH($B8,Departures!$B:$B,0))*INDEX(Arrivals!$H:$H,MATCH(BH$2,Arrivals!$B:$B,0))</f>
        <v>276056.45123310224</v>
      </c>
      <c r="BI8" s="17">
        <f>INDEX(Departures!$C:$C,MATCH($B8,Departures!$B:$B,0))*INDEX(Arrivals!$H:$H,MATCH(BI$2,Arrivals!$B:$B,0))</f>
        <v>263351.16151125822</v>
      </c>
      <c r="BJ8" s="17">
        <f>INDEX(Departures!$C:$C,MATCH($B8,Departures!$B:$B,0))*INDEX(Arrivals!$H:$H,MATCH(BJ$2,Arrivals!$B:$B,0))</f>
        <v>260571.87938460486</v>
      </c>
      <c r="BK8" s="17">
        <f>INDEX(Departures!$C:$C,MATCH($B8,Departures!$B:$B,0))*INDEX(Arrivals!$H:$H,MATCH(BK$2,Arrivals!$B:$B,0))</f>
        <v>259097.15825617654</v>
      </c>
      <c r="BL8" s="17">
        <f>INDEX(Departures!$C:$C,MATCH($B8,Departures!$B:$B,0))*INDEX(Arrivals!$H:$H,MATCH(BL$2,Arrivals!$B:$B,0))</f>
        <v>233289.53850868082</v>
      </c>
      <c r="BM8" s="17">
        <f>INDEX(Departures!$C:$C,MATCH($B8,Departures!$B:$B,0))*INDEX(Arrivals!$H:$H,MATCH(BM$2,Arrivals!$B:$B,0))</f>
        <v>228695.21499319258</v>
      </c>
      <c r="BN8" s="17">
        <f>INDEX(Departures!$C:$C,MATCH($B8,Departures!$B:$B,0))*INDEX(Arrivals!$H:$H,MATCH(BN$2,Arrivals!$B:$B,0))</f>
        <v>218003.48681208721</v>
      </c>
      <c r="BO8" s="17">
        <f>INDEX(Departures!$C:$C,MATCH($B8,Departures!$B:$B,0))*INDEX(Arrivals!$H:$H,MATCH(BO$2,Arrivals!$B:$B,0))</f>
        <v>215366.00479393656</v>
      </c>
      <c r="BP8" s="17">
        <f>INDEX(Departures!$C:$C,MATCH($B8,Departures!$B:$B,0))*INDEX(Arrivals!$H:$H,MATCH(BP$2,Arrivals!$B:$B,0))</f>
        <v>208389.43945560258</v>
      </c>
      <c r="BQ8" s="17">
        <f>INDEX(Departures!$C:$C,MATCH($B8,Departures!$B:$B,0))*INDEX(Arrivals!$H:$H,MATCH(BQ$2,Arrivals!$B:$B,0))</f>
        <v>207141.59850077861</v>
      </c>
      <c r="BR8" s="17">
        <f>INDEX(Departures!$C:$C,MATCH($B8,Departures!$B:$B,0))*INDEX(Arrivals!$H:$H,MATCH(BR$2,Arrivals!$B:$B,0))</f>
        <v>204929.5168081361</v>
      </c>
      <c r="BS8" s="17">
        <f>INDEX(Departures!$C:$C,MATCH($B8,Departures!$B:$B,0))*INDEX(Arrivals!$H:$H,MATCH(BS$2,Arrivals!$B:$B,0))</f>
        <v>203398.07563630669</v>
      </c>
      <c r="BT8" s="17">
        <f>INDEX(Departures!$C:$C,MATCH($B8,Departures!$B:$B,0))*INDEX(Arrivals!$H:$H,MATCH(BT$2,Arrivals!$B:$B,0))</f>
        <v>201639.75429087295</v>
      </c>
      <c r="BU8" s="17">
        <f>INDEX(Departures!$C:$C,MATCH($B8,Departures!$B:$B,0))*INDEX(Arrivals!$H:$H,MATCH(BU$2,Arrivals!$B:$B,0))</f>
        <v>195287.10942995091</v>
      </c>
      <c r="BV8" s="17">
        <f>INDEX(Departures!$C:$C,MATCH($B8,Departures!$B:$B,0))*INDEX(Arrivals!$H:$H,MATCH(BV$2,Arrivals!$B:$B,0))</f>
        <v>184737.18135734825</v>
      </c>
      <c r="BW8" s="17">
        <f>INDEX(Departures!$C:$C,MATCH($B8,Departures!$B:$B,0))*INDEX(Arrivals!$H:$H,MATCH(BW$2,Arrivals!$B:$B,0))</f>
        <v>184056.54083653522</v>
      </c>
      <c r="BX8" s="17">
        <f>INDEX(Departures!$C:$C,MATCH($B8,Departures!$B:$B,0))*INDEX(Arrivals!$H:$H,MATCH(BX$2,Arrivals!$B:$B,0))</f>
        <v>180369.73801546439</v>
      </c>
      <c r="BY8" s="17">
        <f>INDEX(Departures!$C:$C,MATCH($B8,Departures!$B:$B,0))*INDEX(Arrivals!$H:$H,MATCH(BY$2,Arrivals!$B:$B,0))</f>
        <v>167891.3284672247</v>
      </c>
      <c r="BZ8" s="17">
        <f>INDEX(Departures!$C:$C,MATCH($B8,Departures!$B:$B,0))*INDEX(Arrivals!$H:$H,MATCH(BZ$2,Arrivals!$B:$B,0))</f>
        <v>160574.44286848418</v>
      </c>
      <c r="CA8" s="17">
        <f>INDEX(Departures!$C:$C,MATCH($B8,Departures!$B:$B,0))*INDEX(Arrivals!$H:$H,MATCH(CA$2,Arrivals!$B:$B,0))</f>
        <v>152576.91674893055</v>
      </c>
      <c r="CB8" s="17">
        <f>INDEX(Departures!$C:$C,MATCH($B8,Departures!$B:$B,0))*INDEX(Arrivals!$H:$H,MATCH(CB$2,Arrivals!$B:$B,0))</f>
        <v>143104.66950094863</v>
      </c>
      <c r="CC8" s="17">
        <f>INDEX(Departures!$C:$C,MATCH($B8,Departures!$B:$B,0))*INDEX(Arrivals!$H:$H,MATCH(CC$2,Arrivals!$B:$B,0))</f>
        <v>139190.98650627348</v>
      </c>
      <c r="CD8" s="17">
        <f>INDEX(Departures!$C:$C,MATCH($B8,Departures!$B:$B,0))*INDEX(Arrivals!$H:$H,MATCH(CD$2,Arrivals!$B:$B,0))</f>
        <v>139020.82637607018</v>
      </c>
      <c r="CE8" s="17">
        <f>INDEX(Departures!$C:$C,MATCH($B8,Departures!$B:$B,0))*INDEX(Arrivals!$H:$H,MATCH(CE$2,Arrivals!$B:$B,0))</f>
        <v>137432.66516083968</v>
      </c>
      <c r="CF8" s="17">
        <f>INDEX(Departures!$C:$C,MATCH($B8,Departures!$B:$B,0))*INDEX(Arrivals!$H:$H,MATCH(CF$2,Arrivals!$B:$B,0))</f>
        <v>134539.94294738412</v>
      </c>
      <c r="CG8" s="17">
        <f>INDEX(Departures!$C:$C,MATCH($B8,Departures!$B:$B,0))*INDEX(Arrivals!$H:$H,MATCH(CG$2,Arrivals!$B:$B,0))</f>
        <v>133462.26212276344</v>
      </c>
      <c r="CH8" s="17">
        <f>INDEX(Departures!$C:$C,MATCH($B8,Departures!$B:$B,0))*INDEX(Arrivals!$H:$H,MATCH(CH$2,Arrivals!$B:$B,0))</f>
        <v>128981.37869407737</v>
      </c>
      <c r="CI8" s="17">
        <f>INDEX(Departures!$C:$C,MATCH($B8,Departures!$B:$B,0))*INDEX(Arrivals!$H:$H,MATCH(CI$2,Arrivals!$B:$B,0))</f>
        <v>127988.7779345583</v>
      </c>
      <c r="CJ8" s="17">
        <f>INDEX(Departures!$C:$C,MATCH($B8,Departures!$B:$B,0))*INDEX(Arrivals!$H:$H,MATCH(CJ$2,Arrivals!$B:$B,0))</f>
        <v>126202.09656742399</v>
      </c>
      <c r="CK8" s="17">
        <f>INDEX(Departures!$C:$C,MATCH($B8,Departures!$B:$B,0))*INDEX(Arrivals!$H:$H,MATCH(CK$2,Arrivals!$B:$B,0))</f>
        <v>122628.73383315535</v>
      </c>
      <c r="CL8" s="17">
        <f>INDEX(Departures!$C:$C,MATCH($B8,Departures!$B:$B,0))*INDEX(Arrivals!$H:$H,MATCH(CL$2,Arrivals!$B:$B,0))</f>
        <v>120042.29985406567</v>
      </c>
      <c r="CM8" s="17">
        <f>INDEX(Departures!$C:$C,MATCH($B8,Departures!$B:$B,0))*INDEX(Arrivals!$H:$H,MATCH(CM$2,Arrivals!$B:$B,0))</f>
        <v>119849.45170650196</v>
      </c>
      <c r="CN8" s="17">
        <f>INDEX(Departures!$C:$C,MATCH($B8,Departures!$B:$B,0))*INDEX(Arrivals!$H:$H,MATCH(CN$2,Arrivals!$B:$B,0))</f>
        <v>110547.3645887233</v>
      </c>
      <c r="CO8" s="17">
        <f>INDEX(Departures!$C:$C,MATCH($B8,Departures!$B:$B,0))*INDEX(Arrivals!$H:$H,MATCH(CO$2,Arrivals!$B:$B,0))</f>
        <v>107144.16198465794</v>
      </c>
      <c r="CP8" s="17">
        <f>INDEX(Departures!$C:$C,MATCH($B8,Departures!$B:$B,0))*INDEX(Arrivals!$H:$H,MATCH(CP$2,Arrivals!$B:$B,0))</f>
        <v>106463.52146384485</v>
      </c>
      <c r="CQ8" s="17">
        <f>INDEX(Departures!$C:$C,MATCH($B8,Departures!$B:$B,0))*INDEX(Arrivals!$H:$H,MATCH(CQ$2,Arrivals!$B:$B,0))</f>
        <v>105329.12059582307</v>
      </c>
      <c r="CR8" s="17">
        <f>INDEX(Departures!$C:$C,MATCH($B8,Departures!$B:$B,0))*INDEX(Arrivals!$H:$H,MATCH(CR$2,Arrivals!$B:$B,0))</f>
        <v>104535.03998820782</v>
      </c>
      <c r="CS8" s="17">
        <f>INDEX(Departures!$C:$C,MATCH($B8,Departures!$B:$B,0))*INDEX(Arrivals!$H:$H,MATCH(CS$2,Arrivals!$B:$B,0))</f>
        <v>102096.07812196098</v>
      </c>
      <c r="CT8" s="17">
        <f>INDEX(Departures!$C:$C,MATCH($B8,Departures!$B:$B,0))*INDEX(Arrivals!$H:$H,MATCH(CT$2,Arrivals!$B:$B,0))</f>
        <v>101358.7175577468</v>
      </c>
      <c r="CU8" s="17">
        <f>INDEX(Departures!$C:$C,MATCH($B8,Departures!$B:$B,0))*INDEX(Arrivals!$H:$H,MATCH(CU$2,Arrivals!$B:$B,0))</f>
        <v>91205.829788951814</v>
      </c>
      <c r="CV8" s="17">
        <f>INDEX(Departures!$C:$C,MATCH($B8,Departures!$B:$B,0))*INDEX(Arrivals!$H:$H,MATCH(CV$2,Arrivals!$B:$B,0))</f>
        <v>89844.548747325651</v>
      </c>
      <c r="CW8" s="17">
        <f>INDEX(Departures!$C:$C,MATCH($B8,Departures!$B:$B,0))*INDEX(Arrivals!$H:$H,MATCH(CW$2,Arrivals!$B:$B,0))</f>
        <v>89277.348313314767</v>
      </c>
      <c r="CX8" s="17">
        <f>INDEX(Departures!$C:$C,MATCH($B8,Departures!$B:$B,0))*INDEX(Arrivals!$H:$H,MATCH(CX$2,Arrivals!$B:$B,0))</f>
        <v>88256.387532095148</v>
      </c>
      <c r="CY8" s="17">
        <f>INDEX(Departures!$C:$C,MATCH($B8,Departures!$B:$B,0))*INDEX(Arrivals!$H:$H,MATCH(CY$2,Arrivals!$B:$B,0))</f>
        <v>85023.345058233055</v>
      </c>
      <c r="CZ8" s="17">
        <f>INDEX(Departures!$C:$C,MATCH($B8,Departures!$B:$B,0))*INDEX(Arrivals!$H:$H,MATCH(CZ$2,Arrivals!$B:$B,0))</f>
        <v>84909.904971430879</v>
      </c>
      <c r="DA8" s="17">
        <f>INDEX(Departures!$C:$C,MATCH($B8,Departures!$B:$B,0))*INDEX(Arrivals!$H:$H,MATCH(DA$2,Arrivals!$B:$B,0))</f>
        <v>84796.464884628702</v>
      </c>
      <c r="DB8" s="17">
        <f>INDEX(Departures!$C:$C,MATCH($B8,Departures!$B:$B,0))*INDEX(Arrivals!$H:$H,MATCH(DB$2,Arrivals!$B:$B,0))</f>
        <v>82073.902801376404</v>
      </c>
      <c r="DC8" s="17">
        <f>INDEX(Departures!$C:$C,MATCH($B8,Departures!$B:$B,0))*INDEX(Arrivals!$H:$H,MATCH(DC$2,Arrivals!$B:$B,0))</f>
        <v>81620.142454167697</v>
      </c>
      <c r="DD8" s="17">
        <f>INDEX(Departures!$C:$C,MATCH($B8,Departures!$B:$B,0))*INDEX(Arrivals!$H:$H,MATCH(DD$2,Arrivals!$B:$B,0))</f>
        <v>79521.50084832737</v>
      </c>
      <c r="DE8" s="17">
        <f>INDEX(Departures!$C:$C,MATCH($B8,Departures!$B:$B,0))*INDEX(Arrivals!$H:$H,MATCH(DE$2,Arrivals!$B:$B,0))</f>
        <v>77422.859242487073</v>
      </c>
      <c r="DF8" s="17">
        <f>INDEX(Departures!$C:$C,MATCH($B8,Departures!$B:$B,0))*INDEX(Arrivals!$H:$H,MATCH(DF$2,Arrivals!$B:$B,0))</f>
        <v>77366.139199085985</v>
      </c>
      <c r="DG8" s="17">
        <f>INDEX(Departures!$C:$C,MATCH($B8,Departures!$B:$B,0))*INDEX(Arrivals!$H:$H,MATCH(DG$2,Arrivals!$B:$B,0))</f>
        <v>76118.298244262012</v>
      </c>
      <c r="DH8" s="17">
        <f>INDEX(Departures!$C:$C,MATCH($B8,Departures!$B:$B,0))*INDEX(Arrivals!$H:$H,MATCH(DH$2,Arrivals!$B:$B,0))</f>
        <v>72318.055336389021</v>
      </c>
      <c r="DI8" s="17">
        <f>INDEX(Departures!$C:$C,MATCH($B8,Departures!$B:$B,0))*INDEX(Arrivals!$H:$H,MATCH(DI$2,Arrivals!$B:$B,0))</f>
        <v>64490.689347038686</v>
      </c>
      <c r="DJ8" s="17">
        <f>INDEX(Departures!$C:$C,MATCH($B8,Departures!$B:$B,0))*INDEX(Arrivals!$H:$H,MATCH(DJ$2,Arrivals!$B:$B,0))</f>
        <v>64320.529216835414</v>
      </c>
      <c r="DK8" s="17">
        <f>INDEX(Departures!$C:$C,MATCH($B8,Departures!$B:$B,0))*INDEX(Arrivals!$H:$H,MATCH(DK$2,Arrivals!$B:$B,0))</f>
        <v>61427.80700337985</v>
      </c>
      <c r="DL8" s="17">
        <f>INDEX(Departures!$C:$C,MATCH($B8,Departures!$B:$B,0))*INDEX(Arrivals!$H:$H,MATCH(DL$2,Arrivals!$B:$B,0))</f>
        <v>59329.165397539546</v>
      </c>
      <c r="DM8" s="17">
        <f>INDEX(Departures!$C:$C,MATCH($B8,Departures!$B:$B,0))*INDEX(Arrivals!$H:$H,MATCH(DM$2,Arrivals!$B:$B,0))</f>
        <v>56379.723140682894</v>
      </c>
      <c r="DN8" s="17">
        <f>INDEX(Departures!$C:$C,MATCH($B8,Departures!$B:$B,0))*INDEX(Arrivals!$H:$H,MATCH(DN$2,Arrivals!$B:$B,0))</f>
        <v>54791.561925452384</v>
      </c>
      <c r="DO8" s="17">
        <f>INDEX(Departures!$C:$C,MATCH($B8,Departures!$B:$B,0))*INDEX(Arrivals!$H:$H,MATCH(DO$2,Arrivals!$B:$B,0))</f>
        <v>53316.840797024066</v>
      </c>
      <c r="DP8" s="17">
        <f>INDEX(Departures!$C:$C,MATCH($B8,Departures!$B:$B,0))*INDEX(Arrivals!$H:$H,MATCH(DP$2,Arrivals!$B:$B,0))</f>
        <v>52919.800493216433</v>
      </c>
      <c r="DQ8" s="17">
        <f>INDEX(Departures!$C:$C,MATCH($B8,Departures!$B:$B,0))*INDEX(Arrivals!$H:$H,MATCH(DQ$2,Arrivals!$B:$B,0))</f>
        <v>52863.080449815345</v>
      </c>
      <c r="DR8" s="17">
        <f>INDEX(Departures!$C:$C,MATCH($B8,Departures!$B:$B,0))*INDEX(Arrivals!$H:$H,MATCH(DR$2,Arrivals!$B:$B,0))</f>
        <v>52352.60005920555</v>
      </c>
      <c r="DS8" s="17">
        <f>INDEX(Departures!$C:$C,MATCH($B8,Departures!$B:$B,0))*INDEX(Arrivals!$H:$H,MATCH(DS$2,Arrivals!$B:$B,0))</f>
        <v>52239.159972403366</v>
      </c>
      <c r="DT8" s="17">
        <f>INDEX(Departures!$C:$C,MATCH($B8,Departures!$B:$B,0))*INDEX(Arrivals!$H:$H,MATCH(DT$2,Arrivals!$B:$B,0))</f>
        <v>50877.878930777217</v>
      </c>
      <c r="DU8" s="17">
        <f>INDEX(Departures!$C:$C,MATCH($B8,Departures!$B:$B,0))*INDEX(Arrivals!$H:$H,MATCH(DU$2,Arrivals!$B:$B,0))</f>
        <v>50594.278713771768</v>
      </c>
      <c r="DV8" s="17">
        <f>INDEX(Departures!$C:$C,MATCH($B8,Departures!$B:$B,0))*INDEX(Arrivals!$H:$H,MATCH(DV$2,Arrivals!$B:$B,0))</f>
        <v>48268.75693432711</v>
      </c>
      <c r="DW8" s="17">
        <f>INDEX(Departures!$C:$C,MATCH($B8,Departures!$B:$B,0))*INDEX(Arrivals!$H:$H,MATCH(DW$2,Arrivals!$B:$B,0))</f>
        <v>47814.996587118396</v>
      </c>
      <c r="DX8" s="17">
        <f>INDEX(Departures!$C:$C,MATCH($B8,Departures!$B:$B,0))*INDEX(Arrivals!$H:$H,MATCH(DX$2,Arrivals!$B:$B,0))</f>
        <v>47474.676326711851</v>
      </c>
      <c r="DY8" s="17">
        <f>INDEX(Departures!$C:$C,MATCH($B8,Departures!$B:$B,0))*INDEX(Arrivals!$H:$H,MATCH(DY$2,Arrivals!$B:$B,0))</f>
        <v>46113.395285085702</v>
      </c>
      <c r="DZ8" s="17">
        <f>INDEX(Departures!$C:$C,MATCH($B8,Departures!$B:$B,0))*INDEX(Arrivals!$H:$H,MATCH(DZ$2,Arrivals!$B:$B,0))</f>
        <v>37888.988991927734</v>
      </c>
      <c r="EA8" s="17">
        <f>INDEX(Departures!$C:$C,MATCH($B8,Departures!$B:$B,0))*INDEX(Arrivals!$H:$H,MATCH(EA$2,Arrivals!$B:$B,0))</f>
        <v>37662.108818323381</v>
      </c>
      <c r="EB8" s="17">
        <f>INDEX(Departures!$C:$C,MATCH($B8,Departures!$B:$B,0))*INDEX(Arrivals!$H:$H,MATCH(EB$2,Arrivals!$B:$B,0))</f>
        <v>35790.347386087429</v>
      </c>
      <c r="EC8" s="17">
        <f>INDEX(Departures!$C:$C,MATCH($B8,Departures!$B:$B,0))*INDEX(Arrivals!$H:$H,MATCH(EC$2,Arrivals!$B:$B,0))</f>
        <v>28133.141526940359</v>
      </c>
      <c r="ED8" s="17">
        <f>INDEX(Departures!$C:$C,MATCH($B8,Departures!$B:$B,0))*INDEX(Arrivals!$H:$H,MATCH(ED$2,Arrivals!$B:$B,0))</f>
        <v>26601.700355110941</v>
      </c>
      <c r="EE8" s="17">
        <f>INDEX(Departures!$C:$C,MATCH($B8,Departures!$B:$B,0))*INDEX(Arrivals!$H:$H,MATCH(EE$2,Arrivals!$B:$B,0))</f>
        <v>26488.260268308764</v>
      </c>
      <c r="EF8" s="17">
        <f>INDEX(Departures!$C:$C,MATCH($B8,Departures!$B:$B,0))*INDEX(Arrivals!$H:$H,MATCH(EF$2,Arrivals!$B:$B,0))</f>
        <v>24446.338705869544</v>
      </c>
      <c r="EG8" s="17">
        <f>INDEX(Departures!$C:$C,MATCH($B8,Departures!$B:$B,0))*INDEX(Arrivals!$H:$H,MATCH(EG$2,Arrivals!$B:$B,0))</f>
        <v>24219.458532265184</v>
      </c>
      <c r="EH8" s="17">
        <f>INDEX(Departures!$C:$C,MATCH($B8,Departures!$B:$B,0))*INDEX(Arrivals!$H:$H,MATCH(EH$2,Arrivals!$B:$B,0))</f>
        <v>24219.458532265184</v>
      </c>
      <c r="EI8" s="17">
        <f>INDEX(Departures!$C:$C,MATCH($B8,Departures!$B:$B,0))*INDEX(Arrivals!$H:$H,MATCH(EI$2,Arrivals!$B:$B,0))</f>
        <v>23708.978141655381</v>
      </c>
      <c r="EJ8" s="17">
        <f>INDEX(Departures!$C:$C,MATCH($B8,Departures!$B:$B,0))*INDEX(Arrivals!$H:$H,MATCH(EJ$2,Arrivals!$B:$B,0))</f>
        <v>22404.417143430324</v>
      </c>
      <c r="EK8" s="17">
        <f>INDEX(Departures!$C:$C,MATCH($B8,Departures!$B:$B,0))*INDEX(Arrivals!$H:$H,MATCH(EK$2,Arrivals!$B:$B,0))</f>
        <v>21893.936752820522</v>
      </c>
      <c r="EL8" s="17">
        <f>INDEX(Departures!$C:$C,MATCH($B8,Departures!$B:$B,0))*INDEX(Arrivals!$H:$H,MATCH(EL$2,Arrivals!$B:$B,0))</f>
        <v>20799.239915179493</v>
      </c>
      <c r="EM8" s="17">
        <f>INDEX(Departures!$C:$C,MATCH($B8,Departures!$B:$B,0))*INDEX(Arrivals!$H:$H,MATCH(EM$2,Arrivals!$B:$B,0))</f>
        <v>20135.615407386747</v>
      </c>
      <c r="EN8" s="17">
        <f>INDEX(Departures!$C:$C,MATCH($B8,Departures!$B:$B,0))*INDEX(Arrivals!$H:$H,MATCH(EN$2,Arrivals!$B:$B,0))</f>
        <v>19908.73523378239</v>
      </c>
      <c r="EO8" s="17">
        <f>INDEX(Departures!$C:$C,MATCH($B8,Departures!$B:$B,0))*INDEX(Arrivals!$H:$H,MATCH(EO$2,Arrivals!$B:$B,0))</f>
        <v>19852.015190381298</v>
      </c>
      <c r="EP8" s="17">
        <f>INDEX(Departures!$C:$C,MATCH($B8,Departures!$B:$B,0))*INDEX(Arrivals!$H:$H,MATCH(EP$2,Arrivals!$B:$B,0))</f>
        <v>17413.053324134456</v>
      </c>
      <c r="EQ8" s="17">
        <f>INDEX(Departures!$C:$C,MATCH($B8,Departures!$B:$B,0))*INDEX(Arrivals!$H:$H,MATCH(EQ$2,Arrivals!$B:$B,0))</f>
        <v>16959.292976925739</v>
      </c>
      <c r="ER8" s="17">
        <f>INDEX(Departures!$C:$C,MATCH($B8,Departures!$B:$B,0))*INDEX(Arrivals!$H:$H,MATCH(ER$2,Arrivals!$B:$B,0))</f>
        <v>15938.332195706129</v>
      </c>
      <c r="ES8" s="17">
        <f>INDEX(Departures!$C:$C,MATCH($B8,Departures!$B:$B,0))*INDEX(Arrivals!$H:$H,MATCH(ES$2,Arrivals!$B:$B,0))</f>
        <v>15768.172065502862</v>
      </c>
      <c r="ET8" s="17">
        <f>INDEX(Departures!$C:$C,MATCH($B8,Departures!$B:$B,0))*INDEX(Arrivals!$H:$H,MATCH(ET$2,Arrivals!$B:$B,0))</f>
        <v>15257.691674893058</v>
      </c>
      <c r="EU8" s="17">
        <f>INDEX(Departures!$C:$C,MATCH($B8,Departures!$B:$B,0))*INDEX(Arrivals!$H:$H,MATCH(EU$2,Arrivals!$B:$B,0))</f>
        <v>14803.93132768434</v>
      </c>
      <c r="EV8" s="17">
        <f>INDEX(Departures!$C:$C,MATCH($B8,Departures!$B:$B,0))*INDEX(Arrivals!$H:$H,MATCH(EV$2,Arrivals!$B:$B,0))</f>
        <v>14690.491240882164</v>
      </c>
      <c r="EW8" s="17">
        <f>INDEX(Departures!$C:$C,MATCH($B8,Departures!$B:$B,0))*INDEX(Arrivals!$H:$H,MATCH(EW$2,Arrivals!$B:$B,0))</f>
        <v>14463.611067277805</v>
      </c>
      <c r="EX8" s="17">
        <f>INDEX(Departures!$C:$C,MATCH($B8,Departures!$B:$B,0))*INDEX(Arrivals!$H:$H,MATCH(EX$2,Arrivals!$B:$B,0))</f>
        <v>14463.611067277805</v>
      </c>
      <c r="EY8" s="17">
        <f>INDEX(Departures!$C:$C,MATCH($B8,Departures!$B:$B,0))*INDEX(Arrivals!$H:$H,MATCH(EY$2,Arrivals!$B:$B,0))</f>
        <v>14009.850720069089</v>
      </c>
      <c r="EZ8" s="17">
        <f>INDEX(Departures!$C:$C,MATCH($B8,Departures!$B:$B,0))*INDEX(Arrivals!$H:$H,MATCH(EZ$2,Arrivals!$B:$B,0))</f>
        <v>14009.850720069089</v>
      </c>
      <c r="FA8" s="17">
        <f>INDEX(Departures!$C:$C,MATCH($B8,Departures!$B:$B,0))*INDEX(Arrivals!$H:$H,MATCH(FA$2,Arrivals!$B:$B,0))</f>
        <v>11684.328940624422</v>
      </c>
      <c r="FB8" s="17">
        <f>INDEX(Departures!$C:$C,MATCH($B8,Departures!$B:$B,0))*INDEX(Arrivals!$H:$H,MATCH(FB$2,Arrivals!$B:$B,0))</f>
        <v>10963.984389430587</v>
      </c>
      <c r="FC8" s="17">
        <f>INDEX(Departures!$C:$C,MATCH($B8,Departures!$B:$B,0))*INDEX(Arrivals!$H:$H,MATCH(FC$2,Arrivals!$B:$B,0))</f>
        <v>10152.887768795008</v>
      </c>
      <c r="FD8" s="17">
        <f>INDEX(Departures!$C:$C,MATCH($B8,Departures!$B:$B,0))*INDEX(Arrivals!$H:$H,MATCH(FD$2,Arrivals!$B:$B,0))</f>
        <v>9528.9672913830236</v>
      </c>
      <c r="FE8" s="17">
        <f>INDEX(Departures!$C:$C,MATCH($B8,Departures!$B:$B,0))*INDEX(Arrivals!$H:$H,MATCH(FE$2,Arrivals!$B:$B,0))</f>
        <v>9302.0871177786667</v>
      </c>
      <c r="FF8" s="17">
        <f>INDEX(Departures!$C:$C,MATCH($B8,Departures!$B:$B,0))*INDEX(Arrivals!$H:$H,MATCH(FF$2,Arrivals!$B:$B,0))</f>
        <v>9188.6470309764882</v>
      </c>
      <c r="FG8" s="17">
        <f>INDEX(Departures!$C:$C,MATCH($B8,Departures!$B:$B,0))*INDEX(Arrivals!$H:$H,MATCH(FG$2,Arrivals!$B:$B,0))</f>
        <v>8281.1263365590567</v>
      </c>
      <c r="FH8" s="17">
        <f>INDEX(Departures!$C:$C,MATCH($B8,Departures!$B:$B,0))*INDEX(Arrivals!$H:$H,MATCH(FH$2,Arrivals!$B:$B,0))</f>
        <v>8224.4062931579683</v>
      </c>
      <c r="FI8" s="17">
        <f>INDEX(Departures!$C:$C,MATCH($B8,Departures!$B:$B,0))*INDEX(Arrivals!$H:$H,MATCH(FI$2,Arrivals!$B:$B,0))</f>
        <v>8110.9662063557889</v>
      </c>
      <c r="FJ8" s="17">
        <f>INDEX(Departures!$C:$C,MATCH($B8,Departures!$B:$B,0))*INDEX(Arrivals!$H:$H,MATCH(FJ$2,Arrivals!$B:$B,0))</f>
        <v>8054.2461629546988</v>
      </c>
      <c r="FK8" s="17">
        <f>INDEX(Departures!$C:$C,MATCH($B8,Departures!$B:$B,0))*INDEX(Arrivals!$H:$H,MATCH(FK$2,Arrivals!$B:$B,0))</f>
        <v>7090.0054251361789</v>
      </c>
      <c r="FL8" s="17">
        <f>INDEX(Departures!$C:$C,MATCH($B8,Departures!$B:$B,0))*INDEX(Arrivals!$H:$H,MATCH(FL$2,Arrivals!$B:$B,0))</f>
        <v>6976.5653383340004</v>
      </c>
      <c r="FM8" s="17">
        <f>INDEX(Departures!$C:$C,MATCH($B8,Departures!$B:$B,0))*INDEX(Arrivals!$H:$H,MATCH(FM$2,Arrivals!$B:$B,0))</f>
        <v>6919.8452949329103</v>
      </c>
      <c r="FN8" s="17">
        <f>INDEX(Departures!$C:$C,MATCH($B8,Departures!$B:$B,0))*INDEX(Arrivals!$H:$H,MATCH(FN$2,Arrivals!$B:$B,0))</f>
        <v>6863.125251531821</v>
      </c>
      <c r="FO8" s="17">
        <f>INDEX(Departures!$C:$C,MATCH($B8,Departures!$B:$B,0))*INDEX(Arrivals!$H:$H,MATCH(FO$2,Arrivals!$B:$B,0))</f>
        <v>6834.7652298312769</v>
      </c>
      <c r="FP8" s="17">
        <f>INDEX(Departures!$C:$C,MATCH($B8,Departures!$B:$B,0))*INDEX(Arrivals!$H:$H,MATCH(FP$2,Arrivals!$B:$B,0))</f>
        <v>6182.4847307187483</v>
      </c>
      <c r="FQ8" s="17">
        <f>INDEX(Departures!$C:$C,MATCH($B8,Departures!$B:$B,0))*INDEX(Arrivals!$H:$H,MATCH(FQ$2,Arrivals!$B:$B,0))</f>
        <v>4934.6437758947804</v>
      </c>
      <c r="FR8" s="17">
        <f>INDEX(Departures!$C:$C,MATCH($B8,Departures!$B:$B,0))*INDEX(Arrivals!$H:$H,MATCH(FR$2,Arrivals!$B:$B,0))</f>
        <v>4424.1633852849754</v>
      </c>
      <c r="FS8" s="17">
        <f>INDEX(Departures!$C:$C,MATCH($B8,Departures!$B:$B,0))*INDEX(Arrivals!$H:$H,MATCH(FS$2,Arrivals!$B:$B,0))</f>
        <v>4310.723298482797</v>
      </c>
      <c r="FT8" s="17">
        <f>INDEX(Departures!$C:$C,MATCH($B8,Departures!$B:$B,0))*INDEX(Arrivals!$H:$H,MATCH(FT$2,Arrivals!$B:$B,0))</f>
        <v>4197.2832116806176</v>
      </c>
      <c r="FU8" s="17">
        <f>INDEX(Departures!$C:$C,MATCH($B8,Departures!$B:$B,0))*INDEX(Arrivals!$H:$H,MATCH(FU$2,Arrivals!$B:$B,0))</f>
        <v>4083.8431248784391</v>
      </c>
      <c r="FV8" s="17">
        <f>INDEX(Departures!$C:$C,MATCH($B8,Departures!$B:$B,0))*INDEX(Arrivals!$H:$H,MATCH(FV$2,Arrivals!$B:$B,0))</f>
        <v>3913.6829946751709</v>
      </c>
      <c r="FW8" s="17">
        <f>INDEX(Departures!$C:$C,MATCH($B8,Departures!$B:$B,0))*INDEX(Arrivals!$H:$H,MATCH(FW$2,Arrivals!$B:$B,0))</f>
        <v>3573.3627342686341</v>
      </c>
      <c r="FX8" s="17">
        <f>INDEX(Departures!$C:$C,MATCH($B8,Departures!$B:$B,0))*INDEX(Arrivals!$H:$H,MATCH(FX$2,Arrivals!$B:$B,0))</f>
        <v>3545.0027125680895</v>
      </c>
      <c r="FY8" s="17">
        <f>INDEX(Departures!$C:$C,MATCH($B8,Departures!$B:$B,0))*INDEX(Arrivals!$H:$H,MATCH(FY$2,Arrivals!$B:$B,0))</f>
        <v>3403.2026040653659</v>
      </c>
      <c r="FZ8" s="17">
        <f>INDEX(Departures!$C:$C,MATCH($B8,Departures!$B:$B,0))*INDEX(Arrivals!$H:$H,MATCH(FZ$2,Arrivals!$B:$B,0))</f>
        <v>3119.6023870599188</v>
      </c>
      <c r="GA8" s="17">
        <f>INDEX(Departures!$C:$C,MATCH($B8,Departures!$B:$B,0))*INDEX(Arrivals!$H:$H,MATCH(GA$2,Arrivals!$B:$B,0))</f>
        <v>2484.3379009677174</v>
      </c>
      <c r="GB8" s="17">
        <f>INDEX(Departures!$C:$C,MATCH($B8,Departures!$B:$B,0))*INDEX(Arrivals!$H:$H,MATCH(GB$2,Arrivals!$B:$B,0))</f>
        <v>1928.4814756370406</v>
      </c>
      <c r="GC8" s="17">
        <f>INDEX(Departures!$C:$C,MATCH($B8,Departures!$B:$B,0))*INDEX(Arrivals!$H:$H,MATCH(GC$2,Arrivals!$B:$B,0))</f>
        <v>1701.601302032683</v>
      </c>
      <c r="GD8" s="17">
        <f>INDEX(Departures!$C:$C,MATCH($B8,Departures!$B:$B,0))*INDEX(Arrivals!$H:$H,MATCH(GD$2,Arrivals!$B:$B,0))</f>
        <v>1644.8812586315937</v>
      </c>
      <c r="GE8" s="17">
        <f>INDEX(Departures!$C:$C,MATCH($B8,Departures!$B:$B,0))*INDEX(Arrivals!$H:$H,MATCH(GE$2,Arrivals!$B:$B,0))</f>
        <v>1588.161215230504</v>
      </c>
      <c r="GF8" s="17">
        <f>INDEX(Departures!$C:$C,MATCH($B8,Departures!$B:$B,0))*INDEX(Arrivals!$H:$H,MATCH(GF$2,Arrivals!$B:$B,0))</f>
        <v>1457.7051154079984</v>
      </c>
      <c r="GG8" s="17">
        <f>INDEX(Departures!$C:$C,MATCH($B8,Departures!$B:$B,0))*INDEX(Arrivals!$H:$H,MATCH(GG$2,Arrivals!$B:$B,0))</f>
        <v>465.10435588893336</v>
      </c>
      <c r="GH8" s="17">
        <f>INDEX(Departures!$C:$C,MATCH($B8,Departures!$B:$B,0))*INDEX(Arrivals!$H:$H,MATCH(GH$2,Arrivals!$B:$B,0))</f>
        <v>328.97625172631871</v>
      </c>
      <c r="GI8" s="17">
        <f>INDEX(Departures!$C:$C,MATCH($B8,Departures!$B:$B,0))*INDEX(Arrivals!$H:$H,MATCH(GI$2,Arrivals!$B:$B,0))</f>
        <v>141.80010850272359</v>
      </c>
    </row>
    <row r="9" spans="1:191" ht="15" thickBot="1">
      <c r="A9" t="str">
        <f>INDEX(Departures!$G:$G,MATCH($B9,Departures!$B:$B,0))</f>
        <v>NA</v>
      </c>
      <c r="B9" s="3" t="s">
        <v>21</v>
      </c>
      <c r="D9" s="17">
        <f>INDEX(Departures!$C:$C,MATCH($B9,Departures!$B:$B,0))*INDEX(Arrivals!$H:$H,MATCH(D$2,Arrivals!$B:$B,0))</f>
        <v>3101264.0353227127</v>
      </c>
      <c r="E9" s="17">
        <f>INDEX(Departures!$C:$C,MATCH($B9,Departures!$B:$B,0))*INDEX(Arrivals!$H:$H,MATCH(E$2,Arrivals!$B:$B,0))</f>
        <v>2920067.4686326822</v>
      </c>
      <c r="F9" s="17">
        <f>INDEX(Departures!$C:$C,MATCH($B9,Departures!$B:$B,0))*INDEX(Arrivals!$H:$H,MATCH(F$2,Arrivals!$B:$B,0))</f>
        <v>2747082.7660488007</v>
      </c>
      <c r="G9" s="17">
        <f>INDEX(Departures!$C:$C,MATCH($B9,Departures!$B:$B,0))*INDEX(Arrivals!$H:$H,MATCH(G$2,Arrivals!$B:$B,0))</f>
        <v>2168646.199163049</v>
      </c>
      <c r="H9" s="17">
        <f>INDEX(Departures!$C:$C,MATCH($B9,Departures!$B:$B,0))*INDEX(Arrivals!$H:$H,MATCH(H$2,Arrivals!$B:$B,0))</f>
        <v>2079850.955545688</v>
      </c>
      <c r="I9" s="17">
        <f>INDEX(Departures!$C:$C,MATCH($B9,Departures!$B:$B,0))*INDEX(Arrivals!$H:$H,MATCH(I$2,Arrivals!$B:$B,0))</f>
        <v>1402836.3156291628</v>
      </c>
      <c r="J9" s="17">
        <f>INDEX(Departures!$C:$C,MATCH($B9,Departures!$B:$B,0))*INDEX(Arrivals!$H:$H,MATCH(J$2,Arrivals!$B:$B,0))</f>
        <v>1344282.154176621</v>
      </c>
      <c r="K9" s="17">
        <f>INDEX(Departures!$C:$C,MATCH($B9,Departures!$B:$B,0))*INDEX(Arrivals!$H:$H,MATCH(K$2,Arrivals!$B:$B,0))</f>
        <v>1342496.9663274579</v>
      </c>
      <c r="L9" s="17">
        <f>INDEX(Departures!$C:$C,MATCH($B9,Departures!$B:$B,0))*INDEX(Arrivals!$H:$H,MATCH(L$2,Arrivals!$B:$B,0))</f>
        <v>1337177.1065369528</v>
      </c>
      <c r="M9" s="17">
        <f>INDEX(Departures!$C:$C,MATCH($B9,Departures!$B:$B,0))*INDEX(Arrivals!$H:$H,MATCH(M$2,Arrivals!$B:$B,0))</f>
        <v>1270768.1185480941</v>
      </c>
      <c r="N9" s="17">
        <f>INDEX(Departures!$C:$C,MATCH($B9,Departures!$B:$B,0))*INDEX(Arrivals!$H:$H,MATCH(N$2,Arrivals!$B:$B,0))</f>
        <v>1051832.6807267603</v>
      </c>
      <c r="O9" s="17">
        <f>INDEX(Departures!$C:$C,MATCH($B9,Departures!$B:$B,0))*INDEX(Arrivals!$H:$H,MATCH(O$2,Arrivals!$B:$B,0))</f>
        <v>1024376.4916066354</v>
      </c>
      <c r="P9" s="17">
        <f>INDEX(Departures!$C:$C,MATCH($B9,Departures!$B:$B,0))*INDEX(Arrivals!$H:$H,MATCH(P$2,Arrivals!$B:$B,0))</f>
        <v>995563.55972114683</v>
      </c>
      <c r="Q9" s="17">
        <f>INDEX(Departures!$C:$C,MATCH($B9,Departures!$B:$B,0))*INDEX(Arrivals!$H:$H,MATCH(Q$2,Arrivals!$B:$B,0))</f>
        <v>970927.96740269929</v>
      </c>
      <c r="R9" s="17">
        <f>INDEX(Departures!$C:$C,MATCH($B9,Departures!$B:$B,0))*INDEX(Arrivals!$H:$H,MATCH(R$2,Arrivals!$B:$B,0))</f>
        <v>926441.08620156068</v>
      </c>
      <c r="S9" s="17">
        <f>INDEX(Departures!$C:$C,MATCH($B9,Departures!$B:$B,0))*INDEX(Arrivals!$H:$H,MATCH(S$2,Arrivals!$B:$B,0))</f>
        <v>870814.6328216457</v>
      </c>
      <c r="T9" s="17">
        <f>INDEX(Departures!$C:$C,MATCH($B9,Departures!$B:$B,0))*INDEX(Arrivals!$H:$H,MATCH(T$2,Arrivals!$B:$B,0))</f>
        <v>742566.73773778544</v>
      </c>
      <c r="U9" s="17">
        <f>INDEX(Departures!$C:$C,MATCH($B9,Departures!$B:$B,0))*INDEX(Arrivals!$H:$H,MATCH(U$2,Arrivals!$B:$B,0))</f>
        <v>651879.19500031194</v>
      </c>
      <c r="V9" s="17">
        <f>INDEX(Departures!$C:$C,MATCH($B9,Departures!$B:$B,0))*INDEX(Arrivals!$H:$H,MATCH(V$2,Arrivals!$B:$B,0))</f>
        <v>639954.14016790397</v>
      </c>
      <c r="W9" s="17">
        <f>INDEX(Departures!$C:$C,MATCH($B9,Departures!$B:$B,0))*INDEX(Arrivals!$H:$H,MATCH(W$2,Arrivals!$B:$B,0))</f>
        <v>616068.32674610487</v>
      </c>
      <c r="X9" s="17">
        <f>INDEX(Departures!$C:$C,MATCH($B9,Departures!$B:$B,0))*INDEX(Arrivals!$H:$H,MATCH(X$2,Arrivals!$B:$B,0))</f>
        <v>575151.82124329195</v>
      </c>
      <c r="Y9" s="17">
        <f>INDEX(Departures!$C:$C,MATCH($B9,Departures!$B:$B,0))*INDEX(Arrivals!$H:$H,MATCH(Y$2,Arrivals!$B:$B,0))</f>
        <v>556728.68263993121</v>
      </c>
      <c r="Z9" s="17">
        <f>INDEX(Departures!$C:$C,MATCH($B9,Departures!$B:$B,0))*INDEX(Arrivals!$H:$H,MATCH(Z$2,Arrivals!$B:$B,0))</f>
        <v>554943.49479076837</v>
      </c>
      <c r="AA9" s="17">
        <f>INDEX(Departures!$C:$C,MATCH($B9,Departures!$B:$B,0))*INDEX(Arrivals!$H:$H,MATCH(AA$2,Arrivals!$B:$B,0))</f>
        <v>550980.37776562676</v>
      </c>
      <c r="AB9" s="17">
        <f>INDEX(Departures!$C:$C,MATCH($B9,Departures!$B:$B,0))*INDEX(Arrivals!$H:$H,MATCH(AB$2,Arrivals!$B:$B,0))</f>
        <v>508064.46187175153</v>
      </c>
      <c r="AC9" s="17">
        <f>INDEX(Departures!$C:$C,MATCH($B9,Departures!$B:$B,0))*INDEX(Arrivals!$H:$H,MATCH(AC$2,Arrivals!$B:$B,0))</f>
        <v>501280.74804493261</v>
      </c>
      <c r="AD9" s="17">
        <f>INDEX(Departures!$C:$C,MATCH($B9,Departures!$B:$B,0))*INDEX(Arrivals!$H:$H,MATCH(AD$2,Arrivals!$B:$B,0))</f>
        <v>496389.33333822637</v>
      </c>
      <c r="AE9" s="17">
        <f>INDEX(Departures!$C:$C,MATCH($B9,Departures!$B:$B,0))*INDEX(Arrivals!$H:$H,MATCH(AE$2,Arrivals!$B:$B,0))</f>
        <v>476145.30312871945</v>
      </c>
      <c r="AF9" s="17">
        <f>INDEX(Departures!$C:$C,MATCH($B9,Departures!$B:$B,0))*INDEX(Arrivals!$H:$H,MATCH(AF$2,Arrivals!$B:$B,0))</f>
        <v>461363.94773765089</v>
      </c>
      <c r="AG9" s="17">
        <f>INDEX(Departures!$C:$C,MATCH($B9,Departures!$B:$B,0))*INDEX(Arrivals!$H:$H,MATCH(AG$2,Arrivals!$B:$B,0))</f>
        <v>419269.21825439058</v>
      </c>
      <c r="AH9" s="17">
        <f>INDEX(Departures!$C:$C,MATCH($B9,Departures!$B:$B,0))*INDEX(Arrivals!$H:$H,MATCH(AH$2,Arrivals!$B:$B,0))</f>
        <v>405951.71689963556</v>
      </c>
      <c r="AI9" s="17">
        <f>INDEX(Departures!$C:$C,MATCH($B9,Departures!$B:$B,0))*INDEX(Arrivals!$H:$H,MATCH(AI$2,Arrivals!$B:$B,0))</f>
        <v>405201.93800298718</v>
      </c>
      <c r="AJ9" s="17">
        <f>INDEX(Departures!$C:$C,MATCH($B9,Departures!$B:$B,0))*INDEX(Arrivals!$H:$H,MATCH(AJ$2,Arrivals!$B:$B,0))</f>
        <v>394890.69298622245</v>
      </c>
      <c r="AK9" s="17">
        <f>INDEX(Departures!$C:$C,MATCH($B9,Departures!$B:$B,0))*INDEX(Arrivals!$H:$H,MATCH(AK$2,Arrivals!$B:$B,0))</f>
        <v>390099.24879906932</v>
      </c>
      <c r="AL9" s="17">
        <f>INDEX(Departures!$C:$C,MATCH($B9,Departures!$B:$B,0))*INDEX(Arrivals!$H:$H,MATCH(AL$2,Arrivals!$B:$B,0))</f>
        <v>369105.43969291408</v>
      </c>
      <c r="AM9" s="17">
        <f>INDEX(Departures!$C:$C,MATCH($B9,Departures!$B:$B,0))*INDEX(Arrivals!$H:$H,MATCH(AM$2,Arrivals!$B:$B,0))</f>
        <v>367213.14057280141</v>
      </c>
      <c r="AN9" s="17">
        <f>INDEX(Departures!$C:$C,MATCH($B9,Departures!$B:$B,0))*INDEX(Arrivals!$H:$H,MATCH(AN$2,Arrivals!$B:$B,0))</f>
        <v>362750.17094989424</v>
      </c>
      <c r="AO9" s="17">
        <f>INDEX(Departures!$C:$C,MATCH($B9,Departures!$B:$B,0))*INDEX(Arrivals!$H:$H,MATCH(AO$2,Arrivals!$B:$B,0))</f>
        <v>353074.45280743152</v>
      </c>
      <c r="AP9" s="17">
        <f>INDEX(Departures!$C:$C,MATCH($B9,Departures!$B:$B,0))*INDEX(Arrivals!$H:$H,MATCH(AP$2,Arrivals!$B:$B,0))</f>
        <v>317156.47328227467</v>
      </c>
      <c r="AQ9" s="17">
        <f>INDEX(Departures!$C:$C,MATCH($B9,Departures!$B:$B,0))*INDEX(Arrivals!$H:$H,MATCH(AQ$2,Arrivals!$B:$B,0))</f>
        <v>314728.61780741316</v>
      </c>
      <c r="AR9" s="17">
        <f>INDEX(Departures!$C:$C,MATCH($B9,Departures!$B:$B,0))*INDEX(Arrivals!$H:$H,MATCH(AR$2,Arrivals!$B:$B,0))</f>
        <v>299376.00230461254</v>
      </c>
      <c r="AS9" s="17">
        <f>INDEX(Departures!$C:$C,MATCH($B9,Departures!$B:$B,0))*INDEX(Arrivals!$H:$H,MATCH(AS$2,Arrivals!$B:$B,0))</f>
        <v>291235.54571242986</v>
      </c>
      <c r="AT9" s="17">
        <f>INDEX(Departures!$C:$C,MATCH($B9,Departures!$B:$B,0))*INDEX(Arrivals!$H:$H,MATCH(AT$2,Arrivals!$B:$B,0))</f>
        <v>274954.63252806454</v>
      </c>
      <c r="AU9" s="17">
        <f>INDEX(Departures!$C:$C,MATCH($B9,Departures!$B:$B,0))*INDEX(Arrivals!$H:$H,MATCH(AU$2,Arrivals!$B:$B,0))</f>
        <v>254424.97226269159</v>
      </c>
      <c r="AV9" s="17">
        <f>INDEX(Departures!$C:$C,MATCH($B9,Departures!$B:$B,0))*INDEX(Arrivals!$H:$H,MATCH(AV$2,Arrivals!$B:$B,0))</f>
        <v>251854.30175989703</v>
      </c>
      <c r="AW9" s="17">
        <f>INDEX(Departures!$C:$C,MATCH($B9,Departures!$B:$B,0))*INDEX(Arrivals!$H:$H,MATCH(AW$2,Arrivals!$B:$B,0))</f>
        <v>251782.89424593051</v>
      </c>
      <c r="AX9" s="17">
        <f>INDEX(Departures!$C:$C,MATCH($B9,Departures!$B:$B,0))*INDEX(Arrivals!$H:$H,MATCH(AX$2,Arrivals!$B:$B,0))</f>
        <v>239929.24692748912</v>
      </c>
      <c r="AY9" s="17">
        <f>INDEX(Departures!$C:$C,MATCH($B9,Departures!$B:$B,0))*INDEX(Arrivals!$H:$H,MATCH(AY$2,Arrivals!$B:$B,0))</f>
        <v>236394.57498614665</v>
      </c>
      <c r="AZ9" s="17">
        <f>INDEX(Departures!$C:$C,MATCH($B9,Departures!$B:$B,0))*INDEX(Arrivals!$H:$H,MATCH(AZ$2,Arrivals!$B:$B,0))</f>
        <v>235252.05476268241</v>
      </c>
      <c r="BA9" s="17">
        <f>INDEX(Departures!$C:$C,MATCH($B9,Departures!$B:$B,0))*INDEX(Arrivals!$H:$H,MATCH(BA$2,Arrivals!$B:$B,0))</f>
        <v>231467.45652245713</v>
      </c>
      <c r="BB9" s="17">
        <f>INDEX(Departures!$C:$C,MATCH($B9,Departures!$B:$B,0))*INDEX(Arrivals!$H:$H,MATCH(BB$2,Arrivals!$B:$B,0))</f>
        <v>230289.23254200965</v>
      </c>
      <c r="BC9" s="17">
        <f>INDEX(Departures!$C:$C,MATCH($B9,Departures!$B:$B,0))*INDEX(Arrivals!$H:$H,MATCH(BC$2,Arrivals!$B:$B,0))</f>
        <v>223219.8886593247</v>
      </c>
      <c r="BD9" s="17">
        <f>INDEX(Departures!$C:$C,MATCH($B9,Departures!$B:$B,0))*INDEX(Arrivals!$H:$H,MATCH(BD$2,Arrivals!$B:$B,0))</f>
        <v>220934.8482123962</v>
      </c>
      <c r="BE9" s="17">
        <f>INDEX(Departures!$C:$C,MATCH($B9,Departures!$B:$B,0))*INDEX(Arrivals!$H:$H,MATCH(BE$2,Arrivals!$B:$B,0))</f>
        <v>201726.22695540378</v>
      </c>
      <c r="BF9" s="17">
        <f>INDEX(Departures!$C:$C,MATCH($B9,Departures!$B:$B,0))*INDEX(Arrivals!$H:$H,MATCH(BF$2,Arrivals!$B:$B,0))</f>
        <v>200012.44662020743</v>
      </c>
      <c r="BG9" s="17">
        <f>INDEX(Departures!$C:$C,MATCH($B9,Departures!$B:$B,0))*INDEX(Arrivals!$H:$H,MATCH(BG$2,Arrivals!$B:$B,0))</f>
        <v>181018.04790511457</v>
      </c>
      <c r="BH9" s="17">
        <f>INDEX(Departures!$C:$C,MATCH($B9,Departures!$B:$B,0))*INDEX(Arrivals!$H:$H,MATCH(BH$2,Arrivals!$B:$B,0))</f>
        <v>173770.18523751333</v>
      </c>
      <c r="BI9" s="17">
        <f>INDEX(Departures!$C:$C,MATCH($B9,Departures!$B:$B,0))*INDEX(Arrivals!$H:$H,MATCH(BI$2,Arrivals!$B:$B,0))</f>
        <v>165772.54367326369</v>
      </c>
      <c r="BJ9" s="17">
        <f>INDEX(Departures!$C:$C,MATCH($B9,Departures!$B:$B,0))*INDEX(Arrivals!$H:$H,MATCH(BJ$2,Arrivals!$B:$B,0))</f>
        <v>164023.05958108409</v>
      </c>
      <c r="BK9" s="17">
        <f>INDEX(Departures!$C:$C,MATCH($B9,Departures!$B:$B,0))*INDEX(Arrivals!$H:$H,MATCH(BK$2,Arrivals!$B:$B,0))</f>
        <v>163094.76189951939</v>
      </c>
      <c r="BL9" s="17">
        <f>INDEX(Departures!$C:$C,MATCH($B9,Departures!$B:$B,0))*INDEX(Arrivals!$H:$H,MATCH(BL$2,Arrivals!$B:$B,0))</f>
        <v>146849.55247213729</v>
      </c>
      <c r="BM9" s="17">
        <f>INDEX(Departures!$C:$C,MATCH($B9,Departures!$B:$B,0))*INDEX(Arrivals!$H:$H,MATCH(BM$2,Arrivals!$B:$B,0))</f>
        <v>143957.54815649346</v>
      </c>
      <c r="BN9" s="17">
        <f>INDEX(Departures!$C:$C,MATCH($B9,Departures!$B:$B,0))*INDEX(Arrivals!$H:$H,MATCH(BN$2,Arrivals!$B:$B,0))</f>
        <v>137227.38996514946</v>
      </c>
      <c r="BO9" s="17">
        <f>INDEX(Departures!$C:$C,MATCH($B9,Departures!$B:$B,0))*INDEX(Arrivals!$H:$H,MATCH(BO$2,Arrivals!$B:$B,0))</f>
        <v>135567.16526542799</v>
      </c>
      <c r="BP9" s="17">
        <f>INDEX(Departures!$C:$C,MATCH($B9,Departures!$B:$B,0))*INDEX(Arrivals!$H:$H,MATCH(BP$2,Arrivals!$B:$B,0))</f>
        <v>131175.60315648734</v>
      </c>
      <c r="BQ9" s="17">
        <f>INDEX(Departures!$C:$C,MATCH($B9,Departures!$B:$B,0))*INDEX(Arrivals!$H:$H,MATCH(BQ$2,Arrivals!$B:$B,0))</f>
        <v>130390.12050285569</v>
      </c>
      <c r="BR9" s="17">
        <f>INDEX(Departures!$C:$C,MATCH($B9,Departures!$B:$B,0))*INDEX(Arrivals!$H:$H,MATCH(BR$2,Arrivals!$B:$B,0))</f>
        <v>128997.67398050865</v>
      </c>
      <c r="BS9" s="17">
        <f>INDEX(Departures!$C:$C,MATCH($B9,Departures!$B:$B,0))*INDEX(Arrivals!$H:$H,MATCH(BS$2,Arrivals!$B:$B,0))</f>
        <v>128033.67254196071</v>
      </c>
      <c r="BT9" s="17">
        <f>INDEX(Departures!$C:$C,MATCH($B9,Departures!$B:$B,0))*INDEX(Arrivals!$H:$H,MATCH(BT$2,Arrivals!$B:$B,0))</f>
        <v>126926.85607547974</v>
      </c>
      <c r="BU9" s="17">
        <f>INDEX(Departures!$C:$C,MATCH($B9,Departures!$B:$B,0))*INDEX(Arrivals!$H:$H,MATCH(BU$2,Arrivals!$B:$B,0))</f>
        <v>122928.03529335491</v>
      </c>
      <c r="BV9" s="17">
        <f>INDEX(Departures!$C:$C,MATCH($B9,Departures!$B:$B,0))*INDEX(Arrivals!$H:$H,MATCH(BV$2,Arrivals!$B:$B,0))</f>
        <v>116287.13649446904</v>
      </c>
      <c r="BW9" s="17">
        <f>INDEX(Departures!$C:$C,MATCH($B9,Departures!$B:$B,0))*INDEX(Arrivals!$H:$H,MATCH(BW$2,Arrivals!$B:$B,0))</f>
        <v>115858.69141066997</v>
      </c>
      <c r="BX9" s="17">
        <f>INDEX(Departures!$C:$C,MATCH($B9,Departures!$B:$B,0))*INDEX(Arrivals!$H:$H,MATCH(BX$2,Arrivals!$B:$B,0))</f>
        <v>113537.94720675824</v>
      </c>
      <c r="BY9" s="17">
        <f>INDEX(Departures!$C:$C,MATCH($B9,Departures!$B:$B,0))*INDEX(Arrivals!$H:$H,MATCH(BY$2,Arrivals!$B:$B,0))</f>
        <v>105683.12067044163</v>
      </c>
      <c r="BZ9" s="17">
        <f>INDEX(Departures!$C:$C,MATCH($B9,Departures!$B:$B,0))*INDEX(Arrivals!$H:$H,MATCH(BZ$2,Arrivals!$B:$B,0))</f>
        <v>101077.33601960145</v>
      </c>
      <c r="CA9" s="17">
        <f>INDEX(Departures!$C:$C,MATCH($B9,Departures!$B:$B,0))*INDEX(Arrivals!$H:$H,MATCH(CA$2,Arrivals!$B:$B,0))</f>
        <v>96043.106284962152</v>
      </c>
      <c r="CB9" s="17">
        <f>INDEX(Departures!$C:$C,MATCH($B9,Departures!$B:$B,0))*INDEX(Arrivals!$H:$H,MATCH(CB$2,Arrivals!$B:$B,0))</f>
        <v>90080.578868758195</v>
      </c>
      <c r="CC9" s="17">
        <f>INDEX(Departures!$C:$C,MATCH($B9,Departures!$B:$B,0))*INDEX(Arrivals!$H:$H,MATCH(CC$2,Arrivals!$B:$B,0))</f>
        <v>87617.019636913436</v>
      </c>
      <c r="CD9" s="17">
        <f>INDEX(Departures!$C:$C,MATCH($B9,Departures!$B:$B,0))*INDEX(Arrivals!$H:$H,MATCH(CD$2,Arrivals!$B:$B,0))</f>
        <v>87509.908365963653</v>
      </c>
      <c r="CE9" s="17">
        <f>INDEX(Departures!$C:$C,MATCH($B9,Departures!$B:$B,0))*INDEX(Arrivals!$H:$H,MATCH(CE$2,Arrivals!$B:$B,0))</f>
        <v>86510.203170432462</v>
      </c>
      <c r="CF9" s="17">
        <f>INDEX(Departures!$C:$C,MATCH($B9,Departures!$B:$B,0))*INDEX(Arrivals!$H:$H,MATCH(CF$2,Arrivals!$B:$B,0))</f>
        <v>84689.311564286327</v>
      </c>
      <c r="CG9" s="17">
        <f>INDEX(Departures!$C:$C,MATCH($B9,Departures!$B:$B,0))*INDEX(Arrivals!$H:$H,MATCH(CG$2,Arrivals!$B:$B,0))</f>
        <v>84010.940181604456</v>
      </c>
      <c r="CH9" s="17">
        <f>INDEX(Departures!$C:$C,MATCH($B9,Departures!$B:$B,0))*INDEX(Arrivals!$H:$H,MATCH(CH$2,Arrivals!$B:$B,0))</f>
        <v>81190.343379927115</v>
      </c>
      <c r="CI9" s="17">
        <f>INDEX(Departures!$C:$C,MATCH($B9,Departures!$B:$B,0))*INDEX(Arrivals!$H:$H,MATCH(CI$2,Arrivals!$B:$B,0))</f>
        <v>80565.527632720114</v>
      </c>
      <c r="CJ9" s="17">
        <f>INDEX(Departures!$C:$C,MATCH($B9,Departures!$B:$B,0))*INDEX(Arrivals!$H:$H,MATCH(CJ$2,Arrivals!$B:$B,0))</f>
        <v>79440.859287747502</v>
      </c>
      <c r="CK9" s="17">
        <f>INDEX(Departures!$C:$C,MATCH($B9,Departures!$B:$B,0))*INDEX(Arrivals!$H:$H,MATCH(CK$2,Arrivals!$B:$B,0))</f>
        <v>77191.522597802308</v>
      </c>
      <c r="CL9" s="17">
        <f>INDEX(Departures!$C:$C,MATCH($B9,Departures!$B:$B,0))*INDEX(Arrivals!$H:$H,MATCH(CL$2,Arrivals!$B:$B,0))</f>
        <v>75563.431279365759</v>
      </c>
      <c r="CM9" s="17">
        <f>INDEX(Departures!$C:$C,MATCH($B9,Departures!$B:$B,0))*INDEX(Arrivals!$H:$H,MATCH(CM$2,Arrivals!$B:$B,0))</f>
        <v>75442.038505622695</v>
      </c>
      <c r="CN9" s="17">
        <f>INDEX(Departures!$C:$C,MATCH($B9,Departures!$B:$B,0))*INDEX(Arrivals!$H:$H,MATCH(CN$2,Arrivals!$B:$B,0))</f>
        <v>69586.622360368492</v>
      </c>
      <c r="CO9" s="17">
        <f>INDEX(Departures!$C:$C,MATCH($B9,Departures!$B:$B,0))*INDEX(Arrivals!$H:$H,MATCH(CO$2,Arrivals!$B:$B,0))</f>
        <v>67444.396941373067</v>
      </c>
      <c r="CP9" s="17">
        <f>INDEX(Departures!$C:$C,MATCH($B9,Departures!$B:$B,0))*INDEX(Arrivals!$H:$H,MATCH(CP$2,Arrivals!$B:$B,0))</f>
        <v>67015.951857573964</v>
      </c>
      <c r="CQ9" s="17">
        <f>INDEX(Departures!$C:$C,MATCH($B9,Departures!$B:$B,0))*INDEX(Arrivals!$H:$H,MATCH(CQ$2,Arrivals!$B:$B,0))</f>
        <v>66301.876717908817</v>
      </c>
      <c r="CR9" s="17">
        <f>INDEX(Departures!$C:$C,MATCH($B9,Departures!$B:$B,0))*INDEX(Arrivals!$H:$H,MATCH(CR$2,Arrivals!$B:$B,0))</f>
        <v>65802.024120143207</v>
      </c>
      <c r="CS9" s="17">
        <f>INDEX(Departures!$C:$C,MATCH($B9,Departures!$B:$B,0))*INDEX(Arrivals!$H:$H,MATCH(CS$2,Arrivals!$B:$B,0))</f>
        <v>64266.76256986316</v>
      </c>
      <c r="CT9" s="17">
        <f>INDEX(Departures!$C:$C,MATCH($B9,Departures!$B:$B,0))*INDEX(Arrivals!$H:$H,MATCH(CT$2,Arrivals!$B:$B,0))</f>
        <v>63802.613729080804</v>
      </c>
      <c r="CU9" s="17">
        <f>INDEX(Departures!$C:$C,MATCH($B9,Departures!$B:$B,0))*INDEX(Arrivals!$H:$H,MATCH(CU$2,Arrivals!$B:$B,0))</f>
        <v>57411.641229077759</v>
      </c>
      <c r="CV9" s="17">
        <f>INDEX(Departures!$C:$C,MATCH($B9,Departures!$B:$B,0))*INDEX(Arrivals!$H:$H,MATCH(CV$2,Arrivals!$B:$B,0))</f>
        <v>56554.751061479568</v>
      </c>
      <c r="CW9" s="17">
        <f>INDEX(Departures!$C:$C,MATCH($B9,Departures!$B:$B,0))*INDEX(Arrivals!$H:$H,MATCH(CW$2,Arrivals!$B:$B,0))</f>
        <v>56197.71349164701</v>
      </c>
      <c r="CX9" s="17">
        <f>INDEX(Departures!$C:$C,MATCH($B9,Departures!$B:$B,0))*INDEX(Arrivals!$H:$H,MATCH(CX$2,Arrivals!$B:$B,0))</f>
        <v>55555.04586594837</v>
      </c>
      <c r="CY9" s="17">
        <f>INDEX(Departures!$C:$C,MATCH($B9,Departures!$B:$B,0))*INDEX(Arrivals!$H:$H,MATCH(CY$2,Arrivals!$B:$B,0))</f>
        <v>53519.931717902706</v>
      </c>
      <c r="CZ9" s="17">
        <f>INDEX(Departures!$C:$C,MATCH($B9,Departures!$B:$B,0))*INDEX(Arrivals!$H:$H,MATCH(CZ$2,Arrivals!$B:$B,0))</f>
        <v>53448.524203936191</v>
      </c>
      <c r="DA9" s="17">
        <f>INDEX(Departures!$C:$C,MATCH($B9,Departures!$B:$B,0))*INDEX(Arrivals!$H:$H,MATCH(DA$2,Arrivals!$B:$B,0))</f>
        <v>53377.116689969676</v>
      </c>
      <c r="DB9" s="17">
        <f>INDEX(Departures!$C:$C,MATCH($B9,Departures!$B:$B,0))*INDEX(Arrivals!$H:$H,MATCH(DB$2,Arrivals!$B:$B,0))</f>
        <v>51663.336354773324</v>
      </c>
      <c r="DC9" s="17">
        <f>INDEX(Departures!$C:$C,MATCH($B9,Departures!$B:$B,0))*INDEX(Arrivals!$H:$H,MATCH(DC$2,Arrivals!$B:$B,0))</f>
        <v>51377.706298907273</v>
      </c>
      <c r="DD9" s="17">
        <f>INDEX(Departures!$C:$C,MATCH($B9,Departures!$B:$B,0))*INDEX(Arrivals!$H:$H,MATCH(DD$2,Arrivals!$B:$B,0))</f>
        <v>50056.667290526741</v>
      </c>
      <c r="DE9" s="17">
        <f>INDEX(Departures!$C:$C,MATCH($B9,Departures!$B:$B,0))*INDEX(Arrivals!$H:$H,MATCH(DE$2,Arrivals!$B:$B,0))</f>
        <v>48735.628282146223</v>
      </c>
      <c r="DF9" s="17">
        <f>INDEX(Departures!$C:$C,MATCH($B9,Departures!$B:$B,0))*INDEX(Arrivals!$H:$H,MATCH(DF$2,Arrivals!$B:$B,0))</f>
        <v>48699.924525162969</v>
      </c>
      <c r="DG9" s="17">
        <f>INDEX(Departures!$C:$C,MATCH($B9,Departures!$B:$B,0))*INDEX(Arrivals!$H:$H,MATCH(DG$2,Arrivals!$B:$B,0))</f>
        <v>47914.441871531308</v>
      </c>
      <c r="DH9" s="17">
        <f>INDEX(Departures!$C:$C,MATCH($B9,Departures!$B:$B,0))*INDEX(Arrivals!$H:$H,MATCH(DH$2,Arrivals!$B:$B,0))</f>
        <v>45522.29015365307</v>
      </c>
      <c r="DI9" s="17">
        <f>INDEX(Departures!$C:$C,MATCH($B9,Departures!$B:$B,0))*INDEX(Arrivals!$H:$H,MATCH(DI$2,Arrivals!$B:$B,0))</f>
        <v>40595.171689963558</v>
      </c>
      <c r="DJ9" s="17">
        <f>INDEX(Departures!$C:$C,MATCH($B9,Departures!$B:$B,0))*INDEX(Arrivals!$H:$H,MATCH(DJ$2,Arrivals!$B:$B,0))</f>
        <v>40488.060419013789</v>
      </c>
      <c r="DK9" s="17">
        <f>INDEX(Departures!$C:$C,MATCH($B9,Departures!$B:$B,0))*INDEX(Arrivals!$H:$H,MATCH(DK$2,Arrivals!$B:$B,0))</f>
        <v>38667.168812867661</v>
      </c>
      <c r="DL9" s="17">
        <f>INDEX(Departures!$C:$C,MATCH($B9,Departures!$B:$B,0))*INDEX(Arrivals!$H:$H,MATCH(DL$2,Arrivals!$B:$B,0))</f>
        <v>37346.129804487144</v>
      </c>
      <c r="DM9" s="17">
        <f>INDEX(Departures!$C:$C,MATCH($B9,Departures!$B:$B,0))*INDEX(Arrivals!$H:$H,MATCH(DM$2,Arrivals!$B:$B,0))</f>
        <v>35489.534441357762</v>
      </c>
      <c r="DN9" s="17">
        <f>INDEX(Departures!$C:$C,MATCH($B9,Departures!$B:$B,0))*INDEX(Arrivals!$H:$H,MATCH(DN$2,Arrivals!$B:$B,0))</f>
        <v>34489.829245826557</v>
      </c>
      <c r="DO9" s="17">
        <f>INDEX(Departures!$C:$C,MATCH($B9,Departures!$B:$B,0))*INDEX(Arrivals!$H:$H,MATCH(DO$2,Arrivals!$B:$B,0))</f>
        <v>33561.531564261873</v>
      </c>
      <c r="DP9" s="17">
        <f>INDEX(Departures!$C:$C,MATCH($B9,Departures!$B:$B,0))*INDEX(Arrivals!$H:$H,MATCH(DP$2,Arrivals!$B:$B,0))</f>
        <v>33311.605265379068</v>
      </c>
      <c r="DQ9" s="17">
        <f>INDEX(Departures!$C:$C,MATCH($B9,Departures!$B:$B,0))*INDEX(Arrivals!$H:$H,MATCH(DQ$2,Arrivals!$B:$B,0))</f>
        <v>33275.901508395807</v>
      </c>
      <c r="DR9" s="17">
        <f>INDEX(Departures!$C:$C,MATCH($B9,Departures!$B:$B,0))*INDEX(Arrivals!$H:$H,MATCH(DR$2,Arrivals!$B:$B,0))</f>
        <v>32954.567695546495</v>
      </c>
      <c r="DS9" s="17">
        <f>INDEX(Departures!$C:$C,MATCH($B9,Departures!$B:$B,0))*INDEX(Arrivals!$H:$H,MATCH(DS$2,Arrivals!$B:$B,0))</f>
        <v>32883.16018157998</v>
      </c>
      <c r="DT9" s="17">
        <f>INDEX(Departures!$C:$C,MATCH($B9,Departures!$B:$B,0))*INDEX(Arrivals!$H:$H,MATCH(DT$2,Arrivals!$B:$B,0))</f>
        <v>32026.270013981804</v>
      </c>
      <c r="DU9" s="17">
        <f>INDEX(Departures!$C:$C,MATCH($B9,Departures!$B:$B,0))*INDEX(Arrivals!$H:$H,MATCH(DU$2,Arrivals!$B:$B,0))</f>
        <v>31847.751229065518</v>
      </c>
      <c r="DV9" s="17">
        <f>INDEX(Departures!$C:$C,MATCH($B9,Departures!$B:$B,0))*INDEX(Arrivals!$H:$H,MATCH(DV$2,Arrivals!$B:$B,0))</f>
        <v>30383.897192751971</v>
      </c>
      <c r="DW9" s="17">
        <f>INDEX(Departures!$C:$C,MATCH($B9,Departures!$B:$B,0))*INDEX(Arrivals!$H:$H,MATCH(DW$2,Arrivals!$B:$B,0))</f>
        <v>30098.267136885912</v>
      </c>
      <c r="DX9" s="17">
        <f>INDEX(Departures!$C:$C,MATCH($B9,Departures!$B:$B,0))*INDEX(Arrivals!$H:$H,MATCH(DX$2,Arrivals!$B:$B,0))</f>
        <v>29884.044594986364</v>
      </c>
      <c r="DY9" s="17">
        <f>INDEX(Departures!$C:$C,MATCH($B9,Departures!$B:$B,0))*INDEX(Arrivals!$H:$H,MATCH(DY$2,Arrivals!$B:$B,0))</f>
        <v>29027.154427388192</v>
      </c>
      <c r="DZ9" s="17">
        <f>INDEX(Departures!$C:$C,MATCH($B9,Departures!$B:$B,0))*INDEX(Arrivals!$H:$H,MATCH(DZ$2,Arrivals!$B:$B,0))</f>
        <v>23850.109664815878</v>
      </c>
      <c r="EA9" s="17">
        <f>INDEX(Departures!$C:$C,MATCH($B9,Departures!$B:$B,0))*INDEX(Arrivals!$H:$H,MATCH(EA$2,Arrivals!$B:$B,0))</f>
        <v>23707.294636882853</v>
      </c>
      <c r="EB9" s="17">
        <f>INDEX(Departures!$C:$C,MATCH($B9,Departures!$B:$B,0))*INDEX(Arrivals!$H:$H,MATCH(EB$2,Arrivals!$B:$B,0))</f>
        <v>22529.07065643536</v>
      </c>
      <c r="EC9" s="17">
        <f>INDEX(Departures!$C:$C,MATCH($B9,Departures!$B:$B,0))*INDEX(Arrivals!$H:$H,MATCH(EC$2,Arrivals!$B:$B,0))</f>
        <v>17709.063463695624</v>
      </c>
      <c r="ED9" s="17">
        <f>INDEX(Departures!$C:$C,MATCH($B9,Departures!$B:$B,0))*INDEX(Arrivals!$H:$H,MATCH(ED$2,Arrivals!$B:$B,0))</f>
        <v>16745.062025147676</v>
      </c>
      <c r="EE9" s="17">
        <f>INDEX(Departures!$C:$C,MATCH($B9,Departures!$B:$B,0))*INDEX(Arrivals!$H:$H,MATCH(EE$2,Arrivals!$B:$B,0))</f>
        <v>16673.654511181165</v>
      </c>
      <c r="EF9" s="17">
        <f>INDEX(Departures!$C:$C,MATCH($B9,Departures!$B:$B,0))*INDEX(Arrivals!$H:$H,MATCH(EF$2,Arrivals!$B:$B,0))</f>
        <v>15388.319259783901</v>
      </c>
      <c r="EG9" s="17">
        <f>INDEX(Departures!$C:$C,MATCH($B9,Departures!$B:$B,0))*INDEX(Arrivals!$H:$H,MATCH(EG$2,Arrivals!$B:$B,0))</f>
        <v>15245.504231850869</v>
      </c>
      <c r="EH9" s="17">
        <f>INDEX(Departures!$C:$C,MATCH($B9,Departures!$B:$B,0))*INDEX(Arrivals!$H:$H,MATCH(EH$2,Arrivals!$B:$B,0))</f>
        <v>15245.504231850869</v>
      </c>
      <c r="EI9" s="17">
        <f>INDEX(Departures!$C:$C,MATCH($B9,Departures!$B:$B,0))*INDEX(Arrivals!$H:$H,MATCH(EI$2,Arrivals!$B:$B,0))</f>
        <v>14924.170419001553</v>
      </c>
      <c r="EJ9" s="17">
        <f>INDEX(Departures!$C:$C,MATCH($B9,Departures!$B:$B,0))*INDEX(Arrivals!$H:$H,MATCH(EJ$2,Arrivals!$B:$B,0))</f>
        <v>14102.984008386637</v>
      </c>
      <c r="EK9" s="17">
        <f>INDEX(Departures!$C:$C,MATCH($B9,Departures!$B:$B,0))*INDEX(Arrivals!$H:$H,MATCH(EK$2,Arrivals!$B:$B,0))</f>
        <v>13781.650195537321</v>
      </c>
      <c r="EL9" s="17">
        <f>INDEX(Departures!$C:$C,MATCH($B9,Departures!$B:$B,0))*INDEX(Arrivals!$H:$H,MATCH(EL$2,Arrivals!$B:$B,0))</f>
        <v>13092.567685760454</v>
      </c>
      <c r="EM9" s="17">
        <f>INDEX(Departures!$C:$C,MATCH($B9,Departures!$B:$B,0))*INDEX(Arrivals!$H:$H,MATCH(EM$2,Arrivals!$B:$B,0))</f>
        <v>12674.833729056345</v>
      </c>
      <c r="EN9" s="17">
        <f>INDEX(Departures!$C:$C,MATCH($B9,Departures!$B:$B,0))*INDEX(Arrivals!$H:$H,MATCH(EN$2,Arrivals!$B:$B,0))</f>
        <v>12532.018701123316</v>
      </c>
      <c r="EO9" s="17">
        <f>INDEX(Departures!$C:$C,MATCH($B9,Departures!$B:$B,0))*INDEX(Arrivals!$H:$H,MATCH(EO$2,Arrivals!$B:$B,0))</f>
        <v>12496.314944140058</v>
      </c>
      <c r="EP9" s="17">
        <f>INDEX(Departures!$C:$C,MATCH($B9,Departures!$B:$B,0))*INDEX(Arrivals!$H:$H,MATCH(EP$2,Arrivals!$B:$B,0))</f>
        <v>10961.053393859995</v>
      </c>
      <c r="EQ9" s="17">
        <f>INDEX(Departures!$C:$C,MATCH($B9,Departures!$B:$B,0))*INDEX(Arrivals!$H:$H,MATCH(EQ$2,Arrivals!$B:$B,0))</f>
        <v>10675.423337993934</v>
      </c>
      <c r="ER9" s="17">
        <f>INDEX(Departures!$C:$C,MATCH($B9,Departures!$B:$B,0))*INDEX(Arrivals!$H:$H,MATCH(ER$2,Arrivals!$B:$B,0))</f>
        <v>10032.755712295304</v>
      </c>
      <c r="ES9" s="17">
        <f>INDEX(Departures!$C:$C,MATCH($B9,Departures!$B:$B,0))*INDEX(Arrivals!$H:$H,MATCH(ES$2,Arrivals!$B:$B,0))</f>
        <v>9925.644441345532</v>
      </c>
      <c r="ET9" s="17">
        <f>INDEX(Departures!$C:$C,MATCH($B9,Departures!$B:$B,0))*INDEX(Arrivals!$H:$H,MATCH(ET$2,Arrivals!$B:$B,0))</f>
        <v>9604.3106284962159</v>
      </c>
      <c r="EU9" s="17">
        <f>INDEX(Departures!$C:$C,MATCH($B9,Departures!$B:$B,0))*INDEX(Arrivals!$H:$H,MATCH(EU$2,Arrivals!$B:$B,0))</f>
        <v>9318.6805726301573</v>
      </c>
      <c r="EV9" s="17">
        <f>INDEX(Departures!$C:$C,MATCH($B9,Departures!$B:$B,0))*INDEX(Arrivals!$H:$H,MATCH(EV$2,Arrivals!$B:$B,0))</f>
        <v>9247.2730586636426</v>
      </c>
      <c r="EW9" s="17">
        <f>INDEX(Departures!$C:$C,MATCH($B9,Departures!$B:$B,0))*INDEX(Arrivals!$H:$H,MATCH(EW$2,Arrivals!$B:$B,0))</f>
        <v>9104.4580307306132</v>
      </c>
      <c r="EX9" s="17">
        <f>INDEX(Departures!$C:$C,MATCH($B9,Departures!$B:$B,0))*INDEX(Arrivals!$H:$H,MATCH(EX$2,Arrivals!$B:$B,0))</f>
        <v>9104.4580307306132</v>
      </c>
      <c r="EY9" s="17">
        <f>INDEX(Departures!$C:$C,MATCH($B9,Departures!$B:$B,0))*INDEX(Arrivals!$H:$H,MATCH(EY$2,Arrivals!$B:$B,0))</f>
        <v>8818.8279748645546</v>
      </c>
      <c r="EZ9" s="17">
        <f>INDEX(Departures!$C:$C,MATCH($B9,Departures!$B:$B,0))*INDEX(Arrivals!$H:$H,MATCH(EZ$2,Arrivals!$B:$B,0))</f>
        <v>8818.8279748645546</v>
      </c>
      <c r="FA9" s="17">
        <f>INDEX(Departures!$C:$C,MATCH($B9,Departures!$B:$B,0))*INDEX(Arrivals!$H:$H,MATCH(FA$2,Arrivals!$B:$B,0))</f>
        <v>7354.9739385510056</v>
      </c>
      <c r="FB9" s="17">
        <f>INDEX(Departures!$C:$C,MATCH($B9,Departures!$B:$B,0))*INDEX(Arrivals!$H:$H,MATCH(FB$2,Arrivals!$B:$B,0))</f>
        <v>6901.5362248636384</v>
      </c>
      <c r="FC9" s="17">
        <f>INDEX(Departures!$C:$C,MATCH($B9,Departures!$B:$B,0))*INDEX(Arrivals!$H:$H,MATCH(FC$2,Arrivals!$B:$B,0))</f>
        <v>6390.9725000030585</v>
      </c>
      <c r="FD9" s="17">
        <f>INDEX(Departures!$C:$C,MATCH($B9,Departures!$B:$B,0))*INDEX(Arrivals!$H:$H,MATCH(FD$2,Arrivals!$B:$B,0))</f>
        <v>5998.2311731872278</v>
      </c>
      <c r="FE9" s="17">
        <f>INDEX(Departures!$C:$C,MATCH($B9,Departures!$B:$B,0))*INDEX(Arrivals!$H:$H,MATCH(FE$2,Arrivals!$B:$B,0))</f>
        <v>5855.4161452541985</v>
      </c>
      <c r="FF9" s="17">
        <f>INDEX(Departures!$C:$C,MATCH($B9,Departures!$B:$B,0))*INDEX(Arrivals!$H:$H,MATCH(FF$2,Arrivals!$B:$B,0))</f>
        <v>5784.0086312876838</v>
      </c>
      <c r="FG9" s="17">
        <f>INDEX(Departures!$C:$C,MATCH($B9,Departures!$B:$B,0))*INDEX(Arrivals!$H:$H,MATCH(FG$2,Arrivals!$B:$B,0))</f>
        <v>5212.7485195555664</v>
      </c>
      <c r="FH9" s="17">
        <f>INDEX(Departures!$C:$C,MATCH($B9,Departures!$B:$B,0))*INDEX(Arrivals!$H:$H,MATCH(FH$2,Arrivals!$B:$B,0))</f>
        <v>5177.04476257231</v>
      </c>
      <c r="FI9" s="17">
        <f>INDEX(Departures!$C:$C,MATCH($B9,Departures!$B:$B,0))*INDEX(Arrivals!$H:$H,MATCH(FI$2,Arrivals!$B:$B,0))</f>
        <v>5105.6372486057953</v>
      </c>
      <c r="FJ9" s="17">
        <f>INDEX(Departures!$C:$C,MATCH($B9,Departures!$B:$B,0))*INDEX(Arrivals!$H:$H,MATCH(FJ$2,Arrivals!$B:$B,0))</f>
        <v>5069.9334916225371</v>
      </c>
      <c r="FK9" s="17">
        <f>INDEX(Departures!$C:$C,MATCH($B9,Departures!$B:$B,0))*INDEX(Arrivals!$H:$H,MATCH(FK$2,Arrivals!$B:$B,0))</f>
        <v>4462.9696229071633</v>
      </c>
      <c r="FL9" s="17">
        <f>INDEX(Departures!$C:$C,MATCH($B9,Departures!$B:$B,0))*INDEX(Arrivals!$H:$H,MATCH(FL$2,Arrivals!$B:$B,0))</f>
        <v>4391.5621089406495</v>
      </c>
      <c r="FM9" s="17">
        <f>INDEX(Departures!$C:$C,MATCH($B9,Departures!$B:$B,0))*INDEX(Arrivals!$H:$H,MATCH(FM$2,Arrivals!$B:$B,0))</f>
        <v>4355.8583519573913</v>
      </c>
      <c r="FN9" s="17">
        <f>INDEX(Departures!$C:$C,MATCH($B9,Departures!$B:$B,0))*INDEX(Arrivals!$H:$H,MATCH(FN$2,Arrivals!$B:$B,0))</f>
        <v>4320.1545949741349</v>
      </c>
      <c r="FO9" s="17">
        <f>INDEX(Departures!$C:$C,MATCH($B9,Departures!$B:$B,0))*INDEX(Arrivals!$H:$H,MATCH(FO$2,Arrivals!$B:$B,0))</f>
        <v>4302.3027164825053</v>
      </c>
      <c r="FP9" s="17">
        <f>INDEX(Departures!$C:$C,MATCH($B9,Departures!$B:$B,0))*INDEX(Arrivals!$H:$H,MATCH(FP$2,Arrivals!$B:$B,0))</f>
        <v>3891.7095111750468</v>
      </c>
      <c r="FQ9" s="17">
        <f>INDEX(Departures!$C:$C,MATCH($B9,Departures!$B:$B,0))*INDEX(Arrivals!$H:$H,MATCH(FQ$2,Arrivals!$B:$B,0))</f>
        <v>3106.2268575433854</v>
      </c>
      <c r="FR9" s="17">
        <f>INDEX(Departures!$C:$C,MATCH($B9,Departures!$B:$B,0))*INDEX(Arrivals!$H:$H,MATCH(FR$2,Arrivals!$B:$B,0))</f>
        <v>2784.8930446940699</v>
      </c>
      <c r="FS9" s="17">
        <f>INDEX(Departures!$C:$C,MATCH($B9,Departures!$B:$B,0))*INDEX(Arrivals!$H:$H,MATCH(FS$2,Arrivals!$B:$B,0))</f>
        <v>2713.4855307275557</v>
      </c>
      <c r="FT9" s="17">
        <f>INDEX(Departures!$C:$C,MATCH($B9,Departures!$B:$B,0))*INDEX(Arrivals!$H:$H,MATCH(FT$2,Arrivals!$B:$B,0))</f>
        <v>2642.078016761041</v>
      </c>
      <c r="FU9" s="17">
        <f>INDEX(Departures!$C:$C,MATCH($B9,Departures!$B:$B,0))*INDEX(Arrivals!$H:$H,MATCH(FU$2,Arrivals!$B:$B,0))</f>
        <v>2570.6705027945259</v>
      </c>
      <c r="FV9" s="17">
        <f>INDEX(Departures!$C:$C,MATCH($B9,Departures!$B:$B,0))*INDEX(Arrivals!$H:$H,MATCH(FV$2,Arrivals!$B:$B,0))</f>
        <v>2463.5592318447543</v>
      </c>
      <c r="FW9" s="17">
        <f>INDEX(Departures!$C:$C,MATCH($B9,Departures!$B:$B,0))*INDEX(Arrivals!$H:$H,MATCH(FW$2,Arrivals!$B:$B,0))</f>
        <v>2249.3366899452103</v>
      </c>
      <c r="FX9" s="17">
        <f>INDEX(Departures!$C:$C,MATCH($B9,Departures!$B:$B,0))*INDEX(Arrivals!$H:$H,MATCH(FX$2,Arrivals!$B:$B,0))</f>
        <v>2231.4848114535816</v>
      </c>
      <c r="FY9" s="17">
        <f>INDEX(Departures!$C:$C,MATCH($B9,Departures!$B:$B,0))*INDEX(Arrivals!$H:$H,MATCH(FY$2,Arrivals!$B:$B,0))</f>
        <v>2142.2254189954383</v>
      </c>
      <c r="FZ9" s="17">
        <f>INDEX(Departures!$C:$C,MATCH($B9,Departures!$B:$B,0))*INDEX(Arrivals!$H:$H,MATCH(FZ$2,Arrivals!$B:$B,0))</f>
        <v>1963.7066340791519</v>
      </c>
      <c r="GA9" s="17">
        <f>INDEX(Departures!$C:$C,MATCH($B9,Departures!$B:$B,0))*INDEX(Arrivals!$H:$H,MATCH(GA$2,Arrivals!$B:$B,0))</f>
        <v>1563.8245558666702</v>
      </c>
      <c r="GB9" s="17">
        <f>INDEX(Departures!$C:$C,MATCH($B9,Departures!$B:$B,0))*INDEX(Arrivals!$H:$H,MATCH(GB$2,Arrivals!$B:$B,0))</f>
        <v>1213.9277374307485</v>
      </c>
      <c r="GC9" s="17">
        <f>INDEX(Departures!$C:$C,MATCH($B9,Departures!$B:$B,0))*INDEX(Arrivals!$H:$H,MATCH(GC$2,Arrivals!$B:$B,0))</f>
        <v>1071.1127094977192</v>
      </c>
      <c r="GD9" s="17">
        <f>INDEX(Departures!$C:$C,MATCH($B9,Departures!$B:$B,0))*INDEX(Arrivals!$H:$H,MATCH(GD$2,Arrivals!$B:$B,0))</f>
        <v>1035.408952514462</v>
      </c>
      <c r="GE9" s="17">
        <f>INDEX(Departures!$C:$C,MATCH($B9,Departures!$B:$B,0))*INDEX(Arrivals!$H:$H,MATCH(GE$2,Arrivals!$B:$B,0))</f>
        <v>999.70519553120459</v>
      </c>
      <c r="GF9" s="17">
        <f>INDEX(Departures!$C:$C,MATCH($B9,Departures!$B:$B,0))*INDEX(Arrivals!$H:$H,MATCH(GF$2,Arrivals!$B:$B,0))</f>
        <v>917.58655446971284</v>
      </c>
      <c r="GG9" s="17">
        <f>INDEX(Departures!$C:$C,MATCH($B9,Departures!$B:$B,0))*INDEX(Arrivals!$H:$H,MATCH(GG$2,Arrivals!$B:$B,0))</f>
        <v>292.77080726270992</v>
      </c>
      <c r="GH9" s="17">
        <f>INDEX(Departures!$C:$C,MATCH($B9,Departures!$B:$B,0))*INDEX(Arrivals!$H:$H,MATCH(GH$2,Arrivals!$B:$B,0))</f>
        <v>207.0817905028924</v>
      </c>
      <c r="GI9" s="17">
        <f>INDEX(Departures!$C:$C,MATCH($B9,Departures!$B:$B,0))*INDEX(Arrivals!$H:$H,MATCH(GI$2,Arrivals!$B:$B,0))</f>
        <v>89.259392458143282</v>
      </c>
    </row>
    <row r="10" spans="1:191" ht="15" thickBot="1">
      <c r="A10" t="str">
        <f>INDEX(Departures!$G:$G,MATCH($B10,Departures!$B:$B,0))</f>
        <v>EU</v>
      </c>
      <c r="B10" s="3" t="s">
        <v>19</v>
      </c>
      <c r="D10" s="17">
        <f>INDEX(Departures!$C:$C,MATCH($B10,Departures!$B:$B,0))*INDEX(Arrivals!$H:$H,MATCH(D$2,Arrivals!$B:$B,0))</f>
        <v>2631691.4872763124</v>
      </c>
      <c r="E10" s="17">
        <f>INDEX(Departures!$C:$C,MATCH($B10,Departures!$B:$B,0))*INDEX(Arrivals!$H:$H,MATCH(E$2,Arrivals!$B:$B,0))</f>
        <v>2477930.4863906759</v>
      </c>
      <c r="F10" s="17">
        <f>INDEX(Departures!$C:$C,MATCH($B10,Departures!$B:$B,0))*INDEX(Arrivals!$H:$H,MATCH(F$2,Arrivals!$B:$B,0))</f>
        <v>2331137.9643629105</v>
      </c>
      <c r="G10" s="17">
        <f>INDEX(Departures!$C:$C,MATCH($B10,Departures!$B:$B,0))*INDEX(Arrivals!$H:$H,MATCH(G$2,Arrivals!$B:$B,0))</f>
        <v>1840284.3731612947</v>
      </c>
      <c r="H10" s="17">
        <f>INDEX(Departures!$C:$C,MATCH($B10,Departures!$B:$B,0))*INDEX(Arrivals!$H:$H,MATCH(H$2,Arrivals!$B:$B,0))</f>
        <v>1764933.9082937916</v>
      </c>
      <c r="I10" s="17">
        <f>INDEX(Departures!$C:$C,MATCH($B10,Departures!$B:$B,0))*INDEX(Arrivals!$H:$H,MATCH(I$2,Arrivals!$B:$B,0))</f>
        <v>1190428.2730635568</v>
      </c>
      <c r="J10" s="17">
        <f>INDEX(Departures!$C:$C,MATCH($B10,Departures!$B:$B,0))*INDEX(Arrivals!$H:$H,MATCH(J$2,Arrivals!$B:$B,0))</f>
        <v>1140739.9890335184</v>
      </c>
      <c r="K10" s="17">
        <f>INDEX(Departures!$C:$C,MATCH($B10,Departures!$B:$B,0))*INDEX(Arrivals!$H:$H,MATCH(K$2,Arrivals!$B:$B,0))</f>
        <v>1139225.1023252856</v>
      </c>
      <c r="L10" s="17">
        <f>INDEX(Departures!$C:$C,MATCH($B10,Departures!$B:$B,0))*INDEX(Arrivals!$H:$H,MATCH(L$2,Arrivals!$B:$B,0))</f>
        <v>1134710.7399347515</v>
      </c>
      <c r="M10" s="17">
        <f>INDEX(Departures!$C:$C,MATCH($B10,Departures!$B:$B,0))*INDEX(Arrivals!$H:$H,MATCH(M$2,Arrivals!$B:$B,0))</f>
        <v>1078356.9543884885</v>
      </c>
      <c r="N10" s="17">
        <f>INDEX(Departures!$C:$C,MATCH($B10,Departures!$B:$B,0))*INDEX(Arrivals!$H:$H,MATCH(N$2,Arrivals!$B:$B,0))</f>
        <v>892571.248490809</v>
      </c>
      <c r="O10" s="17">
        <f>INDEX(Departures!$C:$C,MATCH($B10,Departures!$B:$B,0))*INDEX(Arrivals!$H:$H,MATCH(O$2,Arrivals!$B:$B,0))</f>
        <v>869272.29091818747</v>
      </c>
      <c r="P10" s="17">
        <f>INDEX(Departures!$C:$C,MATCH($B10,Departures!$B:$B,0))*INDEX(Arrivals!$H:$H,MATCH(P$2,Arrivals!$B:$B,0))</f>
        <v>844822.01944730897</v>
      </c>
      <c r="Q10" s="17">
        <f>INDEX(Departures!$C:$C,MATCH($B10,Departures!$B:$B,0))*INDEX(Arrivals!$H:$H,MATCH(Q$2,Arrivals!$B:$B,0))</f>
        <v>823916.5828736953</v>
      </c>
      <c r="R10" s="17">
        <f>INDEX(Departures!$C:$C,MATCH($B10,Departures!$B:$B,0))*INDEX(Arrivals!$H:$H,MATCH(R$2,Arrivals!$B:$B,0))</f>
        <v>786165.60610453202</v>
      </c>
      <c r="S10" s="17">
        <f>INDEX(Departures!$C:$C,MATCH($B10,Departures!$B:$B,0))*INDEX(Arrivals!$H:$H,MATCH(S$2,Arrivals!$B:$B,0))</f>
        <v>738961.73627599562</v>
      </c>
      <c r="T10" s="17">
        <f>INDEX(Departures!$C:$C,MATCH($B10,Departures!$B:$B,0))*INDEX(Arrivals!$H:$H,MATCH(T$2,Arrivals!$B:$B,0))</f>
        <v>630132.27515654603</v>
      </c>
      <c r="U10" s="17">
        <f>INDEX(Departures!$C:$C,MATCH($B10,Departures!$B:$B,0))*INDEX(Arrivals!$H:$H,MATCH(U$2,Arrivals!$B:$B,0))</f>
        <v>553176.03037831606</v>
      </c>
      <c r="V10" s="17">
        <f>INDEX(Departures!$C:$C,MATCH($B10,Departures!$B:$B,0))*INDEX(Arrivals!$H:$H,MATCH(V$2,Arrivals!$B:$B,0))</f>
        <v>543056.58716732054</v>
      </c>
      <c r="W10" s="17">
        <f>INDEX(Departures!$C:$C,MATCH($B10,Departures!$B:$B,0))*INDEX(Arrivals!$H:$H,MATCH(W$2,Arrivals!$B:$B,0))</f>
        <v>522787.40301116463</v>
      </c>
      <c r="X10" s="17">
        <f>INDEX(Departures!$C:$C,MATCH($B10,Departures!$B:$B,0))*INDEX(Arrivals!$H:$H,MATCH(X$2,Arrivals!$B:$B,0))</f>
        <v>488066.1996584672</v>
      </c>
      <c r="Y10" s="17">
        <f>INDEX(Departures!$C:$C,MATCH($B10,Departures!$B:$B,0))*INDEX(Arrivals!$H:$H,MATCH(Y$2,Arrivals!$B:$B,0))</f>
        <v>472432.56882950396</v>
      </c>
      <c r="Z10" s="17">
        <f>INDEX(Departures!$C:$C,MATCH($B10,Departures!$B:$B,0))*INDEX(Arrivals!$H:$H,MATCH(Z$2,Arrivals!$B:$B,0))</f>
        <v>470917.68212127103</v>
      </c>
      <c r="AA10" s="17">
        <f>INDEX(Departures!$C:$C,MATCH($B10,Departures!$B:$B,0))*INDEX(Arrivals!$H:$H,MATCH(AA$2,Arrivals!$B:$B,0))</f>
        <v>467554.63362899405</v>
      </c>
      <c r="AB10" s="17">
        <f>INDEX(Departures!$C:$C,MATCH($B10,Departures!$B:$B,0))*INDEX(Arrivals!$H:$H,MATCH(AB$2,Arrivals!$B:$B,0))</f>
        <v>431136.75716307585</v>
      </c>
      <c r="AC10" s="17">
        <f>INDEX(Departures!$C:$C,MATCH($B10,Departures!$B:$B,0))*INDEX(Arrivals!$H:$H,MATCH(AC$2,Arrivals!$B:$B,0))</f>
        <v>425380.18767179089</v>
      </c>
      <c r="AD10" s="17">
        <f>INDEX(Departures!$C:$C,MATCH($B10,Departures!$B:$B,0))*INDEX(Arrivals!$H:$H,MATCH(AD$2,Arrivals!$B:$B,0))</f>
        <v>421229.39809123281</v>
      </c>
      <c r="AE10" s="17">
        <f>INDEX(Departures!$C:$C,MATCH($B10,Departures!$B:$B,0))*INDEX(Arrivals!$H:$H,MATCH(AE$2,Arrivals!$B:$B,0))</f>
        <v>404050.58281987201</v>
      </c>
      <c r="AF10" s="17">
        <f>INDEX(Departures!$C:$C,MATCH($B10,Departures!$B:$B,0))*INDEX(Arrivals!$H:$H,MATCH(AF$2,Arrivals!$B:$B,0))</f>
        <v>391507.32087570382</v>
      </c>
      <c r="AG10" s="17">
        <f>INDEX(Departures!$C:$C,MATCH($B10,Departures!$B:$B,0))*INDEX(Arrivals!$H:$H,MATCH(AG$2,Arrivals!$B:$B,0))</f>
        <v>355786.29229557264</v>
      </c>
      <c r="AH10" s="17">
        <f>INDEX(Departures!$C:$C,MATCH($B10,Departures!$B:$B,0))*INDEX(Arrivals!$H:$H,MATCH(AH$2,Arrivals!$B:$B,0))</f>
        <v>344485.23745215544</v>
      </c>
      <c r="AI10" s="17">
        <f>INDEX(Departures!$C:$C,MATCH($B10,Departures!$B:$B,0))*INDEX(Arrivals!$H:$H,MATCH(AI$2,Arrivals!$B:$B,0))</f>
        <v>343848.98503469763</v>
      </c>
      <c r="AJ10" s="17">
        <f>INDEX(Departures!$C:$C,MATCH($B10,Departures!$B:$B,0))*INDEX(Arrivals!$H:$H,MATCH(AJ$2,Arrivals!$B:$B,0))</f>
        <v>335098.99940794456</v>
      </c>
      <c r="AK10" s="17">
        <f>INDEX(Departures!$C:$C,MATCH($B10,Departures!$B:$B,0))*INDEX(Arrivals!$H:$H,MATCH(AK$2,Arrivals!$B:$B,0))</f>
        <v>331033.04348304751</v>
      </c>
      <c r="AL10" s="17">
        <f>INDEX(Departures!$C:$C,MATCH($B10,Departures!$B:$B,0))*INDEX(Arrivals!$H:$H,MATCH(AL$2,Arrivals!$B:$B,0))</f>
        <v>313217.97579422896</v>
      </c>
      <c r="AM10" s="17">
        <f>INDEX(Departures!$C:$C,MATCH($B10,Departures!$B:$B,0))*INDEX(Arrivals!$H:$H,MATCH(AM$2,Arrivals!$B:$B,0))</f>
        <v>311612.19588350208</v>
      </c>
      <c r="AN10" s="17">
        <f>INDEX(Departures!$C:$C,MATCH($B10,Departures!$B:$B,0))*INDEX(Arrivals!$H:$H,MATCH(AN$2,Arrivals!$B:$B,0))</f>
        <v>307824.97911291989</v>
      </c>
      <c r="AO10" s="17">
        <f>INDEX(Departures!$C:$C,MATCH($B10,Departures!$B:$B,0))*INDEX(Arrivals!$H:$H,MATCH(AO$2,Arrivals!$B:$B,0))</f>
        <v>299614.29315429769</v>
      </c>
      <c r="AP10" s="17">
        <f>INDEX(Departures!$C:$C,MATCH($B10,Departures!$B:$B,0))*INDEX(Arrivals!$H:$H,MATCH(AP$2,Arrivals!$B:$B,0))</f>
        <v>269134.7725846523</v>
      </c>
      <c r="AQ10" s="17">
        <f>INDEX(Departures!$C:$C,MATCH($B10,Departures!$B:$B,0))*INDEX(Arrivals!$H:$H,MATCH(AQ$2,Arrivals!$B:$B,0))</f>
        <v>267074.52666145557</v>
      </c>
      <c r="AR10" s="17">
        <f>INDEX(Departures!$C:$C,MATCH($B10,Departures!$B:$B,0))*INDEX(Arrivals!$H:$H,MATCH(AR$2,Arrivals!$B:$B,0))</f>
        <v>254046.50097065288</v>
      </c>
      <c r="AS10" s="17">
        <f>INDEX(Departures!$C:$C,MATCH($B10,Departures!$B:$B,0))*INDEX(Arrivals!$H:$H,MATCH(AS$2,Arrivals!$B:$B,0))</f>
        <v>247138.617581111</v>
      </c>
      <c r="AT10" s="17">
        <f>INDEX(Departures!$C:$C,MATCH($B10,Departures!$B:$B,0))*INDEX(Arrivals!$H:$H,MATCH(AT$2,Arrivals!$B:$B,0))</f>
        <v>233322.85080202718</v>
      </c>
      <c r="AU10" s="17">
        <f>INDEX(Departures!$C:$C,MATCH($B10,Departures!$B:$B,0))*INDEX(Arrivals!$H:$H,MATCH(AU$2,Arrivals!$B:$B,0))</f>
        <v>215901.65365734915</v>
      </c>
      <c r="AV10" s="17">
        <f>INDEX(Departures!$C:$C,MATCH($B10,Departures!$B:$B,0))*INDEX(Arrivals!$H:$H,MATCH(AV$2,Arrivals!$B:$B,0))</f>
        <v>213720.21679749378</v>
      </c>
      <c r="AW10" s="17">
        <f>INDEX(Departures!$C:$C,MATCH($B10,Departures!$B:$B,0))*INDEX(Arrivals!$H:$H,MATCH(AW$2,Arrivals!$B:$B,0))</f>
        <v>213659.62132916448</v>
      </c>
      <c r="AX10" s="17">
        <f>INDEX(Departures!$C:$C,MATCH($B10,Departures!$B:$B,0))*INDEX(Arrivals!$H:$H,MATCH(AX$2,Arrivals!$B:$B,0))</f>
        <v>203600.7735864982</v>
      </c>
      <c r="AY10" s="17">
        <f>INDEX(Departures!$C:$C,MATCH($B10,Departures!$B:$B,0))*INDEX(Arrivals!$H:$H,MATCH(AY$2,Arrivals!$B:$B,0))</f>
        <v>200601.29790419713</v>
      </c>
      <c r="AZ10" s="17">
        <f>INDEX(Departures!$C:$C,MATCH($B10,Departures!$B:$B,0))*INDEX(Arrivals!$H:$H,MATCH(AZ$2,Arrivals!$B:$B,0))</f>
        <v>199631.77041092806</v>
      </c>
      <c r="BA10" s="17">
        <f>INDEX(Departures!$C:$C,MATCH($B10,Departures!$B:$B,0))*INDEX(Arrivals!$H:$H,MATCH(BA$2,Arrivals!$B:$B,0))</f>
        <v>196420.21058947439</v>
      </c>
      <c r="BB10" s="17">
        <f>INDEX(Departures!$C:$C,MATCH($B10,Departures!$B:$B,0))*INDEX(Arrivals!$H:$H,MATCH(BB$2,Arrivals!$B:$B,0))</f>
        <v>195420.38536204069</v>
      </c>
      <c r="BC10" s="17">
        <f>INDEX(Departures!$C:$C,MATCH($B10,Departures!$B:$B,0))*INDEX(Arrivals!$H:$H,MATCH(BC$2,Arrivals!$B:$B,0))</f>
        <v>189421.43399743852</v>
      </c>
      <c r="BD10" s="17">
        <f>INDEX(Departures!$C:$C,MATCH($B10,Departures!$B:$B,0))*INDEX(Arrivals!$H:$H,MATCH(BD$2,Arrivals!$B:$B,0))</f>
        <v>187482.37901090042</v>
      </c>
      <c r="BE10" s="17">
        <f>INDEX(Departures!$C:$C,MATCH($B10,Departures!$B:$B,0))*INDEX(Arrivals!$H:$H,MATCH(BE$2,Arrivals!$B:$B,0))</f>
        <v>171182.1980303147</v>
      </c>
      <c r="BF10" s="17">
        <f>INDEX(Departures!$C:$C,MATCH($B10,Departures!$B:$B,0))*INDEX(Arrivals!$H:$H,MATCH(BF$2,Arrivals!$B:$B,0))</f>
        <v>169727.90679041113</v>
      </c>
      <c r="BG10" s="17">
        <f>INDEX(Departures!$C:$C,MATCH($B10,Departures!$B:$B,0))*INDEX(Arrivals!$H:$H,MATCH(BG$2,Arrivals!$B:$B,0))</f>
        <v>153609.51221481338</v>
      </c>
      <c r="BH10" s="17">
        <f>INDEX(Departures!$C:$C,MATCH($B10,Departures!$B:$B,0))*INDEX(Arrivals!$H:$H,MATCH(BH$2,Arrivals!$B:$B,0))</f>
        <v>147459.07217938791</v>
      </c>
      <c r="BI10" s="17">
        <f>INDEX(Departures!$C:$C,MATCH($B10,Departures!$B:$B,0))*INDEX(Arrivals!$H:$H,MATCH(BI$2,Arrivals!$B:$B,0))</f>
        <v>140672.37972650465</v>
      </c>
      <c r="BJ10" s="17">
        <f>INDEX(Departures!$C:$C,MATCH($B10,Departures!$B:$B,0))*INDEX(Arrivals!$H:$H,MATCH(BJ$2,Arrivals!$B:$B,0))</f>
        <v>139187.79075243641</v>
      </c>
      <c r="BK10" s="17">
        <f>INDEX(Departures!$C:$C,MATCH($B10,Departures!$B:$B,0))*INDEX(Arrivals!$H:$H,MATCH(BK$2,Arrivals!$B:$B,0))</f>
        <v>138400.04966415532</v>
      </c>
      <c r="BL10" s="17">
        <f>INDEX(Departures!$C:$C,MATCH($B10,Departures!$B:$B,0))*INDEX(Arrivals!$H:$H,MATCH(BL$2,Arrivals!$B:$B,0))</f>
        <v>124614.58061923616</v>
      </c>
      <c r="BM10" s="17">
        <f>INDEX(Departures!$C:$C,MATCH($B10,Departures!$B:$B,0))*INDEX(Arrivals!$H:$H,MATCH(BM$2,Arrivals!$B:$B,0))</f>
        <v>122160.46415189892</v>
      </c>
      <c r="BN10" s="17">
        <f>INDEX(Departures!$C:$C,MATCH($B10,Departures!$B:$B,0))*INDEX(Arrivals!$H:$H,MATCH(BN$2,Arrivals!$B:$B,0))</f>
        <v>116449.34126186097</v>
      </c>
      <c r="BO10" s="17">
        <f>INDEX(Departures!$C:$C,MATCH($B10,Departures!$B:$B,0))*INDEX(Arrivals!$H:$H,MATCH(BO$2,Arrivals!$B:$B,0))</f>
        <v>115040.49662320441</v>
      </c>
      <c r="BP10" s="17">
        <f>INDEX(Departures!$C:$C,MATCH($B10,Departures!$B:$B,0))*INDEX(Arrivals!$H:$H,MATCH(BP$2,Arrivals!$B:$B,0))</f>
        <v>111313.87532095154</v>
      </c>
      <c r="BQ10" s="17">
        <f>INDEX(Departures!$C:$C,MATCH($B10,Departures!$B:$B,0))*INDEX(Arrivals!$H:$H,MATCH(BQ$2,Arrivals!$B:$B,0))</f>
        <v>110647.32516932908</v>
      </c>
      <c r="BR10" s="17">
        <f>INDEX(Departures!$C:$C,MATCH($B10,Departures!$B:$B,0))*INDEX(Arrivals!$H:$H,MATCH(BR$2,Arrivals!$B:$B,0))</f>
        <v>109465.71353690744</v>
      </c>
      <c r="BS10" s="17">
        <f>INDEX(Departures!$C:$C,MATCH($B10,Departures!$B:$B,0))*INDEX(Arrivals!$H:$H,MATCH(BS$2,Arrivals!$B:$B,0))</f>
        <v>108647.67471446168</v>
      </c>
      <c r="BT10" s="17">
        <f>INDEX(Departures!$C:$C,MATCH($B10,Departures!$B:$B,0))*INDEX(Arrivals!$H:$H,MATCH(BT$2,Arrivals!$B:$B,0))</f>
        <v>107708.44495535731</v>
      </c>
      <c r="BU10" s="17">
        <f>INDEX(Departures!$C:$C,MATCH($B10,Departures!$B:$B,0))*INDEX(Arrivals!$H:$H,MATCH(BU$2,Arrivals!$B:$B,0))</f>
        <v>104315.09872891568</v>
      </c>
      <c r="BV10" s="17">
        <f>INDEX(Departures!$C:$C,MATCH($B10,Departures!$B:$B,0))*INDEX(Arrivals!$H:$H,MATCH(BV$2,Arrivals!$B:$B,0))</f>
        <v>98679.720174289367</v>
      </c>
      <c r="BW10" s="17">
        <f>INDEX(Departures!$C:$C,MATCH($B10,Departures!$B:$B,0))*INDEX(Arrivals!$H:$H,MATCH(BW$2,Arrivals!$B:$B,0))</f>
        <v>98316.147364313496</v>
      </c>
      <c r="BX10" s="17">
        <f>INDEX(Departures!$C:$C,MATCH($B10,Departures!$B:$B,0))*INDEX(Arrivals!$H:$H,MATCH(BX$2,Arrivals!$B:$B,0))</f>
        <v>96346.79464361076</v>
      </c>
      <c r="BY10" s="17">
        <f>INDEX(Departures!$C:$C,MATCH($B10,Departures!$B:$B,0))*INDEX(Arrivals!$H:$H,MATCH(BY$2,Arrivals!$B:$B,0))</f>
        <v>89681.293127386103</v>
      </c>
      <c r="BZ10" s="17">
        <f>INDEX(Departures!$C:$C,MATCH($B10,Departures!$B:$B,0))*INDEX(Arrivals!$H:$H,MATCH(BZ$2,Arrivals!$B:$B,0))</f>
        <v>85772.885420145307</v>
      </c>
      <c r="CA10" s="17">
        <f>INDEX(Departures!$C:$C,MATCH($B10,Departures!$B:$B,0))*INDEX(Arrivals!$H:$H,MATCH(CA$2,Arrivals!$B:$B,0))</f>
        <v>81500.904902928596</v>
      </c>
      <c r="CB10" s="17">
        <f>INDEX(Departures!$C:$C,MATCH($B10,Departures!$B:$B,0))*INDEX(Arrivals!$H:$H,MATCH(CB$2,Arrivals!$B:$B,0))</f>
        <v>76441.183297430805</v>
      </c>
      <c r="CC10" s="17">
        <f>INDEX(Departures!$C:$C,MATCH($B10,Departures!$B:$B,0))*INDEX(Arrivals!$H:$H,MATCH(CC$2,Arrivals!$B:$B,0))</f>
        <v>74350.639640069436</v>
      </c>
      <c r="CD10" s="17">
        <f>INDEX(Departures!$C:$C,MATCH($B10,Departures!$B:$B,0))*INDEX(Arrivals!$H:$H,MATCH(CD$2,Arrivals!$B:$B,0))</f>
        <v>74259.74643757545</v>
      </c>
      <c r="CE10" s="17">
        <f>INDEX(Departures!$C:$C,MATCH($B10,Departures!$B:$B,0))*INDEX(Arrivals!$H:$H,MATCH(CE$2,Arrivals!$B:$B,0))</f>
        <v>73411.409880965046</v>
      </c>
      <c r="CF10" s="17">
        <f>INDEX(Departures!$C:$C,MATCH($B10,Departures!$B:$B,0))*INDEX(Arrivals!$H:$H,MATCH(CF$2,Arrivals!$B:$B,0))</f>
        <v>71866.225438567519</v>
      </c>
      <c r="CG10" s="17">
        <f>INDEX(Departures!$C:$C,MATCH($B10,Departures!$B:$B,0))*INDEX(Arrivals!$H:$H,MATCH(CG$2,Arrivals!$B:$B,0))</f>
        <v>71290.568489439029</v>
      </c>
      <c r="CH10" s="17">
        <f>INDEX(Departures!$C:$C,MATCH($B10,Departures!$B:$B,0))*INDEX(Arrivals!$H:$H,MATCH(CH$2,Arrivals!$B:$B,0))</f>
        <v>68897.047490431083</v>
      </c>
      <c r="CI10" s="17">
        <f>INDEX(Departures!$C:$C,MATCH($B10,Departures!$B:$B,0))*INDEX(Arrivals!$H:$H,MATCH(CI$2,Arrivals!$B:$B,0))</f>
        <v>68366.837142549586</v>
      </c>
      <c r="CJ10" s="17">
        <f>INDEX(Departures!$C:$C,MATCH($B10,Departures!$B:$B,0))*INDEX(Arrivals!$H:$H,MATCH(CJ$2,Arrivals!$B:$B,0))</f>
        <v>67412.458516362865</v>
      </c>
      <c r="CK10" s="17">
        <f>INDEX(Departures!$C:$C,MATCH($B10,Departures!$B:$B,0))*INDEX(Arrivals!$H:$H,MATCH(CK$2,Arrivals!$B:$B,0))</f>
        <v>65503.701263989453</v>
      </c>
      <c r="CL10" s="17">
        <f>INDEX(Departures!$C:$C,MATCH($B10,Departures!$B:$B,0))*INDEX(Arrivals!$H:$H,MATCH(CL$2,Arrivals!$B:$B,0))</f>
        <v>64122.124586081067</v>
      </c>
      <c r="CM10" s="17">
        <f>INDEX(Departures!$C:$C,MATCH($B10,Departures!$B:$B,0))*INDEX(Arrivals!$H:$H,MATCH(CM$2,Arrivals!$B:$B,0))</f>
        <v>64019.112289921228</v>
      </c>
      <c r="CN10" s="17">
        <f>INDEX(Departures!$C:$C,MATCH($B10,Departures!$B:$B,0))*INDEX(Arrivals!$H:$H,MATCH(CN$2,Arrivals!$B:$B,0))</f>
        <v>59050.283886917408</v>
      </c>
      <c r="CO10" s="17">
        <f>INDEX(Departures!$C:$C,MATCH($B10,Departures!$B:$B,0))*INDEX(Arrivals!$H:$H,MATCH(CO$2,Arrivals!$B:$B,0))</f>
        <v>57232.419837037967</v>
      </c>
      <c r="CP10" s="17">
        <f>INDEX(Departures!$C:$C,MATCH($B10,Departures!$B:$B,0))*INDEX(Arrivals!$H:$H,MATCH(CP$2,Arrivals!$B:$B,0))</f>
        <v>56868.847027062067</v>
      </c>
      <c r="CQ10" s="17">
        <f>INDEX(Departures!$C:$C,MATCH($B10,Departures!$B:$B,0))*INDEX(Arrivals!$H:$H,MATCH(CQ$2,Arrivals!$B:$B,0))</f>
        <v>56262.892343768923</v>
      </c>
      <c r="CR10" s="17">
        <f>INDEX(Departures!$C:$C,MATCH($B10,Departures!$B:$B,0))*INDEX(Arrivals!$H:$H,MATCH(CR$2,Arrivals!$B:$B,0))</f>
        <v>55838.724065463713</v>
      </c>
      <c r="CS10" s="17">
        <f>INDEX(Departures!$C:$C,MATCH($B10,Departures!$B:$B,0))*INDEX(Arrivals!$H:$H,MATCH(CS$2,Arrivals!$B:$B,0))</f>
        <v>54535.921496383453</v>
      </c>
      <c r="CT10" s="17">
        <f>INDEX(Departures!$C:$C,MATCH($B10,Departures!$B:$B,0))*INDEX(Arrivals!$H:$H,MATCH(CT$2,Arrivals!$B:$B,0))</f>
        <v>54142.050952242898</v>
      </c>
      <c r="CU10" s="17">
        <f>INDEX(Departures!$C:$C,MATCH($B10,Departures!$B:$B,0))*INDEX(Arrivals!$H:$H,MATCH(CU$2,Arrivals!$B:$B,0))</f>
        <v>48718.756536769215</v>
      </c>
      <c r="CV10" s="17">
        <f>INDEX(Departures!$C:$C,MATCH($B10,Departures!$B:$B,0))*INDEX(Arrivals!$H:$H,MATCH(CV$2,Arrivals!$B:$B,0))</f>
        <v>47991.61091681743</v>
      </c>
      <c r="CW10" s="17">
        <f>INDEX(Departures!$C:$C,MATCH($B10,Departures!$B:$B,0))*INDEX(Arrivals!$H:$H,MATCH(CW$2,Arrivals!$B:$B,0))</f>
        <v>47688.633575170861</v>
      </c>
      <c r="CX10" s="17">
        <f>INDEX(Departures!$C:$C,MATCH($B10,Departures!$B:$B,0))*INDEX(Arrivals!$H:$H,MATCH(CX$2,Arrivals!$B:$B,0))</f>
        <v>47143.274360207026</v>
      </c>
      <c r="CY10" s="17">
        <f>INDEX(Departures!$C:$C,MATCH($B10,Departures!$B:$B,0))*INDEX(Arrivals!$H:$H,MATCH(CY$2,Arrivals!$B:$B,0))</f>
        <v>45416.303512821549</v>
      </c>
      <c r="CZ10" s="17">
        <f>INDEX(Departures!$C:$C,MATCH($B10,Departures!$B:$B,0))*INDEX(Arrivals!$H:$H,MATCH(CZ$2,Arrivals!$B:$B,0))</f>
        <v>45355.708044492232</v>
      </c>
      <c r="DA10" s="17">
        <f>INDEX(Departures!$C:$C,MATCH($B10,Departures!$B:$B,0))*INDEX(Arrivals!$H:$H,MATCH(DA$2,Arrivals!$B:$B,0))</f>
        <v>45295.112576162923</v>
      </c>
      <c r="DB10" s="17">
        <f>INDEX(Departures!$C:$C,MATCH($B10,Departures!$B:$B,0))*INDEX(Arrivals!$H:$H,MATCH(DB$2,Arrivals!$B:$B,0))</f>
        <v>43840.82133625936</v>
      </c>
      <c r="DC10" s="17">
        <f>INDEX(Departures!$C:$C,MATCH($B10,Departures!$B:$B,0))*INDEX(Arrivals!$H:$H,MATCH(DC$2,Arrivals!$B:$B,0))</f>
        <v>43598.4394629421</v>
      </c>
      <c r="DD10" s="17">
        <f>INDEX(Departures!$C:$C,MATCH($B10,Departures!$B:$B,0))*INDEX(Arrivals!$H:$H,MATCH(DD$2,Arrivals!$B:$B,0))</f>
        <v>42477.423298849768</v>
      </c>
      <c r="DE10" s="17">
        <f>INDEX(Departures!$C:$C,MATCH($B10,Departures!$B:$B,0))*INDEX(Arrivals!$H:$H,MATCH(DE$2,Arrivals!$B:$B,0))</f>
        <v>41356.40713475745</v>
      </c>
      <c r="DF10" s="17">
        <f>INDEX(Departures!$C:$C,MATCH($B10,Departures!$B:$B,0))*INDEX(Arrivals!$H:$H,MATCH(DF$2,Arrivals!$B:$B,0))</f>
        <v>41326.109400592788</v>
      </c>
      <c r="DG10" s="17">
        <f>INDEX(Departures!$C:$C,MATCH($B10,Departures!$B:$B,0))*INDEX(Arrivals!$H:$H,MATCH(DG$2,Arrivals!$B:$B,0))</f>
        <v>40659.559248970327</v>
      </c>
      <c r="DH10" s="17">
        <f>INDEX(Departures!$C:$C,MATCH($B10,Departures!$B:$B,0))*INDEX(Arrivals!$H:$H,MATCH(DH$2,Arrivals!$B:$B,0))</f>
        <v>38629.611059938274</v>
      </c>
      <c r="DI10" s="17">
        <f>INDEX(Departures!$C:$C,MATCH($B10,Departures!$B:$B,0))*INDEX(Arrivals!$H:$H,MATCH(DI$2,Arrivals!$B:$B,0))</f>
        <v>34448.523745215542</v>
      </c>
      <c r="DJ10" s="17">
        <f>INDEX(Departures!$C:$C,MATCH($B10,Departures!$B:$B,0))*INDEX(Arrivals!$H:$H,MATCH(DJ$2,Arrivals!$B:$B,0))</f>
        <v>34357.63054272157</v>
      </c>
      <c r="DK10" s="17">
        <f>INDEX(Departures!$C:$C,MATCH($B10,Departures!$B:$B,0))*INDEX(Arrivals!$H:$H,MATCH(DK$2,Arrivals!$B:$B,0))</f>
        <v>32812.446100324043</v>
      </c>
      <c r="DL10" s="17">
        <f>INDEX(Departures!$C:$C,MATCH($B10,Departures!$B:$B,0))*INDEX(Arrivals!$H:$H,MATCH(DL$2,Arrivals!$B:$B,0))</f>
        <v>31691.429936231714</v>
      </c>
      <c r="DM10" s="17">
        <f>INDEX(Departures!$C:$C,MATCH($B10,Departures!$B:$B,0))*INDEX(Arrivals!$H:$H,MATCH(DM$2,Arrivals!$B:$B,0))</f>
        <v>30115.947759669525</v>
      </c>
      <c r="DN10" s="17">
        <f>INDEX(Departures!$C:$C,MATCH($B10,Departures!$B:$B,0))*INDEX(Arrivals!$H:$H,MATCH(DN$2,Arrivals!$B:$B,0))</f>
        <v>29267.611203059114</v>
      </c>
      <c r="DO10" s="17">
        <f>INDEX(Departures!$C:$C,MATCH($B10,Departures!$B:$B,0))*INDEX(Arrivals!$H:$H,MATCH(DO$2,Arrivals!$B:$B,0))</f>
        <v>28479.870114778023</v>
      </c>
      <c r="DP10" s="17">
        <f>INDEX(Departures!$C:$C,MATCH($B10,Departures!$B:$B,0))*INDEX(Arrivals!$H:$H,MATCH(DP$2,Arrivals!$B:$B,0))</f>
        <v>28267.785975625418</v>
      </c>
      <c r="DQ10" s="17">
        <f>INDEX(Departures!$C:$C,MATCH($B10,Departures!$B:$B,0))*INDEX(Arrivals!$H:$H,MATCH(DQ$2,Arrivals!$B:$B,0))</f>
        <v>28237.48824146076</v>
      </c>
      <c r="DR10" s="17">
        <f>INDEX(Departures!$C:$C,MATCH($B10,Departures!$B:$B,0))*INDEX(Arrivals!$H:$H,MATCH(DR$2,Arrivals!$B:$B,0))</f>
        <v>27964.808633978846</v>
      </c>
      <c r="DS10" s="17">
        <f>INDEX(Departures!$C:$C,MATCH($B10,Departures!$B:$B,0))*INDEX(Arrivals!$H:$H,MATCH(DS$2,Arrivals!$B:$B,0))</f>
        <v>27904.213165649529</v>
      </c>
      <c r="DT10" s="17">
        <f>INDEX(Departures!$C:$C,MATCH($B10,Departures!$B:$B,0))*INDEX(Arrivals!$H:$H,MATCH(DT$2,Arrivals!$B:$B,0))</f>
        <v>27177.067545697751</v>
      </c>
      <c r="DU10" s="17">
        <f>INDEX(Departures!$C:$C,MATCH($B10,Departures!$B:$B,0))*INDEX(Arrivals!$H:$H,MATCH(DU$2,Arrivals!$B:$B,0))</f>
        <v>27025.578874874464</v>
      </c>
      <c r="DV10" s="17">
        <f>INDEX(Departures!$C:$C,MATCH($B10,Departures!$B:$B,0))*INDEX(Arrivals!$H:$H,MATCH(DV$2,Arrivals!$B:$B,0))</f>
        <v>25783.371774123509</v>
      </c>
      <c r="DW10" s="17">
        <f>INDEX(Departures!$C:$C,MATCH($B10,Departures!$B:$B,0))*INDEX(Arrivals!$H:$H,MATCH(DW$2,Arrivals!$B:$B,0))</f>
        <v>25540.989900806249</v>
      </c>
      <c r="DX10" s="17">
        <f>INDEX(Departures!$C:$C,MATCH($B10,Departures!$B:$B,0))*INDEX(Arrivals!$H:$H,MATCH(DX$2,Arrivals!$B:$B,0))</f>
        <v>25359.203495818299</v>
      </c>
      <c r="DY10" s="17">
        <f>INDEX(Departures!$C:$C,MATCH($B10,Departures!$B:$B,0))*INDEX(Arrivals!$H:$H,MATCH(DY$2,Arrivals!$B:$B,0))</f>
        <v>24632.057875866521</v>
      </c>
      <c r="DZ10" s="17">
        <f>INDEX(Departures!$C:$C,MATCH($B10,Departures!$B:$B,0))*INDEX(Arrivals!$H:$H,MATCH(DZ$2,Arrivals!$B:$B,0))</f>
        <v>20238.886421991188</v>
      </c>
      <c r="EA10" s="17">
        <f>INDEX(Departures!$C:$C,MATCH($B10,Departures!$B:$B,0))*INDEX(Arrivals!$H:$H,MATCH(EA$2,Arrivals!$B:$B,0))</f>
        <v>20117.695485332562</v>
      </c>
      <c r="EB10" s="17">
        <f>INDEX(Departures!$C:$C,MATCH($B10,Departures!$B:$B,0))*INDEX(Arrivals!$H:$H,MATCH(EB$2,Arrivals!$B:$B,0))</f>
        <v>19117.870257898863</v>
      </c>
      <c r="EC10" s="17">
        <f>INDEX(Departures!$C:$C,MATCH($B10,Departures!$B:$B,0))*INDEX(Arrivals!$H:$H,MATCH(EC$2,Arrivals!$B:$B,0))</f>
        <v>15027.676145670106</v>
      </c>
      <c r="ED10" s="17">
        <f>INDEX(Departures!$C:$C,MATCH($B10,Departures!$B:$B,0))*INDEX(Arrivals!$H:$H,MATCH(ED$2,Arrivals!$B:$B,0))</f>
        <v>14209.637323224353</v>
      </c>
      <c r="EE10" s="17">
        <f>INDEX(Departures!$C:$C,MATCH($B10,Departures!$B:$B,0))*INDEX(Arrivals!$H:$H,MATCH(EE$2,Arrivals!$B:$B,0))</f>
        <v>14149.04185489504</v>
      </c>
      <c r="EF10" s="17">
        <f>INDEX(Departures!$C:$C,MATCH($B10,Departures!$B:$B,0))*INDEX(Arrivals!$H:$H,MATCH(EF$2,Arrivals!$B:$B,0))</f>
        <v>13058.32342496737</v>
      </c>
      <c r="EG10" s="17">
        <f>INDEX(Departures!$C:$C,MATCH($B10,Departures!$B:$B,0))*INDEX(Arrivals!$H:$H,MATCH(EG$2,Arrivals!$B:$B,0))</f>
        <v>12937.132488308738</v>
      </c>
      <c r="EH10" s="17">
        <f>INDEX(Departures!$C:$C,MATCH($B10,Departures!$B:$B,0))*INDEX(Arrivals!$H:$H,MATCH(EH$2,Arrivals!$B:$B,0))</f>
        <v>12937.132488308738</v>
      </c>
      <c r="EI10" s="17">
        <f>INDEX(Departures!$C:$C,MATCH($B10,Departures!$B:$B,0))*INDEX(Arrivals!$H:$H,MATCH(EI$2,Arrivals!$B:$B,0))</f>
        <v>12664.452880826822</v>
      </c>
      <c r="EJ10" s="17">
        <f>INDEX(Departures!$C:$C,MATCH($B10,Departures!$B:$B,0))*INDEX(Arrivals!$H:$H,MATCH(EJ$2,Arrivals!$B:$B,0))</f>
        <v>11967.604995039701</v>
      </c>
      <c r="EK10" s="17">
        <f>INDEX(Departures!$C:$C,MATCH($B10,Departures!$B:$B,0))*INDEX(Arrivals!$H:$H,MATCH(EK$2,Arrivals!$B:$B,0))</f>
        <v>11694.925387557783</v>
      </c>
      <c r="EL10" s="17">
        <f>INDEX(Departures!$C:$C,MATCH($B10,Departures!$B:$B,0))*INDEX(Arrivals!$H:$H,MATCH(EL$2,Arrivals!$B:$B,0))</f>
        <v>11110.179118179894</v>
      </c>
      <c r="EM10" s="17">
        <f>INDEX(Departures!$C:$C,MATCH($B10,Departures!$B:$B,0))*INDEX(Arrivals!$H:$H,MATCH(EM$2,Arrivals!$B:$B,0))</f>
        <v>10755.695628453403</v>
      </c>
      <c r="EN10" s="17">
        <f>INDEX(Departures!$C:$C,MATCH($B10,Departures!$B:$B,0))*INDEX(Arrivals!$H:$H,MATCH(EN$2,Arrivals!$B:$B,0))</f>
        <v>10634.504691794773</v>
      </c>
      <c r="EO10" s="17">
        <f>INDEX(Departures!$C:$C,MATCH($B10,Departures!$B:$B,0))*INDEX(Arrivals!$H:$H,MATCH(EO$2,Arrivals!$B:$B,0))</f>
        <v>10604.206957630115</v>
      </c>
      <c r="EP10" s="17">
        <f>INDEX(Departures!$C:$C,MATCH($B10,Departures!$B:$B,0))*INDEX(Arrivals!$H:$H,MATCH(EP$2,Arrivals!$B:$B,0))</f>
        <v>9301.4043885498431</v>
      </c>
      <c r="EQ10" s="17">
        <f>INDEX(Departures!$C:$C,MATCH($B10,Departures!$B:$B,0))*INDEX(Arrivals!$H:$H,MATCH(EQ$2,Arrivals!$B:$B,0))</f>
        <v>9059.0225152325838</v>
      </c>
      <c r="ER10" s="17">
        <f>INDEX(Departures!$C:$C,MATCH($B10,Departures!$B:$B,0))*INDEX(Arrivals!$H:$H,MATCH(ER$2,Arrivals!$B:$B,0))</f>
        <v>8513.6633002687486</v>
      </c>
      <c r="ES10" s="17">
        <f>INDEX(Departures!$C:$C,MATCH($B10,Departures!$B:$B,0))*INDEX(Arrivals!$H:$H,MATCH(ES$2,Arrivals!$B:$B,0))</f>
        <v>8422.7700977747772</v>
      </c>
      <c r="ET10" s="17">
        <f>INDEX(Departures!$C:$C,MATCH($B10,Departures!$B:$B,0))*INDEX(Arrivals!$H:$H,MATCH(ET$2,Arrivals!$B:$B,0))</f>
        <v>8150.0904902928596</v>
      </c>
      <c r="EU10" s="17">
        <f>INDEX(Departures!$C:$C,MATCH($B10,Departures!$B:$B,0))*INDEX(Arrivals!$H:$H,MATCH(EU$2,Arrivals!$B:$B,0))</f>
        <v>7907.7086169755994</v>
      </c>
      <c r="EV10" s="17">
        <f>INDEX(Departures!$C:$C,MATCH($B10,Departures!$B:$B,0))*INDEX(Arrivals!$H:$H,MATCH(EV$2,Arrivals!$B:$B,0))</f>
        <v>7847.1131486462855</v>
      </c>
      <c r="EW10" s="17">
        <f>INDEX(Departures!$C:$C,MATCH($B10,Departures!$B:$B,0))*INDEX(Arrivals!$H:$H,MATCH(EW$2,Arrivals!$B:$B,0))</f>
        <v>7725.9222119876549</v>
      </c>
      <c r="EX10" s="17">
        <f>INDEX(Departures!$C:$C,MATCH($B10,Departures!$B:$B,0))*INDEX(Arrivals!$H:$H,MATCH(EX$2,Arrivals!$B:$B,0))</f>
        <v>7725.9222119876549</v>
      </c>
      <c r="EY10" s="17">
        <f>INDEX(Departures!$C:$C,MATCH($B10,Departures!$B:$B,0))*INDEX(Arrivals!$H:$H,MATCH(EY$2,Arrivals!$B:$B,0))</f>
        <v>7483.5403386703947</v>
      </c>
      <c r="EZ10" s="17">
        <f>INDEX(Departures!$C:$C,MATCH($B10,Departures!$B:$B,0))*INDEX(Arrivals!$H:$H,MATCH(EZ$2,Arrivals!$B:$B,0))</f>
        <v>7483.5403386703947</v>
      </c>
      <c r="FA10" s="17">
        <f>INDEX(Departures!$C:$C,MATCH($B10,Departures!$B:$B,0))*INDEX(Arrivals!$H:$H,MATCH(FA$2,Arrivals!$B:$B,0))</f>
        <v>6241.3332379194389</v>
      </c>
      <c r="FB10" s="17">
        <f>INDEX(Departures!$C:$C,MATCH($B10,Departures!$B:$B,0))*INDEX(Arrivals!$H:$H,MATCH(FB$2,Arrivals!$B:$B,0))</f>
        <v>5856.5520140282897</v>
      </c>
      <c r="FC10" s="17">
        <f>INDEX(Departures!$C:$C,MATCH($B10,Departures!$B:$B,0))*INDEX(Arrivals!$H:$H,MATCH(FC$2,Arrivals!$B:$B,0))</f>
        <v>5423.294415473687</v>
      </c>
      <c r="FD10" s="17">
        <f>INDEX(Departures!$C:$C,MATCH($B10,Departures!$B:$B,0))*INDEX(Arrivals!$H:$H,MATCH(FD$2,Arrivals!$B:$B,0))</f>
        <v>5090.0193396624545</v>
      </c>
      <c r="FE10" s="17">
        <f>INDEX(Departures!$C:$C,MATCH($B10,Departures!$B:$B,0))*INDEX(Arrivals!$H:$H,MATCH(FE$2,Arrivals!$B:$B,0))</f>
        <v>4968.8284030038249</v>
      </c>
      <c r="FF10" s="17">
        <f>INDEX(Departures!$C:$C,MATCH($B10,Departures!$B:$B,0))*INDEX(Arrivals!$H:$H,MATCH(FF$2,Arrivals!$B:$B,0))</f>
        <v>4908.23293467451</v>
      </c>
      <c r="FG10" s="17">
        <f>INDEX(Departures!$C:$C,MATCH($B10,Departures!$B:$B,0))*INDEX(Arrivals!$H:$H,MATCH(FG$2,Arrivals!$B:$B,0))</f>
        <v>4423.4691880399905</v>
      </c>
      <c r="FH10" s="17">
        <f>INDEX(Departures!$C:$C,MATCH($B10,Departures!$B:$B,0))*INDEX(Arrivals!$H:$H,MATCH(FH$2,Arrivals!$B:$B,0))</f>
        <v>4393.1714538753331</v>
      </c>
      <c r="FI10" s="17">
        <f>INDEX(Departures!$C:$C,MATCH($B10,Departures!$B:$B,0))*INDEX(Arrivals!$H:$H,MATCH(FI$2,Arrivals!$B:$B,0))</f>
        <v>4332.5759855460183</v>
      </c>
      <c r="FJ10" s="17">
        <f>INDEX(Departures!$C:$C,MATCH($B10,Departures!$B:$B,0))*INDEX(Arrivals!$H:$H,MATCH(FJ$2,Arrivals!$B:$B,0))</f>
        <v>4302.2782513813609</v>
      </c>
      <c r="FK10" s="17">
        <f>INDEX(Departures!$C:$C,MATCH($B10,Departures!$B:$B,0))*INDEX(Arrivals!$H:$H,MATCH(FK$2,Arrivals!$B:$B,0))</f>
        <v>3787.2167705821835</v>
      </c>
      <c r="FL10" s="17">
        <f>INDEX(Departures!$C:$C,MATCH($B10,Departures!$B:$B,0))*INDEX(Arrivals!$H:$H,MATCH(FL$2,Arrivals!$B:$B,0))</f>
        <v>3726.6213022528691</v>
      </c>
      <c r="FM10" s="17">
        <f>INDEX(Departures!$C:$C,MATCH($B10,Departures!$B:$B,0))*INDEX(Arrivals!$H:$H,MATCH(FM$2,Arrivals!$B:$B,0))</f>
        <v>3696.3235680882112</v>
      </c>
      <c r="FN10" s="17">
        <f>INDEX(Departures!$C:$C,MATCH($B10,Departures!$B:$B,0))*INDEX(Arrivals!$H:$H,MATCH(FN$2,Arrivals!$B:$B,0))</f>
        <v>3666.0258339235543</v>
      </c>
      <c r="FO10" s="17">
        <f>INDEX(Departures!$C:$C,MATCH($B10,Departures!$B:$B,0))*INDEX(Arrivals!$H:$H,MATCH(FO$2,Arrivals!$B:$B,0))</f>
        <v>3650.8769668412251</v>
      </c>
      <c r="FP10" s="17">
        <f>INDEX(Departures!$C:$C,MATCH($B10,Departures!$B:$B,0))*INDEX(Arrivals!$H:$H,MATCH(FP$2,Arrivals!$B:$B,0))</f>
        <v>3302.4530239476644</v>
      </c>
      <c r="FQ10" s="17">
        <f>INDEX(Departures!$C:$C,MATCH($B10,Departures!$B:$B,0))*INDEX(Arrivals!$H:$H,MATCH(FQ$2,Arrivals!$B:$B,0))</f>
        <v>2635.9028723251995</v>
      </c>
      <c r="FR10" s="17">
        <f>INDEX(Departures!$C:$C,MATCH($B10,Departures!$B:$B,0))*INDEX(Arrivals!$H:$H,MATCH(FR$2,Arrivals!$B:$B,0))</f>
        <v>2363.2232648432828</v>
      </c>
      <c r="FS10" s="17">
        <f>INDEX(Departures!$C:$C,MATCH($B10,Departures!$B:$B,0))*INDEX(Arrivals!$H:$H,MATCH(FS$2,Arrivals!$B:$B,0))</f>
        <v>2302.627796513968</v>
      </c>
      <c r="FT10" s="17">
        <f>INDEX(Departures!$C:$C,MATCH($B10,Departures!$B:$B,0))*INDEX(Arrivals!$H:$H,MATCH(FT$2,Arrivals!$B:$B,0))</f>
        <v>2242.0323281846527</v>
      </c>
      <c r="FU10" s="17">
        <f>INDEX(Departures!$C:$C,MATCH($B10,Departures!$B:$B,0))*INDEX(Arrivals!$H:$H,MATCH(FU$2,Arrivals!$B:$B,0))</f>
        <v>2181.4368598553378</v>
      </c>
      <c r="FV10" s="17">
        <f>INDEX(Departures!$C:$C,MATCH($B10,Departures!$B:$B,0))*INDEX(Arrivals!$H:$H,MATCH(FV$2,Arrivals!$B:$B,0))</f>
        <v>2090.5436573613656</v>
      </c>
      <c r="FW10" s="17">
        <f>INDEX(Departures!$C:$C,MATCH($B10,Departures!$B:$B,0))*INDEX(Arrivals!$H:$H,MATCH(FW$2,Arrivals!$B:$B,0))</f>
        <v>1908.7572523734207</v>
      </c>
      <c r="FX10" s="17">
        <f>INDEX(Departures!$C:$C,MATCH($B10,Departures!$B:$B,0))*INDEX(Arrivals!$H:$H,MATCH(FX$2,Arrivals!$B:$B,0))</f>
        <v>1893.6083852910917</v>
      </c>
      <c r="FY10" s="17">
        <f>INDEX(Departures!$C:$C,MATCH($B10,Departures!$B:$B,0))*INDEX(Arrivals!$H:$H,MATCH(FY$2,Arrivals!$B:$B,0))</f>
        <v>1817.8640498794482</v>
      </c>
      <c r="FZ10" s="17">
        <f>INDEX(Departures!$C:$C,MATCH($B10,Departures!$B:$B,0))*INDEX(Arrivals!$H:$H,MATCH(FZ$2,Arrivals!$B:$B,0))</f>
        <v>1666.3753790561609</v>
      </c>
      <c r="GA10" s="17">
        <f>INDEX(Departures!$C:$C,MATCH($B10,Departures!$B:$B,0))*INDEX(Arrivals!$H:$H,MATCH(GA$2,Arrivals!$B:$B,0))</f>
        <v>1327.0407564119973</v>
      </c>
      <c r="GB10" s="17">
        <f>INDEX(Departures!$C:$C,MATCH($B10,Departures!$B:$B,0))*INDEX(Arrivals!$H:$H,MATCH(GB$2,Arrivals!$B:$B,0))</f>
        <v>1030.1229615983541</v>
      </c>
      <c r="GC10" s="17">
        <f>INDEX(Departures!$C:$C,MATCH($B10,Departures!$B:$B,0))*INDEX(Arrivals!$H:$H,MATCH(GC$2,Arrivals!$B:$B,0))</f>
        <v>908.9320249397241</v>
      </c>
      <c r="GD10" s="17">
        <f>INDEX(Departures!$C:$C,MATCH($B10,Departures!$B:$B,0))*INDEX(Arrivals!$H:$H,MATCH(GD$2,Arrivals!$B:$B,0))</f>
        <v>878.63429077506669</v>
      </c>
      <c r="GE10" s="17">
        <f>INDEX(Departures!$C:$C,MATCH($B10,Departures!$B:$B,0))*INDEX(Arrivals!$H:$H,MATCH(GE$2,Arrivals!$B:$B,0))</f>
        <v>848.33655661040916</v>
      </c>
      <c r="GF10" s="17">
        <f>INDEX(Departures!$C:$C,MATCH($B10,Departures!$B:$B,0))*INDEX(Arrivals!$H:$H,MATCH(GF$2,Arrivals!$B:$B,0))</f>
        <v>778.65176803169697</v>
      </c>
      <c r="GG10" s="17">
        <f>INDEX(Departures!$C:$C,MATCH($B10,Departures!$B:$B,0))*INDEX(Arrivals!$H:$H,MATCH(GG$2,Arrivals!$B:$B,0))</f>
        <v>248.44142015019125</v>
      </c>
      <c r="GH10" s="17">
        <f>INDEX(Departures!$C:$C,MATCH($B10,Departures!$B:$B,0))*INDEX(Arrivals!$H:$H,MATCH(GH$2,Arrivals!$B:$B,0))</f>
        <v>175.72685815501333</v>
      </c>
      <c r="GI10" s="17">
        <f>INDEX(Departures!$C:$C,MATCH($B10,Departures!$B:$B,0))*INDEX(Arrivals!$H:$H,MATCH(GI$2,Arrivals!$B:$B,0))</f>
        <v>75.744335411643689</v>
      </c>
    </row>
    <row r="11" spans="1:191" ht="15" thickBot="1">
      <c r="A11" t="str">
        <f>INDEX(Departures!$G:$G,MATCH($B11,Departures!$B:$B,0))</f>
        <v>EU</v>
      </c>
      <c r="B11" s="3" t="s">
        <v>20</v>
      </c>
      <c r="D11" s="17">
        <f>INDEX(Departures!$C:$C,MATCH($B11,Departures!$B:$B,0))*INDEX(Arrivals!$H:$H,MATCH(D$2,Arrivals!$B:$B,0))</f>
        <v>2195455.8674040446</v>
      </c>
      <c r="E11" s="17">
        <f>INDEX(Departures!$C:$C,MATCH($B11,Departures!$B:$B,0))*INDEX(Arrivals!$H:$H,MATCH(E$2,Arrivals!$B:$B,0))</f>
        <v>2067182.666231188</v>
      </c>
      <c r="F11" s="17">
        <f>INDEX(Departures!$C:$C,MATCH($B11,Departures!$B:$B,0))*INDEX(Arrivals!$H:$H,MATCH(F$2,Arrivals!$B:$B,0))</f>
        <v>1944722.8318109924</v>
      </c>
      <c r="G11" s="17">
        <f>INDEX(Departures!$C:$C,MATCH($B11,Departures!$B:$B,0))*INDEX(Arrivals!$H:$H,MATCH(G$2,Arrivals!$B:$B,0))</f>
        <v>1535234.3328550404</v>
      </c>
      <c r="H11" s="17">
        <f>INDEX(Departures!$C:$C,MATCH($B11,Departures!$B:$B,0))*INDEX(Arrivals!$H:$H,MATCH(H$2,Arrivals!$B:$B,0))</f>
        <v>1472374.1454034357</v>
      </c>
      <c r="I11" s="17">
        <f>INDEX(Departures!$C:$C,MATCH($B11,Departures!$B:$B,0))*INDEX(Arrivals!$H:$H,MATCH(I$2,Arrivals!$B:$B,0))</f>
        <v>993099.96990792558</v>
      </c>
      <c r="J11" s="17">
        <f>INDEX(Departures!$C:$C,MATCH($B11,Departures!$B:$B,0))*INDEX(Arrivals!$H:$H,MATCH(J$2,Arrivals!$B:$B,0))</f>
        <v>951648.13741068717</v>
      </c>
      <c r="K11" s="17">
        <f>INDEX(Departures!$C:$C,MATCH($B11,Departures!$B:$B,0))*INDEX(Arrivals!$H:$H,MATCH(K$2,Arrivals!$B:$B,0))</f>
        <v>950384.36202967365</v>
      </c>
      <c r="L11" s="17">
        <f>INDEX(Departures!$C:$C,MATCH($B11,Departures!$B:$B,0))*INDEX(Arrivals!$H:$H,MATCH(L$2,Arrivals!$B:$B,0))</f>
        <v>946618.31139425398</v>
      </c>
      <c r="M11" s="17">
        <f>INDEX(Departures!$C:$C,MATCH($B11,Departures!$B:$B,0))*INDEX(Arrivals!$H:$H,MATCH(M$2,Arrivals!$B:$B,0))</f>
        <v>899605.86722055648</v>
      </c>
      <c r="N11" s="17">
        <f>INDEX(Departures!$C:$C,MATCH($B11,Departures!$B:$B,0))*INDEX(Arrivals!$H:$H,MATCH(N$2,Arrivals!$B:$B,0))</f>
        <v>744616.45449307701</v>
      </c>
      <c r="O11" s="17">
        <f>INDEX(Departures!$C:$C,MATCH($B11,Departures!$B:$B,0))*INDEX(Arrivals!$H:$H,MATCH(O$2,Arrivals!$B:$B,0))</f>
        <v>725179.58913309139</v>
      </c>
      <c r="P11" s="17">
        <f>INDEX(Departures!$C:$C,MATCH($B11,Departures!$B:$B,0))*INDEX(Arrivals!$H:$H,MATCH(P$2,Arrivals!$B:$B,0))</f>
        <v>704782.25448353565</v>
      </c>
      <c r="Q11" s="17">
        <f>INDEX(Departures!$C:$C,MATCH($B11,Departures!$B:$B,0))*INDEX(Arrivals!$H:$H,MATCH(Q$2,Arrivals!$B:$B,0))</f>
        <v>687342.15422555117</v>
      </c>
      <c r="R11" s="17">
        <f>INDEX(Departures!$C:$C,MATCH($B11,Departures!$B:$B,0))*INDEX(Arrivals!$H:$H,MATCH(R$2,Arrivals!$B:$B,0))</f>
        <v>655848.87173069792</v>
      </c>
      <c r="S11" s="17">
        <f>INDEX(Departures!$C:$C,MATCH($B11,Departures!$B:$B,0))*INDEX(Arrivals!$H:$H,MATCH(S$2,Arrivals!$B:$B,0))</f>
        <v>616469.63085832132</v>
      </c>
      <c r="T11" s="17">
        <f>INDEX(Departures!$C:$C,MATCH($B11,Departures!$B:$B,0))*INDEX(Arrivals!$H:$H,MATCH(T$2,Arrivals!$B:$B,0))</f>
        <v>525680.00748632092</v>
      </c>
      <c r="U11" s="17">
        <f>INDEX(Departures!$C:$C,MATCH($B11,Departures!$B:$B,0))*INDEX(Arrivals!$H:$H,MATCH(U$2,Arrivals!$B:$B,0))</f>
        <v>461480.21813084179</v>
      </c>
      <c r="V11" s="17">
        <f>INDEX(Departures!$C:$C,MATCH($B11,Departures!$B:$B,0))*INDEX(Arrivals!$H:$H,MATCH(V$2,Arrivals!$B:$B,0))</f>
        <v>453038.19858567254</v>
      </c>
      <c r="W11" s="17">
        <f>INDEX(Departures!$C:$C,MATCH($B11,Departures!$B:$B,0))*INDEX(Arrivals!$H:$H,MATCH(W$2,Arrivals!$B:$B,0))</f>
        <v>436128.88398771361</v>
      </c>
      <c r="X11" s="17">
        <f>INDEX(Departures!$C:$C,MATCH($B11,Departures!$B:$B,0))*INDEX(Arrivals!$H:$H,MATCH(X$2,Arrivals!$B:$B,0))</f>
        <v>407163.15225488722</v>
      </c>
      <c r="Y11" s="17">
        <f>INDEX(Departures!$C:$C,MATCH($B11,Departures!$B:$B,0))*INDEX(Arrivals!$H:$H,MATCH(Y$2,Arrivals!$B:$B,0))</f>
        <v>394120.99032282922</v>
      </c>
      <c r="Z11" s="17">
        <f>INDEX(Departures!$C:$C,MATCH($B11,Departures!$B:$B,0))*INDEX(Arrivals!$H:$H,MATCH(Z$2,Arrivals!$B:$B,0))</f>
        <v>392857.21494181588</v>
      </c>
      <c r="AA11" s="17">
        <f>INDEX(Departures!$C:$C,MATCH($B11,Departures!$B:$B,0))*INDEX(Arrivals!$H:$H,MATCH(AA$2,Arrivals!$B:$B,0))</f>
        <v>390051.63359596621</v>
      </c>
      <c r="AB11" s="17">
        <f>INDEX(Departures!$C:$C,MATCH($B11,Departures!$B:$B,0))*INDEX(Arrivals!$H:$H,MATCH(AB$2,Arrivals!$B:$B,0))</f>
        <v>359670.47343640483</v>
      </c>
      <c r="AC11" s="17">
        <f>INDEX(Departures!$C:$C,MATCH($B11,Departures!$B:$B,0))*INDEX(Arrivals!$H:$H,MATCH(AC$2,Arrivals!$B:$B,0))</f>
        <v>354868.12698855402</v>
      </c>
      <c r="AD11" s="17">
        <f>INDEX(Departures!$C:$C,MATCH($B11,Departures!$B:$B,0))*INDEX(Arrivals!$H:$H,MATCH(AD$2,Arrivals!$B:$B,0))</f>
        <v>351405.38244457735</v>
      </c>
      <c r="AE11" s="17">
        <f>INDEX(Departures!$C:$C,MATCH($B11,Departures!$B:$B,0))*INDEX(Arrivals!$H:$H,MATCH(AE$2,Arrivals!$B:$B,0))</f>
        <v>337074.16962388577</v>
      </c>
      <c r="AF11" s="17">
        <f>INDEX(Departures!$C:$C,MATCH($B11,Departures!$B:$B,0))*INDEX(Arrivals!$H:$H,MATCH(AF$2,Arrivals!$B:$B,0))</f>
        <v>326610.10946909507</v>
      </c>
      <c r="AG11" s="17">
        <f>INDEX(Departures!$C:$C,MATCH($B11,Departures!$B:$B,0))*INDEX(Arrivals!$H:$H,MATCH(AG$2,Arrivals!$B:$B,0))</f>
        <v>296810.28598479985</v>
      </c>
      <c r="AH11" s="17">
        <f>INDEX(Departures!$C:$C,MATCH($B11,Departures!$B:$B,0))*INDEX(Arrivals!$H:$H,MATCH(AH$2,Arrivals!$B:$B,0))</f>
        <v>287382.52164244012</v>
      </c>
      <c r="AI11" s="17">
        <f>INDEX(Departures!$C:$C,MATCH($B11,Departures!$B:$B,0))*INDEX(Arrivals!$H:$H,MATCH(AI$2,Arrivals!$B:$B,0))</f>
        <v>286851.73598241451</v>
      </c>
      <c r="AJ11" s="17">
        <f>INDEX(Departures!$C:$C,MATCH($B11,Departures!$B:$B,0))*INDEX(Arrivals!$H:$H,MATCH(AJ$2,Arrivals!$B:$B,0))</f>
        <v>279552.16938168125</v>
      </c>
      <c r="AK11" s="17">
        <f>INDEX(Departures!$C:$C,MATCH($B11,Departures!$B:$B,0))*INDEX(Arrivals!$H:$H,MATCH(AK$2,Arrivals!$B:$B,0))</f>
        <v>276160.19625904138</v>
      </c>
      <c r="AL11" s="17">
        <f>INDEX(Departures!$C:$C,MATCH($B11,Departures!$B:$B,0))*INDEX(Arrivals!$H:$H,MATCH(AL$2,Arrivals!$B:$B,0))</f>
        <v>261298.19777832419</v>
      </c>
      <c r="AM11" s="17">
        <f>INDEX(Departures!$C:$C,MATCH($B11,Departures!$B:$B,0))*INDEX(Arrivals!$H:$H,MATCH(AM$2,Arrivals!$B:$B,0))</f>
        <v>259958.59587444999</v>
      </c>
      <c r="AN11" s="17">
        <f>INDEX(Departures!$C:$C,MATCH($B11,Departures!$B:$B,0))*INDEX(Arrivals!$H:$H,MATCH(AN$2,Arrivals!$B:$B,0))</f>
        <v>256799.15742191658</v>
      </c>
      <c r="AO11" s="17">
        <f>INDEX(Departures!$C:$C,MATCH($B11,Departures!$B:$B,0))*INDEX(Arrivals!$H:$H,MATCH(AO$2,Arrivals!$B:$B,0))</f>
        <v>249949.49485682411</v>
      </c>
      <c r="AP11" s="17">
        <f>INDEX(Departures!$C:$C,MATCH($B11,Departures!$B:$B,0))*INDEX(Arrivals!$H:$H,MATCH(AP$2,Arrivals!$B:$B,0))</f>
        <v>224522.33419083513</v>
      </c>
      <c r="AQ11" s="17">
        <f>INDEX(Departures!$C:$C,MATCH($B11,Departures!$B:$B,0))*INDEX(Arrivals!$H:$H,MATCH(AQ$2,Arrivals!$B:$B,0))</f>
        <v>222803.59967265694</v>
      </c>
      <c r="AR11" s="17">
        <f>INDEX(Departures!$C:$C,MATCH($B11,Departures!$B:$B,0))*INDEX(Arrivals!$H:$H,MATCH(AR$2,Arrivals!$B:$B,0))</f>
        <v>211935.13139594198</v>
      </c>
      <c r="AS11" s="17">
        <f>INDEX(Departures!$C:$C,MATCH($B11,Departures!$B:$B,0))*INDEX(Arrivals!$H:$H,MATCH(AS$2,Arrivals!$B:$B,0))</f>
        <v>206172.31565852102</v>
      </c>
      <c r="AT11" s="17">
        <f>INDEX(Departures!$C:$C,MATCH($B11,Departures!$B:$B,0))*INDEX(Arrivals!$H:$H,MATCH(AT$2,Arrivals!$B:$B,0))</f>
        <v>194646.68418367908</v>
      </c>
      <c r="AU11" s="17">
        <f>INDEX(Departures!$C:$C,MATCH($B11,Departures!$B:$B,0))*INDEX(Arrivals!$H:$H,MATCH(AU$2,Arrivals!$B:$B,0))</f>
        <v>180113.26730202534</v>
      </c>
      <c r="AV11" s="17">
        <f>INDEX(Departures!$C:$C,MATCH($B11,Departures!$B:$B,0))*INDEX(Arrivals!$H:$H,MATCH(AV$2,Arrivals!$B:$B,0))</f>
        <v>178293.43075336609</v>
      </c>
      <c r="AW11" s="17">
        <f>INDEX(Departures!$C:$C,MATCH($B11,Departures!$B:$B,0))*INDEX(Arrivals!$H:$H,MATCH(AW$2,Arrivals!$B:$B,0))</f>
        <v>178242.87973812554</v>
      </c>
      <c r="AX11" s="17">
        <f>INDEX(Departures!$C:$C,MATCH($B11,Departures!$B:$B,0))*INDEX(Arrivals!$H:$H,MATCH(AX$2,Arrivals!$B:$B,0))</f>
        <v>169851.41120819678</v>
      </c>
      <c r="AY11" s="17">
        <f>INDEX(Departures!$C:$C,MATCH($B11,Departures!$B:$B,0))*INDEX(Arrivals!$H:$H,MATCH(AY$2,Arrivals!$B:$B,0))</f>
        <v>167349.13595379033</v>
      </c>
      <c r="AZ11" s="17">
        <f>INDEX(Departures!$C:$C,MATCH($B11,Departures!$B:$B,0))*INDEX(Arrivals!$H:$H,MATCH(AZ$2,Arrivals!$B:$B,0))</f>
        <v>166540.31970994174</v>
      </c>
      <c r="BA11" s="17">
        <f>INDEX(Departures!$C:$C,MATCH($B11,Departures!$B:$B,0))*INDEX(Arrivals!$H:$H,MATCH(BA$2,Arrivals!$B:$B,0))</f>
        <v>163861.11590219341</v>
      </c>
      <c r="BB11" s="17">
        <f>INDEX(Departures!$C:$C,MATCH($B11,Departures!$B:$B,0))*INDEX(Arrivals!$H:$H,MATCH(BB$2,Arrivals!$B:$B,0))</f>
        <v>163027.02415072458</v>
      </c>
      <c r="BC11" s="17">
        <f>INDEX(Departures!$C:$C,MATCH($B11,Departures!$B:$B,0))*INDEX(Arrivals!$H:$H,MATCH(BC$2,Arrivals!$B:$B,0))</f>
        <v>158022.47364191167</v>
      </c>
      <c r="BD11" s="17">
        <f>INDEX(Departures!$C:$C,MATCH($B11,Departures!$B:$B,0))*INDEX(Arrivals!$H:$H,MATCH(BD$2,Arrivals!$B:$B,0))</f>
        <v>156404.84115421455</v>
      </c>
      <c r="BE11" s="17">
        <f>INDEX(Departures!$C:$C,MATCH($B11,Departures!$B:$B,0))*INDEX(Arrivals!$H:$H,MATCH(BE$2,Arrivals!$B:$B,0))</f>
        <v>142806.61805451068</v>
      </c>
      <c r="BF11" s="17">
        <f>INDEX(Departures!$C:$C,MATCH($B11,Departures!$B:$B,0))*INDEX(Arrivals!$H:$H,MATCH(BF$2,Arrivals!$B:$B,0))</f>
        <v>141593.39368873785</v>
      </c>
      <c r="BG11" s="17">
        <f>INDEX(Departures!$C:$C,MATCH($B11,Departures!$B:$B,0))*INDEX(Arrivals!$H:$H,MATCH(BG$2,Arrivals!$B:$B,0))</f>
        <v>128146.82363475561</v>
      </c>
      <c r="BH11" s="17">
        <f>INDEX(Departures!$C:$C,MATCH($B11,Departures!$B:$B,0))*INDEX(Arrivals!$H:$H,MATCH(BH$2,Arrivals!$B:$B,0))</f>
        <v>123015.89558784134</v>
      </c>
      <c r="BI11" s="17">
        <f>INDEX(Departures!$C:$C,MATCH($B11,Departures!$B:$B,0))*INDEX(Arrivals!$H:$H,MATCH(BI$2,Arrivals!$B:$B,0))</f>
        <v>117354.18188090144</v>
      </c>
      <c r="BJ11" s="17">
        <f>INDEX(Departures!$C:$C,MATCH($B11,Departures!$B:$B,0))*INDEX(Arrivals!$H:$H,MATCH(BJ$2,Arrivals!$B:$B,0))</f>
        <v>116115.68200750834</v>
      </c>
      <c r="BK11" s="17">
        <f>INDEX(Departures!$C:$C,MATCH($B11,Departures!$B:$B,0))*INDEX(Arrivals!$H:$H,MATCH(BK$2,Arrivals!$B:$B,0))</f>
        <v>115458.51880938139</v>
      </c>
      <c r="BL11" s="17">
        <f>INDEX(Departures!$C:$C,MATCH($B11,Departures!$B:$B,0))*INDEX(Arrivals!$H:$H,MATCH(BL$2,Arrivals!$B:$B,0))</f>
        <v>103958.16284215973</v>
      </c>
      <c r="BM11" s="17">
        <f>INDEX(Departures!$C:$C,MATCH($B11,Departures!$B:$B,0))*INDEX(Arrivals!$H:$H,MATCH(BM$2,Arrivals!$B:$B,0))</f>
        <v>101910.84672491807</v>
      </c>
      <c r="BN11" s="17">
        <f>INDEX(Departures!$C:$C,MATCH($B11,Departures!$B:$B,0))*INDEX(Arrivals!$H:$H,MATCH(BN$2,Arrivals!$B:$B,0))</f>
        <v>97146.413538497669</v>
      </c>
      <c r="BO11" s="17">
        <f>INDEX(Departures!$C:$C,MATCH($B11,Departures!$B:$B,0))*INDEX(Arrivals!$H:$H,MATCH(BO$2,Arrivals!$B:$B,0))</f>
        <v>95971.10243415524</v>
      </c>
      <c r="BP11" s="17">
        <f>INDEX(Departures!$C:$C,MATCH($B11,Departures!$B:$B,0))*INDEX(Arrivals!$H:$H,MATCH(BP$2,Arrivals!$B:$B,0))</f>
        <v>92862.214996862356</v>
      </c>
      <c r="BQ11" s="17">
        <f>INDEX(Departures!$C:$C,MATCH($B11,Departures!$B:$B,0))*INDEX(Arrivals!$H:$H,MATCH(BQ$2,Arrivals!$B:$B,0))</f>
        <v>92306.153829216462</v>
      </c>
      <c r="BR11" s="17">
        <f>INDEX(Departures!$C:$C,MATCH($B11,Departures!$B:$B,0))*INDEX(Arrivals!$H:$H,MATCH(BR$2,Arrivals!$B:$B,0))</f>
        <v>91320.409032026044</v>
      </c>
      <c r="BS11" s="17">
        <f>INDEX(Departures!$C:$C,MATCH($B11,Departures!$B:$B,0))*INDEX(Arrivals!$H:$H,MATCH(BS$2,Arrivals!$B:$B,0))</f>
        <v>90637.970326278824</v>
      </c>
      <c r="BT11" s="17">
        <f>INDEX(Departures!$C:$C,MATCH($B11,Departures!$B:$B,0))*INDEX(Arrivals!$H:$H,MATCH(BT$2,Arrivals!$B:$B,0))</f>
        <v>89854.429590050539</v>
      </c>
      <c r="BU11" s="17">
        <f>INDEX(Departures!$C:$C,MATCH($B11,Departures!$B:$B,0))*INDEX(Arrivals!$H:$H,MATCH(BU$2,Arrivals!$B:$B,0))</f>
        <v>87023.572736580594</v>
      </c>
      <c r="BV11" s="17">
        <f>INDEX(Departures!$C:$C,MATCH($B11,Departures!$B:$B,0))*INDEX(Arrivals!$H:$H,MATCH(BV$2,Arrivals!$B:$B,0))</f>
        <v>82322.32831921085</v>
      </c>
      <c r="BW11" s="17">
        <f>INDEX(Departures!$C:$C,MATCH($B11,Departures!$B:$B,0))*INDEX(Arrivals!$H:$H,MATCH(BW$2,Arrivals!$B:$B,0))</f>
        <v>82019.022227767651</v>
      </c>
      <c r="BX11" s="17">
        <f>INDEX(Departures!$C:$C,MATCH($B11,Departures!$B:$B,0))*INDEX(Arrivals!$H:$H,MATCH(BX$2,Arrivals!$B:$B,0))</f>
        <v>80376.114232450273</v>
      </c>
      <c r="BY11" s="17">
        <f>INDEX(Departures!$C:$C,MATCH($B11,Departures!$B:$B,0))*INDEX(Arrivals!$H:$H,MATCH(BY$2,Arrivals!$B:$B,0))</f>
        <v>74815.502555991436</v>
      </c>
      <c r="BZ11" s="17">
        <f>INDEX(Departures!$C:$C,MATCH($B11,Departures!$B:$B,0))*INDEX(Arrivals!$H:$H,MATCH(BZ$2,Arrivals!$B:$B,0))</f>
        <v>71554.962072976952</v>
      </c>
      <c r="CA11" s="17">
        <f>INDEX(Departures!$C:$C,MATCH($B11,Departures!$B:$B,0))*INDEX(Arrivals!$H:$H,MATCH(CA$2,Arrivals!$B:$B,0))</f>
        <v>67991.115498519241</v>
      </c>
      <c r="CB11" s="17">
        <f>INDEX(Departures!$C:$C,MATCH($B11,Departures!$B:$B,0))*INDEX(Arrivals!$H:$H,MATCH(CB$2,Arrivals!$B:$B,0))</f>
        <v>63770.105725934598</v>
      </c>
      <c r="CC11" s="17">
        <f>INDEX(Departures!$C:$C,MATCH($B11,Departures!$B:$B,0))*INDEX(Arrivals!$H:$H,MATCH(CC$2,Arrivals!$B:$B,0))</f>
        <v>62026.095700136153</v>
      </c>
      <c r="CD11" s="17">
        <f>INDEX(Departures!$C:$C,MATCH($B11,Departures!$B:$B,0))*INDEX(Arrivals!$H:$H,MATCH(CD$2,Arrivals!$B:$B,0))</f>
        <v>61950.269177275346</v>
      </c>
      <c r="CE11" s="17">
        <f>INDEX(Departures!$C:$C,MATCH($B11,Departures!$B:$B,0))*INDEX(Arrivals!$H:$H,MATCH(CE$2,Arrivals!$B:$B,0))</f>
        <v>61242.55496390786</v>
      </c>
      <c r="CF11" s="17">
        <f>INDEX(Departures!$C:$C,MATCH($B11,Departures!$B:$B,0))*INDEX(Arrivals!$H:$H,MATCH(CF$2,Arrivals!$B:$B,0))</f>
        <v>59953.504075274221</v>
      </c>
      <c r="CG11" s="17">
        <f>INDEX(Departures!$C:$C,MATCH($B11,Departures!$B:$B,0))*INDEX(Arrivals!$H:$H,MATCH(CG$2,Arrivals!$B:$B,0))</f>
        <v>59473.269430489148</v>
      </c>
      <c r="CH11" s="17">
        <f>INDEX(Departures!$C:$C,MATCH($B11,Departures!$B:$B,0))*INDEX(Arrivals!$H:$H,MATCH(CH$2,Arrivals!$B:$B,0))</f>
        <v>57476.504328488023</v>
      </c>
      <c r="CI11" s="17">
        <f>INDEX(Departures!$C:$C,MATCH($B11,Departures!$B:$B,0))*INDEX(Arrivals!$H:$H,MATCH(CI$2,Arrivals!$B:$B,0))</f>
        <v>57034.18294513334</v>
      </c>
      <c r="CJ11" s="17">
        <f>INDEX(Departures!$C:$C,MATCH($B11,Departures!$B:$B,0))*INDEX(Arrivals!$H:$H,MATCH(CJ$2,Arrivals!$B:$B,0))</f>
        <v>56238.004455094917</v>
      </c>
      <c r="CK11" s="17">
        <f>INDEX(Departures!$C:$C,MATCH($B11,Departures!$B:$B,0))*INDEX(Arrivals!$H:$H,MATCH(CK$2,Arrivals!$B:$B,0))</f>
        <v>54645.647475018079</v>
      </c>
      <c r="CL11" s="17">
        <f>INDEX(Departures!$C:$C,MATCH($B11,Departures!$B:$B,0))*INDEX(Arrivals!$H:$H,MATCH(CL$2,Arrivals!$B:$B,0))</f>
        <v>53493.084327533878</v>
      </c>
      <c r="CM11" s="17">
        <f>INDEX(Departures!$C:$C,MATCH($B11,Departures!$B:$B,0))*INDEX(Arrivals!$H:$H,MATCH(CM$2,Arrivals!$B:$B,0))</f>
        <v>53407.147601624973</v>
      </c>
      <c r="CN11" s="17">
        <f>INDEX(Departures!$C:$C,MATCH($B11,Departures!$B:$B,0))*INDEX(Arrivals!$H:$H,MATCH(CN$2,Arrivals!$B:$B,0))</f>
        <v>49261.964351901122</v>
      </c>
      <c r="CO11" s="17">
        <f>INDEX(Departures!$C:$C,MATCH($B11,Departures!$B:$B,0))*INDEX(Arrivals!$H:$H,MATCH(CO$2,Arrivals!$B:$B,0))</f>
        <v>47745.433894685084</v>
      </c>
      <c r="CP11" s="17">
        <f>INDEX(Departures!$C:$C,MATCH($B11,Departures!$B:$B,0))*INDEX(Arrivals!$H:$H,MATCH(CP$2,Arrivals!$B:$B,0))</f>
        <v>47442.12780324187</v>
      </c>
      <c r="CQ11" s="17">
        <f>INDEX(Departures!$C:$C,MATCH($B11,Departures!$B:$B,0))*INDEX(Arrivals!$H:$H,MATCH(CQ$2,Arrivals!$B:$B,0))</f>
        <v>46936.617650836524</v>
      </c>
      <c r="CR11" s="17">
        <f>INDEX(Departures!$C:$C,MATCH($B11,Departures!$B:$B,0))*INDEX(Arrivals!$H:$H,MATCH(CR$2,Arrivals!$B:$B,0))</f>
        <v>46582.760544152778</v>
      </c>
      <c r="CS11" s="17">
        <f>INDEX(Departures!$C:$C,MATCH($B11,Departures!$B:$B,0))*INDEX(Arrivals!$H:$H,MATCH(CS$2,Arrivals!$B:$B,0))</f>
        <v>45495.913716481286</v>
      </c>
      <c r="CT11" s="17">
        <f>INDEX(Departures!$C:$C,MATCH($B11,Departures!$B:$B,0))*INDEX(Arrivals!$H:$H,MATCH(CT$2,Arrivals!$B:$B,0))</f>
        <v>45167.332117417805</v>
      </c>
      <c r="CU11" s="17">
        <f>INDEX(Departures!$C:$C,MATCH($B11,Departures!$B:$B,0))*INDEX(Arrivals!$H:$H,MATCH(CU$2,Arrivals!$B:$B,0))</f>
        <v>40643.016253389949</v>
      </c>
      <c r="CV11" s="17">
        <f>INDEX(Departures!$C:$C,MATCH($B11,Departures!$B:$B,0))*INDEX(Arrivals!$H:$H,MATCH(CV$2,Arrivals!$B:$B,0))</f>
        <v>40036.404070503522</v>
      </c>
      <c r="CW11" s="17">
        <f>INDEX(Departures!$C:$C,MATCH($B11,Departures!$B:$B,0))*INDEX(Arrivals!$H:$H,MATCH(CW$2,Arrivals!$B:$B,0))</f>
        <v>39783.648994300856</v>
      </c>
      <c r="CX11" s="17">
        <f>INDEX(Departures!$C:$C,MATCH($B11,Departures!$B:$B,0))*INDEX(Arrivals!$H:$H,MATCH(CX$2,Arrivals!$B:$B,0))</f>
        <v>39328.689857136043</v>
      </c>
      <c r="CY11" s="17">
        <f>INDEX(Departures!$C:$C,MATCH($B11,Departures!$B:$B,0))*INDEX(Arrivals!$H:$H,MATCH(CY$2,Arrivals!$B:$B,0))</f>
        <v>37887.985922780805</v>
      </c>
      <c r="CZ11" s="17">
        <f>INDEX(Departures!$C:$C,MATCH($B11,Departures!$B:$B,0))*INDEX(Arrivals!$H:$H,MATCH(CZ$2,Arrivals!$B:$B,0))</f>
        <v>37837.434907540272</v>
      </c>
      <c r="DA11" s="17">
        <f>INDEX(Departures!$C:$C,MATCH($B11,Departures!$B:$B,0))*INDEX(Arrivals!$H:$H,MATCH(DA$2,Arrivals!$B:$B,0))</f>
        <v>37786.883892299738</v>
      </c>
      <c r="DB11" s="17">
        <f>INDEX(Departures!$C:$C,MATCH($B11,Departures!$B:$B,0))*INDEX(Arrivals!$H:$H,MATCH(DB$2,Arrivals!$B:$B,0))</f>
        <v>36573.659526526899</v>
      </c>
      <c r="DC11" s="17">
        <f>INDEX(Departures!$C:$C,MATCH($B11,Departures!$B:$B,0))*INDEX(Arrivals!$H:$H,MATCH(DC$2,Arrivals!$B:$B,0))</f>
        <v>36371.455465564759</v>
      </c>
      <c r="DD11" s="17">
        <f>INDEX(Departures!$C:$C,MATCH($B11,Departures!$B:$B,0))*INDEX(Arrivals!$H:$H,MATCH(DD$2,Arrivals!$B:$B,0))</f>
        <v>35436.261683614866</v>
      </c>
      <c r="DE11" s="17">
        <f>INDEX(Departures!$C:$C,MATCH($B11,Departures!$B:$B,0))*INDEX(Arrivals!$H:$H,MATCH(DE$2,Arrivals!$B:$B,0))</f>
        <v>34501.067901664974</v>
      </c>
      <c r="DF11" s="17">
        <f>INDEX(Departures!$C:$C,MATCH($B11,Departures!$B:$B,0))*INDEX(Arrivals!$H:$H,MATCH(DF$2,Arrivals!$B:$B,0))</f>
        <v>34475.792394044707</v>
      </c>
      <c r="DG11" s="17">
        <f>INDEX(Departures!$C:$C,MATCH($B11,Departures!$B:$B,0))*INDEX(Arrivals!$H:$H,MATCH(DG$2,Arrivals!$B:$B,0))</f>
        <v>33919.731226398821</v>
      </c>
      <c r="DH11" s="17">
        <f>INDEX(Departures!$C:$C,MATCH($B11,Departures!$B:$B,0))*INDEX(Arrivals!$H:$H,MATCH(DH$2,Arrivals!$B:$B,0))</f>
        <v>32226.272215840909</v>
      </c>
      <c r="DI11" s="17">
        <f>INDEX(Departures!$C:$C,MATCH($B11,Departures!$B:$B,0))*INDEX(Arrivals!$H:$H,MATCH(DI$2,Arrivals!$B:$B,0))</f>
        <v>28738.252164244012</v>
      </c>
      <c r="DJ11" s="17">
        <f>INDEX(Departures!$C:$C,MATCH($B11,Departures!$B:$B,0))*INDEX(Arrivals!$H:$H,MATCH(DJ$2,Arrivals!$B:$B,0))</f>
        <v>28662.425641383208</v>
      </c>
      <c r="DK11" s="17">
        <f>INDEX(Departures!$C:$C,MATCH($B11,Departures!$B:$B,0))*INDEX(Arrivals!$H:$H,MATCH(DK$2,Arrivals!$B:$B,0))</f>
        <v>27373.374752749573</v>
      </c>
      <c r="DL11" s="17">
        <f>INDEX(Departures!$C:$C,MATCH($B11,Departures!$B:$B,0))*INDEX(Arrivals!$H:$H,MATCH(DL$2,Arrivals!$B:$B,0))</f>
        <v>26438.18097079968</v>
      </c>
      <c r="DM11" s="17">
        <f>INDEX(Departures!$C:$C,MATCH($B11,Departures!$B:$B,0))*INDEX(Arrivals!$H:$H,MATCH(DM$2,Arrivals!$B:$B,0))</f>
        <v>25123.854574545774</v>
      </c>
      <c r="DN11" s="17">
        <f>INDEX(Departures!$C:$C,MATCH($B11,Departures!$B:$B,0))*INDEX(Arrivals!$H:$H,MATCH(DN$2,Arrivals!$B:$B,0))</f>
        <v>24416.140361178288</v>
      </c>
      <c r="DO11" s="17">
        <f>INDEX(Departures!$C:$C,MATCH($B11,Departures!$B:$B,0))*INDEX(Arrivals!$H:$H,MATCH(DO$2,Arrivals!$B:$B,0))</f>
        <v>23758.977163051339</v>
      </c>
      <c r="DP11" s="17">
        <f>INDEX(Departures!$C:$C,MATCH($B11,Departures!$B:$B,0))*INDEX(Arrivals!$H:$H,MATCH(DP$2,Arrivals!$B:$B,0))</f>
        <v>23582.048609709462</v>
      </c>
      <c r="DQ11" s="17">
        <f>INDEX(Departures!$C:$C,MATCH($B11,Departures!$B:$B,0))*INDEX(Arrivals!$H:$H,MATCH(DQ$2,Arrivals!$B:$B,0))</f>
        <v>23556.773102089195</v>
      </c>
      <c r="DR11" s="17">
        <f>INDEX(Departures!$C:$C,MATCH($B11,Departures!$B:$B,0))*INDEX(Arrivals!$H:$H,MATCH(DR$2,Arrivals!$B:$B,0))</f>
        <v>23329.293533506792</v>
      </c>
      <c r="DS11" s="17">
        <f>INDEX(Departures!$C:$C,MATCH($B11,Departures!$B:$B,0))*INDEX(Arrivals!$H:$H,MATCH(DS$2,Arrivals!$B:$B,0))</f>
        <v>23278.742518266256</v>
      </c>
      <c r="DT11" s="17">
        <f>INDEX(Departures!$C:$C,MATCH($B11,Departures!$B:$B,0))*INDEX(Arrivals!$H:$H,MATCH(DT$2,Arrivals!$B:$B,0))</f>
        <v>22672.130335379839</v>
      </c>
      <c r="DU11" s="17">
        <f>INDEX(Departures!$C:$C,MATCH($B11,Departures!$B:$B,0))*INDEX(Arrivals!$H:$H,MATCH(DU$2,Arrivals!$B:$B,0))</f>
        <v>22545.752797278503</v>
      </c>
      <c r="DV11" s="17">
        <f>INDEX(Departures!$C:$C,MATCH($B11,Departures!$B:$B,0))*INDEX(Arrivals!$H:$H,MATCH(DV$2,Arrivals!$B:$B,0))</f>
        <v>21509.45698484754</v>
      </c>
      <c r="DW11" s="17">
        <f>INDEX(Departures!$C:$C,MATCH($B11,Departures!$B:$B,0))*INDEX(Arrivals!$H:$H,MATCH(DW$2,Arrivals!$B:$B,0))</f>
        <v>21307.252923885404</v>
      </c>
      <c r="DX11" s="17">
        <f>INDEX(Departures!$C:$C,MATCH($B11,Departures!$B:$B,0))*INDEX(Arrivals!$H:$H,MATCH(DX$2,Arrivals!$B:$B,0))</f>
        <v>21155.599878163794</v>
      </c>
      <c r="DY11" s="17">
        <f>INDEX(Departures!$C:$C,MATCH($B11,Departures!$B:$B,0))*INDEX(Arrivals!$H:$H,MATCH(DY$2,Arrivals!$B:$B,0))</f>
        <v>20548.987695277377</v>
      </c>
      <c r="DZ11" s="17">
        <f>INDEX(Departures!$C:$C,MATCH($B11,Departures!$B:$B,0))*INDEX(Arrivals!$H:$H,MATCH(DZ$2,Arrivals!$B:$B,0))</f>
        <v>16884.039090338607</v>
      </c>
      <c r="EA11" s="17">
        <f>INDEX(Departures!$C:$C,MATCH($B11,Departures!$B:$B,0))*INDEX(Arrivals!$H:$H,MATCH(EA$2,Arrivals!$B:$B,0))</f>
        <v>16782.937059857541</v>
      </c>
      <c r="EB11" s="17">
        <f>INDEX(Departures!$C:$C,MATCH($B11,Departures!$B:$B,0))*INDEX(Arrivals!$H:$H,MATCH(EB$2,Arrivals!$B:$B,0))</f>
        <v>15948.845308388716</v>
      </c>
      <c r="EC11" s="17">
        <f>INDEX(Departures!$C:$C,MATCH($B11,Departures!$B:$B,0))*INDEX(Arrivals!$H:$H,MATCH(EC$2,Arrivals!$B:$B,0))</f>
        <v>12536.65177965262</v>
      </c>
      <c r="ED11" s="17">
        <f>INDEX(Departures!$C:$C,MATCH($B11,Departures!$B:$B,0))*INDEX(Arrivals!$H:$H,MATCH(ED$2,Arrivals!$B:$B,0))</f>
        <v>11854.213073905401</v>
      </c>
      <c r="EE11" s="17">
        <f>INDEX(Departures!$C:$C,MATCH($B11,Departures!$B:$B,0))*INDEX(Arrivals!$H:$H,MATCH(EE$2,Arrivals!$B:$B,0))</f>
        <v>11803.662058664866</v>
      </c>
      <c r="EF11" s="17">
        <f>INDEX(Departures!$C:$C,MATCH($B11,Departures!$B:$B,0))*INDEX(Arrivals!$H:$H,MATCH(EF$2,Arrivals!$B:$B,0))</f>
        <v>10893.74378433524</v>
      </c>
      <c r="EG11" s="17">
        <f>INDEX(Departures!$C:$C,MATCH($B11,Departures!$B:$B,0))*INDEX(Arrivals!$H:$H,MATCH(EG$2,Arrivals!$B:$B,0))</f>
        <v>10792.64175385417</v>
      </c>
      <c r="EH11" s="17">
        <f>INDEX(Departures!$C:$C,MATCH($B11,Departures!$B:$B,0))*INDEX(Arrivals!$H:$H,MATCH(EH$2,Arrivals!$B:$B,0))</f>
        <v>10792.64175385417</v>
      </c>
      <c r="EI11" s="17">
        <f>INDEX(Departures!$C:$C,MATCH($B11,Departures!$B:$B,0))*INDEX(Arrivals!$H:$H,MATCH(EI$2,Arrivals!$B:$B,0))</f>
        <v>10565.162185271764</v>
      </c>
      <c r="EJ11" s="17">
        <f>INDEX(Departures!$C:$C,MATCH($B11,Departures!$B:$B,0))*INDEX(Arrivals!$H:$H,MATCH(EJ$2,Arrivals!$B:$B,0))</f>
        <v>9983.825510005614</v>
      </c>
      <c r="EK11" s="17">
        <f>INDEX(Departures!$C:$C,MATCH($B11,Departures!$B:$B,0))*INDEX(Arrivals!$H:$H,MATCH(EK$2,Arrivals!$B:$B,0))</f>
        <v>9756.3459414232093</v>
      </c>
      <c r="EL11" s="17">
        <f>INDEX(Departures!$C:$C,MATCH($B11,Departures!$B:$B,0))*INDEX(Arrivals!$H:$H,MATCH(EL$2,Arrivals!$B:$B,0))</f>
        <v>9268.5286443520472</v>
      </c>
      <c r="EM11" s="17">
        <f>INDEX(Departures!$C:$C,MATCH($B11,Departures!$B:$B,0))*INDEX(Arrivals!$H:$H,MATCH(EM$2,Arrivals!$B:$B,0))</f>
        <v>8972.8052051949198</v>
      </c>
      <c r="EN11" s="17">
        <f>INDEX(Departures!$C:$C,MATCH($B11,Departures!$B:$B,0))*INDEX(Arrivals!$H:$H,MATCH(EN$2,Arrivals!$B:$B,0))</f>
        <v>8871.7031747138517</v>
      </c>
      <c r="EO11" s="17">
        <f>INDEX(Departures!$C:$C,MATCH($B11,Departures!$B:$B,0))*INDEX(Arrivals!$H:$H,MATCH(EO$2,Arrivals!$B:$B,0))</f>
        <v>8846.4276670935833</v>
      </c>
      <c r="EP11" s="17">
        <f>INDEX(Departures!$C:$C,MATCH($B11,Departures!$B:$B,0))*INDEX(Arrivals!$H:$H,MATCH(EP$2,Arrivals!$B:$B,0))</f>
        <v>7759.5808394220858</v>
      </c>
      <c r="EQ11" s="17">
        <f>INDEX(Departures!$C:$C,MATCH($B11,Departures!$B:$B,0))*INDEX(Arrivals!$H:$H,MATCH(EQ$2,Arrivals!$B:$B,0))</f>
        <v>7557.3767784599459</v>
      </c>
      <c r="ER11" s="17">
        <f>INDEX(Departures!$C:$C,MATCH($B11,Departures!$B:$B,0))*INDEX(Arrivals!$H:$H,MATCH(ER$2,Arrivals!$B:$B,0))</f>
        <v>7102.4176412951329</v>
      </c>
      <c r="ES11" s="17">
        <f>INDEX(Departures!$C:$C,MATCH($B11,Departures!$B:$B,0))*INDEX(Arrivals!$H:$H,MATCH(ES$2,Arrivals!$B:$B,0))</f>
        <v>7026.5911184343313</v>
      </c>
      <c r="ET11" s="17">
        <f>INDEX(Departures!$C:$C,MATCH($B11,Departures!$B:$B,0))*INDEX(Arrivals!$H:$H,MATCH(ET$2,Arrivals!$B:$B,0))</f>
        <v>6799.1115498519248</v>
      </c>
      <c r="EU11" s="17">
        <f>INDEX(Departures!$C:$C,MATCH($B11,Departures!$B:$B,0))*INDEX(Arrivals!$H:$H,MATCH(EU$2,Arrivals!$B:$B,0))</f>
        <v>6596.9074888897858</v>
      </c>
      <c r="EV11" s="17">
        <f>INDEX(Departures!$C:$C,MATCH($B11,Departures!$B:$B,0))*INDEX(Arrivals!$H:$H,MATCH(EV$2,Arrivals!$B:$B,0))</f>
        <v>6546.3564736492517</v>
      </c>
      <c r="EW11" s="17">
        <f>INDEX(Departures!$C:$C,MATCH($B11,Departures!$B:$B,0))*INDEX(Arrivals!$H:$H,MATCH(EW$2,Arrivals!$B:$B,0))</f>
        <v>6445.2544431681818</v>
      </c>
      <c r="EX11" s="17">
        <f>INDEX(Departures!$C:$C,MATCH($B11,Departures!$B:$B,0))*INDEX(Arrivals!$H:$H,MATCH(EX$2,Arrivals!$B:$B,0))</f>
        <v>6445.2544431681818</v>
      </c>
      <c r="EY11" s="17">
        <f>INDEX(Departures!$C:$C,MATCH($B11,Departures!$B:$B,0))*INDEX(Arrivals!$H:$H,MATCH(EY$2,Arrivals!$B:$B,0))</f>
        <v>6243.0503822060427</v>
      </c>
      <c r="EZ11" s="17">
        <f>INDEX(Departures!$C:$C,MATCH($B11,Departures!$B:$B,0))*INDEX(Arrivals!$H:$H,MATCH(EZ$2,Arrivals!$B:$B,0))</f>
        <v>6243.0503822060427</v>
      </c>
      <c r="FA11" s="17">
        <f>INDEX(Departures!$C:$C,MATCH($B11,Departures!$B:$B,0))*INDEX(Arrivals!$H:$H,MATCH(FA$2,Arrivals!$B:$B,0))</f>
        <v>5206.7545697750802</v>
      </c>
      <c r="FB11" s="17">
        <f>INDEX(Departures!$C:$C,MATCH($B11,Departures!$B:$B,0))*INDEX(Arrivals!$H:$H,MATCH(FB$2,Arrivals!$B:$B,0))</f>
        <v>4885.7556229976844</v>
      </c>
      <c r="FC11" s="17">
        <f>INDEX(Departures!$C:$C,MATCH($B11,Departures!$B:$B,0))*INDEX(Arrivals!$H:$H,MATCH(FC$2,Arrivals!$B:$B,0))</f>
        <v>4524.3158640278607</v>
      </c>
      <c r="FD11" s="17">
        <f>INDEX(Departures!$C:$C,MATCH($B11,Departures!$B:$B,0))*INDEX(Arrivals!$H:$H,MATCH(FD$2,Arrivals!$B:$B,0))</f>
        <v>4246.2852802049192</v>
      </c>
      <c r="FE11" s="17">
        <f>INDEX(Departures!$C:$C,MATCH($B11,Departures!$B:$B,0))*INDEX(Arrivals!$H:$H,MATCH(FE$2,Arrivals!$B:$B,0))</f>
        <v>4145.1832497238502</v>
      </c>
      <c r="FF11" s="17">
        <f>INDEX(Departures!$C:$C,MATCH($B11,Departures!$B:$B,0))*INDEX(Arrivals!$H:$H,MATCH(FF$2,Arrivals!$B:$B,0))</f>
        <v>4094.6322344833156</v>
      </c>
      <c r="FG11" s="17">
        <f>INDEX(Departures!$C:$C,MATCH($B11,Departures!$B:$B,0))*INDEX(Arrivals!$H:$H,MATCH(FG$2,Arrivals!$B:$B,0))</f>
        <v>3690.2241125590372</v>
      </c>
      <c r="FH11" s="17">
        <f>INDEX(Departures!$C:$C,MATCH($B11,Departures!$B:$B,0))*INDEX(Arrivals!$H:$H,MATCH(FH$2,Arrivals!$B:$B,0))</f>
        <v>3664.9486049387701</v>
      </c>
      <c r="FI11" s="17">
        <f>INDEX(Departures!$C:$C,MATCH($B11,Departures!$B:$B,0))*INDEX(Arrivals!$H:$H,MATCH(FI$2,Arrivals!$B:$B,0))</f>
        <v>3614.3975896982352</v>
      </c>
      <c r="FJ11" s="17">
        <f>INDEX(Departures!$C:$C,MATCH($B11,Departures!$B:$B,0))*INDEX(Arrivals!$H:$H,MATCH(FJ$2,Arrivals!$B:$B,0))</f>
        <v>3589.1220820779677</v>
      </c>
      <c r="FK11" s="17">
        <f>INDEX(Departures!$C:$C,MATCH($B11,Departures!$B:$B,0))*INDEX(Arrivals!$H:$H,MATCH(FK$2,Arrivals!$B:$B,0))</f>
        <v>3159.4384525334222</v>
      </c>
      <c r="FL11" s="17">
        <f>INDEX(Departures!$C:$C,MATCH($B11,Departures!$B:$B,0))*INDEX(Arrivals!$H:$H,MATCH(FL$2,Arrivals!$B:$B,0))</f>
        <v>3108.8874372928876</v>
      </c>
      <c r="FM11" s="17">
        <f>INDEX(Departures!$C:$C,MATCH($B11,Departures!$B:$B,0))*INDEX(Arrivals!$H:$H,MATCH(FM$2,Arrivals!$B:$B,0))</f>
        <v>3083.6119296726201</v>
      </c>
      <c r="FN11" s="17">
        <f>INDEX(Departures!$C:$C,MATCH($B11,Departures!$B:$B,0))*INDEX(Arrivals!$H:$H,MATCH(FN$2,Arrivals!$B:$B,0))</f>
        <v>3058.3364220523531</v>
      </c>
      <c r="FO11" s="17">
        <f>INDEX(Departures!$C:$C,MATCH($B11,Departures!$B:$B,0))*INDEX(Arrivals!$H:$H,MATCH(FO$2,Arrivals!$B:$B,0))</f>
        <v>3045.6986682422194</v>
      </c>
      <c r="FP11" s="17">
        <f>INDEX(Departures!$C:$C,MATCH($B11,Departures!$B:$B,0))*INDEX(Arrivals!$H:$H,MATCH(FP$2,Arrivals!$B:$B,0))</f>
        <v>2755.0303306091446</v>
      </c>
      <c r="FQ11" s="17">
        <f>INDEX(Departures!$C:$C,MATCH($B11,Departures!$B:$B,0))*INDEX(Arrivals!$H:$H,MATCH(FQ$2,Arrivals!$B:$B,0))</f>
        <v>2198.9691629632616</v>
      </c>
      <c r="FR11" s="17">
        <f>INDEX(Departures!$C:$C,MATCH($B11,Departures!$B:$B,0))*INDEX(Arrivals!$H:$H,MATCH(FR$2,Arrivals!$B:$B,0))</f>
        <v>1971.4895943808556</v>
      </c>
      <c r="FS11" s="17">
        <f>INDEX(Departures!$C:$C,MATCH($B11,Departures!$B:$B,0))*INDEX(Arrivals!$H:$H,MATCH(FS$2,Arrivals!$B:$B,0))</f>
        <v>1920.9385791403208</v>
      </c>
      <c r="FT11" s="17">
        <f>INDEX(Departures!$C:$C,MATCH($B11,Departures!$B:$B,0))*INDEX(Arrivals!$H:$H,MATCH(FT$2,Arrivals!$B:$B,0))</f>
        <v>1870.3875638997861</v>
      </c>
      <c r="FU11" s="17">
        <f>INDEX(Departures!$C:$C,MATCH($B11,Departures!$B:$B,0))*INDEX(Arrivals!$H:$H,MATCH(FU$2,Arrivals!$B:$B,0))</f>
        <v>1819.8365486592513</v>
      </c>
      <c r="FV11" s="17">
        <f>INDEX(Departures!$C:$C,MATCH($B11,Departures!$B:$B,0))*INDEX(Arrivals!$H:$H,MATCH(FV$2,Arrivals!$B:$B,0))</f>
        <v>1744.0100257984493</v>
      </c>
      <c r="FW11" s="17">
        <f>INDEX(Departures!$C:$C,MATCH($B11,Departures!$B:$B,0))*INDEX(Arrivals!$H:$H,MATCH(FW$2,Arrivals!$B:$B,0))</f>
        <v>1592.3569800768448</v>
      </c>
      <c r="FX11" s="17">
        <f>INDEX(Departures!$C:$C,MATCH($B11,Departures!$B:$B,0))*INDEX(Arrivals!$H:$H,MATCH(FX$2,Arrivals!$B:$B,0))</f>
        <v>1579.7192262667111</v>
      </c>
      <c r="FY11" s="17">
        <f>INDEX(Departures!$C:$C,MATCH($B11,Departures!$B:$B,0))*INDEX(Arrivals!$H:$H,MATCH(FY$2,Arrivals!$B:$B,0))</f>
        <v>1516.5304572160426</v>
      </c>
      <c r="FZ11" s="17">
        <f>INDEX(Departures!$C:$C,MATCH($B11,Departures!$B:$B,0))*INDEX(Arrivals!$H:$H,MATCH(FZ$2,Arrivals!$B:$B,0))</f>
        <v>1390.1529191147058</v>
      </c>
      <c r="GA11" s="17">
        <f>INDEX(Departures!$C:$C,MATCH($B11,Departures!$B:$B,0))*INDEX(Arrivals!$H:$H,MATCH(GA$2,Arrivals!$B:$B,0))</f>
        <v>1107.0672337677113</v>
      </c>
      <c r="GB11" s="17">
        <f>INDEX(Departures!$C:$C,MATCH($B11,Departures!$B:$B,0))*INDEX(Arrivals!$H:$H,MATCH(GB$2,Arrivals!$B:$B,0))</f>
        <v>859.36725908909091</v>
      </c>
      <c r="GC11" s="17">
        <f>INDEX(Departures!$C:$C,MATCH($B11,Departures!$B:$B,0))*INDEX(Arrivals!$H:$H,MATCH(GC$2,Arrivals!$B:$B,0))</f>
        <v>758.26522860802129</v>
      </c>
      <c r="GD11" s="17">
        <f>INDEX(Departures!$C:$C,MATCH($B11,Departures!$B:$B,0))*INDEX(Arrivals!$H:$H,MATCH(GD$2,Arrivals!$B:$B,0))</f>
        <v>732.98972098775403</v>
      </c>
      <c r="GE11" s="17">
        <f>INDEX(Departures!$C:$C,MATCH($B11,Departures!$B:$B,0))*INDEX(Arrivals!$H:$H,MATCH(GE$2,Arrivals!$B:$B,0))</f>
        <v>707.71421336748665</v>
      </c>
      <c r="GF11" s="17">
        <f>INDEX(Departures!$C:$C,MATCH($B11,Departures!$B:$B,0))*INDEX(Arrivals!$H:$H,MATCH(GF$2,Arrivals!$B:$B,0))</f>
        <v>649.58054584087165</v>
      </c>
      <c r="GG11" s="17">
        <f>INDEX(Departures!$C:$C,MATCH($B11,Departures!$B:$B,0))*INDEX(Arrivals!$H:$H,MATCH(GG$2,Arrivals!$B:$B,0))</f>
        <v>207.25916248619251</v>
      </c>
      <c r="GH11" s="17">
        <f>INDEX(Departures!$C:$C,MATCH($B11,Departures!$B:$B,0))*INDEX(Arrivals!$H:$H,MATCH(GH$2,Arrivals!$B:$B,0))</f>
        <v>146.59794419755079</v>
      </c>
      <c r="GI11" s="17">
        <f>INDEX(Departures!$C:$C,MATCH($B11,Departures!$B:$B,0))*INDEX(Arrivals!$H:$H,MATCH(GI$2,Arrivals!$B:$B,0))</f>
        <v>63.188769050668455</v>
      </c>
    </row>
    <row r="12" spans="1:191" ht="15" thickBot="1">
      <c r="A12" t="str">
        <f>INDEX(Departures!$G:$G,MATCH($B12,Departures!$B:$B,0))</f>
        <v>EU</v>
      </c>
      <c r="B12" s="3" t="s">
        <v>8</v>
      </c>
      <c r="D12" s="17">
        <f>INDEX(Departures!$C:$C,MATCH($B12,Departures!$B:$B,0))*INDEX(Arrivals!$H:$H,MATCH(D$2,Arrivals!$B:$B,0))</f>
        <v>2112113.5469687129</v>
      </c>
      <c r="E12" s="17">
        <f>INDEX(Departures!$C:$C,MATCH($B12,Departures!$B:$B,0))*INDEX(Arrivals!$H:$H,MATCH(E$2,Arrivals!$B:$B,0))</f>
        <v>1988709.7610248921</v>
      </c>
      <c r="F12" s="17">
        <f>INDEX(Departures!$C:$C,MATCH($B12,Departures!$B:$B,0))*INDEX(Arrivals!$H:$H,MATCH(F$2,Arrivals!$B:$B,0))</f>
        <v>1870898.6589760622</v>
      </c>
      <c r="G12" s="17">
        <f>INDEX(Departures!$C:$C,MATCH($B12,Departures!$B:$B,0))*INDEX(Arrivals!$H:$H,MATCH(G$2,Arrivals!$B:$B,0))</f>
        <v>1476954.8686162904</v>
      </c>
      <c r="H12" s="17">
        <f>INDEX(Departures!$C:$C,MATCH($B12,Departures!$B:$B,0))*INDEX(Arrivals!$H:$H,MATCH(H$2,Arrivals!$B:$B,0))</f>
        <v>1416480.9344995846</v>
      </c>
      <c r="I12" s="17">
        <f>INDEX(Departures!$C:$C,MATCH($B12,Departures!$B:$B,0))*INDEX(Arrivals!$H:$H,MATCH(I$2,Arrivals!$B:$B,0))</f>
        <v>955400.62138298771</v>
      </c>
      <c r="J12" s="17">
        <f>INDEX(Departures!$C:$C,MATCH($B12,Departures!$B:$B,0))*INDEX(Arrivals!$H:$H,MATCH(J$2,Arrivals!$B:$B,0))</f>
        <v>915522.35361000919</v>
      </c>
      <c r="K12" s="17">
        <f>INDEX(Departures!$C:$C,MATCH($B12,Departures!$B:$B,0))*INDEX(Arrivals!$H:$H,MATCH(K$2,Arrivals!$B:$B,0))</f>
        <v>914306.55276327196</v>
      </c>
      <c r="L12" s="17">
        <f>INDEX(Departures!$C:$C,MATCH($B12,Departures!$B:$B,0))*INDEX(Arrivals!$H:$H,MATCH(L$2,Arrivals!$B:$B,0))</f>
        <v>910683.46623999532</v>
      </c>
      <c r="M12" s="17">
        <f>INDEX(Departures!$C:$C,MATCH($B12,Departures!$B:$B,0))*INDEX(Arrivals!$H:$H,MATCH(M$2,Arrivals!$B:$B,0))</f>
        <v>865455.67474137328</v>
      </c>
      <c r="N12" s="17">
        <f>INDEX(Departures!$C:$C,MATCH($B12,Departures!$B:$B,0))*INDEX(Arrivals!$H:$H,MATCH(N$2,Arrivals!$B:$B,0))</f>
        <v>716349.85889752908</v>
      </c>
      <c r="O12" s="17">
        <f>INDEX(Departures!$C:$C,MATCH($B12,Departures!$B:$B,0))*INDEX(Arrivals!$H:$H,MATCH(O$2,Arrivals!$B:$B,0))</f>
        <v>697650.8418747118</v>
      </c>
      <c r="P12" s="17">
        <f>INDEX(Departures!$C:$C,MATCH($B12,Departures!$B:$B,0))*INDEX(Arrivals!$H:$H,MATCH(P$2,Arrivals!$B:$B,0))</f>
        <v>678027.81620837422</v>
      </c>
      <c r="Q12" s="17">
        <f>INDEX(Departures!$C:$C,MATCH($B12,Departures!$B:$B,0))*INDEX(Arrivals!$H:$H,MATCH(Q$2,Arrivals!$B:$B,0))</f>
        <v>661249.76452340151</v>
      </c>
      <c r="R12" s="17">
        <f>INDEX(Departures!$C:$C,MATCH($B12,Departures!$B:$B,0))*INDEX(Arrivals!$H:$H,MATCH(R$2,Arrivals!$B:$B,0))</f>
        <v>630952.0074227117</v>
      </c>
      <c r="S12" s="17">
        <f>INDEX(Departures!$C:$C,MATCH($B12,Departures!$B:$B,0))*INDEX(Arrivals!$H:$H,MATCH(S$2,Arrivals!$B:$B,0))</f>
        <v>593067.65303838206</v>
      </c>
      <c r="T12" s="17">
        <f>INDEX(Departures!$C:$C,MATCH($B12,Departures!$B:$B,0))*INDEX(Arrivals!$H:$H,MATCH(T$2,Arrivals!$B:$B,0))</f>
        <v>505724.52020878514</v>
      </c>
      <c r="U12" s="17">
        <f>INDEX(Departures!$C:$C,MATCH($B12,Departures!$B:$B,0))*INDEX(Arrivals!$H:$H,MATCH(U$2,Arrivals!$B:$B,0))</f>
        <v>443961.83719453792</v>
      </c>
      <c r="V12" s="17">
        <f>INDEX(Departures!$C:$C,MATCH($B12,Departures!$B:$B,0))*INDEX(Arrivals!$H:$H,MATCH(V$2,Arrivals!$B:$B,0))</f>
        <v>435840.2875383338</v>
      </c>
      <c r="W12" s="17">
        <f>INDEX(Departures!$C:$C,MATCH($B12,Departures!$B:$B,0))*INDEX(Arrivals!$H:$H,MATCH(W$2,Arrivals!$B:$B,0))</f>
        <v>419572.87220899068</v>
      </c>
      <c r="X12" s="17">
        <f>INDEX(Departures!$C:$C,MATCH($B12,Departures!$B:$B,0))*INDEX(Arrivals!$H:$H,MATCH(X$2,Arrivals!$B:$B,0))</f>
        <v>391706.71680177521</v>
      </c>
      <c r="Y12" s="17">
        <f>INDEX(Departures!$C:$C,MATCH($B12,Departures!$B:$B,0))*INDEX(Arrivals!$H:$H,MATCH(Y$2,Arrivals!$B:$B,0))</f>
        <v>379159.65206344781</v>
      </c>
      <c r="Z12" s="17">
        <f>INDEX(Departures!$C:$C,MATCH($B12,Departures!$B:$B,0))*INDEX(Arrivals!$H:$H,MATCH(Z$2,Arrivals!$B:$B,0))</f>
        <v>377943.85121671064</v>
      </c>
      <c r="AA12" s="17">
        <f>INDEX(Departures!$C:$C,MATCH($B12,Departures!$B:$B,0))*INDEX(Arrivals!$H:$H,MATCH(AA$2,Arrivals!$B:$B,0))</f>
        <v>375244.77333695418</v>
      </c>
      <c r="AB12" s="17">
        <f>INDEX(Departures!$C:$C,MATCH($B12,Departures!$B:$B,0))*INDEX(Arrivals!$H:$H,MATCH(AB$2,Arrivals!$B:$B,0))</f>
        <v>346016.92098139308</v>
      </c>
      <c r="AC12" s="17">
        <f>INDEX(Departures!$C:$C,MATCH($B12,Departures!$B:$B,0))*INDEX(Arrivals!$H:$H,MATCH(AC$2,Arrivals!$B:$B,0))</f>
        <v>341396.87776379194</v>
      </c>
      <c r="AD12" s="17">
        <f>INDEX(Departures!$C:$C,MATCH($B12,Departures!$B:$B,0))*INDEX(Arrivals!$H:$H,MATCH(AD$2,Arrivals!$B:$B,0))</f>
        <v>338065.58344373212</v>
      </c>
      <c r="AE12" s="17">
        <f>INDEX(Departures!$C:$C,MATCH($B12,Departures!$B:$B,0))*INDEX(Arrivals!$H:$H,MATCH(AE$2,Arrivals!$B:$B,0))</f>
        <v>324278.40184173285</v>
      </c>
      <c r="AF12" s="17">
        <f>INDEX(Departures!$C:$C,MATCH($B12,Departures!$B:$B,0))*INDEX(Arrivals!$H:$H,MATCH(AF$2,Arrivals!$B:$B,0))</f>
        <v>314211.57083074917</v>
      </c>
      <c r="AG12" s="17">
        <f>INDEX(Departures!$C:$C,MATCH($B12,Departures!$B:$B,0))*INDEX(Arrivals!$H:$H,MATCH(AG$2,Arrivals!$B:$B,0))</f>
        <v>285542.98686468718</v>
      </c>
      <c r="AH12" s="17">
        <f>INDEX(Departures!$C:$C,MATCH($B12,Departures!$B:$B,0))*INDEX(Arrivals!$H:$H,MATCH(AH$2,Arrivals!$B:$B,0))</f>
        <v>276473.11254802806</v>
      </c>
      <c r="AI12" s="17">
        <f>INDEX(Departures!$C:$C,MATCH($B12,Departures!$B:$B,0))*INDEX(Arrivals!$H:$H,MATCH(AI$2,Arrivals!$B:$B,0))</f>
        <v>275962.47619239846</v>
      </c>
      <c r="AJ12" s="17">
        <f>INDEX(Departures!$C:$C,MATCH($B12,Departures!$B:$B,0))*INDEX(Arrivals!$H:$H,MATCH(AJ$2,Arrivals!$B:$B,0))</f>
        <v>268940.01050164463</v>
      </c>
      <c r="AK12" s="17">
        <f>INDEX(Departures!$C:$C,MATCH($B12,Departures!$B:$B,0))*INDEX(Arrivals!$H:$H,MATCH(AK$2,Arrivals!$B:$B,0))</f>
        <v>265676.80102900212</v>
      </c>
      <c r="AL12" s="17">
        <f>INDEX(Departures!$C:$C,MATCH($B12,Departures!$B:$B,0))*INDEX(Arrivals!$H:$H,MATCH(AL$2,Arrivals!$B:$B,0))</f>
        <v>251378.98307137328</v>
      </c>
      <c r="AM12" s="17">
        <f>INDEX(Departures!$C:$C,MATCH($B12,Departures!$B:$B,0))*INDEX(Arrivals!$H:$H,MATCH(AM$2,Arrivals!$B:$B,0))</f>
        <v>250090.23417383188</v>
      </c>
      <c r="AN12" s="17">
        <f>INDEX(Departures!$C:$C,MATCH($B12,Departures!$B:$B,0))*INDEX(Arrivals!$H:$H,MATCH(AN$2,Arrivals!$B:$B,0))</f>
        <v>247050.73205698899</v>
      </c>
      <c r="AO12" s="17">
        <f>INDEX(Departures!$C:$C,MATCH($B12,Departures!$B:$B,0))*INDEX(Arrivals!$H:$H,MATCH(AO$2,Arrivals!$B:$B,0))</f>
        <v>240461.09146767366</v>
      </c>
      <c r="AP12" s="17">
        <f>INDEX(Departures!$C:$C,MATCH($B12,Departures!$B:$B,0))*INDEX(Arrivals!$H:$H,MATCH(AP$2,Arrivals!$B:$B,0))</f>
        <v>215999.17843132219</v>
      </c>
      <c r="AQ12" s="17">
        <f>INDEX(Departures!$C:$C,MATCH($B12,Departures!$B:$B,0))*INDEX(Arrivals!$H:$H,MATCH(AQ$2,Arrivals!$B:$B,0))</f>
        <v>214345.68927975965</v>
      </c>
      <c r="AR12" s="17">
        <f>INDEX(Departures!$C:$C,MATCH($B12,Departures!$B:$B,0))*INDEX(Arrivals!$H:$H,MATCH(AR$2,Arrivals!$B:$B,0))</f>
        <v>203889.80199782015</v>
      </c>
      <c r="AS12" s="17">
        <f>INDEX(Departures!$C:$C,MATCH($B12,Departures!$B:$B,0))*INDEX(Arrivals!$H:$H,MATCH(AS$2,Arrivals!$B:$B,0))</f>
        <v>198345.75013669877</v>
      </c>
      <c r="AT12" s="17">
        <f>INDEX(Departures!$C:$C,MATCH($B12,Departures!$B:$B,0))*INDEX(Arrivals!$H:$H,MATCH(AT$2,Arrivals!$B:$B,0))</f>
        <v>187257.64641445596</v>
      </c>
      <c r="AU12" s="17">
        <f>INDEX(Departures!$C:$C,MATCH($B12,Departures!$B:$B,0))*INDEX(Arrivals!$H:$H,MATCH(AU$2,Arrivals!$B:$B,0))</f>
        <v>173275.93667697872</v>
      </c>
      <c r="AV12" s="17">
        <f>INDEX(Departures!$C:$C,MATCH($B12,Departures!$B:$B,0))*INDEX(Arrivals!$H:$H,MATCH(AV$2,Arrivals!$B:$B,0))</f>
        <v>171525.18345767719</v>
      </c>
      <c r="AW12" s="17">
        <f>INDEX(Departures!$C:$C,MATCH($B12,Departures!$B:$B,0))*INDEX(Arrivals!$H:$H,MATCH(AW$2,Arrivals!$B:$B,0))</f>
        <v>171476.55142380772</v>
      </c>
      <c r="AX12" s="17">
        <f>INDEX(Departures!$C:$C,MATCH($B12,Departures!$B:$B,0))*INDEX(Arrivals!$H:$H,MATCH(AX$2,Arrivals!$B:$B,0))</f>
        <v>163403.63380147304</v>
      </c>
      <c r="AY12" s="17">
        <f>INDEX(Departures!$C:$C,MATCH($B12,Departures!$B:$B,0))*INDEX(Arrivals!$H:$H,MATCH(AY$2,Arrivals!$B:$B,0))</f>
        <v>160996.34812493349</v>
      </c>
      <c r="AZ12" s="17">
        <f>INDEX(Departures!$C:$C,MATCH($B12,Departures!$B:$B,0))*INDEX(Arrivals!$H:$H,MATCH(AZ$2,Arrivals!$B:$B,0))</f>
        <v>160218.23558302171</v>
      </c>
      <c r="BA12" s="17">
        <f>INDEX(Departures!$C:$C,MATCH($B12,Departures!$B:$B,0))*INDEX(Arrivals!$H:$H,MATCH(BA$2,Arrivals!$B:$B,0))</f>
        <v>157640.73778793897</v>
      </c>
      <c r="BB12" s="17">
        <f>INDEX(Departures!$C:$C,MATCH($B12,Departures!$B:$B,0))*INDEX(Arrivals!$H:$H,MATCH(BB$2,Arrivals!$B:$B,0))</f>
        <v>156838.30922909244</v>
      </c>
      <c r="BC12" s="17">
        <f>INDEX(Departures!$C:$C,MATCH($B12,Departures!$B:$B,0))*INDEX(Arrivals!$H:$H,MATCH(BC$2,Arrivals!$B:$B,0))</f>
        <v>152023.73787601333</v>
      </c>
      <c r="BD12" s="17">
        <f>INDEX(Departures!$C:$C,MATCH($B12,Departures!$B:$B,0))*INDEX(Arrivals!$H:$H,MATCH(BD$2,Arrivals!$B:$B,0))</f>
        <v>150467.51279218975</v>
      </c>
      <c r="BE12" s="17">
        <f>INDEX(Departures!$C:$C,MATCH($B12,Departures!$B:$B,0))*INDEX(Arrivals!$H:$H,MATCH(BE$2,Arrivals!$B:$B,0))</f>
        <v>137385.49568129802</v>
      </c>
      <c r="BF12" s="17">
        <f>INDEX(Departures!$C:$C,MATCH($B12,Departures!$B:$B,0))*INDEX(Arrivals!$H:$H,MATCH(BF$2,Arrivals!$B:$B,0))</f>
        <v>136218.32686843036</v>
      </c>
      <c r="BG12" s="17">
        <f>INDEX(Departures!$C:$C,MATCH($B12,Departures!$B:$B,0))*INDEX(Arrivals!$H:$H,MATCH(BG$2,Arrivals!$B:$B,0))</f>
        <v>123282.20585914707</v>
      </c>
      <c r="BH12" s="17">
        <f>INDEX(Departures!$C:$C,MATCH($B12,Departures!$B:$B,0))*INDEX(Arrivals!$H:$H,MATCH(BH$2,Arrivals!$B:$B,0))</f>
        <v>118346.05442139425</v>
      </c>
      <c r="BI12" s="17">
        <f>INDEX(Departures!$C:$C,MATCH($B12,Departures!$B:$B,0))*INDEX(Arrivals!$H:$H,MATCH(BI$2,Arrivals!$B:$B,0))</f>
        <v>112899.26662801181</v>
      </c>
      <c r="BJ12" s="17">
        <f>INDEX(Departures!$C:$C,MATCH($B12,Departures!$B:$B,0))*INDEX(Arrivals!$H:$H,MATCH(BJ$2,Arrivals!$B:$B,0))</f>
        <v>111707.7817982094</v>
      </c>
      <c r="BK12" s="17">
        <f>INDEX(Departures!$C:$C,MATCH($B12,Departures!$B:$B,0))*INDEX(Arrivals!$H:$H,MATCH(BK$2,Arrivals!$B:$B,0))</f>
        <v>111075.56535790609</v>
      </c>
      <c r="BL12" s="17">
        <f>INDEX(Departures!$C:$C,MATCH($B12,Departures!$B:$B,0))*INDEX(Arrivals!$H:$H,MATCH(BL$2,Arrivals!$B:$B,0))</f>
        <v>100011.777652598</v>
      </c>
      <c r="BM12" s="17">
        <f>INDEX(Departures!$C:$C,MATCH($B12,Departures!$B:$B,0))*INDEX(Arrivals!$H:$H,MATCH(BM$2,Arrivals!$B:$B,0))</f>
        <v>98042.180280883826</v>
      </c>
      <c r="BN12" s="17">
        <f>INDEX(Departures!$C:$C,MATCH($B12,Departures!$B:$B,0))*INDEX(Arrivals!$H:$H,MATCH(BN$2,Arrivals!$B:$B,0))</f>
        <v>93458.61108868476</v>
      </c>
      <c r="BO12" s="17">
        <f>INDEX(Departures!$C:$C,MATCH($B12,Departures!$B:$B,0))*INDEX(Arrivals!$H:$H,MATCH(BO$2,Arrivals!$B:$B,0))</f>
        <v>92327.916301219215</v>
      </c>
      <c r="BP12" s="17">
        <f>INDEX(Departures!$C:$C,MATCH($B12,Departures!$B:$B,0))*INDEX(Arrivals!$H:$H,MATCH(BP$2,Arrivals!$B:$B,0))</f>
        <v>89337.046218245829</v>
      </c>
      <c r="BQ12" s="17">
        <f>INDEX(Departures!$C:$C,MATCH($B12,Departures!$B:$B,0))*INDEX(Arrivals!$H:$H,MATCH(BQ$2,Arrivals!$B:$B,0))</f>
        <v>88802.093845681477</v>
      </c>
      <c r="BR12" s="17">
        <f>INDEX(Departures!$C:$C,MATCH($B12,Departures!$B:$B,0))*INDEX(Arrivals!$H:$H,MATCH(BR$2,Arrivals!$B:$B,0))</f>
        <v>87853.769185226498</v>
      </c>
      <c r="BS12" s="17">
        <f>INDEX(Departures!$C:$C,MATCH($B12,Departures!$B:$B,0))*INDEX(Arrivals!$H:$H,MATCH(BS$2,Arrivals!$B:$B,0))</f>
        <v>87197.236727988449</v>
      </c>
      <c r="BT12" s="17">
        <f>INDEX(Departures!$C:$C,MATCH($B12,Departures!$B:$B,0))*INDEX(Arrivals!$H:$H,MATCH(BT$2,Arrivals!$B:$B,0))</f>
        <v>86443.440203011414</v>
      </c>
      <c r="BU12" s="17">
        <f>INDEX(Departures!$C:$C,MATCH($B12,Departures!$B:$B,0))*INDEX(Arrivals!$H:$H,MATCH(BU$2,Arrivals!$B:$B,0))</f>
        <v>83720.04630632019</v>
      </c>
      <c r="BV12" s="17">
        <f>INDEX(Departures!$C:$C,MATCH($B12,Departures!$B:$B,0))*INDEX(Arrivals!$H:$H,MATCH(BV$2,Arrivals!$B:$B,0))</f>
        <v>79197.26715645798</v>
      </c>
      <c r="BW12" s="17">
        <f>INDEX(Departures!$C:$C,MATCH($B12,Departures!$B:$B,0))*INDEX(Arrivals!$H:$H,MATCH(BW$2,Arrivals!$B:$B,0))</f>
        <v>78905.474953241079</v>
      </c>
      <c r="BX12" s="17">
        <f>INDEX(Departures!$C:$C,MATCH($B12,Departures!$B:$B,0))*INDEX(Arrivals!$H:$H,MATCH(BX$2,Arrivals!$B:$B,0))</f>
        <v>77324.933852482776</v>
      </c>
      <c r="BY12" s="17">
        <f>INDEX(Departures!$C:$C,MATCH($B12,Departures!$B:$B,0))*INDEX(Arrivals!$H:$H,MATCH(BY$2,Arrivals!$B:$B,0))</f>
        <v>71975.410126839313</v>
      </c>
      <c r="BZ12" s="17">
        <f>INDEX(Departures!$C:$C,MATCH($B12,Departures!$B:$B,0))*INDEX(Arrivals!$H:$H,MATCH(BZ$2,Arrivals!$B:$B,0))</f>
        <v>68838.643942257477</v>
      </c>
      <c r="CA12" s="17">
        <f>INDEX(Departures!$C:$C,MATCH($B12,Departures!$B:$B,0))*INDEX(Arrivals!$H:$H,MATCH(CA$2,Arrivals!$B:$B,0))</f>
        <v>65410.085554458703</v>
      </c>
      <c r="CB12" s="17">
        <f>INDEX(Departures!$C:$C,MATCH($B12,Departures!$B:$B,0))*INDEX(Arrivals!$H:$H,MATCH(CB$2,Arrivals!$B:$B,0))</f>
        <v>61349.31072635662</v>
      </c>
      <c r="CC12" s="17">
        <f>INDEX(Departures!$C:$C,MATCH($B12,Departures!$B:$B,0))*INDEX(Arrivals!$H:$H,MATCH(CC$2,Arrivals!$B:$B,0))</f>
        <v>59671.505557859353</v>
      </c>
      <c r="CD12" s="17">
        <f>INDEX(Departures!$C:$C,MATCH($B12,Departures!$B:$B,0))*INDEX(Arrivals!$H:$H,MATCH(CD$2,Arrivals!$B:$B,0))</f>
        <v>59598.55750705512</v>
      </c>
      <c r="CE12" s="17">
        <f>INDEX(Departures!$C:$C,MATCH($B12,Departures!$B:$B,0))*INDEX(Arrivals!$H:$H,MATCH(CE$2,Arrivals!$B:$B,0))</f>
        <v>58917.709032882318</v>
      </c>
      <c r="CF12" s="17">
        <f>INDEX(Departures!$C:$C,MATCH($B12,Departures!$B:$B,0))*INDEX(Arrivals!$H:$H,MATCH(CF$2,Arrivals!$B:$B,0))</f>
        <v>57677.592169210424</v>
      </c>
      <c r="CG12" s="17">
        <f>INDEX(Departures!$C:$C,MATCH($B12,Departures!$B:$B,0))*INDEX(Arrivals!$H:$H,MATCH(CG$2,Arrivals!$B:$B,0))</f>
        <v>57215.587847450312</v>
      </c>
      <c r="CH12" s="17">
        <f>INDEX(Departures!$C:$C,MATCH($B12,Departures!$B:$B,0))*INDEX(Arrivals!$H:$H,MATCH(CH$2,Arrivals!$B:$B,0))</f>
        <v>55294.622509605615</v>
      </c>
      <c r="CI12" s="17">
        <f>INDEX(Departures!$C:$C,MATCH($B12,Departures!$B:$B,0))*INDEX(Arrivals!$H:$H,MATCH(CI$2,Arrivals!$B:$B,0))</f>
        <v>54869.092213247604</v>
      </c>
      <c r="CJ12" s="17">
        <f>INDEX(Departures!$C:$C,MATCH($B12,Departures!$B:$B,0))*INDEX(Arrivals!$H:$H,MATCH(CJ$2,Arrivals!$B:$B,0))</f>
        <v>54103.1376798032</v>
      </c>
      <c r="CK12" s="17">
        <f>INDEX(Departures!$C:$C,MATCH($B12,Departures!$B:$B,0))*INDEX(Arrivals!$H:$H,MATCH(CK$2,Arrivals!$B:$B,0))</f>
        <v>52571.228612914398</v>
      </c>
      <c r="CL12" s="17">
        <f>INDEX(Departures!$C:$C,MATCH($B12,Departures!$B:$B,0))*INDEX(Arrivals!$H:$H,MATCH(CL$2,Arrivals!$B:$B,0))</f>
        <v>51462.418240690109</v>
      </c>
      <c r="CM12" s="17">
        <f>INDEX(Departures!$C:$C,MATCH($B12,Departures!$B:$B,0))*INDEX(Arrivals!$H:$H,MATCH(CM$2,Arrivals!$B:$B,0))</f>
        <v>51379.743783111982</v>
      </c>
      <c r="CN12" s="17">
        <f>INDEX(Departures!$C:$C,MATCH($B12,Departures!$B:$B,0))*INDEX(Arrivals!$H:$H,MATCH(CN$2,Arrivals!$B:$B,0))</f>
        <v>47391.917005814132</v>
      </c>
      <c r="CO12" s="17">
        <f>INDEX(Departures!$C:$C,MATCH($B12,Departures!$B:$B,0))*INDEX(Arrivals!$H:$H,MATCH(CO$2,Arrivals!$B:$B,0))</f>
        <v>45932.955989729555</v>
      </c>
      <c r="CP12" s="17">
        <f>INDEX(Departures!$C:$C,MATCH($B12,Departures!$B:$B,0))*INDEX(Arrivals!$H:$H,MATCH(CP$2,Arrivals!$B:$B,0))</f>
        <v>45641.163786512632</v>
      </c>
      <c r="CQ12" s="17">
        <f>INDEX(Departures!$C:$C,MATCH($B12,Departures!$B:$B,0))*INDEX(Arrivals!$H:$H,MATCH(CQ$2,Arrivals!$B:$B,0))</f>
        <v>45154.843447817773</v>
      </c>
      <c r="CR12" s="17">
        <f>INDEX(Departures!$C:$C,MATCH($B12,Departures!$B:$B,0))*INDEX(Arrivals!$H:$H,MATCH(CR$2,Arrivals!$B:$B,0))</f>
        <v>44814.419210731372</v>
      </c>
      <c r="CS12" s="17">
        <f>INDEX(Departures!$C:$C,MATCH($B12,Departures!$B:$B,0))*INDEX(Arrivals!$H:$H,MATCH(CS$2,Arrivals!$B:$B,0))</f>
        <v>43768.830482537422</v>
      </c>
      <c r="CT12" s="17">
        <f>INDEX(Departures!$C:$C,MATCH($B12,Departures!$B:$B,0))*INDEX(Arrivals!$H:$H,MATCH(CT$2,Arrivals!$B:$B,0))</f>
        <v>43452.72226238576</v>
      </c>
      <c r="CU12" s="17">
        <f>INDEX(Departures!$C:$C,MATCH($B12,Departures!$B:$B,0))*INDEX(Arrivals!$H:$H,MATCH(CU$2,Arrivals!$B:$B,0))</f>
        <v>39100.155231066768</v>
      </c>
      <c r="CV12" s="17">
        <f>INDEX(Departures!$C:$C,MATCH($B12,Departures!$B:$B,0))*INDEX(Arrivals!$H:$H,MATCH(CV$2,Arrivals!$B:$B,0))</f>
        <v>38516.57082463293</v>
      </c>
      <c r="CW12" s="17">
        <f>INDEX(Departures!$C:$C,MATCH($B12,Departures!$B:$B,0))*INDEX(Arrivals!$H:$H,MATCH(CW$2,Arrivals!$B:$B,0))</f>
        <v>38273.410655285501</v>
      </c>
      <c r="CX12" s="17">
        <f>INDEX(Departures!$C:$C,MATCH($B12,Departures!$B:$B,0))*INDEX(Arrivals!$H:$H,MATCH(CX$2,Arrivals!$B:$B,0))</f>
        <v>37835.722350460128</v>
      </c>
      <c r="CY12" s="17">
        <f>INDEX(Departures!$C:$C,MATCH($B12,Departures!$B:$B,0))*INDEX(Arrivals!$H:$H,MATCH(CY$2,Arrivals!$B:$B,0))</f>
        <v>36449.709385179776</v>
      </c>
      <c r="CZ12" s="17">
        <f>INDEX(Departures!$C:$C,MATCH($B12,Departures!$B:$B,0))*INDEX(Arrivals!$H:$H,MATCH(CZ$2,Arrivals!$B:$B,0))</f>
        <v>36401.07735131029</v>
      </c>
      <c r="DA12" s="17">
        <f>INDEX(Departures!$C:$C,MATCH($B12,Departures!$B:$B,0))*INDEX(Arrivals!$H:$H,MATCH(DA$2,Arrivals!$B:$B,0))</f>
        <v>36352.445317440805</v>
      </c>
      <c r="DB12" s="17">
        <f>INDEX(Departures!$C:$C,MATCH($B12,Departures!$B:$B,0))*INDEX(Arrivals!$H:$H,MATCH(DB$2,Arrivals!$B:$B,0))</f>
        <v>35185.276504573136</v>
      </c>
      <c r="DC12" s="17">
        <f>INDEX(Departures!$C:$C,MATCH($B12,Departures!$B:$B,0))*INDEX(Arrivals!$H:$H,MATCH(DC$2,Arrivals!$B:$B,0))</f>
        <v>34990.748369095199</v>
      </c>
      <c r="DD12" s="17">
        <f>INDEX(Departures!$C:$C,MATCH($B12,Departures!$B:$B,0))*INDEX(Arrivals!$H:$H,MATCH(DD$2,Arrivals!$B:$B,0))</f>
        <v>34091.055742509699</v>
      </c>
      <c r="DE12" s="17">
        <f>INDEX(Departures!$C:$C,MATCH($B12,Departures!$B:$B,0))*INDEX(Arrivals!$H:$H,MATCH(DE$2,Arrivals!$B:$B,0))</f>
        <v>33191.363115924214</v>
      </c>
      <c r="DF12" s="17">
        <f>INDEX(Departures!$C:$C,MATCH($B12,Departures!$B:$B,0))*INDEX(Arrivals!$H:$H,MATCH(DF$2,Arrivals!$B:$B,0))</f>
        <v>33167.047098989467</v>
      </c>
      <c r="DG12" s="17">
        <f>INDEX(Departures!$C:$C,MATCH($B12,Departures!$B:$B,0))*INDEX(Arrivals!$H:$H,MATCH(DG$2,Arrivals!$B:$B,0))</f>
        <v>32632.094726425123</v>
      </c>
      <c r="DH12" s="17">
        <f>INDEX(Departures!$C:$C,MATCH($B12,Departures!$B:$B,0))*INDEX(Arrivals!$H:$H,MATCH(DH$2,Arrivals!$B:$B,0))</f>
        <v>31002.921591797342</v>
      </c>
      <c r="DI12" s="17">
        <f>INDEX(Departures!$C:$C,MATCH($B12,Departures!$B:$B,0))*INDEX(Arrivals!$H:$H,MATCH(DI$2,Arrivals!$B:$B,0))</f>
        <v>27647.311254802808</v>
      </c>
      <c r="DJ12" s="17">
        <f>INDEX(Departures!$C:$C,MATCH($B12,Departures!$B:$B,0))*INDEX(Arrivals!$H:$H,MATCH(DJ$2,Arrivals!$B:$B,0))</f>
        <v>27574.363203998575</v>
      </c>
      <c r="DK12" s="17">
        <f>INDEX(Departures!$C:$C,MATCH($B12,Departures!$B:$B,0))*INDEX(Arrivals!$H:$H,MATCH(DK$2,Arrivals!$B:$B,0))</f>
        <v>26334.246340326681</v>
      </c>
      <c r="DL12" s="17">
        <f>INDEX(Departures!$C:$C,MATCH($B12,Departures!$B:$B,0))*INDEX(Arrivals!$H:$H,MATCH(DL$2,Arrivals!$B:$B,0))</f>
        <v>25434.553713741192</v>
      </c>
      <c r="DM12" s="17">
        <f>INDEX(Departures!$C:$C,MATCH($B12,Departures!$B:$B,0))*INDEX(Arrivals!$H:$H,MATCH(DM$2,Arrivals!$B:$B,0))</f>
        <v>24170.120833134555</v>
      </c>
      <c r="DN12" s="17">
        <f>INDEX(Departures!$C:$C,MATCH($B12,Departures!$B:$B,0))*INDEX(Arrivals!$H:$H,MATCH(DN$2,Arrivals!$B:$B,0))</f>
        <v>23489.272358961749</v>
      </c>
      <c r="DO12" s="17">
        <f>INDEX(Departures!$C:$C,MATCH($B12,Departures!$B:$B,0))*INDEX(Arrivals!$H:$H,MATCH(DO$2,Arrivals!$B:$B,0))</f>
        <v>22857.055918658432</v>
      </c>
      <c r="DP12" s="17">
        <f>INDEX(Departures!$C:$C,MATCH($B12,Departures!$B:$B,0))*INDEX(Arrivals!$H:$H,MATCH(DP$2,Arrivals!$B:$B,0))</f>
        <v>22686.843800115228</v>
      </c>
      <c r="DQ12" s="17">
        <f>INDEX(Departures!$C:$C,MATCH($B12,Departures!$B:$B,0))*INDEX(Arrivals!$H:$H,MATCH(DQ$2,Arrivals!$B:$B,0))</f>
        <v>22662.527783180485</v>
      </c>
      <c r="DR12" s="17">
        <f>INDEX(Departures!$C:$C,MATCH($B12,Departures!$B:$B,0))*INDEX(Arrivals!$H:$H,MATCH(DR$2,Arrivals!$B:$B,0))</f>
        <v>22443.683630767802</v>
      </c>
      <c r="DS12" s="17">
        <f>INDEX(Departures!$C:$C,MATCH($B12,Departures!$B:$B,0))*INDEX(Arrivals!$H:$H,MATCH(DS$2,Arrivals!$B:$B,0))</f>
        <v>22395.051596898313</v>
      </c>
      <c r="DT12" s="17">
        <f>INDEX(Departures!$C:$C,MATCH($B12,Departures!$B:$B,0))*INDEX(Arrivals!$H:$H,MATCH(DT$2,Arrivals!$B:$B,0))</f>
        <v>21811.467190464482</v>
      </c>
      <c r="DU12" s="17">
        <f>INDEX(Departures!$C:$C,MATCH($B12,Departures!$B:$B,0))*INDEX(Arrivals!$H:$H,MATCH(DU$2,Arrivals!$B:$B,0))</f>
        <v>21689.887105790767</v>
      </c>
      <c r="DV12" s="17">
        <f>INDEX(Departures!$C:$C,MATCH($B12,Departures!$B:$B,0))*INDEX(Arrivals!$H:$H,MATCH(DV$2,Arrivals!$B:$B,0))</f>
        <v>20692.930411466303</v>
      </c>
      <c r="DW12" s="17">
        <f>INDEX(Departures!$C:$C,MATCH($B12,Departures!$B:$B,0))*INDEX(Arrivals!$H:$H,MATCH(DW$2,Arrivals!$B:$B,0))</f>
        <v>20498.402275988363</v>
      </c>
      <c r="DX12" s="17">
        <f>INDEX(Departures!$C:$C,MATCH($B12,Departures!$B:$B,0))*INDEX(Arrivals!$H:$H,MATCH(DX$2,Arrivals!$B:$B,0))</f>
        <v>20352.506174379901</v>
      </c>
      <c r="DY12" s="17">
        <f>INDEX(Departures!$C:$C,MATCH($B12,Departures!$B:$B,0))*INDEX(Arrivals!$H:$H,MATCH(DY$2,Arrivals!$B:$B,0))</f>
        <v>19768.921767946067</v>
      </c>
      <c r="DZ12" s="17">
        <f>INDEX(Departures!$C:$C,MATCH($B12,Departures!$B:$B,0))*INDEX(Arrivals!$H:$H,MATCH(DZ$2,Arrivals!$B:$B,0))</f>
        <v>16243.099312408331</v>
      </c>
      <c r="EA12" s="17">
        <f>INDEX(Departures!$C:$C,MATCH($B12,Departures!$B:$B,0))*INDEX(Arrivals!$H:$H,MATCH(EA$2,Arrivals!$B:$B,0))</f>
        <v>16145.835244669361</v>
      </c>
      <c r="EB12" s="17">
        <f>INDEX(Departures!$C:$C,MATCH($B12,Departures!$B:$B,0))*INDEX(Arrivals!$H:$H,MATCH(EB$2,Arrivals!$B:$B,0))</f>
        <v>15343.406685822842</v>
      </c>
      <c r="EC12" s="17">
        <f>INDEX(Departures!$C:$C,MATCH($B12,Departures!$B:$B,0))*INDEX(Arrivals!$H:$H,MATCH(EC$2,Arrivals!$B:$B,0))</f>
        <v>12060.744399632535</v>
      </c>
      <c r="ED12" s="17">
        <f>INDEX(Departures!$C:$C,MATCH($B12,Departures!$B:$B,0))*INDEX(Arrivals!$H:$H,MATCH(ED$2,Arrivals!$B:$B,0))</f>
        <v>11404.211942394471</v>
      </c>
      <c r="EE12" s="17">
        <f>INDEX(Departures!$C:$C,MATCH($B12,Departures!$B:$B,0))*INDEX(Arrivals!$H:$H,MATCH(EE$2,Arrivals!$B:$B,0))</f>
        <v>11355.579908524987</v>
      </c>
      <c r="EF12" s="17">
        <f>INDEX(Departures!$C:$C,MATCH($B12,Departures!$B:$B,0))*INDEX(Arrivals!$H:$H,MATCH(EF$2,Arrivals!$B:$B,0))</f>
        <v>10480.203298874239</v>
      </c>
      <c r="EG12" s="17">
        <f>INDEX(Departures!$C:$C,MATCH($B12,Departures!$B:$B,0))*INDEX(Arrivals!$H:$H,MATCH(EG$2,Arrivals!$B:$B,0))</f>
        <v>10382.939231135266</v>
      </c>
      <c r="EH12" s="17">
        <f>INDEX(Departures!$C:$C,MATCH($B12,Departures!$B:$B,0))*INDEX(Arrivals!$H:$H,MATCH(EH$2,Arrivals!$B:$B,0))</f>
        <v>10382.939231135266</v>
      </c>
      <c r="EI12" s="17">
        <f>INDEX(Departures!$C:$C,MATCH($B12,Departures!$B:$B,0))*INDEX(Arrivals!$H:$H,MATCH(EI$2,Arrivals!$B:$B,0))</f>
        <v>10164.095078722579</v>
      </c>
      <c r="EJ12" s="17">
        <f>INDEX(Departures!$C:$C,MATCH($B12,Departures!$B:$B,0))*INDEX(Arrivals!$H:$H,MATCH(EJ$2,Arrivals!$B:$B,0))</f>
        <v>9604.8266892234897</v>
      </c>
      <c r="EK12" s="17">
        <f>INDEX(Departures!$C:$C,MATCH($B12,Departures!$B:$B,0))*INDEX(Arrivals!$H:$H,MATCH(EK$2,Arrivals!$B:$B,0))</f>
        <v>9385.9825368108031</v>
      </c>
      <c r="EL12" s="17">
        <f>INDEX(Departures!$C:$C,MATCH($B12,Departures!$B:$B,0))*INDEX(Arrivals!$H:$H,MATCH(EL$2,Arrivals!$B:$B,0))</f>
        <v>8916.6834099702628</v>
      </c>
      <c r="EM12" s="17">
        <f>INDEX(Departures!$C:$C,MATCH($B12,Departures!$B:$B,0))*INDEX(Arrivals!$H:$H,MATCH(EM$2,Arrivals!$B:$B,0))</f>
        <v>8632.18601183377</v>
      </c>
      <c r="EN12" s="17">
        <f>INDEX(Departures!$C:$C,MATCH($B12,Departures!$B:$B,0))*INDEX(Arrivals!$H:$H,MATCH(EN$2,Arrivals!$B:$B,0))</f>
        <v>8534.9219440947982</v>
      </c>
      <c r="EO12" s="17">
        <f>INDEX(Departures!$C:$C,MATCH($B12,Departures!$B:$B,0))*INDEX(Arrivals!$H:$H,MATCH(EO$2,Arrivals!$B:$B,0))</f>
        <v>8510.6059271600534</v>
      </c>
      <c r="EP12" s="17">
        <f>INDEX(Departures!$C:$C,MATCH($B12,Departures!$B:$B,0))*INDEX(Arrivals!$H:$H,MATCH(EP$2,Arrivals!$B:$B,0))</f>
        <v>7465.0171989661048</v>
      </c>
      <c r="EQ12" s="17">
        <f>INDEX(Departures!$C:$C,MATCH($B12,Departures!$B:$B,0))*INDEX(Arrivals!$H:$H,MATCH(EQ$2,Arrivals!$B:$B,0))</f>
        <v>7270.4890634881604</v>
      </c>
      <c r="ER12" s="17">
        <f>INDEX(Departures!$C:$C,MATCH($B12,Departures!$B:$B,0))*INDEX(Arrivals!$H:$H,MATCH(ER$2,Arrivals!$B:$B,0))</f>
        <v>6832.8007586627864</v>
      </c>
      <c r="ES12" s="17">
        <f>INDEX(Departures!$C:$C,MATCH($B12,Departures!$B:$B,0))*INDEX(Arrivals!$H:$H,MATCH(ES$2,Arrivals!$B:$B,0))</f>
        <v>6759.8527078585576</v>
      </c>
      <c r="ET12" s="17">
        <f>INDEX(Departures!$C:$C,MATCH($B12,Departures!$B:$B,0))*INDEX(Arrivals!$H:$H,MATCH(ET$2,Arrivals!$B:$B,0))</f>
        <v>6541.0085554458701</v>
      </c>
      <c r="EU12" s="17">
        <f>INDEX(Departures!$C:$C,MATCH($B12,Departures!$B:$B,0))*INDEX(Arrivals!$H:$H,MATCH(EU$2,Arrivals!$B:$B,0))</f>
        <v>6346.4804199679265</v>
      </c>
      <c r="EV12" s="17">
        <f>INDEX(Departures!$C:$C,MATCH($B12,Departures!$B:$B,0))*INDEX(Arrivals!$H:$H,MATCH(EV$2,Arrivals!$B:$B,0))</f>
        <v>6297.8483860984406</v>
      </c>
      <c r="EW12" s="17">
        <f>INDEX(Departures!$C:$C,MATCH($B12,Departures!$B:$B,0))*INDEX(Arrivals!$H:$H,MATCH(EW$2,Arrivals!$B:$B,0))</f>
        <v>6200.5843183594679</v>
      </c>
      <c r="EX12" s="17">
        <f>INDEX(Departures!$C:$C,MATCH($B12,Departures!$B:$B,0))*INDEX(Arrivals!$H:$H,MATCH(EX$2,Arrivals!$B:$B,0))</f>
        <v>6200.5843183594679</v>
      </c>
      <c r="EY12" s="17">
        <f>INDEX(Departures!$C:$C,MATCH($B12,Departures!$B:$B,0))*INDEX(Arrivals!$H:$H,MATCH(EY$2,Arrivals!$B:$B,0))</f>
        <v>6006.0561828815235</v>
      </c>
      <c r="EZ12" s="17">
        <f>INDEX(Departures!$C:$C,MATCH($B12,Departures!$B:$B,0))*INDEX(Arrivals!$H:$H,MATCH(EZ$2,Arrivals!$B:$B,0))</f>
        <v>6006.0561828815235</v>
      </c>
      <c r="FA12" s="17">
        <f>INDEX(Departures!$C:$C,MATCH($B12,Departures!$B:$B,0))*INDEX(Arrivals!$H:$H,MATCH(FA$2,Arrivals!$B:$B,0))</f>
        <v>5009.0994885570608</v>
      </c>
      <c r="FB12" s="17">
        <f>INDEX(Departures!$C:$C,MATCH($B12,Departures!$B:$B,0))*INDEX(Arrivals!$H:$H,MATCH(FB$2,Arrivals!$B:$B,0))</f>
        <v>4700.2860734858241</v>
      </c>
      <c r="FC12" s="17">
        <f>INDEX(Departures!$C:$C,MATCH($B12,Departures!$B:$B,0))*INDEX(Arrivals!$H:$H,MATCH(FC$2,Arrivals!$B:$B,0))</f>
        <v>4352.5670313189994</v>
      </c>
      <c r="FD12" s="17">
        <f>INDEX(Departures!$C:$C,MATCH($B12,Departures!$B:$B,0))*INDEX(Arrivals!$H:$H,MATCH(FD$2,Arrivals!$B:$B,0))</f>
        <v>4085.0908450368261</v>
      </c>
      <c r="FE12" s="17">
        <f>INDEX(Departures!$C:$C,MATCH($B12,Departures!$B:$B,0))*INDEX(Arrivals!$H:$H,MATCH(FE$2,Arrivals!$B:$B,0))</f>
        <v>3987.8267772978538</v>
      </c>
      <c r="FF12" s="17">
        <f>INDEX(Departures!$C:$C,MATCH($B12,Departures!$B:$B,0))*INDEX(Arrivals!$H:$H,MATCH(FF$2,Arrivals!$B:$B,0))</f>
        <v>3939.1947434283679</v>
      </c>
      <c r="FG12" s="17">
        <f>INDEX(Departures!$C:$C,MATCH($B12,Departures!$B:$B,0))*INDEX(Arrivals!$H:$H,MATCH(FG$2,Arrivals!$B:$B,0))</f>
        <v>3550.1384724724799</v>
      </c>
      <c r="FH12" s="17">
        <f>INDEX(Departures!$C:$C,MATCH($B12,Departures!$B:$B,0))*INDEX(Arrivals!$H:$H,MATCH(FH$2,Arrivals!$B:$B,0))</f>
        <v>3525.8224555377369</v>
      </c>
      <c r="FI12" s="17">
        <f>INDEX(Departures!$C:$C,MATCH($B12,Departures!$B:$B,0))*INDEX(Arrivals!$H:$H,MATCH(FI$2,Arrivals!$B:$B,0))</f>
        <v>3477.190421668251</v>
      </c>
      <c r="FJ12" s="17">
        <f>INDEX(Departures!$C:$C,MATCH($B12,Departures!$B:$B,0))*INDEX(Arrivals!$H:$H,MATCH(FJ$2,Arrivals!$B:$B,0))</f>
        <v>3452.8744047335076</v>
      </c>
      <c r="FK12" s="17">
        <f>INDEX(Departures!$C:$C,MATCH($B12,Departures!$B:$B,0))*INDEX(Arrivals!$H:$H,MATCH(FK$2,Arrivals!$B:$B,0))</f>
        <v>3039.5021168428766</v>
      </c>
      <c r="FL12" s="17">
        <f>INDEX(Departures!$C:$C,MATCH($B12,Departures!$B:$B,0))*INDEX(Arrivals!$H:$H,MATCH(FL$2,Arrivals!$B:$B,0))</f>
        <v>2990.8700829733907</v>
      </c>
      <c r="FM12" s="17">
        <f>INDEX(Departures!$C:$C,MATCH($B12,Departures!$B:$B,0))*INDEX(Arrivals!$H:$H,MATCH(FM$2,Arrivals!$B:$B,0))</f>
        <v>2966.5540660386473</v>
      </c>
      <c r="FN12" s="17">
        <f>INDEX(Departures!$C:$C,MATCH($B12,Departures!$B:$B,0))*INDEX(Arrivals!$H:$H,MATCH(FN$2,Arrivals!$B:$B,0))</f>
        <v>2942.2380491039048</v>
      </c>
      <c r="FO12" s="17">
        <f>INDEX(Departures!$C:$C,MATCH($B12,Departures!$B:$B,0))*INDEX(Arrivals!$H:$H,MATCH(FO$2,Arrivals!$B:$B,0))</f>
        <v>2930.0800406365329</v>
      </c>
      <c r="FP12" s="17">
        <f>INDEX(Departures!$C:$C,MATCH($B12,Departures!$B:$B,0))*INDEX(Arrivals!$H:$H,MATCH(FP$2,Arrivals!$B:$B,0))</f>
        <v>2650.4458458869885</v>
      </c>
      <c r="FQ12" s="17">
        <f>INDEX(Departures!$C:$C,MATCH($B12,Departures!$B:$B,0))*INDEX(Arrivals!$H:$H,MATCH(FQ$2,Arrivals!$B:$B,0))</f>
        <v>2115.4934733226419</v>
      </c>
      <c r="FR12" s="17">
        <f>INDEX(Departures!$C:$C,MATCH($B12,Departures!$B:$B,0))*INDEX(Arrivals!$H:$H,MATCH(FR$2,Arrivals!$B:$B,0))</f>
        <v>1896.6493209099549</v>
      </c>
      <c r="FS12" s="17">
        <f>INDEX(Departures!$C:$C,MATCH($B12,Departures!$B:$B,0))*INDEX(Arrivals!$H:$H,MATCH(FS$2,Arrivals!$B:$B,0))</f>
        <v>1848.017287040469</v>
      </c>
      <c r="FT12" s="17">
        <f>INDEX(Departures!$C:$C,MATCH($B12,Departures!$B:$B,0))*INDEX(Arrivals!$H:$H,MATCH(FT$2,Arrivals!$B:$B,0))</f>
        <v>1799.3852531709829</v>
      </c>
      <c r="FU12" s="17">
        <f>INDEX(Departures!$C:$C,MATCH($B12,Departures!$B:$B,0))*INDEX(Arrivals!$H:$H,MATCH(FU$2,Arrivals!$B:$B,0))</f>
        <v>1750.7532193014968</v>
      </c>
      <c r="FV12" s="17">
        <f>INDEX(Departures!$C:$C,MATCH($B12,Departures!$B:$B,0))*INDEX(Arrivals!$H:$H,MATCH(FV$2,Arrivals!$B:$B,0))</f>
        <v>1677.8051684972679</v>
      </c>
      <c r="FW12" s="17">
        <f>INDEX(Departures!$C:$C,MATCH($B12,Departures!$B:$B,0))*INDEX(Arrivals!$H:$H,MATCH(FW$2,Arrivals!$B:$B,0))</f>
        <v>1531.9090668888098</v>
      </c>
      <c r="FX12" s="17">
        <f>INDEX(Departures!$C:$C,MATCH($B12,Departures!$B:$B,0))*INDEX(Arrivals!$H:$H,MATCH(FX$2,Arrivals!$B:$B,0))</f>
        <v>1519.7510584214383</v>
      </c>
      <c r="FY12" s="17">
        <f>INDEX(Departures!$C:$C,MATCH($B12,Departures!$B:$B,0))*INDEX(Arrivals!$H:$H,MATCH(FY$2,Arrivals!$B:$B,0))</f>
        <v>1458.9610160845807</v>
      </c>
      <c r="FZ12" s="17">
        <f>INDEX(Departures!$C:$C,MATCH($B12,Departures!$B:$B,0))*INDEX(Arrivals!$H:$H,MATCH(FZ$2,Arrivals!$B:$B,0))</f>
        <v>1337.3809314108657</v>
      </c>
      <c r="GA12" s="17">
        <f>INDEX(Departures!$C:$C,MATCH($B12,Departures!$B:$B,0))*INDEX(Arrivals!$H:$H,MATCH(GA$2,Arrivals!$B:$B,0))</f>
        <v>1065.0415417417439</v>
      </c>
      <c r="GB12" s="17">
        <f>INDEX(Departures!$C:$C,MATCH($B12,Departures!$B:$B,0))*INDEX(Arrivals!$H:$H,MATCH(GB$2,Arrivals!$B:$B,0))</f>
        <v>826.74457578126248</v>
      </c>
      <c r="GC12" s="17">
        <f>INDEX(Departures!$C:$C,MATCH($B12,Departures!$B:$B,0))*INDEX(Arrivals!$H:$H,MATCH(GC$2,Arrivals!$B:$B,0))</f>
        <v>729.48050804229035</v>
      </c>
      <c r="GD12" s="17">
        <f>INDEX(Departures!$C:$C,MATCH($B12,Departures!$B:$B,0))*INDEX(Arrivals!$H:$H,MATCH(GD$2,Arrivals!$B:$B,0))</f>
        <v>705.16449110754741</v>
      </c>
      <c r="GE12" s="17">
        <f>INDEX(Departures!$C:$C,MATCH($B12,Departures!$B:$B,0))*INDEX(Arrivals!$H:$H,MATCH(GE$2,Arrivals!$B:$B,0))</f>
        <v>680.84847417280434</v>
      </c>
      <c r="GF12" s="17">
        <f>INDEX(Departures!$C:$C,MATCH($B12,Departures!$B:$B,0))*INDEX(Arrivals!$H:$H,MATCH(GF$2,Arrivals!$B:$B,0))</f>
        <v>624.92163522289536</v>
      </c>
      <c r="GG12" s="17">
        <f>INDEX(Departures!$C:$C,MATCH($B12,Departures!$B:$B,0))*INDEX(Arrivals!$H:$H,MATCH(GG$2,Arrivals!$B:$B,0))</f>
        <v>199.3913388648927</v>
      </c>
      <c r="GH12" s="17">
        <f>INDEX(Departures!$C:$C,MATCH($B12,Departures!$B:$B,0))*INDEX(Arrivals!$H:$H,MATCH(GH$2,Arrivals!$B:$B,0))</f>
        <v>141.03289822150947</v>
      </c>
      <c r="GI12" s="17">
        <f>INDEX(Departures!$C:$C,MATCH($B12,Departures!$B:$B,0))*INDEX(Arrivals!$H:$H,MATCH(GI$2,Arrivals!$B:$B,0))</f>
        <v>60.790042336857539</v>
      </c>
    </row>
    <row r="13" spans="1:191" ht="15" thickBot="1">
      <c r="A13" t="str">
        <f>INDEX(Departures!$G:$G,MATCH($B13,Departures!$B:$B,0))</f>
        <v>AS</v>
      </c>
      <c r="B13" s="3" t="s">
        <v>18</v>
      </c>
      <c r="D13" s="17">
        <f>INDEX(Departures!$C:$C,MATCH($B13,Departures!$B:$B,0))*INDEX(Arrivals!$H:$H,MATCH(D$2,Arrivals!$B:$B,0))</f>
        <v>2042783.3616822693</v>
      </c>
      <c r="E13" s="17">
        <f>INDEX(Departures!$C:$C,MATCH($B13,Departures!$B:$B,0))*INDEX(Arrivals!$H:$H,MATCH(E$2,Arrivals!$B:$B,0))</f>
        <v>1923430.308407065</v>
      </c>
      <c r="F13" s="17">
        <f>INDEX(Departures!$C:$C,MATCH($B13,Departures!$B:$B,0))*INDEX(Arrivals!$H:$H,MATCH(F$2,Arrivals!$B:$B,0))</f>
        <v>1809486.3590241361</v>
      </c>
      <c r="G13" s="17">
        <f>INDEX(Departures!$C:$C,MATCH($B13,Departures!$B:$B,0))*INDEX(Arrivals!$H:$H,MATCH(G$2,Arrivals!$B:$B,0))</f>
        <v>1428473.7844208681</v>
      </c>
      <c r="H13" s="17">
        <f>INDEX(Departures!$C:$C,MATCH($B13,Departures!$B:$B,0))*INDEX(Arrivals!$H:$H,MATCH(H$2,Arrivals!$B:$B,0))</f>
        <v>1369984.9088552657</v>
      </c>
      <c r="I13" s="17">
        <f>INDEX(Departures!$C:$C,MATCH($B13,Departures!$B:$B,0))*INDEX(Arrivals!$H:$H,MATCH(I$2,Arrivals!$B:$B,0))</f>
        <v>924039.56970168476</v>
      </c>
      <c r="J13" s="17">
        <f>INDEX(Departures!$C:$C,MATCH($B13,Departures!$B:$B,0))*INDEX(Arrivals!$H:$H,MATCH(J$2,Arrivals!$B:$B,0))</f>
        <v>885470.30716546113</v>
      </c>
      <c r="K13" s="17">
        <f>INDEX(Departures!$C:$C,MATCH($B13,Departures!$B:$B,0))*INDEX(Arrivals!$H:$H,MATCH(K$2,Arrivals!$B:$B,0))</f>
        <v>884294.41501496651</v>
      </c>
      <c r="L13" s="17">
        <f>INDEX(Departures!$C:$C,MATCH($B13,Departures!$B:$B,0))*INDEX(Arrivals!$H:$H,MATCH(L$2,Arrivals!$B:$B,0))</f>
        <v>880790.25640649255</v>
      </c>
      <c r="M13" s="17">
        <f>INDEX(Departures!$C:$C,MATCH($B13,Departures!$B:$B,0))*INDEX(Arrivals!$H:$H,MATCH(M$2,Arrivals!$B:$B,0))</f>
        <v>837047.06840809248</v>
      </c>
      <c r="N13" s="17">
        <f>INDEX(Departures!$C:$C,MATCH($B13,Departures!$B:$B,0))*INDEX(Arrivals!$H:$H,MATCH(N$2,Arrivals!$B:$B,0))</f>
        <v>692835.655071432</v>
      </c>
      <c r="O13" s="17">
        <f>INDEX(Departures!$C:$C,MATCH($B13,Departures!$B:$B,0))*INDEX(Arrivals!$H:$H,MATCH(O$2,Arrivals!$B:$B,0))</f>
        <v>674750.43379682465</v>
      </c>
      <c r="P13" s="17">
        <f>INDEX(Departures!$C:$C,MATCH($B13,Departures!$B:$B,0))*INDEX(Arrivals!$H:$H,MATCH(P$2,Arrivals!$B:$B,0))</f>
        <v>655771.53448784153</v>
      </c>
      <c r="Q13" s="17">
        <f>INDEX(Departures!$C:$C,MATCH($B13,Departures!$B:$B,0))*INDEX(Arrivals!$H:$H,MATCH(Q$2,Arrivals!$B:$B,0))</f>
        <v>639544.22281101567</v>
      </c>
      <c r="R13" s="17">
        <f>INDEX(Departures!$C:$C,MATCH($B13,Departures!$B:$B,0))*INDEX(Arrivals!$H:$H,MATCH(R$2,Arrivals!$B:$B,0))</f>
        <v>610240.99042068969</v>
      </c>
      <c r="S13" s="17">
        <f>INDEX(Departures!$C:$C,MATCH($B13,Departures!$B:$B,0))*INDEX(Arrivals!$H:$H,MATCH(S$2,Arrivals!$B:$B,0))</f>
        <v>573600.19101127714</v>
      </c>
      <c r="T13" s="17">
        <f>INDEX(Departures!$C:$C,MATCH($B13,Departures!$B:$B,0))*INDEX(Arrivals!$H:$H,MATCH(T$2,Arrivals!$B:$B,0))</f>
        <v>489124.09891974344</v>
      </c>
      <c r="U13" s="17">
        <f>INDEX(Departures!$C:$C,MATCH($B13,Departures!$B:$B,0))*INDEX(Arrivals!$H:$H,MATCH(U$2,Arrivals!$B:$B,0))</f>
        <v>429388.77767461661</v>
      </c>
      <c r="V13" s="17">
        <f>INDEX(Departures!$C:$C,MATCH($B13,Departures!$B:$B,0))*INDEX(Arrivals!$H:$H,MATCH(V$2,Arrivals!$B:$B,0))</f>
        <v>421533.81810931256</v>
      </c>
      <c r="W13" s="17">
        <f>INDEX(Departures!$C:$C,MATCH($B13,Departures!$B:$B,0))*INDEX(Arrivals!$H:$H,MATCH(W$2,Arrivals!$B:$B,0))</f>
        <v>405800.38113569445</v>
      </c>
      <c r="X13" s="17">
        <f>INDEX(Departures!$C:$C,MATCH($B13,Departures!$B:$B,0))*INDEX(Arrivals!$H:$H,MATCH(X$2,Arrivals!$B:$B,0))</f>
        <v>378848.93304635771</v>
      </c>
      <c r="Y13" s="17">
        <f>INDEX(Departures!$C:$C,MATCH($B13,Departures!$B:$B,0))*INDEX(Arrivals!$H:$H,MATCH(Y$2,Arrivals!$B:$B,0))</f>
        <v>366713.72605325317</v>
      </c>
      <c r="Z13" s="17">
        <f>INDEX(Departures!$C:$C,MATCH($B13,Departures!$B:$B,0))*INDEX(Arrivals!$H:$H,MATCH(Z$2,Arrivals!$B:$B,0))</f>
        <v>365537.83390275855</v>
      </c>
      <c r="AA13" s="17">
        <f>INDEX(Departures!$C:$C,MATCH($B13,Departures!$B:$B,0))*INDEX(Arrivals!$H:$H,MATCH(AA$2,Arrivals!$B:$B,0))</f>
        <v>362927.35332866048</v>
      </c>
      <c r="AB13" s="17">
        <f>INDEX(Departures!$C:$C,MATCH($B13,Departures!$B:$B,0))*INDEX(Arrivals!$H:$H,MATCH(AB$2,Arrivals!$B:$B,0))</f>
        <v>334658.90603076975</v>
      </c>
      <c r="AC13" s="17">
        <f>INDEX(Departures!$C:$C,MATCH($B13,Departures!$B:$B,0))*INDEX(Arrivals!$H:$H,MATCH(AC$2,Arrivals!$B:$B,0))</f>
        <v>330190.5158588902</v>
      </c>
      <c r="AD13" s="17">
        <f>INDEX(Departures!$C:$C,MATCH($B13,Departures!$B:$B,0))*INDEX(Arrivals!$H:$H,MATCH(AD$2,Arrivals!$B:$B,0))</f>
        <v>326968.57136653492</v>
      </c>
      <c r="AE13" s="17">
        <f>INDEX(Departures!$C:$C,MATCH($B13,Departures!$B:$B,0))*INDEX(Arrivals!$H:$H,MATCH(AE$2,Arrivals!$B:$B,0))</f>
        <v>313633.95437992591</v>
      </c>
      <c r="AF13" s="17">
        <f>INDEX(Departures!$C:$C,MATCH($B13,Departures!$B:$B,0))*INDEX(Arrivals!$H:$H,MATCH(AF$2,Arrivals!$B:$B,0))</f>
        <v>303897.56737383042</v>
      </c>
      <c r="AG13" s="17">
        <f>INDEX(Departures!$C:$C,MATCH($B13,Departures!$B:$B,0))*INDEX(Arrivals!$H:$H,MATCH(AG$2,Arrivals!$B:$B,0))</f>
        <v>276170.03046516719</v>
      </c>
      <c r="AH13" s="17">
        <f>INDEX(Departures!$C:$C,MATCH($B13,Departures!$B:$B,0))*INDEX(Arrivals!$H:$H,MATCH(AH$2,Arrivals!$B:$B,0))</f>
        <v>267397.8750224773</v>
      </c>
      <c r="AI13" s="17">
        <f>INDEX(Departures!$C:$C,MATCH($B13,Departures!$B:$B,0))*INDEX(Arrivals!$H:$H,MATCH(AI$2,Arrivals!$B:$B,0))</f>
        <v>266904.0003192696</v>
      </c>
      <c r="AJ13" s="17">
        <f>INDEX(Departures!$C:$C,MATCH($B13,Departures!$B:$B,0))*INDEX(Arrivals!$H:$H,MATCH(AJ$2,Arrivals!$B:$B,0))</f>
        <v>260112.04725801261</v>
      </c>
      <c r="AK13" s="17">
        <f>INDEX(Departures!$C:$C,MATCH($B13,Departures!$B:$B,0))*INDEX(Arrivals!$H:$H,MATCH(AK$2,Arrivals!$B:$B,0))</f>
        <v>256955.95272608506</v>
      </c>
      <c r="AL13" s="17">
        <f>INDEX(Departures!$C:$C,MATCH($B13,Departures!$B:$B,0))*INDEX(Arrivals!$H:$H,MATCH(AL$2,Arrivals!$B:$B,0))</f>
        <v>243127.4610362683</v>
      </c>
      <c r="AM13" s="17">
        <f>INDEX(Departures!$C:$C,MATCH($B13,Departures!$B:$B,0))*INDEX(Arrivals!$H:$H,MATCH(AM$2,Arrivals!$B:$B,0))</f>
        <v>241881.015356744</v>
      </c>
      <c r="AN13" s="17">
        <f>INDEX(Departures!$C:$C,MATCH($B13,Departures!$B:$B,0))*INDEX(Arrivals!$H:$H,MATCH(AN$2,Arrivals!$B:$B,0))</f>
        <v>238941.28498050742</v>
      </c>
      <c r="AO13" s="17">
        <f>INDEX(Departures!$C:$C,MATCH($B13,Departures!$B:$B,0))*INDEX(Arrivals!$H:$H,MATCH(AO$2,Arrivals!$B:$B,0))</f>
        <v>232567.94952482657</v>
      </c>
      <c r="AP13" s="17">
        <f>INDEX(Departures!$C:$C,MATCH($B13,Departures!$B:$B,0))*INDEX(Arrivals!$H:$H,MATCH(AP$2,Arrivals!$B:$B,0))</f>
        <v>208908.99945687476</v>
      </c>
      <c r="AQ13" s="17">
        <f>INDEX(Departures!$C:$C,MATCH($B13,Departures!$B:$B,0))*INDEX(Arrivals!$H:$H,MATCH(AQ$2,Arrivals!$B:$B,0))</f>
        <v>207309.78613220205</v>
      </c>
      <c r="AR13" s="17">
        <f>INDEX(Departures!$C:$C,MATCH($B13,Departures!$B:$B,0))*INDEX(Arrivals!$H:$H,MATCH(AR$2,Arrivals!$B:$B,0))</f>
        <v>197197.11363794832</v>
      </c>
      <c r="AS13" s="17">
        <f>INDEX(Departures!$C:$C,MATCH($B13,Departures!$B:$B,0))*INDEX(Arrivals!$H:$H,MATCH(AS$2,Arrivals!$B:$B,0))</f>
        <v>191835.04543169282</v>
      </c>
      <c r="AT13" s="17">
        <f>INDEX(Departures!$C:$C,MATCH($B13,Departures!$B:$B,0))*INDEX(Arrivals!$H:$H,MATCH(AT$2,Arrivals!$B:$B,0))</f>
        <v>181110.90901918188</v>
      </c>
      <c r="AU13" s="17">
        <f>INDEX(Departures!$C:$C,MATCH($B13,Departures!$B:$B,0))*INDEX(Arrivals!$H:$H,MATCH(AU$2,Arrivals!$B:$B,0))</f>
        <v>167588.1492884937</v>
      </c>
      <c r="AV13" s="17">
        <f>INDEX(Departures!$C:$C,MATCH($B13,Departures!$B:$B,0))*INDEX(Arrivals!$H:$H,MATCH(AV$2,Arrivals!$B:$B,0))</f>
        <v>165894.86459178143</v>
      </c>
      <c r="AW13" s="17">
        <f>INDEX(Departures!$C:$C,MATCH($B13,Departures!$B:$B,0))*INDEX(Arrivals!$H:$H,MATCH(AW$2,Arrivals!$B:$B,0))</f>
        <v>165847.82890576165</v>
      </c>
      <c r="AX13" s="17">
        <f>INDEX(Departures!$C:$C,MATCH($B13,Departures!$B:$B,0))*INDEX(Arrivals!$H:$H,MATCH(AX$2,Arrivals!$B:$B,0))</f>
        <v>158039.90502647735</v>
      </c>
      <c r="AY13" s="17">
        <f>INDEX(Departures!$C:$C,MATCH($B13,Departures!$B:$B,0))*INDEX(Arrivals!$H:$H,MATCH(AY$2,Arrivals!$B:$B,0))</f>
        <v>155711.63856849802</v>
      </c>
      <c r="AZ13" s="17">
        <f>INDEX(Departures!$C:$C,MATCH($B13,Departures!$B:$B,0))*INDEX(Arrivals!$H:$H,MATCH(AZ$2,Arrivals!$B:$B,0))</f>
        <v>154959.06759218144</v>
      </c>
      <c r="BA13" s="17">
        <f>INDEX(Departures!$C:$C,MATCH($B13,Departures!$B:$B,0))*INDEX(Arrivals!$H:$H,MATCH(BA$2,Arrivals!$B:$B,0))</f>
        <v>152466.17623313284</v>
      </c>
      <c r="BB13" s="17">
        <f>INDEX(Departures!$C:$C,MATCH($B13,Departures!$B:$B,0))*INDEX(Arrivals!$H:$H,MATCH(BB$2,Arrivals!$B:$B,0))</f>
        <v>151690.08741380638</v>
      </c>
      <c r="BC13" s="17">
        <f>INDEX(Departures!$C:$C,MATCH($B13,Departures!$B:$B,0))*INDEX(Arrivals!$H:$H,MATCH(BC$2,Arrivals!$B:$B,0))</f>
        <v>147033.55449784768</v>
      </c>
      <c r="BD13" s="17">
        <f>INDEX(Departures!$C:$C,MATCH($B13,Departures!$B:$B,0))*INDEX(Arrivals!$H:$H,MATCH(BD$2,Arrivals!$B:$B,0))</f>
        <v>145528.41254521455</v>
      </c>
      <c r="BE13" s="17">
        <f>INDEX(Departures!$C:$C,MATCH($B13,Departures!$B:$B,0))*INDEX(Arrivals!$H:$H,MATCH(BE$2,Arrivals!$B:$B,0))</f>
        <v>132875.81300589241</v>
      </c>
      <c r="BF13" s="17">
        <f>INDEX(Departures!$C:$C,MATCH($B13,Departures!$B:$B,0))*INDEX(Arrivals!$H:$H,MATCH(BF$2,Arrivals!$B:$B,0))</f>
        <v>131746.95654141757</v>
      </c>
      <c r="BG13" s="17">
        <f>INDEX(Departures!$C:$C,MATCH($B13,Departures!$B:$B,0))*INDEX(Arrivals!$H:$H,MATCH(BG$2,Arrivals!$B:$B,0))</f>
        <v>119235.46406015479</v>
      </c>
      <c r="BH13" s="17">
        <f>INDEX(Departures!$C:$C,MATCH($B13,Departures!$B:$B,0))*INDEX(Arrivals!$H:$H,MATCH(BH$2,Arrivals!$B:$B,0))</f>
        <v>114461.34192914663</v>
      </c>
      <c r="BI13" s="17">
        <f>INDEX(Departures!$C:$C,MATCH($B13,Departures!$B:$B,0))*INDEX(Arrivals!$H:$H,MATCH(BI$2,Arrivals!$B:$B,0))</f>
        <v>109193.34509493072</v>
      </c>
      <c r="BJ13" s="17">
        <f>INDEX(Departures!$C:$C,MATCH($B13,Departures!$B:$B,0))*INDEX(Arrivals!$H:$H,MATCH(BJ$2,Arrivals!$B:$B,0))</f>
        <v>108040.97078744599</v>
      </c>
      <c r="BK13" s="17">
        <f>INDEX(Departures!$C:$C,MATCH($B13,Departures!$B:$B,0))*INDEX(Arrivals!$H:$H,MATCH(BK$2,Arrivals!$B:$B,0))</f>
        <v>107429.50686918879</v>
      </c>
      <c r="BL13" s="17">
        <f>INDEX(Departures!$C:$C,MATCH($B13,Departures!$B:$B,0))*INDEX(Arrivals!$H:$H,MATCH(BL$2,Arrivals!$B:$B,0))</f>
        <v>96728.888299687693</v>
      </c>
      <c r="BM13" s="17">
        <f>INDEX(Departures!$C:$C,MATCH($B13,Departures!$B:$B,0))*INDEX(Arrivals!$H:$H,MATCH(BM$2,Arrivals!$B:$B,0))</f>
        <v>94823.943015886412</v>
      </c>
      <c r="BN13" s="17">
        <f>INDEX(Departures!$C:$C,MATCH($B13,Departures!$B:$B,0))*INDEX(Arrivals!$H:$H,MATCH(BN$2,Arrivals!$B:$B,0))</f>
        <v>90390.829608521672</v>
      </c>
      <c r="BO13" s="17">
        <f>INDEX(Departures!$C:$C,MATCH($B13,Departures!$B:$B,0))*INDEX(Arrivals!$H:$H,MATCH(BO$2,Arrivals!$B:$B,0))</f>
        <v>89297.249908561673</v>
      </c>
      <c r="BP13" s="17">
        <f>INDEX(Departures!$C:$C,MATCH($B13,Departures!$B:$B,0))*INDEX(Arrivals!$H:$H,MATCH(BP$2,Arrivals!$B:$B,0))</f>
        <v>86404.555218344918</v>
      </c>
      <c r="BQ13" s="17">
        <f>INDEX(Departures!$C:$C,MATCH($B13,Departures!$B:$B,0))*INDEX(Arrivals!$H:$H,MATCH(BQ$2,Arrivals!$B:$B,0))</f>
        <v>85887.162672127277</v>
      </c>
      <c r="BR13" s="17">
        <f>INDEX(Departures!$C:$C,MATCH($B13,Departures!$B:$B,0))*INDEX(Arrivals!$H:$H,MATCH(BR$2,Arrivals!$B:$B,0))</f>
        <v>84969.966794741471</v>
      </c>
      <c r="BS13" s="17">
        <f>INDEX(Departures!$C:$C,MATCH($B13,Departures!$B:$B,0))*INDEX(Arrivals!$H:$H,MATCH(BS$2,Arrivals!$B:$B,0))</f>
        <v>84334.985033474368</v>
      </c>
      <c r="BT13" s="17">
        <f>INDEX(Departures!$C:$C,MATCH($B13,Departures!$B:$B,0))*INDEX(Arrivals!$H:$H,MATCH(BT$2,Arrivals!$B:$B,0))</f>
        <v>83605.931900167707</v>
      </c>
      <c r="BU13" s="17">
        <f>INDEX(Departures!$C:$C,MATCH($B13,Departures!$B:$B,0))*INDEX(Arrivals!$H:$H,MATCH(BU$2,Arrivals!$B:$B,0))</f>
        <v>80971.933483059751</v>
      </c>
      <c r="BV13" s="17">
        <f>INDEX(Departures!$C:$C,MATCH($B13,Departures!$B:$B,0))*INDEX(Arrivals!$H:$H,MATCH(BV$2,Arrivals!$B:$B,0))</f>
        <v>76597.614683219756</v>
      </c>
      <c r="BW13" s="17">
        <f>INDEX(Departures!$C:$C,MATCH($B13,Departures!$B:$B,0))*INDEX(Arrivals!$H:$H,MATCH(BW$2,Arrivals!$B:$B,0))</f>
        <v>76315.400567101053</v>
      </c>
      <c r="BX13" s="17">
        <f>INDEX(Departures!$C:$C,MATCH($B13,Departures!$B:$B,0))*INDEX(Arrivals!$H:$H,MATCH(BX$2,Arrivals!$B:$B,0))</f>
        <v>74786.740771458033</v>
      </c>
      <c r="BY13" s="17">
        <f>INDEX(Departures!$C:$C,MATCH($B13,Departures!$B:$B,0))*INDEX(Arrivals!$H:$H,MATCH(BY$2,Arrivals!$B:$B,0))</f>
        <v>69612.815309281694</v>
      </c>
      <c r="BZ13" s="17">
        <f>INDEX(Departures!$C:$C,MATCH($B13,Departures!$B:$B,0))*INDEX(Arrivals!$H:$H,MATCH(BZ$2,Arrivals!$B:$B,0))</f>
        <v>66579.013561005573</v>
      </c>
      <c r="CA13" s="17">
        <f>INDEX(Departures!$C:$C,MATCH($B13,Departures!$B:$B,0))*INDEX(Arrivals!$H:$H,MATCH(CA$2,Arrivals!$B:$B,0))</f>
        <v>63262.997696610721</v>
      </c>
      <c r="CB13" s="17">
        <f>INDEX(Departures!$C:$C,MATCH($B13,Departures!$B:$B,0))*INDEX(Arrivals!$H:$H,MATCH(CB$2,Arrivals!$B:$B,0))</f>
        <v>59335.517913958691</v>
      </c>
      <c r="CC13" s="17">
        <f>INDEX(Departures!$C:$C,MATCH($B13,Departures!$B:$B,0))*INDEX(Arrivals!$H:$H,MATCH(CC$2,Arrivals!$B:$B,0))</f>
        <v>57712.786746276106</v>
      </c>
      <c r="CD13" s="17">
        <f>INDEX(Departures!$C:$C,MATCH($B13,Departures!$B:$B,0))*INDEX(Arrivals!$H:$H,MATCH(CD$2,Arrivals!$B:$B,0))</f>
        <v>57642.233217246423</v>
      </c>
      <c r="CE13" s="17">
        <f>INDEX(Departures!$C:$C,MATCH($B13,Departures!$B:$B,0))*INDEX(Arrivals!$H:$H,MATCH(CE$2,Arrivals!$B:$B,0))</f>
        <v>56983.733612969438</v>
      </c>
      <c r="CF13" s="17">
        <f>INDEX(Departures!$C:$C,MATCH($B13,Departures!$B:$B,0))*INDEX(Arrivals!$H:$H,MATCH(CF$2,Arrivals!$B:$B,0))</f>
        <v>55784.323619464922</v>
      </c>
      <c r="CG13" s="17">
        <f>INDEX(Departures!$C:$C,MATCH($B13,Departures!$B:$B,0))*INDEX(Arrivals!$H:$H,MATCH(CG$2,Arrivals!$B:$B,0))</f>
        <v>55337.484602276971</v>
      </c>
      <c r="CH13" s="17">
        <f>INDEX(Departures!$C:$C,MATCH($B13,Departures!$B:$B,0))*INDEX(Arrivals!$H:$H,MATCH(CH$2,Arrivals!$B:$B,0))</f>
        <v>53479.575004495462</v>
      </c>
      <c r="CI13" s="17">
        <f>INDEX(Departures!$C:$C,MATCH($B13,Departures!$B:$B,0))*INDEX(Arrivals!$H:$H,MATCH(CI$2,Arrivals!$B:$B,0))</f>
        <v>53068.012751822345</v>
      </c>
      <c r="CJ13" s="17">
        <f>INDEX(Departures!$C:$C,MATCH($B13,Departures!$B:$B,0))*INDEX(Arrivals!$H:$H,MATCH(CJ$2,Arrivals!$B:$B,0))</f>
        <v>52327.200697010732</v>
      </c>
      <c r="CK13" s="17">
        <f>INDEX(Departures!$C:$C,MATCH($B13,Departures!$B:$B,0))*INDEX(Arrivals!$H:$H,MATCH(CK$2,Arrivals!$B:$B,0))</f>
        <v>50845.576587387506</v>
      </c>
      <c r="CL13" s="17">
        <f>INDEX(Departures!$C:$C,MATCH($B13,Departures!$B:$B,0))*INDEX(Arrivals!$H:$H,MATCH(CL$2,Arrivals!$B:$B,0))</f>
        <v>49773.162946136406</v>
      </c>
      <c r="CM13" s="17">
        <f>INDEX(Departures!$C:$C,MATCH($B13,Departures!$B:$B,0))*INDEX(Arrivals!$H:$H,MATCH(CM$2,Arrivals!$B:$B,0))</f>
        <v>49693.202279902776</v>
      </c>
      <c r="CN13" s="17">
        <f>INDEX(Departures!$C:$C,MATCH($B13,Departures!$B:$B,0))*INDEX(Arrivals!$H:$H,MATCH(CN$2,Arrivals!$B:$B,0))</f>
        <v>45836.276026280415</v>
      </c>
      <c r="CO13" s="17">
        <f>INDEX(Departures!$C:$C,MATCH($B13,Departures!$B:$B,0))*INDEX(Arrivals!$H:$H,MATCH(CO$2,Arrivals!$B:$B,0))</f>
        <v>44425.205445686865</v>
      </c>
      <c r="CP13" s="17">
        <f>INDEX(Departures!$C:$C,MATCH($B13,Departures!$B:$B,0))*INDEX(Arrivals!$H:$H,MATCH(CP$2,Arrivals!$B:$B,0))</f>
        <v>44142.991329568154</v>
      </c>
      <c r="CQ13" s="17">
        <f>INDEX(Departures!$C:$C,MATCH($B13,Departures!$B:$B,0))*INDEX(Arrivals!$H:$H,MATCH(CQ$2,Arrivals!$B:$B,0))</f>
        <v>43672.634469370307</v>
      </c>
      <c r="CR13" s="17">
        <f>INDEX(Departures!$C:$C,MATCH($B13,Departures!$B:$B,0))*INDEX(Arrivals!$H:$H,MATCH(CR$2,Arrivals!$B:$B,0))</f>
        <v>43343.38466723181</v>
      </c>
      <c r="CS13" s="17">
        <f>INDEX(Departures!$C:$C,MATCH($B13,Departures!$B:$B,0))*INDEX(Arrivals!$H:$H,MATCH(CS$2,Arrivals!$B:$B,0))</f>
        <v>42332.117417806439</v>
      </c>
      <c r="CT13" s="17">
        <f>INDEX(Departures!$C:$C,MATCH($B13,Departures!$B:$B,0))*INDEX(Arrivals!$H:$H,MATCH(CT$2,Arrivals!$B:$B,0))</f>
        <v>42026.385458677833</v>
      </c>
      <c r="CU13" s="17">
        <f>INDEX(Departures!$C:$C,MATCH($B13,Departures!$B:$B,0))*INDEX(Arrivals!$H:$H,MATCH(CU$2,Arrivals!$B:$B,0))</f>
        <v>37816.691559907085</v>
      </c>
      <c r="CV13" s="17">
        <f>INDEX(Departures!$C:$C,MATCH($B13,Departures!$B:$B,0))*INDEX(Arrivals!$H:$H,MATCH(CV$2,Arrivals!$B:$B,0))</f>
        <v>37252.263327669658</v>
      </c>
      <c r="CW13" s="17">
        <f>INDEX(Departures!$C:$C,MATCH($B13,Departures!$B:$B,0))*INDEX(Arrivals!$H:$H,MATCH(CW$2,Arrivals!$B:$B,0))</f>
        <v>37017.084897570741</v>
      </c>
      <c r="CX13" s="17">
        <f>INDEX(Departures!$C:$C,MATCH($B13,Departures!$B:$B,0))*INDEX(Arrivals!$H:$H,MATCH(CX$2,Arrivals!$B:$B,0))</f>
        <v>36593.763723392673</v>
      </c>
      <c r="CY13" s="17">
        <f>INDEX(Departures!$C:$C,MATCH($B13,Departures!$B:$B,0))*INDEX(Arrivals!$H:$H,MATCH(CY$2,Arrivals!$B:$B,0))</f>
        <v>35253.246671828805</v>
      </c>
      <c r="CZ13" s="17">
        <f>INDEX(Departures!$C:$C,MATCH($B13,Departures!$B:$B,0))*INDEX(Arrivals!$H:$H,MATCH(CZ$2,Arrivals!$B:$B,0))</f>
        <v>35206.210985809019</v>
      </c>
      <c r="DA13" s="17">
        <f>INDEX(Departures!$C:$C,MATCH($B13,Departures!$B:$B,0))*INDEX(Arrivals!$H:$H,MATCH(DA$2,Arrivals!$B:$B,0))</f>
        <v>35159.175299789233</v>
      </c>
      <c r="DB13" s="17">
        <f>INDEX(Departures!$C:$C,MATCH($B13,Departures!$B:$B,0))*INDEX(Arrivals!$H:$H,MATCH(DB$2,Arrivals!$B:$B,0))</f>
        <v>34030.318835314392</v>
      </c>
      <c r="DC13" s="17">
        <f>INDEX(Departures!$C:$C,MATCH($B13,Departures!$B:$B,0))*INDEX(Arrivals!$H:$H,MATCH(DC$2,Arrivals!$B:$B,0))</f>
        <v>33842.176091235255</v>
      </c>
      <c r="DD13" s="17">
        <f>INDEX(Departures!$C:$C,MATCH($B13,Departures!$B:$B,0))*INDEX(Arrivals!$H:$H,MATCH(DD$2,Arrivals!$B:$B,0))</f>
        <v>32972.015899869235</v>
      </c>
      <c r="DE13" s="17">
        <f>INDEX(Departures!$C:$C,MATCH($B13,Departures!$B:$B,0))*INDEX(Arrivals!$H:$H,MATCH(DE$2,Arrivals!$B:$B,0))</f>
        <v>32101.855708503212</v>
      </c>
      <c r="DF13" s="17">
        <f>INDEX(Departures!$C:$C,MATCH($B13,Departures!$B:$B,0))*INDEX(Arrivals!$H:$H,MATCH(DF$2,Arrivals!$B:$B,0))</f>
        <v>32078.337865493322</v>
      </c>
      <c r="DG13" s="17">
        <f>INDEX(Departures!$C:$C,MATCH($B13,Departures!$B:$B,0))*INDEX(Arrivals!$H:$H,MATCH(DG$2,Arrivals!$B:$B,0))</f>
        <v>31560.945319275685</v>
      </c>
      <c r="DH13" s="17">
        <f>INDEX(Departures!$C:$C,MATCH($B13,Departures!$B:$B,0))*INDEX(Arrivals!$H:$H,MATCH(DH$2,Arrivals!$B:$B,0))</f>
        <v>29985.24983761289</v>
      </c>
      <c r="DI13" s="17">
        <f>INDEX(Departures!$C:$C,MATCH($B13,Departures!$B:$B,0))*INDEX(Arrivals!$H:$H,MATCH(DI$2,Arrivals!$B:$B,0))</f>
        <v>26739.787502247731</v>
      </c>
      <c r="DJ13" s="17">
        <f>INDEX(Departures!$C:$C,MATCH($B13,Departures!$B:$B,0))*INDEX(Arrivals!$H:$H,MATCH(DJ$2,Arrivals!$B:$B,0))</f>
        <v>26669.233973218052</v>
      </c>
      <c r="DK13" s="17">
        <f>INDEX(Departures!$C:$C,MATCH($B13,Departures!$B:$B,0))*INDEX(Arrivals!$H:$H,MATCH(DK$2,Arrivals!$B:$B,0))</f>
        <v>25469.823979713539</v>
      </c>
      <c r="DL13" s="17">
        <f>INDEX(Departures!$C:$C,MATCH($B13,Departures!$B:$B,0))*INDEX(Arrivals!$H:$H,MATCH(DL$2,Arrivals!$B:$B,0))</f>
        <v>24599.66378834752</v>
      </c>
      <c r="DM13" s="17">
        <f>INDEX(Departures!$C:$C,MATCH($B13,Departures!$B:$B,0))*INDEX(Arrivals!$H:$H,MATCH(DM$2,Arrivals!$B:$B,0))</f>
        <v>23376.735951833107</v>
      </c>
      <c r="DN13" s="17">
        <f>INDEX(Departures!$C:$C,MATCH($B13,Departures!$B:$B,0))*INDEX(Arrivals!$H:$H,MATCH(DN$2,Arrivals!$B:$B,0))</f>
        <v>22718.236347556118</v>
      </c>
      <c r="DO13" s="17">
        <f>INDEX(Departures!$C:$C,MATCH($B13,Departures!$B:$B,0))*INDEX(Arrivals!$H:$H,MATCH(DO$2,Arrivals!$B:$B,0))</f>
        <v>22106.772429298915</v>
      </c>
      <c r="DP13" s="17">
        <f>INDEX(Departures!$C:$C,MATCH($B13,Departures!$B:$B,0))*INDEX(Arrivals!$H:$H,MATCH(DP$2,Arrivals!$B:$B,0))</f>
        <v>21942.147528229667</v>
      </c>
      <c r="DQ13" s="17">
        <f>INDEX(Departures!$C:$C,MATCH($B13,Departures!$B:$B,0))*INDEX(Arrivals!$H:$H,MATCH(DQ$2,Arrivals!$B:$B,0))</f>
        <v>21918.629685219774</v>
      </c>
      <c r="DR13" s="17">
        <f>INDEX(Departures!$C:$C,MATCH($B13,Departures!$B:$B,0))*INDEX(Arrivals!$H:$H,MATCH(DR$2,Arrivals!$B:$B,0))</f>
        <v>21706.969098130747</v>
      </c>
      <c r="DS13" s="17">
        <f>INDEX(Departures!$C:$C,MATCH($B13,Departures!$B:$B,0))*INDEX(Arrivals!$H:$H,MATCH(DS$2,Arrivals!$B:$B,0))</f>
        <v>21659.933412110957</v>
      </c>
      <c r="DT13" s="17">
        <f>INDEX(Departures!$C:$C,MATCH($B13,Departures!$B:$B,0))*INDEX(Arrivals!$H:$H,MATCH(DT$2,Arrivals!$B:$B,0))</f>
        <v>21095.50517987354</v>
      </c>
      <c r="DU13" s="17">
        <f>INDEX(Departures!$C:$C,MATCH($B13,Departures!$B:$B,0))*INDEX(Arrivals!$H:$H,MATCH(DU$2,Arrivals!$B:$B,0))</f>
        <v>20977.915964824078</v>
      </c>
      <c r="DV13" s="17">
        <f>INDEX(Departures!$C:$C,MATCH($B13,Departures!$B:$B,0))*INDEX(Arrivals!$H:$H,MATCH(DV$2,Arrivals!$B:$B,0))</f>
        <v>20013.684401418486</v>
      </c>
      <c r="DW13" s="17">
        <f>INDEX(Departures!$C:$C,MATCH($B13,Departures!$B:$B,0))*INDEX(Arrivals!$H:$H,MATCH(DW$2,Arrivals!$B:$B,0))</f>
        <v>19825.541657339349</v>
      </c>
      <c r="DX13" s="17">
        <f>INDEX(Departures!$C:$C,MATCH($B13,Departures!$B:$B,0))*INDEX(Arrivals!$H:$H,MATCH(DX$2,Arrivals!$B:$B,0))</f>
        <v>19684.43459927999</v>
      </c>
      <c r="DY13" s="17">
        <f>INDEX(Departures!$C:$C,MATCH($B13,Departures!$B:$B,0))*INDEX(Arrivals!$H:$H,MATCH(DY$2,Arrivals!$B:$B,0))</f>
        <v>19120.006367042573</v>
      </c>
      <c r="DZ13" s="17">
        <f>INDEX(Departures!$C:$C,MATCH($B13,Departures!$B:$B,0))*INDEX(Arrivals!$H:$H,MATCH(DZ$2,Arrivals!$B:$B,0))</f>
        <v>15709.919130608165</v>
      </c>
      <c r="EA13" s="17">
        <f>INDEX(Departures!$C:$C,MATCH($B13,Departures!$B:$B,0))*INDEX(Arrivals!$H:$H,MATCH(EA$2,Arrivals!$B:$B,0))</f>
        <v>15615.847758568596</v>
      </c>
      <c r="EB13" s="17">
        <f>INDEX(Departures!$C:$C,MATCH($B13,Departures!$B:$B,0))*INDEX(Arrivals!$H:$H,MATCH(EB$2,Arrivals!$B:$B,0))</f>
        <v>14839.758939242145</v>
      </c>
      <c r="EC13" s="17">
        <f>INDEX(Departures!$C:$C,MATCH($B13,Departures!$B:$B,0))*INDEX(Arrivals!$H:$H,MATCH(EC$2,Arrivals!$B:$B,0))</f>
        <v>11664.850132906662</v>
      </c>
      <c r="ED13" s="17">
        <f>INDEX(Departures!$C:$C,MATCH($B13,Departures!$B:$B,0))*INDEX(Arrivals!$H:$H,MATCH(ED$2,Arrivals!$B:$B,0))</f>
        <v>11029.868371639564</v>
      </c>
      <c r="EE13" s="17">
        <f>INDEX(Departures!$C:$C,MATCH($B13,Departures!$B:$B,0))*INDEX(Arrivals!$H:$H,MATCH(EE$2,Arrivals!$B:$B,0))</f>
        <v>10982.832685619782</v>
      </c>
      <c r="EF13" s="17">
        <f>INDEX(Departures!$C:$C,MATCH($B13,Departures!$B:$B,0))*INDEX(Arrivals!$H:$H,MATCH(EF$2,Arrivals!$B:$B,0))</f>
        <v>10136.190337263652</v>
      </c>
      <c r="EG13" s="17">
        <f>INDEX(Departures!$C:$C,MATCH($B13,Departures!$B:$B,0))*INDEX(Arrivals!$H:$H,MATCH(EG$2,Arrivals!$B:$B,0))</f>
        <v>10042.118965224081</v>
      </c>
      <c r="EH13" s="17">
        <f>INDEX(Departures!$C:$C,MATCH($B13,Departures!$B:$B,0))*INDEX(Arrivals!$H:$H,MATCH(EH$2,Arrivals!$B:$B,0))</f>
        <v>10042.118965224081</v>
      </c>
      <c r="EI13" s="17">
        <f>INDEX(Departures!$C:$C,MATCH($B13,Departures!$B:$B,0))*INDEX(Arrivals!$H:$H,MATCH(EI$2,Arrivals!$B:$B,0))</f>
        <v>9830.4583781350502</v>
      </c>
      <c r="EJ13" s="17">
        <f>INDEX(Departures!$C:$C,MATCH($B13,Departures!$B:$B,0))*INDEX(Arrivals!$H:$H,MATCH(EJ$2,Arrivals!$B:$B,0))</f>
        <v>9289.5479889075232</v>
      </c>
      <c r="EK13" s="17">
        <f>INDEX(Departures!$C:$C,MATCH($B13,Departures!$B:$B,0))*INDEX(Arrivals!$H:$H,MATCH(EK$2,Arrivals!$B:$B,0))</f>
        <v>9077.8874018184906</v>
      </c>
      <c r="EL13" s="17">
        <f>INDEX(Departures!$C:$C,MATCH($B13,Departures!$B:$B,0))*INDEX(Arrivals!$H:$H,MATCH(EL$2,Arrivals!$B:$B,0))</f>
        <v>8623.9930317275666</v>
      </c>
      <c r="EM13" s="17">
        <f>INDEX(Departures!$C:$C,MATCH($B13,Departures!$B:$B,0))*INDEX(Arrivals!$H:$H,MATCH(EM$2,Arrivals!$B:$B,0))</f>
        <v>8348.8342685118241</v>
      </c>
      <c r="EN13" s="17">
        <f>INDEX(Departures!$C:$C,MATCH($B13,Departures!$B:$B,0))*INDEX(Arrivals!$H:$H,MATCH(EN$2,Arrivals!$B:$B,0))</f>
        <v>8254.7628964722553</v>
      </c>
      <c r="EO13" s="17">
        <f>INDEX(Departures!$C:$C,MATCH($B13,Departures!$B:$B,0))*INDEX(Arrivals!$H:$H,MATCH(EO$2,Arrivals!$B:$B,0))</f>
        <v>8231.2450534623622</v>
      </c>
      <c r="EP13" s="17">
        <f>INDEX(Departures!$C:$C,MATCH($B13,Departures!$B:$B,0))*INDEX(Arrivals!$H:$H,MATCH(EP$2,Arrivals!$B:$B,0))</f>
        <v>7219.9778040369865</v>
      </c>
      <c r="EQ13" s="17">
        <f>INDEX(Departures!$C:$C,MATCH($B13,Departures!$B:$B,0))*INDEX(Arrivals!$H:$H,MATCH(EQ$2,Arrivals!$B:$B,0))</f>
        <v>7031.8350599578462</v>
      </c>
      <c r="ER13" s="17">
        <f>INDEX(Departures!$C:$C,MATCH($B13,Departures!$B:$B,0))*INDEX(Arrivals!$H:$H,MATCH(ER$2,Arrivals!$B:$B,0))</f>
        <v>6608.513885779782</v>
      </c>
      <c r="ES13" s="17">
        <f>INDEX(Departures!$C:$C,MATCH($B13,Departures!$B:$B,0))*INDEX(Arrivals!$H:$H,MATCH(ES$2,Arrivals!$B:$B,0))</f>
        <v>6537.9603567501044</v>
      </c>
      <c r="ET13" s="17">
        <f>INDEX(Departures!$C:$C,MATCH($B13,Departures!$B:$B,0))*INDEX(Arrivals!$H:$H,MATCH(ET$2,Arrivals!$B:$B,0))</f>
        <v>6326.2997696610728</v>
      </c>
      <c r="EU13" s="17">
        <f>INDEX(Departures!$C:$C,MATCH($B13,Departures!$B:$B,0))*INDEX(Arrivals!$H:$H,MATCH(EU$2,Arrivals!$B:$B,0))</f>
        <v>6138.1570255819324</v>
      </c>
      <c r="EV13" s="17">
        <f>INDEX(Departures!$C:$C,MATCH($B13,Departures!$B:$B,0))*INDEX(Arrivals!$H:$H,MATCH(EV$2,Arrivals!$B:$B,0))</f>
        <v>6091.121339562148</v>
      </c>
      <c r="EW13" s="17">
        <f>INDEX(Departures!$C:$C,MATCH($B13,Departures!$B:$B,0))*INDEX(Arrivals!$H:$H,MATCH(EW$2,Arrivals!$B:$B,0))</f>
        <v>5997.0499675225783</v>
      </c>
      <c r="EX13" s="17">
        <f>INDEX(Departures!$C:$C,MATCH($B13,Departures!$B:$B,0))*INDEX(Arrivals!$H:$H,MATCH(EX$2,Arrivals!$B:$B,0))</f>
        <v>5997.0499675225783</v>
      </c>
      <c r="EY13" s="17">
        <f>INDEX(Departures!$C:$C,MATCH($B13,Departures!$B:$B,0))*INDEX(Arrivals!$H:$H,MATCH(EY$2,Arrivals!$B:$B,0))</f>
        <v>5808.9072234434379</v>
      </c>
      <c r="EZ13" s="17">
        <f>INDEX(Departures!$C:$C,MATCH($B13,Departures!$B:$B,0))*INDEX(Arrivals!$H:$H,MATCH(EZ$2,Arrivals!$B:$B,0))</f>
        <v>5808.9072234434379</v>
      </c>
      <c r="FA13" s="17">
        <f>INDEX(Departures!$C:$C,MATCH($B13,Departures!$B:$B,0))*INDEX(Arrivals!$H:$H,MATCH(FA$2,Arrivals!$B:$B,0))</f>
        <v>4844.6756600378476</v>
      </c>
      <c r="FB13" s="17">
        <f>INDEX(Departures!$C:$C,MATCH($B13,Departures!$B:$B,0))*INDEX(Arrivals!$H:$H,MATCH(FB$2,Arrivals!$B:$B,0))</f>
        <v>4545.9990538122138</v>
      </c>
      <c r="FC13" s="17">
        <f>INDEX(Departures!$C:$C,MATCH($B13,Departures!$B:$B,0))*INDEX(Arrivals!$H:$H,MATCH(FC$2,Arrivals!$B:$B,0))</f>
        <v>4209.6938987707508</v>
      </c>
      <c r="FD13" s="17">
        <f>INDEX(Departures!$C:$C,MATCH($B13,Departures!$B:$B,0))*INDEX(Arrivals!$H:$H,MATCH(FD$2,Arrivals!$B:$B,0))</f>
        <v>3950.9976256619339</v>
      </c>
      <c r="FE13" s="17">
        <f>INDEX(Departures!$C:$C,MATCH($B13,Departures!$B:$B,0))*INDEX(Arrivals!$H:$H,MATCH(FE$2,Arrivals!$B:$B,0))</f>
        <v>3856.9262536223637</v>
      </c>
      <c r="FF13" s="17">
        <f>INDEX(Departures!$C:$C,MATCH($B13,Departures!$B:$B,0))*INDEX(Arrivals!$H:$H,MATCH(FF$2,Arrivals!$B:$B,0))</f>
        <v>3809.8905676025793</v>
      </c>
      <c r="FG13" s="17">
        <f>INDEX(Departures!$C:$C,MATCH($B13,Departures!$B:$B,0))*INDEX(Arrivals!$H:$H,MATCH(FG$2,Arrivals!$B:$B,0))</f>
        <v>3433.6050794442995</v>
      </c>
      <c r="FH13" s="17">
        <f>INDEX(Departures!$C:$C,MATCH($B13,Departures!$B:$B,0))*INDEX(Arrivals!$H:$H,MATCH(FH$2,Arrivals!$B:$B,0))</f>
        <v>3410.0872364344073</v>
      </c>
      <c r="FI13" s="17">
        <f>INDEX(Departures!$C:$C,MATCH($B13,Departures!$B:$B,0))*INDEX(Arrivals!$H:$H,MATCH(FI$2,Arrivals!$B:$B,0))</f>
        <v>3363.0515504146224</v>
      </c>
      <c r="FJ13" s="17">
        <f>INDEX(Departures!$C:$C,MATCH($B13,Departures!$B:$B,0))*INDEX(Arrivals!$H:$H,MATCH(FJ$2,Arrivals!$B:$B,0))</f>
        <v>3339.5337074047297</v>
      </c>
      <c r="FK13" s="17">
        <f>INDEX(Departures!$C:$C,MATCH($B13,Departures!$B:$B,0))*INDEX(Arrivals!$H:$H,MATCH(FK$2,Arrivals!$B:$B,0))</f>
        <v>2939.7303762365577</v>
      </c>
      <c r="FL13" s="17">
        <f>INDEX(Departures!$C:$C,MATCH($B13,Departures!$B:$B,0))*INDEX(Arrivals!$H:$H,MATCH(FL$2,Arrivals!$B:$B,0))</f>
        <v>2892.6946902167733</v>
      </c>
      <c r="FM13" s="17">
        <f>INDEX(Departures!$C:$C,MATCH($B13,Departures!$B:$B,0))*INDEX(Arrivals!$H:$H,MATCH(FM$2,Arrivals!$B:$B,0))</f>
        <v>2869.1768472068807</v>
      </c>
      <c r="FN13" s="17">
        <f>INDEX(Departures!$C:$C,MATCH($B13,Departures!$B:$B,0))*INDEX(Arrivals!$H:$H,MATCH(FN$2,Arrivals!$B:$B,0))</f>
        <v>2845.659004196988</v>
      </c>
      <c r="FO13" s="17">
        <f>INDEX(Departures!$C:$C,MATCH($B13,Departures!$B:$B,0))*INDEX(Arrivals!$H:$H,MATCH(FO$2,Arrivals!$B:$B,0))</f>
        <v>2833.9000826920419</v>
      </c>
      <c r="FP13" s="17">
        <f>INDEX(Departures!$C:$C,MATCH($B13,Departures!$B:$B,0))*INDEX(Arrivals!$H:$H,MATCH(FP$2,Arrivals!$B:$B,0))</f>
        <v>2563.4448880782788</v>
      </c>
      <c r="FQ13" s="17">
        <f>INDEX(Departures!$C:$C,MATCH($B13,Departures!$B:$B,0))*INDEX(Arrivals!$H:$H,MATCH(FQ$2,Arrivals!$B:$B,0))</f>
        <v>2046.0523418606442</v>
      </c>
      <c r="FR13" s="17">
        <f>INDEX(Departures!$C:$C,MATCH($B13,Departures!$B:$B,0))*INDEX(Arrivals!$H:$H,MATCH(FR$2,Arrivals!$B:$B,0))</f>
        <v>1834.3917547716121</v>
      </c>
      <c r="FS13" s="17">
        <f>INDEX(Departures!$C:$C,MATCH($B13,Departures!$B:$B,0))*INDEX(Arrivals!$H:$H,MATCH(FS$2,Arrivals!$B:$B,0))</f>
        <v>1787.3560687518273</v>
      </c>
      <c r="FT13" s="17">
        <f>INDEX(Departures!$C:$C,MATCH($B13,Departures!$B:$B,0))*INDEX(Arrivals!$H:$H,MATCH(FT$2,Arrivals!$B:$B,0))</f>
        <v>1740.3203827320424</v>
      </c>
      <c r="FU13" s="17">
        <f>INDEX(Departures!$C:$C,MATCH($B13,Departures!$B:$B,0))*INDEX(Arrivals!$H:$H,MATCH(FU$2,Arrivals!$B:$B,0))</f>
        <v>1693.2846967122573</v>
      </c>
      <c r="FV13" s="17">
        <f>INDEX(Departures!$C:$C,MATCH($B13,Departures!$B:$B,0))*INDEX(Arrivals!$H:$H,MATCH(FV$2,Arrivals!$B:$B,0))</f>
        <v>1622.73116768258</v>
      </c>
      <c r="FW13" s="17">
        <f>INDEX(Departures!$C:$C,MATCH($B13,Departures!$B:$B,0))*INDEX(Arrivals!$H:$H,MATCH(FW$2,Arrivals!$B:$B,0))</f>
        <v>1481.6241096232252</v>
      </c>
      <c r="FX13" s="17">
        <f>INDEX(Departures!$C:$C,MATCH($B13,Departures!$B:$B,0))*INDEX(Arrivals!$H:$H,MATCH(FX$2,Arrivals!$B:$B,0))</f>
        <v>1469.8651881182789</v>
      </c>
      <c r="FY13" s="17">
        <f>INDEX(Departures!$C:$C,MATCH($B13,Departures!$B:$B,0))*INDEX(Arrivals!$H:$H,MATCH(FY$2,Arrivals!$B:$B,0))</f>
        <v>1411.0705805935477</v>
      </c>
      <c r="FZ13" s="17">
        <f>INDEX(Departures!$C:$C,MATCH($B13,Departures!$B:$B,0))*INDEX(Arrivals!$H:$H,MATCH(FZ$2,Arrivals!$B:$B,0))</f>
        <v>1293.4813655440855</v>
      </c>
      <c r="GA13" s="17">
        <f>INDEX(Departures!$C:$C,MATCH($B13,Departures!$B:$B,0))*INDEX(Arrivals!$H:$H,MATCH(GA$2,Arrivals!$B:$B,0))</f>
        <v>1030.08152383329</v>
      </c>
      <c r="GB13" s="17">
        <f>INDEX(Departures!$C:$C,MATCH($B13,Departures!$B:$B,0))*INDEX(Arrivals!$H:$H,MATCH(GB$2,Arrivals!$B:$B,0))</f>
        <v>799.60666233634379</v>
      </c>
      <c r="GC13" s="17">
        <f>INDEX(Departures!$C:$C,MATCH($B13,Departures!$B:$B,0))*INDEX(Arrivals!$H:$H,MATCH(GC$2,Arrivals!$B:$B,0))</f>
        <v>705.53529029677384</v>
      </c>
      <c r="GD13" s="17">
        <f>INDEX(Departures!$C:$C,MATCH($B13,Departures!$B:$B,0))*INDEX(Arrivals!$H:$H,MATCH(GD$2,Arrivals!$B:$B,0))</f>
        <v>682.01744728688152</v>
      </c>
      <c r="GE13" s="17">
        <f>INDEX(Departures!$C:$C,MATCH($B13,Departures!$B:$B,0))*INDEX(Arrivals!$H:$H,MATCH(GE$2,Arrivals!$B:$B,0))</f>
        <v>658.49960427698898</v>
      </c>
      <c r="GF13" s="17">
        <f>INDEX(Departures!$C:$C,MATCH($B13,Departures!$B:$B,0))*INDEX(Arrivals!$H:$H,MATCH(GF$2,Arrivals!$B:$B,0))</f>
        <v>604.40856535423632</v>
      </c>
      <c r="GG13" s="17">
        <f>INDEX(Departures!$C:$C,MATCH($B13,Departures!$B:$B,0))*INDEX(Arrivals!$H:$H,MATCH(GG$2,Arrivals!$B:$B,0))</f>
        <v>192.84631268111821</v>
      </c>
      <c r="GH13" s="17">
        <f>INDEX(Departures!$C:$C,MATCH($B13,Departures!$B:$B,0))*INDEX(Arrivals!$H:$H,MATCH(GH$2,Arrivals!$B:$B,0))</f>
        <v>136.40348945737628</v>
      </c>
      <c r="GI13" s="17">
        <f>INDEX(Departures!$C:$C,MATCH($B13,Departures!$B:$B,0))*INDEX(Arrivals!$H:$H,MATCH(GI$2,Arrivals!$B:$B,0))</f>
        <v>58.794607524731163</v>
      </c>
    </row>
    <row r="14" spans="1:191" ht="15" thickBot="1">
      <c r="A14" t="str">
        <f>INDEX(Departures!$G:$G,MATCH($B14,Departures!$B:$B,0))</f>
        <v>EU</v>
      </c>
      <c r="B14" s="3" t="s">
        <v>4</v>
      </c>
      <c r="D14" s="17">
        <f>INDEX(Departures!$C:$C,MATCH($B14,Departures!$B:$B,0))*INDEX(Arrivals!$H:$H,MATCH(D$2,Arrivals!$B:$B,0))</f>
        <v>1929490.9324689812</v>
      </c>
      <c r="E14" s="17">
        <f>INDEX(Departures!$C:$C,MATCH($B14,Departures!$B:$B,0))*INDEX(Arrivals!$H:$H,MATCH(E$2,Arrivals!$B:$B,0))</f>
        <v>1816757.1798955586</v>
      </c>
      <c r="F14" s="17">
        <f>INDEX(Departures!$C:$C,MATCH($B14,Departures!$B:$B,0))*INDEX(Arrivals!$H:$H,MATCH(F$2,Arrivals!$B:$B,0))</f>
        <v>1709132.5432023106</v>
      </c>
      <c r="G14" s="17">
        <f>INDEX(Departures!$C:$C,MATCH($B14,Departures!$B:$B,0))*INDEX(Arrivals!$H:$H,MATCH(G$2,Arrivals!$B:$B,0))</f>
        <v>1349250.8633122565</v>
      </c>
      <c r="H14" s="17">
        <f>INDEX(Departures!$C:$C,MATCH($B14,Departures!$B:$B,0))*INDEX(Arrivals!$H:$H,MATCH(H$2,Arrivals!$B:$B,0))</f>
        <v>1294005.7711644531</v>
      </c>
      <c r="I14" s="17">
        <f>INDEX(Departures!$C:$C,MATCH($B14,Departures!$B:$B,0))*INDEX(Arrivals!$H:$H,MATCH(I$2,Arrivals!$B:$B,0))</f>
        <v>872792.48716499633</v>
      </c>
      <c r="J14" s="17">
        <f>INDEX(Departures!$C:$C,MATCH($B14,Departures!$B:$B,0))*INDEX(Arrivals!$H:$H,MATCH(J$2,Arrivals!$B:$B,0))</f>
        <v>836362.26958461932</v>
      </c>
      <c r="K14" s="17">
        <f>INDEX(Departures!$C:$C,MATCH($B14,Departures!$B:$B,0))*INDEX(Arrivals!$H:$H,MATCH(K$2,Arrivals!$B:$B,0))</f>
        <v>835251.5922193639</v>
      </c>
      <c r="L14" s="17">
        <f>INDEX(Departures!$C:$C,MATCH($B14,Departures!$B:$B,0))*INDEX(Arrivals!$H:$H,MATCH(L$2,Arrivals!$B:$B,0))</f>
        <v>831941.77367090282</v>
      </c>
      <c r="M14" s="17">
        <f>INDEX(Departures!$C:$C,MATCH($B14,Departures!$B:$B,0))*INDEX(Arrivals!$H:$H,MATCH(M$2,Arrivals!$B:$B,0))</f>
        <v>790624.57568340201</v>
      </c>
      <c r="N14" s="17">
        <f>INDEX(Departures!$C:$C,MATCH($B14,Departures!$B:$B,0))*INDEX(Arrivals!$H:$H,MATCH(N$2,Arrivals!$B:$B,0))</f>
        <v>654411.10360848007</v>
      </c>
      <c r="O14" s="17">
        <f>INDEX(Departures!$C:$C,MATCH($B14,Departures!$B:$B,0))*INDEX(Arrivals!$H:$H,MATCH(O$2,Arrivals!$B:$B,0))</f>
        <v>637328.88573085202</v>
      </c>
      <c r="P14" s="17">
        <f>INDEX(Departures!$C:$C,MATCH($B14,Departures!$B:$B,0))*INDEX(Arrivals!$H:$H,MATCH(P$2,Arrivals!$B:$B,0))</f>
        <v>619402.55305563007</v>
      </c>
      <c r="Q14" s="17">
        <f>INDEX(Departures!$C:$C,MATCH($B14,Departures!$B:$B,0))*INDEX(Arrivals!$H:$H,MATCH(Q$2,Arrivals!$B:$B,0))</f>
        <v>604075.20541510556</v>
      </c>
      <c r="R14" s="17">
        <f>INDEX(Departures!$C:$C,MATCH($B14,Departures!$B:$B,0))*INDEX(Arrivals!$H:$H,MATCH(R$2,Arrivals!$B:$B,0))</f>
        <v>576397.12547294097</v>
      </c>
      <c r="S14" s="17">
        <f>INDEX(Departures!$C:$C,MATCH($B14,Departures!$B:$B,0))*INDEX(Arrivals!$H:$H,MATCH(S$2,Arrivals!$B:$B,0))</f>
        <v>541788.41877158277</v>
      </c>
      <c r="T14" s="17">
        <f>INDEX(Departures!$C:$C,MATCH($B14,Departures!$B:$B,0))*INDEX(Arrivals!$H:$H,MATCH(T$2,Arrivals!$B:$B,0))</f>
        <v>461997.35685163504</v>
      </c>
      <c r="U14" s="17">
        <f>INDEX(Departures!$C:$C,MATCH($B14,Departures!$B:$B,0))*INDEX(Arrivals!$H:$H,MATCH(U$2,Arrivals!$B:$B,0))</f>
        <v>405574.94669666089</v>
      </c>
      <c r="V14" s="17">
        <f>INDEX(Departures!$C:$C,MATCH($B14,Departures!$B:$B,0))*INDEX(Arrivals!$H:$H,MATCH(V$2,Arrivals!$B:$B,0))</f>
        <v>398155.62189675483</v>
      </c>
      <c r="W14" s="17">
        <f>INDEX(Departures!$C:$C,MATCH($B14,Departures!$B:$B,0))*INDEX(Arrivals!$H:$H,MATCH(W$2,Arrivals!$B:$B,0))</f>
        <v>383294.75874963758</v>
      </c>
      <c r="X14" s="17">
        <f>INDEX(Departures!$C:$C,MATCH($B14,Departures!$B:$B,0))*INDEX(Arrivals!$H:$H,MATCH(X$2,Arrivals!$B:$B,0))</f>
        <v>357838.03353798395</v>
      </c>
      <c r="Y14" s="17">
        <f>INDEX(Departures!$C:$C,MATCH($B14,Departures!$B:$B,0))*INDEX(Arrivals!$H:$H,MATCH(Y$2,Arrivals!$B:$B,0))</f>
        <v>346375.84312854824</v>
      </c>
      <c r="Z14" s="17">
        <f>INDEX(Departures!$C:$C,MATCH($B14,Departures!$B:$B,0))*INDEX(Arrivals!$H:$H,MATCH(Z$2,Arrivals!$B:$B,0))</f>
        <v>345265.16576329281</v>
      </c>
      <c r="AA14" s="17">
        <f>INDEX(Departures!$C:$C,MATCH($B14,Departures!$B:$B,0))*INDEX(Arrivals!$H:$H,MATCH(AA$2,Arrivals!$B:$B,0))</f>
        <v>342799.46201242582</v>
      </c>
      <c r="AB14" s="17">
        <f>INDEX(Departures!$C:$C,MATCH($B14,Departures!$B:$B,0))*INDEX(Arrivals!$H:$H,MATCH(AB$2,Arrivals!$B:$B,0))</f>
        <v>316098.77815168607</v>
      </c>
      <c r="AC14" s="17">
        <f>INDEX(Departures!$C:$C,MATCH($B14,Departures!$B:$B,0))*INDEX(Arrivals!$H:$H,MATCH(AC$2,Arrivals!$B:$B,0))</f>
        <v>311878.20416371559</v>
      </c>
      <c r="AD14" s="17">
        <f>INDEX(Departures!$C:$C,MATCH($B14,Departures!$B:$B,0))*INDEX(Arrivals!$H:$H,MATCH(AD$2,Arrivals!$B:$B,0))</f>
        <v>308834.94818291574</v>
      </c>
      <c r="AE14" s="17">
        <f>INDEX(Departures!$C:$C,MATCH($B14,Departures!$B:$B,0))*INDEX(Arrivals!$H:$H,MATCH(AE$2,Arrivals!$B:$B,0))</f>
        <v>296239.86686091957</v>
      </c>
      <c r="AF14" s="17">
        <f>INDEX(Departures!$C:$C,MATCH($B14,Departures!$B:$B,0))*INDEX(Arrivals!$H:$H,MATCH(AF$2,Arrivals!$B:$B,0))</f>
        <v>287043.45827660488</v>
      </c>
      <c r="AG14" s="17">
        <f>INDEX(Departures!$C:$C,MATCH($B14,Departures!$B:$B,0))*INDEX(Arrivals!$H:$H,MATCH(AG$2,Arrivals!$B:$B,0))</f>
        <v>260853.68600388261</v>
      </c>
      <c r="AH14" s="17">
        <f>INDEX(Departures!$C:$C,MATCH($B14,Departures!$B:$B,0))*INDEX(Arrivals!$H:$H,MATCH(AH$2,Arrivals!$B:$B,0))</f>
        <v>252568.03285907736</v>
      </c>
      <c r="AI14" s="17">
        <f>INDEX(Departures!$C:$C,MATCH($B14,Departures!$B:$B,0))*INDEX(Arrivals!$H:$H,MATCH(AI$2,Arrivals!$B:$B,0))</f>
        <v>252101.54836567008</v>
      </c>
      <c r="AJ14" s="17">
        <f>INDEX(Departures!$C:$C,MATCH($B14,Departures!$B:$B,0))*INDEX(Arrivals!$H:$H,MATCH(AJ$2,Arrivals!$B:$B,0))</f>
        <v>245686.2759039549</v>
      </c>
      <c r="AK14" s="17">
        <f>INDEX(Departures!$C:$C,MATCH($B14,Departures!$B:$B,0))*INDEX(Arrivals!$H:$H,MATCH(AK$2,Arrivals!$B:$B,0))</f>
        <v>242705.2178556094</v>
      </c>
      <c r="AL14" s="17">
        <f>INDEX(Departures!$C:$C,MATCH($B14,Departures!$B:$B,0))*INDEX(Arrivals!$H:$H,MATCH(AL$2,Arrivals!$B:$B,0))</f>
        <v>229643.65204020595</v>
      </c>
      <c r="AM14" s="17">
        <f>INDEX(Departures!$C:$C,MATCH($B14,Departures!$B:$B,0))*INDEX(Arrivals!$H:$H,MATCH(AM$2,Arrivals!$B:$B,0))</f>
        <v>228466.33403303524</v>
      </c>
      <c r="AN14" s="17">
        <f>INDEX(Departures!$C:$C,MATCH($B14,Departures!$B:$B,0))*INDEX(Arrivals!$H:$H,MATCH(AN$2,Arrivals!$B:$B,0))</f>
        <v>225689.64061989673</v>
      </c>
      <c r="AO14" s="17">
        <f>INDEX(Departures!$C:$C,MATCH($B14,Departures!$B:$B,0))*INDEX(Arrivals!$H:$H,MATCH(AO$2,Arrivals!$B:$B,0))</f>
        <v>219669.76930021247</v>
      </c>
      <c r="AP14" s="17">
        <f>INDEX(Departures!$C:$C,MATCH($B14,Departures!$B:$B,0))*INDEX(Arrivals!$H:$H,MATCH(AP$2,Arrivals!$B:$B,0))</f>
        <v>197322.9407112739</v>
      </c>
      <c r="AQ14" s="17">
        <f>INDEX(Departures!$C:$C,MATCH($B14,Departures!$B:$B,0))*INDEX(Arrivals!$H:$H,MATCH(AQ$2,Arrivals!$B:$B,0))</f>
        <v>195812.41949452655</v>
      </c>
      <c r="AR14" s="17">
        <f>INDEX(Departures!$C:$C,MATCH($B14,Departures!$B:$B,0))*INDEX(Arrivals!$H:$H,MATCH(AR$2,Arrivals!$B:$B,0))</f>
        <v>186260.59415333014</v>
      </c>
      <c r="AS14" s="17">
        <f>INDEX(Departures!$C:$C,MATCH($B14,Departures!$B:$B,0))*INDEX(Arrivals!$H:$H,MATCH(AS$2,Arrivals!$B:$B,0))</f>
        <v>181195.90536776552</v>
      </c>
      <c r="AT14" s="17">
        <f>INDEX(Departures!$C:$C,MATCH($B14,Departures!$B:$B,0))*INDEX(Arrivals!$H:$H,MATCH(AT$2,Arrivals!$B:$B,0))</f>
        <v>171066.52779663631</v>
      </c>
      <c r="AU14" s="17">
        <f>INDEX(Departures!$C:$C,MATCH($B14,Departures!$B:$B,0))*INDEX(Arrivals!$H:$H,MATCH(AU$2,Arrivals!$B:$B,0))</f>
        <v>158293.73809619923</v>
      </c>
      <c r="AV14" s="17">
        <f>INDEX(Departures!$C:$C,MATCH($B14,Departures!$B:$B,0))*INDEX(Arrivals!$H:$H,MATCH(AV$2,Arrivals!$B:$B,0))</f>
        <v>156694.36269023144</v>
      </c>
      <c r="AW14" s="17">
        <f>INDEX(Departures!$C:$C,MATCH($B14,Departures!$B:$B,0))*INDEX(Arrivals!$H:$H,MATCH(AW$2,Arrivals!$B:$B,0))</f>
        <v>156649.93559562124</v>
      </c>
      <c r="AX14" s="17">
        <f>INDEX(Departures!$C:$C,MATCH($B14,Departures!$B:$B,0))*INDEX(Arrivals!$H:$H,MATCH(AX$2,Arrivals!$B:$B,0))</f>
        <v>149275.03789032539</v>
      </c>
      <c r="AY14" s="17">
        <f>INDEX(Departures!$C:$C,MATCH($B14,Departures!$B:$B,0))*INDEX(Arrivals!$H:$H,MATCH(AY$2,Arrivals!$B:$B,0))</f>
        <v>147075.89670711971</v>
      </c>
      <c r="AZ14" s="17">
        <f>INDEX(Departures!$C:$C,MATCH($B14,Departures!$B:$B,0))*INDEX(Arrivals!$H:$H,MATCH(AZ$2,Arrivals!$B:$B,0))</f>
        <v>146365.06319335627</v>
      </c>
      <c r="BA14" s="17">
        <f>INDEX(Departures!$C:$C,MATCH($B14,Departures!$B:$B,0))*INDEX(Arrivals!$H:$H,MATCH(BA$2,Arrivals!$B:$B,0))</f>
        <v>144010.42717901483</v>
      </c>
      <c r="BB14" s="17">
        <f>INDEX(Departures!$C:$C,MATCH($B14,Departures!$B:$B,0))*INDEX(Arrivals!$H:$H,MATCH(BB$2,Arrivals!$B:$B,0))</f>
        <v>143277.38011794625</v>
      </c>
      <c r="BC14" s="17">
        <f>INDEX(Departures!$C:$C,MATCH($B14,Departures!$B:$B,0))*INDEX(Arrivals!$H:$H,MATCH(BC$2,Arrivals!$B:$B,0))</f>
        <v>138879.09775153489</v>
      </c>
      <c r="BD14" s="17">
        <f>INDEX(Departures!$C:$C,MATCH($B14,Departures!$B:$B,0))*INDEX(Arrivals!$H:$H,MATCH(BD$2,Arrivals!$B:$B,0))</f>
        <v>137457.43072400798</v>
      </c>
      <c r="BE14" s="17">
        <f>INDEX(Departures!$C:$C,MATCH($B14,Departures!$B:$B,0))*INDEX(Arrivals!$H:$H,MATCH(BE$2,Arrivals!$B:$B,0))</f>
        <v>125506.54227385989</v>
      </c>
      <c r="BF14" s="17">
        <f>INDEX(Departures!$C:$C,MATCH($B14,Departures!$B:$B,0))*INDEX(Arrivals!$H:$H,MATCH(BF$2,Arrivals!$B:$B,0))</f>
        <v>124440.29200321471</v>
      </c>
      <c r="BG14" s="17">
        <f>INDEX(Departures!$C:$C,MATCH($B14,Departures!$B:$B,0))*INDEX(Arrivals!$H:$H,MATCH(BG$2,Arrivals!$B:$B,0))</f>
        <v>112622.68483689729</v>
      </c>
      <c r="BH14" s="17">
        <f>INDEX(Departures!$C:$C,MATCH($B14,Departures!$B:$B,0))*INDEX(Arrivals!$H:$H,MATCH(BH$2,Arrivals!$B:$B,0))</f>
        <v>108113.33473396038</v>
      </c>
      <c r="BI14" s="17">
        <f>INDEX(Departures!$C:$C,MATCH($B14,Departures!$B:$B,0))*INDEX(Arrivals!$H:$H,MATCH(BI$2,Arrivals!$B:$B,0))</f>
        <v>103137.5001376162</v>
      </c>
      <c r="BJ14" s="17">
        <f>INDEX(Departures!$C:$C,MATCH($B14,Departures!$B:$B,0))*INDEX(Arrivals!$H:$H,MATCH(BJ$2,Arrivals!$B:$B,0))</f>
        <v>102049.0363196659</v>
      </c>
      <c r="BK14" s="17">
        <f>INDEX(Departures!$C:$C,MATCH($B14,Departures!$B:$B,0))*INDEX(Arrivals!$H:$H,MATCH(BK$2,Arrivals!$B:$B,0))</f>
        <v>101471.4840897331</v>
      </c>
      <c r="BL14" s="17">
        <f>INDEX(Departures!$C:$C,MATCH($B14,Departures!$B:$B,0))*INDEX(Arrivals!$H:$H,MATCH(BL$2,Arrivals!$B:$B,0))</f>
        <v>91364.320065908978</v>
      </c>
      <c r="BM14" s="17">
        <f>INDEX(Departures!$C:$C,MATCH($B14,Departures!$B:$B,0))*INDEX(Arrivals!$H:$H,MATCH(BM$2,Arrivals!$B:$B,0))</f>
        <v>89565.022734195241</v>
      </c>
      <c r="BN14" s="17">
        <f>INDEX(Departures!$C:$C,MATCH($B14,Departures!$B:$B,0))*INDEX(Arrivals!$H:$H,MATCH(BN$2,Arrivals!$B:$B,0))</f>
        <v>85377.76906718238</v>
      </c>
      <c r="BO14" s="17">
        <f>INDEX(Departures!$C:$C,MATCH($B14,Departures!$B:$B,0))*INDEX(Arrivals!$H:$H,MATCH(BO$2,Arrivals!$B:$B,0))</f>
        <v>84344.839117494863</v>
      </c>
      <c r="BP14" s="17">
        <f>INDEX(Departures!$C:$C,MATCH($B14,Departures!$B:$B,0))*INDEX(Arrivals!$H:$H,MATCH(BP$2,Arrivals!$B:$B,0))</f>
        <v>81612.57279896659</v>
      </c>
      <c r="BQ14" s="17">
        <f>INDEX(Departures!$C:$C,MATCH($B14,Departures!$B:$B,0))*INDEX(Arrivals!$H:$H,MATCH(BQ$2,Arrivals!$B:$B,0))</f>
        <v>81123.874758254227</v>
      </c>
      <c r="BR14" s="17">
        <f>INDEX(Departures!$C:$C,MATCH($B14,Departures!$B:$B,0))*INDEX(Arrivals!$H:$H,MATCH(BR$2,Arrivals!$B:$B,0))</f>
        <v>80257.546413355012</v>
      </c>
      <c r="BS14" s="17">
        <f>INDEX(Departures!$C:$C,MATCH($B14,Departures!$B:$B,0))*INDEX(Arrivals!$H:$H,MATCH(BS$2,Arrivals!$B:$B,0))</f>
        <v>79657.780636117095</v>
      </c>
      <c r="BT14" s="17">
        <f>INDEX(Departures!$C:$C,MATCH($B14,Departures!$B:$B,0))*INDEX(Arrivals!$H:$H,MATCH(BT$2,Arrivals!$B:$B,0))</f>
        <v>78969.160669658755</v>
      </c>
      <c r="BU14" s="17">
        <f>INDEX(Departures!$C:$C,MATCH($B14,Departures!$B:$B,0))*INDEX(Arrivals!$H:$H,MATCH(BU$2,Arrivals!$B:$B,0))</f>
        <v>76481.243371486664</v>
      </c>
      <c r="BV14" s="17">
        <f>INDEX(Departures!$C:$C,MATCH($B14,Departures!$B:$B,0))*INDEX(Arrivals!$H:$H,MATCH(BV$2,Arrivals!$B:$B,0))</f>
        <v>72349.52357273658</v>
      </c>
      <c r="BW14" s="17">
        <f>INDEX(Departures!$C:$C,MATCH($B14,Departures!$B:$B,0))*INDEX(Arrivals!$H:$H,MATCH(BW$2,Arrivals!$B:$B,0))</f>
        <v>72082.961005075282</v>
      </c>
      <c r="BX14" s="17">
        <f>INDEX(Departures!$C:$C,MATCH($B14,Departures!$B:$B,0))*INDEX(Arrivals!$H:$H,MATCH(BX$2,Arrivals!$B:$B,0))</f>
        <v>70639.080430243266</v>
      </c>
      <c r="BY14" s="17">
        <f>INDEX(Departures!$C:$C,MATCH($B14,Departures!$B:$B,0))*INDEX(Arrivals!$H:$H,MATCH(BY$2,Arrivals!$B:$B,0))</f>
        <v>65752.100023119521</v>
      </c>
      <c r="BZ14" s="17">
        <f>INDEX(Departures!$C:$C,MATCH($B14,Departures!$B:$B,0))*INDEX(Arrivals!$H:$H,MATCH(BZ$2,Arrivals!$B:$B,0))</f>
        <v>62886.552420760599</v>
      </c>
      <c r="CA14" s="17">
        <f>INDEX(Departures!$C:$C,MATCH($B14,Departures!$B:$B,0))*INDEX(Arrivals!$H:$H,MATCH(CA$2,Arrivals!$B:$B,0))</f>
        <v>59754.442250740372</v>
      </c>
      <c r="CB14" s="17">
        <f>INDEX(Departures!$C:$C,MATCH($B14,Departures!$B:$B,0))*INDEX(Arrivals!$H:$H,MATCH(CB$2,Arrivals!$B:$B,0))</f>
        <v>56044.779850787352</v>
      </c>
      <c r="CC14" s="17">
        <f>INDEX(Departures!$C:$C,MATCH($B14,Departures!$B:$B,0))*INDEX(Arrivals!$H:$H,MATCH(CC$2,Arrivals!$B:$B,0))</f>
        <v>54512.045086734899</v>
      </c>
      <c r="CD14" s="17">
        <f>INDEX(Departures!$C:$C,MATCH($B14,Departures!$B:$B,0))*INDEX(Arrivals!$H:$H,MATCH(CD$2,Arrivals!$B:$B,0))</f>
        <v>54445.404444819571</v>
      </c>
      <c r="CE14" s="17">
        <f>INDEX(Departures!$C:$C,MATCH($B14,Departures!$B:$B,0))*INDEX(Arrivals!$H:$H,MATCH(CE$2,Arrivals!$B:$B,0))</f>
        <v>53823.425120276552</v>
      </c>
      <c r="CF14" s="17">
        <f>INDEX(Departures!$C:$C,MATCH($B14,Departures!$B:$B,0))*INDEX(Arrivals!$H:$H,MATCH(CF$2,Arrivals!$B:$B,0))</f>
        <v>52690.534207716046</v>
      </c>
      <c r="CG14" s="17">
        <f>INDEX(Departures!$C:$C,MATCH($B14,Departures!$B:$B,0))*INDEX(Arrivals!$H:$H,MATCH(CG$2,Arrivals!$B:$B,0))</f>
        <v>52268.476808918997</v>
      </c>
      <c r="CH14" s="17">
        <f>INDEX(Departures!$C:$C,MATCH($B14,Departures!$B:$B,0))*INDEX(Arrivals!$H:$H,MATCH(CH$2,Arrivals!$B:$B,0))</f>
        <v>50513.606571815471</v>
      </c>
      <c r="CI14" s="17">
        <f>INDEX(Departures!$C:$C,MATCH($B14,Departures!$B:$B,0))*INDEX(Arrivals!$H:$H,MATCH(CI$2,Arrivals!$B:$B,0))</f>
        <v>50124.869493976083</v>
      </c>
      <c r="CJ14" s="17">
        <f>INDEX(Departures!$C:$C,MATCH($B14,Departures!$B:$B,0))*INDEX(Arrivals!$H:$H,MATCH(CJ$2,Arrivals!$B:$B,0))</f>
        <v>49425.142753865177</v>
      </c>
      <c r="CK14" s="17">
        <f>INDEX(Departures!$C:$C,MATCH($B14,Departures!$B:$B,0))*INDEX(Arrivals!$H:$H,MATCH(CK$2,Arrivals!$B:$B,0))</f>
        <v>48025.68927364338</v>
      </c>
      <c r="CL14" s="17">
        <f>INDEX(Departures!$C:$C,MATCH($B14,Departures!$B:$B,0))*INDEX(Arrivals!$H:$H,MATCH(CL$2,Arrivals!$B:$B,0))</f>
        <v>47012.751516530458</v>
      </c>
      <c r="CM14" s="17">
        <f>INDEX(Departures!$C:$C,MATCH($B14,Departures!$B:$B,0))*INDEX(Arrivals!$H:$H,MATCH(CM$2,Arrivals!$B:$B,0))</f>
        <v>46937.225455693086</v>
      </c>
      <c r="CN14" s="17">
        <f>INDEX(Departures!$C:$C,MATCH($B14,Departures!$B:$B,0))*INDEX(Arrivals!$H:$H,MATCH(CN$2,Arrivals!$B:$B,0))</f>
        <v>43294.203697655386</v>
      </c>
      <c r="CO14" s="17">
        <f>INDEX(Departures!$C:$C,MATCH($B14,Departures!$B:$B,0))*INDEX(Arrivals!$H:$H,MATCH(CO$2,Arrivals!$B:$B,0))</f>
        <v>41961.39085934891</v>
      </c>
      <c r="CP14" s="17">
        <f>INDEX(Departures!$C:$C,MATCH($B14,Departures!$B:$B,0))*INDEX(Arrivals!$H:$H,MATCH(CP$2,Arrivals!$B:$B,0))</f>
        <v>41694.828291687612</v>
      </c>
      <c r="CQ14" s="17">
        <f>INDEX(Departures!$C:$C,MATCH($B14,Departures!$B:$B,0))*INDEX(Arrivals!$H:$H,MATCH(CQ$2,Arrivals!$B:$B,0))</f>
        <v>41250.557345585461</v>
      </c>
      <c r="CR14" s="17">
        <f>INDEX(Departures!$C:$C,MATCH($B14,Departures!$B:$B,0))*INDEX(Arrivals!$H:$H,MATCH(CR$2,Arrivals!$B:$B,0))</f>
        <v>40939.567683313944</v>
      </c>
      <c r="CS14" s="17">
        <f>INDEX(Departures!$C:$C,MATCH($B14,Departures!$B:$B,0))*INDEX(Arrivals!$H:$H,MATCH(CS$2,Arrivals!$B:$B,0))</f>
        <v>39984.385149194306</v>
      </c>
      <c r="CT14" s="17">
        <f>INDEX(Departures!$C:$C,MATCH($B14,Departures!$B:$B,0))*INDEX(Arrivals!$H:$H,MATCH(CT$2,Arrivals!$B:$B,0))</f>
        <v>39695.609034227899</v>
      </c>
      <c r="CU14" s="17">
        <f>INDEX(Departures!$C:$C,MATCH($B14,Departures!$B:$B,0))*INDEX(Arrivals!$H:$H,MATCH(CU$2,Arrivals!$B:$B,0))</f>
        <v>35719.38406661358</v>
      </c>
      <c r="CV14" s="17">
        <f>INDEX(Departures!$C:$C,MATCH($B14,Departures!$B:$B,0))*INDEX(Arrivals!$H:$H,MATCH(CV$2,Arrivals!$B:$B,0))</f>
        <v>35186.258931290984</v>
      </c>
      <c r="CW14" s="17">
        <f>INDEX(Departures!$C:$C,MATCH($B14,Departures!$B:$B,0))*INDEX(Arrivals!$H:$H,MATCH(CW$2,Arrivals!$B:$B,0))</f>
        <v>34964.123458239912</v>
      </c>
      <c r="CX14" s="17">
        <f>INDEX(Departures!$C:$C,MATCH($B14,Departures!$B:$B,0))*INDEX(Arrivals!$H:$H,MATCH(CX$2,Arrivals!$B:$B,0))</f>
        <v>34564.279606747965</v>
      </c>
      <c r="CY14" s="17">
        <f>INDEX(Departures!$C:$C,MATCH($B14,Departures!$B:$B,0))*INDEX(Arrivals!$H:$H,MATCH(CY$2,Arrivals!$B:$B,0))</f>
        <v>33298.10741035681</v>
      </c>
      <c r="CZ14" s="17">
        <f>INDEX(Departures!$C:$C,MATCH($B14,Departures!$B:$B,0))*INDEX(Arrivals!$H:$H,MATCH(CZ$2,Arrivals!$B:$B,0))</f>
        <v>33253.680315746598</v>
      </c>
      <c r="DA14" s="17">
        <f>INDEX(Departures!$C:$C,MATCH($B14,Departures!$B:$B,0))*INDEX(Arrivals!$H:$H,MATCH(DA$2,Arrivals!$B:$B,0))</f>
        <v>33209.25322113638</v>
      </c>
      <c r="DB14" s="17">
        <f>INDEX(Departures!$C:$C,MATCH($B14,Departures!$B:$B,0))*INDEX(Arrivals!$H:$H,MATCH(DB$2,Arrivals!$B:$B,0))</f>
        <v>32143.002950491194</v>
      </c>
      <c r="DC14" s="17">
        <f>INDEX(Departures!$C:$C,MATCH($B14,Departures!$B:$B,0))*INDEX(Arrivals!$H:$H,MATCH(DC$2,Arrivals!$B:$B,0))</f>
        <v>31965.294572050338</v>
      </c>
      <c r="DD14" s="17">
        <f>INDEX(Departures!$C:$C,MATCH($B14,Departures!$B:$B,0))*INDEX(Arrivals!$H:$H,MATCH(DD$2,Arrivals!$B:$B,0))</f>
        <v>31143.393321761338</v>
      </c>
      <c r="DE14" s="17">
        <f>INDEX(Departures!$C:$C,MATCH($B14,Departures!$B:$B,0))*INDEX(Arrivals!$H:$H,MATCH(DE$2,Arrivals!$B:$B,0))</f>
        <v>30321.492071472345</v>
      </c>
      <c r="DF14" s="17">
        <f>INDEX(Departures!$C:$C,MATCH($B14,Departures!$B:$B,0))*INDEX(Arrivals!$H:$H,MATCH(DF$2,Arrivals!$B:$B,0))</f>
        <v>30299.278524167239</v>
      </c>
      <c r="DG14" s="17">
        <f>INDEX(Departures!$C:$C,MATCH($B14,Departures!$B:$B,0))*INDEX(Arrivals!$H:$H,MATCH(DG$2,Arrivals!$B:$B,0))</f>
        <v>29810.580483454865</v>
      </c>
      <c r="DH14" s="17">
        <f>INDEX(Departures!$C:$C,MATCH($B14,Departures!$B:$B,0))*INDEX(Arrivals!$H:$H,MATCH(DH$2,Arrivals!$B:$B,0))</f>
        <v>28322.272814012631</v>
      </c>
      <c r="DI14" s="17">
        <f>INDEX(Departures!$C:$C,MATCH($B14,Departures!$B:$B,0))*INDEX(Arrivals!$H:$H,MATCH(DI$2,Arrivals!$B:$B,0))</f>
        <v>25256.803285907736</v>
      </c>
      <c r="DJ14" s="17">
        <f>INDEX(Departures!$C:$C,MATCH($B14,Departures!$B:$B,0))*INDEX(Arrivals!$H:$H,MATCH(DJ$2,Arrivals!$B:$B,0))</f>
        <v>25190.162643992411</v>
      </c>
      <c r="DK14" s="17">
        <f>INDEX(Departures!$C:$C,MATCH($B14,Departures!$B:$B,0))*INDEX(Arrivals!$H:$H,MATCH(DK$2,Arrivals!$B:$B,0))</f>
        <v>24057.271731431905</v>
      </c>
      <c r="DL14" s="17">
        <f>INDEX(Departures!$C:$C,MATCH($B14,Departures!$B:$B,0))*INDEX(Arrivals!$H:$H,MATCH(DL$2,Arrivals!$B:$B,0))</f>
        <v>23235.370481142912</v>
      </c>
      <c r="DM14" s="17">
        <f>INDEX(Departures!$C:$C,MATCH($B14,Departures!$B:$B,0))*INDEX(Arrivals!$H:$H,MATCH(DM$2,Arrivals!$B:$B,0))</f>
        <v>22080.266021277297</v>
      </c>
      <c r="DN14" s="17">
        <f>INDEX(Departures!$C:$C,MATCH($B14,Departures!$B:$B,0))*INDEX(Arrivals!$H:$H,MATCH(DN$2,Arrivals!$B:$B,0))</f>
        <v>21458.286696734274</v>
      </c>
      <c r="DO14" s="17">
        <f>INDEX(Departures!$C:$C,MATCH($B14,Departures!$B:$B,0))*INDEX(Arrivals!$H:$H,MATCH(DO$2,Arrivals!$B:$B,0))</f>
        <v>20880.73446680147</v>
      </c>
      <c r="DP14" s="17">
        <f>INDEX(Departures!$C:$C,MATCH($B14,Departures!$B:$B,0))*INDEX(Arrivals!$H:$H,MATCH(DP$2,Arrivals!$B:$B,0))</f>
        <v>20725.239635665712</v>
      </c>
      <c r="DQ14" s="17">
        <f>INDEX(Departures!$C:$C,MATCH($B14,Departures!$B:$B,0))*INDEX(Arrivals!$H:$H,MATCH(DQ$2,Arrivals!$B:$B,0))</f>
        <v>20703.026088360606</v>
      </c>
      <c r="DR14" s="17">
        <f>INDEX(Departures!$C:$C,MATCH($B14,Departures!$B:$B,0))*INDEX(Arrivals!$H:$H,MATCH(DR$2,Arrivals!$B:$B,0))</f>
        <v>20503.104162614636</v>
      </c>
      <c r="DS14" s="17">
        <f>INDEX(Departures!$C:$C,MATCH($B14,Departures!$B:$B,0))*INDEX(Arrivals!$H:$H,MATCH(DS$2,Arrivals!$B:$B,0))</f>
        <v>20458.677068004417</v>
      </c>
      <c r="DT14" s="17">
        <f>INDEX(Departures!$C:$C,MATCH($B14,Departures!$B:$B,0))*INDEX(Arrivals!$H:$H,MATCH(DT$2,Arrivals!$B:$B,0))</f>
        <v>19925.551932681828</v>
      </c>
      <c r="DU14" s="17">
        <f>INDEX(Departures!$C:$C,MATCH($B14,Departures!$B:$B,0))*INDEX(Arrivals!$H:$H,MATCH(DU$2,Arrivals!$B:$B,0))</f>
        <v>19814.484196156289</v>
      </c>
      <c r="DV14" s="17">
        <f>INDEX(Departures!$C:$C,MATCH($B14,Departures!$B:$B,0))*INDEX(Arrivals!$H:$H,MATCH(DV$2,Arrivals!$B:$B,0))</f>
        <v>18903.728756646862</v>
      </c>
      <c r="DW14" s="17">
        <f>INDEX(Departures!$C:$C,MATCH($B14,Departures!$B:$B,0))*INDEX(Arrivals!$H:$H,MATCH(DW$2,Arrivals!$B:$B,0))</f>
        <v>18726.020378206002</v>
      </c>
      <c r="DX14" s="17">
        <f>INDEX(Departures!$C:$C,MATCH($B14,Departures!$B:$B,0))*INDEX(Arrivals!$H:$H,MATCH(DX$2,Arrivals!$B:$B,0))</f>
        <v>18592.739094375349</v>
      </c>
      <c r="DY14" s="17">
        <f>INDEX(Departures!$C:$C,MATCH($B14,Departures!$B:$B,0))*INDEX(Arrivals!$H:$H,MATCH(DY$2,Arrivals!$B:$B,0))</f>
        <v>18059.61395905276</v>
      </c>
      <c r="DZ14" s="17">
        <f>INDEX(Departures!$C:$C,MATCH($B14,Departures!$B:$B,0))*INDEX(Arrivals!$H:$H,MATCH(DZ$2,Arrivals!$B:$B,0))</f>
        <v>14838.649599812106</v>
      </c>
      <c r="EA14" s="17">
        <f>INDEX(Departures!$C:$C,MATCH($B14,Departures!$B:$B,0))*INDEX(Arrivals!$H:$H,MATCH(EA$2,Arrivals!$B:$B,0))</f>
        <v>14749.795410591678</v>
      </c>
      <c r="EB14" s="17">
        <f>INDEX(Departures!$C:$C,MATCH($B14,Departures!$B:$B,0))*INDEX(Arrivals!$H:$H,MATCH(EB$2,Arrivals!$B:$B,0))</f>
        <v>14016.748349523114</v>
      </c>
      <c r="EC14" s="17">
        <f>INDEX(Departures!$C:$C,MATCH($B14,Departures!$B:$B,0))*INDEX(Arrivals!$H:$H,MATCH(EC$2,Arrivals!$B:$B,0))</f>
        <v>11017.919463333541</v>
      </c>
      <c r="ED14" s="17">
        <f>INDEX(Departures!$C:$C,MATCH($B14,Departures!$B:$B,0))*INDEX(Arrivals!$H:$H,MATCH(ED$2,Arrivals!$B:$B,0))</f>
        <v>10418.153686095626</v>
      </c>
      <c r="EE14" s="17">
        <f>INDEX(Departures!$C:$C,MATCH($B14,Departures!$B:$B,0))*INDEX(Arrivals!$H:$H,MATCH(EE$2,Arrivals!$B:$B,0))</f>
        <v>10373.726591485411</v>
      </c>
      <c r="EF14" s="17">
        <f>INDEX(Departures!$C:$C,MATCH($B14,Departures!$B:$B,0))*INDEX(Arrivals!$H:$H,MATCH(EF$2,Arrivals!$B:$B,0))</f>
        <v>9574.0388885015254</v>
      </c>
      <c r="EG14" s="17">
        <f>INDEX(Departures!$C:$C,MATCH($B14,Departures!$B:$B,0))*INDEX(Arrivals!$H:$H,MATCH(EG$2,Arrivals!$B:$B,0))</f>
        <v>9485.1846992810915</v>
      </c>
      <c r="EH14" s="17">
        <f>INDEX(Departures!$C:$C,MATCH($B14,Departures!$B:$B,0))*INDEX(Arrivals!$H:$H,MATCH(EH$2,Arrivals!$B:$B,0))</f>
        <v>9485.1846992810915</v>
      </c>
      <c r="EI14" s="17">
        <f>INDEX(Departures!$C:$C,MATCH($B14,Departures!$B:$B,0))*INDEX(Arrivals!$H:$H,MATCH(EI$2,Arrivals!$B:$B,0))</f>
        <v>9285.2627735351216</v>
      </c>
      <c r="EJ14" s="17">
        <f>INDEX(Departures!$C:$C,MATCH($B14,Departures!$B:$B,0))*INDEX(Arrivals!$H:$H,MATCH(EJ$2,Arrivals!$B:$B,0))</f>
        <v>8774.3511855176384</v>
      </c>
      <c r="EK14" s="17">
        <f>INDEX(Departures!$C:$C,MATCH($B14,Departures!$B:$B,0))*INDEX(Arrivals!$H:$H,MATCH(EK$2,Arrivals!$B:$B,0))</f>
        <v>8574.4292597716667</v>
      </c>
      <c r="EL14" s="17">
        <f>INDEX(Departures!$C:$C,MATCH($B14,Departures!$B:$B,0))*INDEX(Arrivals!$H:$H,MATCH(EL$2,Arrivals!$B:$B,0))</f>
        <v>8145.7077967830837</v>
      </c>
      <c r="EM14" s="17">
        <f>INDEX(Departures!$C:$C,MATCH($B14,Departures!$B:$B,0))*INDEX(Arrivals!$H:$H,MATCH(EM$2,Arrivals!$B:$B,0))</f>
        <v>7885.8092933133212</v>
      </c>
      <c r="EN14" s="17">
        <f>INDEX(Departures!$C:$C,MATCH($B14,Departures!$B:$B,0))*INDEX(Arrivals!$H:$H,MATCH(EN$2,Arrivals!$B:$B,0))</f>
        <v>7796.95510409289</v>
      </c>
      <c r="EO14" s="17">
        <f>INDEX(Departures!$C:$C,MATCH($B14,Departures!$B:$B,0))*INDEX(Arrivals!$H:$H,MATCH(EO$2,Arrivals!$B:$B,0))</f>
        <v>7774.7415567877806</v>
      </c>
      <c r="EP14" s="17">
        <f>INDEX(Departures!$C:$C,MATCH($B14,Departures!$B:$B,0))*INDEX(Arrivals!$H:$H,MATCH(EP$2,Arrivals!$B:$B,0))</f>
        <v>6819.5590226681397</v>
      </c>
      <c r="EQ14" s="17">
        <f>INDEX(Departures!$C:$C,MATCH($B14,Departures!$B:$B,0))*INDEX(Arrivals!$H:$H,MATCH(EQ$2,Arrivals!$B:$B,0))</f>
        <v>6641.8506442272756</v>
      </c>
      <c r="ER14" s="17">
        <f>INDEX(Departures!$C:$C,MATCH($B14,Departures!$B:$B,0))*INDEX(Arrivals!$H:$H,MATCH(ER$2,Arrivals!$B:$B,0))</f>
        <v>6242.006792735333</v>
      </c>
      <c r="ES14" s="17">
        <f>INDEX(Departures!$C:$C,MATCH($B14,Departures!$B:$B,0))*INDEX(Arrivals!$H:$H,MATCH(ES$2,Arrivals!$B:$B,0))</f>
        <v>6175.3661508200084</v>
      </c>
      <c r="ET14" s="17">
        <f>INDEX(Departures!$C:$C,MATCH($B14,Departures!$B:$B,0))*INDEX(Arrivals!$H:$H,MATCH(ET$2,Arrivals!$B:$B,0))</f>
        <v>5975.4442250740376</v>
      </c>
      <c r="EU14" s="17">
        <f>INDEX(Departures!$C:$C,MATCH($B14,Departures!$B:$B,0))*INDEX(Arrivals!$H:$H,MATCH(EU$2,Arrivals!$B:$B,0))</f>
        <v>5797.7358466331734</v>
      </c>
      <c r="EV14" s="17">
        <f>INDEX(Departures!$C:$C,MATCH($B14,Departures!$B:$B,0))*INDEX(Arrivals!$H:$H,MATCH(EV$2,Arrivals!$B:$B,0))</f>
        <v>5753.3087520229583</v>
      </c>
      <c r="EW14" s="17">
        <f>INDEX(Departures!$C:$C,MATCH($B14,Departures!$B:$B,0))*INDEX(Arrivals!$H:$H,MATCH(EW$2,Arrivals!$B:$B,0))</f>
        <v>5664.4545628025262</v>
      </c>
      <c r="EX14" s="17">
        <f>INDEX(Departures!$C:$C,MATCH($B14,Departures!$B:$B,0))*INDEX(Arrivals!$H:$H,MATCH(EX$2,Arrivals!$B:$B,0))</f>
        <v>5664.4545628025262</v>
      </c>
      <c r="EY14" s="17">
        <f>INDEX(Departures!$C:$C,MATCH($B14,Departures!$B:$B,0))*INDEX(Arrivals!$H:$H,MATCH(EY$2,Arrivals!$B:$B,0))</f>
        <v>5486.7461843616629</v>
      </c>
      <c r="EZ14" s="17">
        <f>INDEX(Departures!$C:$C,MATCH($B14,Departures!$B:$B,0))*INDEX(Arrivals!$H:$H,MATCH(EZ$2,Arrivals!$B:$B,0))</f>
        <v>5486.7461843616629</v>
      </c>
      <c r="FA14" s="17">
        <f>INDEX(Departures!$C:$C,MATCH($B14,Departures!$B:$B,0))*INDEX(Arrivals!$H:$H,MATCH(FA$2,Arrivals!$B:$B,0))</f>
        <v>4575.9907448522372</v>
      </c>
      <c r="FB14" s="17">
        <f>INDEX(Departures!$C:$C,MATCH($B14,Departures!$B:$B,0))*INDEX(Arrivals!$H:$H,MATCH(FB$2,Arrivals!$B:$B,0))</f>
        <v>4293.8786940773662</v>
      </c>
      <c r="FC14" s="17">
        <f>INDEX(Departures!$C:$C,MATCH($B14,Departures!$B:$B,0))*INDEX(Arrivals!$H:$H,MATCH(FC$2,Arrivals!$B:$B,0))</f>
        <v>3976.2249676143224</v>
      </c>
      <c r="FD14" s="17">
        <f>INDEX(Departures!$C:$C,MATCH($B14,Departures!$B:$B,0))*INDEX(Arrivals!$H:$H,MATCH(FD$2,Arrivals!$B:$B,0))</f>
        <v>3731.8759472581346</v>
      </c>
      <c r="FE14" s="17">
        <f>INDEX(Departures!$C:$C,MATCH($B14,Departures!$B:$B,0))*INDEX(Arrivals!$H:$H,MATCH(FE$2,Arrivals!$B:$B,0))</f>
        <v>3643.021758037703</v>
      </c>
      <c r="FF14" s="17">
        <f>INDEX(Departures!$C:$C,MATCH($B14,Departures!$B:$B,0))*INDEX(Arrivals!$H:$H,MATCH(FF$2,Arrivals!$B:$B,0))</f>
        <v>3598.5946634274874</v>
      </c>
      <c r="FG14" s="17">
        <f>INDEX(Departures!$C:$C,MATCH($B14,Departures!$B:$B,0))*INDEX(Arrivals!$H:$H,MATCH(FG$2,Arrivals!$B:$B,0))</f>
        <v>3243.1779065457599</v>
      </c>
      <c r="FH14" s="17">
        <f>INDEX(Departures!$C:$C,MATCH($B14,Departures!$B:$B,0))*INDEX(Arrivals!$H:$H,MATCH(FH$2,Arrivals!$B:$B,0))</f>
        <v>3220.9643592406524</v>
      </c>
      <c r="FI14" s="17">
        <f>INDEX(Departures!$C:$C,MATCH($B14,Departures!$B:$B,0))*INDEX(Arrivals!$H:$H,MATCH(FI$2,Arrivals!$B:$B,0))</f>
        <v>3176.5372646304363</v>
      </c>
      <c r="FJ14" s="17">
        <f>INDEX(Departures!$C:$C,MATCH($B14,Departures!$B:$B,0))*INDEX(Arrivals!$H:$H,MATCH(FJ$2,Arrivals!$B:$B,0))</f>
        <v>3154.3237173253283</v>
      </c>
      <c r="FK14" s="17">
        <f>INDEX(Departures!$C:$C,MATCH($B14,Departures!$B:$B,0))*INDEX(Arrivals!$H:$H,MATCH(FK$2,Arrivals!$B:$B,0))</f>
        <v>2776.6934131384933</v>
      </c>
      <c r="FL14" s="17">
        <f>INDEX(Departures!$C:$C,MATCH($B14,Departures!$B:$B,0))*INDEX(Arrivals!$H:$H,MATCH(FL$2,Arrivals!$B:$B,0))</f>
        <v>2732.2663185282777</v>
      </c>
      <c r="FM14" s="17">
        <f>INDEX(Departures!$C:$C,MATCH($B14,Departures!$B:$B,0))*INDEX(Arrivals!$H:$H,MATCH(FM$2,Arrivals!$B:$B,0))</f>
        <v>2710.0527712231692</v>
      </c>
      <c r="FN14" s="17">
        <f>INDEX(Departures!$C:$C,MATCH($B14,Departures!$B:$B,0))*INDEX(Arrivals!$H:$H,MATCH(FN$2,Arrivals!$B:$B,0))</f>
        <v>2687.8392239180616</v>
      </c>
      <c r="FO14" s="17">
        <f>INDEX(Departures!$C:$C,MATCH($B14,Departures!$B:$B,0))*INDEX(Arrivals!$H:$H,MATCH(FO$2,Arrivals!$B:$B,0))</f>
        <v>2676.7324502655074</v>
      </c>
      <c r="FP14" s="17">
        <f>INDEX(Departures!$C:$C,MATCH($B14,Departures!$B:$B,0))*INDEX(Arrivals!$H:$H,MATCH(FP$2,Arrivals!$B:$B,0))</f>
        <v>2421.2766562567663</v>
      </c>
      <c r="FQ14" s="17">
        <f>INDEX(Departures!$C:$C,MATCH($B14,Departures!$B:$B,0))*INDEX(Arrivals!$H:$H,MATCH(FQ$2,Arrivals!$B:$B,0))</f>
        <v>1932.5786155443911</v>
      </c>
      <c r="FR14" s="17">
        <f>INDEX(Departures!$C:$C,MATCH($B14,Departures!$B:$B,0))*INDEX(Arrivals!$H:$H,MATCH(FR$2,Arrivals!$B:$B,0))</f>
        <v>1732.6566897984196</v>
      </c>
      <c r="FS14" s="17">
        <f>INDEX(Departures!$C:$C,MATCH($B14,Departures!$B:$B,0))*INDEX(Arrivals!$H:$H,MATCH(FS$2,Arrivals!$B:$B,0))</f>
        <v>1688.229595188204</v>
      </c>
      <c r="FT14" s="17">
        <f>INDEX(Departures!$C:$C,MATCH($B14,Departures!$B:$B,0))*INDEX(Arrivals!$H:$H,MATCH(FT$2,Arrivals!$B:$B,0))</f>
        <v>1643.802500577988</v>
      </c>
      <c r="FU14" s="17">
        <f>INDEX(Departures!$C:$C,MATCH($B14,Departures!$B:$B,0))*INDEX(Arrivals!$H:$H,MATCH(FU$2,Arrivals!$B:$B,0))</f>
        <v>1599.3754059677722</v>
      </c>
      <c r="FV14" s="17">
        <f>INDEX(Departures!$C:$C,MATCH($B14,Departures!$B:$B,0))*INDEX(Arrivals!$H:$H,MATCH(FV$2,Arrivals!$B:$B,0))</f>
        <v>1532.7347640524483</v>
      </c>
      <c r="FW14" s="17">
        <f>INDEX(Departures!$C:$C,MATCH($B14,Departures!$B:$B,0))*INDEX(Arrivals!$H:$H,MATCH(FW$2,Arrivals!$B:$B,0))</f>
        <v>1399.4534802218006</v>
      </c>
      <c r="FX14" s="17">
        <f>INDEX(Departures!$C:$C,MATCH($B14,Departures!$B:$B,0))*INDEX(Arrivals!$H:$H,MATCH(FX$2,Arrivals!$B:$B,0))</f>
        <v>1388.3467065692466</v>
      </c>
      <c r="FY14" s="17">
        <f>INDEX(Departures!$C:$C,MATCH($B14,Departures!$B:$B,0))*INDEX(Arrivals!$H:$H,MATCH(FY$2,Arrivals!$B:$B,0))</f>
        <v>1332.8128383064768</v>
      </c>
      <c r="FZ14" s="17">
        <f>INDEX(Departures!$C:$C,MATCH($B14,Departures!$B:$B,0))*INDEX(Arrivals!$H:$H,MATCH(FZ$2,Arrivals!$B:$B,0))</f>
        <v>1221.7451017809369</v>
      </c>
      <c r="GA14" s="17">
        <f>INDEX(Departures!$C:$C,MATCH($B14,Departures!$B:$B,0))*INDEX(Arrivals!$H:$H,MATCH(GA$2,Arrivals!$B:$B,0))</f>
        <v>972.95337196372805</v>
      </c>
      <c r="GB14" s="17">
        <f>INDEX(Departures!$C:$C,MATCH($B14,Departures!$B:$B,0))*INDEX(Arrivals!$H:$H,MATCH(GB$2,Arrivals!$B:$B,0))</f>
        <v>755.26060837367015</v>
      </c>
      <c r="GC14" s="17">
        <f>INDEX(Departures!$C:$C,MATCH($B14,Departures!$B:$B,0))*INDEX(Arrivals!$H:$H,MATCH(GC$2,Arrivals!$B:$B,0))</f>
        <v>666.4064191532384</v>
      </c>
      <c r="GD14" s="17">
        <f>INDEX(Departures!$C:$C,MATCH($B14,Departures!$B:$B,0))*INDEX(Arrivals!$H:$H,MATCH(GD$2,Arrivals!$B:$B,0))</f>
        <v>644.19287184813049</v>
      </c>
      <c r="GE14" s="17">
        <f>INDEX(Departures!$C:$C,MATCH($B14,Departures!$B:$B,0))*INDEX(Arrivals!$H:$H,MATCH(GE$2,Arrivals!$B:$B,0))</f>
        <v>621.97932454302247</v>
      </c>
      <c r="GF14" s="17">
        <f>INDEX(Departures!$C:$C,MATCH($B14,Departures!$B:$B,0))*INDEX(Arrivals!$H:$H,MATCH(GF$2,Arrivals!$B:$B,0))</f>
        <v>570.88816574127418</v>
      </c>
      <c r="GG14" s="17">
        <f>INDEX(Departures!$C:$C,MATCH($B14,Departures!$B:$B,0))*INDEX(Arrivals!$H:$H,MATCH(GG$2,Arrivals!$B:$B,0))</f>
        <v>182.15108790188515</v>
      </c>
      <c r="GH14" s="17">
        <f>INDEX(Departures!$C:$C,MATCH($B14,Departures!$B:$B,0))*INDEX(Arrivals!$H:$H,MATCH(GH$2,Arrivals!$B:$B,0))</f>
        <v>128.83857436962609</v>
      </c>
      <c r="GI14" s="17">
        <f>INDEX(Departures!$C:$C,MATCH($B14,Departures!$B:$B,0))*INDEX(Arrivals!$H:$H,MATCH(GI$2,Arrivals!$B:$B,0))</f>
        <v>55.533868262769872</v>
      </c>
    </row>
    <row r="15" spans="1:191" ht="15" thickBot="1">
      <c r="A15" t="str">
        <f>INDEX(Departures!$G:$G,MATCH($B15,Departures!$B:$B,0))</f>
        <v>AS</v>
      </c>
      <c r="B15" s="3" t="s">
        <v>31</v>
      </c>
      <c r="D15" s="17">
        <f>INDEX(Departures!$C:$C,MATCH($B15,Departures!$B:$B,0))*INDEX(Arrivals!$H:$H,MATCH(D$2,Arrivals!$B:$B,0))</f>
        <v>1759552.2886490494</v>
      </c>
      <c r="E15" s="17">
        <f>INDEX(Departures!$C:$C,MATCH($B15,Departures!$B:$B,0))*INDEX(Arrivals!$H:$H,MATCH(E$2,Arrivals!$B:$B,0))</f>
        <v>1656747.4871282987</v>
      </c>
      <c r="F15" s="17">
        <f>INDEX(Departures!$C:$C,MATCH($B15,Departures!$B:$B,0))*INDEX(Arrivals!$H:$H,MATCH(F$2,Arrivals!$B:$B,0))</f>
        <v>1558601.8194695723</v>
      </c>
      <c r="G15" s="17">
        <f>INDEX(Departures!$C:$C,MATCH($B15,Departures!$B:$B,0))*INDEX(Arrivals!$H:$H,MATCH(G$2,Arrivals!$B:$B,0))</f>
        <v>1230416.4816493392</v>
      </c>
      <c r="H15" s="17">
        <f>INDEX(Departures!$C:$C,MATCH($B15,Departures!$B:$B,0))*INDEX(Arrivals!$H:$H,MATCH(H$2,Arrivals!$B:$B,0))</f>
        <v>1180037.0646282344</v>
      </c>
      <c r="I15" s="17">
        <f>INDEX(Departures!$C:$C,MATCH($B15,Departures!$B:$B,0))*INDEX(Arrivals!$H:$H,MATCH(I$2,Arrivals!$B:$B,0))</f>
        <v>795921.86335996364</v>
      </c>
      <c r="J15" s="17">
        <f>INDEX(Departures!$C:$C,MATCH($B15,Departures!$B:$B,0))*INDEX(Arrivals!$H:$H,MATCH(J$2,Arrivals!$B:$B,0))</f>
        <v>762700.21321335656</v>
      </c>
      <c r="K15" s="17">
        <f>INDEX(Departures!$C:$C,MATCH($B15,Departures!$B:$B,0))*INDEX(Arrivals!$H:$H,MATCH(K$2,Arrivals!$B:$B,0))</f>
        <v>761687.35802595993</v>
      </c>
      <c r="L15" s="17">
        <f>INDEX(Departures!$C:$C,MATCH($B15,Departures!$B:$B,0))*INDEX(Arrivals!$H:$H,MATCH(L$2,Arrivals!$B:$B,0))</f>
        <v>758669.04956751817</v>
      </c>
      <c r="M15" s="17">
        <f>INDEX(Departures!$C:$C,MATCH($B15,Departures!$B:$B,0))*INDEX(Arrivals!$H:$H,MATCH(M$2,Arrivals!$B:$B,0))</f>
        <v>720990.83659636613</v>
      </c>
      <c r="N15" s="17">
        <f>INDEX(Departures!$C:$C,MATCH($B15,Departures!$B:$B,0))*INDEX(Arrivals!$H:$H,MATCH(N$2,Arrivals!$B:$B,0))</f>
        <v>596774.27641405223</v>
      </c>
      <c r="O15" s="17">
        <f>INDEX(Departures!$C:$C,MATCH($B15,Departures!$B:$B,0))*INDEX(Arrivals!$H:$H,MATCH(O$2,Arrivals!$B:$B,0))</f>
        <v>581196.56363189314</v>
      </c>
      <c r="P15" s="17">
        <f>INDEX(Departures!$C:$C,MATCH($B15,Departures!$B:$B,0))*INDEX(Arrivals!$H:$H,MATCH(P$2,Arrivals!$B:$B,0))</f>
        <v>564849.0809073128</v>
      </c>
      <c r="Q15" s="17">
        <f>INDEX(Departures!$C:$C,MATCH($B15,Departures!$B:$B,0))*INDEX(Arrivals!$H:$H,MATCH(Q$2,Arrivals!$B:$B,0))</f>
        <v>550871.67932124028</v>
      </c>
      <c r="R15" s="17">
        <f>INDEX(Departures!$C:$C,MATCH($B15,Departures!$B:$B,0))*INDEX(Arrivals!$H:$H,MATCH(R$2,Arrivals!$B:$B,0))</f>
        <v>525631.32805131807</v>
      </c>
      <c r="S15" s="17">
        <f>INDEX(Departures!$C:$C,MATCH($B15,Departures!$B:$B,0))*INDEX(Arrivals!$H:$H,MATCH(S$2,Arrivals!$B:$B,0))</f>
        <v>494070.76041204121</v>
      </c>
      <c r="T15" s="17">
        <f>INDEX(Departures!$C:$C,MATCH($B15,Departures!$B:$B,0))*INDEX(Arrivals!$H:$H,MATCH(T$2,Arrivals!$B:$B,0))</f>
        <v>421307.24374947243</v>
      </c>
      <c r="U15" s="17">
        <f>INDEX(Departures!$C:$C,MATCH($B15,Departures!$B:$B,0))*INDEX(Arrivals!$H:$H,MATCH(U$2,Arrivals!$B:$B,0))</f>
        <v>369854.20022972726</v>
      </c>
      <c r="V15" s="17">
        <f>INDEX(Departures!$C:$C,MATCH($B15,Departures!$B:$B,0))*INDEX(Arrivals!$H:$H,MATCH(V$2,Arrivals!$B:$B,0))</f>
        <v>363088.3275779183</v>
      </c>
      <c r="W15" s="17">
        <f>INDEX(Departures!$C:$C,MATCH($B15,Departures!$B:$B,0))*INDEX(Arrivals!$H:$H,MATCH(W$2,Arrivals!$B:$B,0))</f>
        <v>349536.3251705523</v>
      </c>
      <c r="X15" s="17">
        <f>INDEX(Departures!$C:$C,MATCH($B15,Departures!$B:$B,0))*INDEX(Arrivals!$H:$H,MATCH(X$2,Arrivals!$B:$B,0))</f>
        <v>326321.68427542323</v>
      </c>
      <c r="Y15" s="17">
        <f>INDEX(Departures!$C:$C,MATCH($B15,Departures!$B:$B,0))*INDEX(Arrivals!$H:$H,MATCH(Y$2,Arrivals!$B:$B,0))</f>
        <v>315869.01874149073</v>
      </c>
      <c r="Z15" s="17">
        <f>INDEX(Departures!$C:$C,MATCH($B15,Departures!$B:$B,0))*INDEX(Arrivals!$H:$H,MATCH(Z$2,Arrivals!$B:$B,0))</f>
        <v>314856.16355409415</v>
      </c>
      <c r="AA15" s="17">
        <f>INDEX(Departures!$C:$C,MATCH($B15,Departures!$B:$B,0))*INDEX(Arrivals!$H:$H,MATCH(AA$2,Arrivals!$B:$B,0))</f>
        <v>312607.62503807381</v>
      </c>
      <c r="AB15" s="17">
        <f>INDEX(Departures!$C:$C,MATCH($B15,Departures!$B:$B,0))*INDEX(Arrivals!$H:$H,MATCH(AB$2,Arrivals!$B:$B,0))</f>
        <v>288258.58633306058</v>
      </c>
      <c r="AC15" s="17">
        <f>INDEX(Departures!$C:$C,MATCH($B15,Departures!$B:$B,0))*INDEX(Arrivals!$H:$H,MATCH(AC$2,Arrivals!$B:$B,0))</f>
        <v>284409.73662095366</v>
      </c>
      <c r="AD15" s="17">
        <f>INDEX(Departures!$C:$C,MATCH($B15,Departures!$B:$B,0))*INDEX(Arrivals!$H:$H,MATCH(AD$2,Arrivals!$B:$B,0))</f>
        <v>281634.51340748707</v>
      </c>
      <c r="AE15" s="17">
        <f>INDEX(Departures!$C:$C,MATCH($B15,Departures!$B:$B,0))*INDEX(Arrivals!$H:$H,MATCH(AE$2,Arrivals!$B:$B,0))</f>
        <v>270148.73558241007</v>
      </c>
      <c r="AF15" s="17">
        <f>INDEX(Departures!$C:$C,MATCH($B15,Departures!$B:$B,0))*INDEX(Arrivals!$H:$H,MATCH(AF$2,Arrivals!$B:$B,0))</f>
        <v>261762.29463076656</v>
      </c>
      <c r="AG15" s="17">
        <f>INDEX(Departures!$C:$C,MATCH($B15,Departures!$B:$B,0))*INDEX(Arrivals!$H:$H,MATCH(AG$2,Arrivals!$B:$B,0))</f>
        <v>237879.16931195572</v>
      </c>
      <c r="AH15" s="17">
        <f>INDEX(Departures!$C:$C,MATCH($B15,Departures!$B:$B,0))*INDEX(Arrivals!$H:$H,MATCH(AH$2,Arrivals!$B:$B,0))</f>
        <v>230323.26961397741</v>
      </c>
      <c r="AI15" s="17">
        <f>INDEX(Departures!$C:$C,MATCH($B15,Departures!$B:$B,0))*INDEX(Arrivals!$H:$H,MATCH(AI$2,Arrivals!$B:$B,0))</f>
        <v>229897.87043527086</v>
      </c>
      <c r="AJ15" s="17">
        <f>INDEX(Departures!$C:$C,MATCH($B15,Departures!$B:$B,0))*INDEX(Arrivals!$H:$H,MATCH(AJ$2,Arrivals!$B:$B,0))</f>
        <v>224047.6188728683</v>
      </c>
      <c r="AK15" s="17">
        <f>INDEX(Departures!$C:$C,MATCH($B15,Departures!$B:$B,0))*INDEX(Arrivals!$H:$H,MATCH(AK$2,Arrivals!$B:$B,0))</f>
        <v>221329.11554989597</v>
      </c>
      <c r="AL15" s="17">
        <f>INDEX(Departures!$C:$C,MATCH($B15,Departures!$B:$B,0))*INDEX(Arrivals!$H:$H,MATCH(AL$2,Arrivals!$B:$B,0))</f>
        <v>209417.93854611245</v>
      </c>
      <c r="AM15" s="17">
        <f>INDEX(Departures!$C:$C,MATCH($B15,Departures!$B:$B,0))*INDEX(Arrivals!$H:$H,MATCH(AM$2,Arrivals!$B:$B,0))</f>
        <v>208344.31204747208</v>
      </c>
      <c r="AN15" s="17">
        <f>INDEX(Departures!$C:$C,MATCH($B15,Departures!$B:$B,0))*INDEX(Arrivals!$H:$H,MATCH(AN$2,Arrivals!$B:$B,0))</f>
        <v>205812.17407898069</v>
      </c>
      <c r="AO15" s="17">
        <f>INDEX(Departures!$C:$C,MATCH($B15,Departures!$B:$B,0))*INDEX(Arrivals!$H:$H,MATCH(AO$2,Arrivals!$B:$B,0))</f>
        <v>200322.49896329132</v>
      </c>
      <c r="AP15" s="17">
        <f>INDEX(Departures!$C:$C,MATCH($B15,Departures!$B:$B,0))*INDEX(Arrivals!$H:$H,MATCH(AP$2,Arrivals!$B:$B,0))</f>
        <v>179943.85259287257</v>
      </c>
      <c r="AQ15" s="17">
        <f>INDEX(Departures!$C:$C,MATCH($B15,Departures!$B:$B,0))*INDEX(Arrivals!$H:$H,MATCH(AQ$2,Arrivals!$B:$B,0))</f>
        <v>178566.36953801324</v>
      </c>
      <c r="AR15" s="17">
        <f>INDEX(Departures!$C:$C,MATCH($B15,Departures!$B:$B,0))*INDEX(Arrivals!$H:$H,MATCH(AR$2,Arrivals!$B:$B,0))</f>
        <v>169855.81492640288</v>
      </c>
      <c r="AS15" s="17">
        <f>INDEX(Departures!$C:$C,MATCH($B15,Departures!$B:$B,0))*INDEX(Arrivals!$H:$H,MATCH(AS$2,Arrivals!$B:$B,0))</f>
        <v>165237.19527187455</v>
      </c>
      <c r="AT15" s="17">
        <f>INDEX(Departures!$C:$C,MATCH($B15,Departures!$B:$B,0))*INDEX(Arrivals!$H:$H,MATCH(AT$2,Arrivals!$B:$B,0))</f>
        <v>155999.95596281794</v>
      </c>
      <c r="AU15" s="17">
        <f>INDEX(Departures!$C:$C,MATCH($B15,Departures!$B:$B,0))*INDEX(Arrivals!$H:$H,MATCH(AU$2,Arrivals!$B:$B,0))</f>
        <v>144352.12130775751</v>
      </c>
      <c r="AV15" s="17">
        <f>INDEX(Departures!$C:$C,MATCH($B15,Departures!$B:$B,0))*INDEX(Arrivals!$H:$H,MATCH(AV$2,Arrivals!$B:$B,0))</f>
        <v>142893.60983790646</v>
      </c>
      <c r="AW15" s="17">
        <f>INDEX(Departures!$C:$C,MATCH($B15,Departures!$B:$B,0))*INDEX(Arrivals!$H:$H,MATCH(AW$2,Arrivals!$B:$B,0))</f>
        <v>142853.09563041059</v>
      </c>
      <c r="AX15" s="17">
        <f>INDEX(Departures!$C:$C,MATCH($B15,Departures!$B:$B,0))*INDEX(Arrivals!$H:$H,MATCH(AX$2,Arrivals!$B:$B,0))</f>
        <v>136127.73718609745</v>
      </c>
      <c r="AY15" s="17">
        <f>INDEX(Departures!$C:$C,MATCH($B15,Departures!$B:$B,0))*INDEX(Arrivals!$H:$H,MATCH(AY$2,Arrivals!$B:$B,0))</f>
        <v>134122.28391505228</v>
      </c>
      <c r="AZ15" s="17">
        <f>INDEX(Departures!$C:$C,MATCH($B15,Departures!$B:$B,0))*INDEX(Arrivals!$H:$H,MATCH(AZ$2,Arrivals!$B:$B,0))</f>
        <v>133474.05659511848</v>
      </c>
      <c r="BA15" s="17">
        <f>INDEX(Departures!$C:$C,MATCH($B15,Departures!$B:$B,0))*INDEX(Arrivals!$H:$H,MATCH(BA$2,Arrivals!$B:$B,0))</f>
        <v>131326.80359783777</v>
      </c>
      <c r="BB15" s="17">
        <f>INDEX(Departures!$C:$C,MATCH($B15,Departures!$B:$B,0))*INDEX(Arrivals!$H:$H,MATCH(BB$2,Arrivals!$B:$B,0))</f>
        <v>130658.31917415604</v>
      </c>
      <c r="BC15" s="17">
        <f>INDEX(Departures!$C:$C,MATCH($B15,Departures!$B:$B,0))*INDEX(Arrivals!$H:$H,MATCH(BC$2,Arrivals!$B:$B,0))</f>
        <v>126647.41263206568</v>
      </c>
      <c r="BD15" s="17">
        <f>INDEX(Departures!$C:$C,MATCH($B15,Departures!$B:$B,0))*INDEX(Arrivals!$H:$H,MATCH(BD$2,Arrivals!$B:$B,0))</f>
        <v>125350.95799219808</v>
      </c>
      <c r="BE15" s="17">
        <f>INDEX(Departures!$C:$C,MATCH($B15,Departures!$B:$B,0))*INDEX(Arrivals!$H:$H,MATCH(BE$2,Arrivals!$B:$B,0))</f>
        <v>114452.6361758111</v>
      </c>
      <c r="BF15" s="17">
        <f>INDEX(Departures!$C:$C,MATCH($B15,Departures!$B:$B,0))*INDEX(Arrivals!$H:$H,MATCH(BF$2,Arrivals!$B:$B,0))</f>
        <v>113480.29519591041</v>
      </c>
      <c r="BG15" s="17">
        <f>INDEX(Departures!$C:$C,MATCH($B15,Departures!$B:$B,0))*INDEX(Arrivals!$H:$H,MATCH(BG$2,Arrivals!$B:$B,0))</f>
        <v>102703.51600201103</v>
      </c>
      <c r="BH15" s="17">
        <f>INDEX(Departures!$C:$C,MATCH($B15,Departures!$B:$B,0))*INDEX(Arrivals!$H:$H,MATCH(BH$2,Arrivals!$B:$B,0))</f>
        <v>98591.323941181006</v>
      </c>
      <c r="BI15" s="17">
        <f>INDEX(Departures!$C:$C,MATCH($B15,Departures!$B:$B,0))*INDEX(Arrivals!$H:$H,MATCH(BI$2,Arrivals!$B:$B,0))</f>
        <v>94053.732701644418</v>
      </c>
      <c r="BJ15" s="17">
        <f>INDEX(Departures!$C:$C,MATCH($B15,Departures!$B:$B,0))*INDEX(Arrivals!$H:$H,MATCH(BJ$2,Arrivals!$B:$B,0))</f>
        <v>93061.134617995791</v>
      </c>
      <c r="BK15" s="17">
        <f>INDEX(Departures!$C:$C,MATCH($B15,Departures!$B:$B,0))*INDEX(Arrivals!$H:$H,MATCH(BK$2,Arrivals!$B:$B,0))</f>
        <v>92534.449920549596</v>
      </c>
      <c r="BL15" s="17">
        <f>INDEX(Departures!$C:$C,MATCH($B15,Departures!$B:$B,0))*INDEX(Arrivals!$H:$H,MATCH(BL$2,Arrivals!$B:$B,0))</f>
        <v>83317.467715240899</v>
      </c>
      <c r="BM15" s="17">
        <f>INDEX(Departures!$C:$C,MATCH($B15,Departures!$B:$B,0))*INDEX(Arrivals!$H:$H,MATCH(BM$2,Arrivals!$B:$B,0))</f>
        <v>81676.642311658477</v>
      </c>
      <c r="BN15" s="17">
        <f>INDEX(Departures!$C:$C,MATCH($B15,Departures!$B:$B,0))*INDEX(Arrivals!$H:$H,MATCH(BN$2,Arrivals!$B:$B,0))</f>
        <v>77858.17825517345</v>
      </c>
      <c r="BO15" s="17">
        <f>INDEX(Departures!$C:$C,MATCH($B15,Departures!$B:$B,0))*INDEX(Arrivals!$H:$H,MATCH(BO$2,Arrivals!$B:$B,0))</f>
        <v>76916.222930894641</v>
      </c>
      <c r="BP15" s="17">
        <f>INDEX(Departures!$C:$C,MATCH($B15,Departures!$B:$B,0))*INDEX(Arrivals!$H:$H,MATCH(BP$2,Arrivals!$B:$B,0))</f>
        <v>74424.599169899113</v>
      </c>
      <c r="BQ15" s="17">
        <f>INDEX(Departures!$C:$C,MATCH($B15,Departures!$B:$B,0))*INDEX(Arrivals!$H:$H,MATCH(BQ$2,Arrivals!$B:$B,0))</f>
        <v>73978.942887444631</v>
      </c>
      <c r="BR15" s="17">
        <f>INDEX(Departures!$C:$C,MATCH($B15,Departures!$B:$B,0))*INDEX(Arrivals!$H:$H,MATCH(BR$2,Arrivals!$B:$B,0))</f>
        <v>73188.915841275317</v>
      </c>
      <c r="BS15" s="17">
        <f>INDEX(Departures!$C:$C,MATCH($B15,Departures!$B:$B,0))*INDEX(Arrivals!$H:$H,MATCH(BS$2,Arrivals!$B:$B,0))</f>
        <v>72641.974040081172</v>
      </c>
      <c r="BT15" s="17">
        <f>INDEX(Departures!$C:$C,MATCH($B15,Departures!$B:$B,0))*INDEX(Arrivals!$H:$H,MATCH(BT$2,Arrivals!$B:$B,0))</f>
        <v>72014.003823895313</v>
      </c>
      <c r="BU15" s="17">
        <f>INDEX(Departures!$C:$C,MATCH($B15,Departures!$B:$B,0))*INDEX(Arrivals!$H:$H,MATCH(BU$2,Arrivals!$B:$B,0))</f>
        <v>69745.208204127019</v>
      </c>
      <c r="BV15" s="17">
        <f>INDEX(Departures!$C:$C,MATCH($B15,Departures!$B:$B,0))*INDEX(Arrivals!$H:$H,MATCH(BV$2,Arrivals!$B:$B,0))</f>
        <v>65977.386907011809</v>
      </c>
      <c r="BW15" s="17">
        <f>INDEX(Departures!$C:$C,MATCH($B15,Departures!$B:$B,0))*INDEX(Arrivals!$H:$H,MATCH(BW$2,Arrivals!$B:$B,0))</f>
        <v>65734.301662036654</v>
      </c>
      <c r="BX15" s="17">
        <f>INDEX(Departures!$C:$C,MATCH($B15,Departures!$B:$B,0))*INDEX(Arrivals!$H:$H,MATCH(BX$2,Arrivals!$B:$B,0))</f>
        <v>64417.589918421123</v>
      </c>
      <c r="BY15" s="17">
        <f>INDEX(Departures!$C:$C,MATCH($B15,Departures!$B:$B,0))*INDEX(Arrivals!$H:$H,MATCH(BY$2,Arrivals!$B:$B,0))</f>
        <v>59961.027093876262</v>
      </c>
      <c r="BZ15" s="17">
        <f>INDEX(Departures!$C:$C,MATCH($B15,Departures!$B:$B,0))*INDEX(Arrivals!$H:$H,MATCH(BZ$2,Arrivals!$B:$B,0))</f>
        <v>57347.86071039315</v>
      </c>
      <c r="CA15" s="17">
        <f>INDEX(Departures!$C:$C,MATCH($B15,Departures!$B:$B,0))*INDEX(Arrivals!$H:$H,MATCH(CA$2,Arrivals!$B:$B,0))</f>
        <v>54491.609081934846</v>
      </c>
      <c r="CB15" s="17">
        <f>INDEX(Departures!$C:$C,MATCH($B15,Departures!$B:$B,0))*INDEX(Arrivals!$H:$H,MATCH(CB$2,Arrivals!$B:$B,0))</f>
        <v>51108.672756030341</v>
      </c>
      <c r="CC15" s="17">
        <f>INDEX(Departures!$C:$C,MATCH($B15,Departures!$B:$B,0))*INDEX(Arrivals!$H:$H,MATCH(CC$2,Arrivals!$B:$B,0))</f>
        <v>49710.932597423096</v>
      </c>
      <c r="CD15" s="17">
        <f>INDEX(Departures!$C:$C,MATCH($B15,Departures!$B:$B,0))*INDEX(Arrivals!$H:$H,MATCH(CD$2,Arrivals!$B:$B,0))</f>
        <v>49650.161286179296</v>
      </c>
      <c r="CE15" s="17">
        <f>INDEX(Departures!$C:$C,MATCH($B15,Departures!$B:$B,0))*INDEX(Arrivals!$H:$H,MATCH(CE$2,Arrivals!$B:$B,0))</f>
        <v>49082.962381237223</v>
      </c>
      <c r="CF15" s="17">
        <f>INDEX(Departures!$C:$C,MATCH($B15,Departures!$B:$B,0))*INDEX(Arrivals!$H:$H,MATCH(CF$2,Arrivals!$B:$B,0))</f>
        <v>48049.850090092732</v>
      </c>
      <c r="CG15" s="17">
        <f>INDEX(Departures!$C:$C,MATCH($B15,Departures!$B:$B,0))*INDEX(Arrivals!$H:$H,MATCH(CG$2,Arrivals!$B:$B,0))</f>
        <v>47664.965118882043</v>
      </c>
      <c r="CH15" s="17">
        <f>INDEX(Departures!$C:$C,MATCH($B15,Departures!$B:$B,0))*INDEX(Arrivals!$H:$H,MATCH(CH$2,Arrivals!$B:$B,0))</f>
        <v>46064.653922795485</v>
      </c>
      <c r="CI15" s="17">
        <f>INDEX(Departures!$C:$C,MATCH($B15,Departures!$B:$B,0))*INDEX(Arrivals!$H:$H,MATCH(CI$2,Arrivals!$B:$B,0))</f>
        <v>45710.154607206685</v>
      </c>
      <c r="CJ15" s="17">
        <f>INDEX(Departures!$C:$C,MATCH($B15,Departures!$B:$B,0))*INDEX(Arrivals!$H:$H,MATCH(CJ$2,Arrivals!$B:$B,0))</f>
        <v>45072.055839146851</v>
      </c>
      <c r="CK15" s="17">
        <f>INDEX(Departures!$C:$C,MATCH($B15,Departures!$B:$B,0))*INDEX(Arrivals!$H:$H,MATCH(CK$2,Arrivals!$B:$B,0))</f>
        <v>43795.858303027191</v>
      </c>
      <c r="CL15" s="17">
        <f>INDEX(Departures!$C:$C,MATCH($B15,Departures!$B:$B,0))*INDEX(Arrivals!$H:$H,MATCH(CL$2,Arrivals!$B:$B,0))</f>
        <v>42872.134372121523</v>
      </c>
      <c r="CM15" s="17">
        <f>INDEX(Departures!$C:$C,MATCH($B15,Departures!$B:$B,0))*INDEX(Arrivals!$H:$H,MATCH(CM$2,Arrivals!$B:$B,0))</f>
        <v>42803.260219378557</v>
      </c>
      <c r="CN15" s="17">
        <f>INDEX(Departures!$C:$C,MATCH($B15,Departures!$B:$B,0))*INDEX(Arrivals!$H:$H,MATCH(CN$2,Arrivals!$B:$B,0))</f>
        <v>39481.095204717851</v>
      </c>
      <c r="CO15" s="17">
        <f>INDEX(Departures!$C:$C,MATCH($B15,Departures!$B:$B,0))*INDEX(Arrivals!$H:$H,MATCH(CO$2,Arrivals!$B:$B,0))</f>
        <v>38265.668979841983</v>
      </c>
      <c r="CP15" s="17">
        <f>INDEX(Departures!$C:$C,MATCH($B15,Departures!$B:$B,0))*INDEX(Arrivals!$H:$H,MATCH(CP$2,Arrivals!$B:$B,0))</f>
        <v>38022.583734866806</v>
      </c>
      <c r="CQ15" s="17">
        <f>INDEX(Departures!$C:$C,MATCH($B15,Departures!$B:$B,0))*INDEX(Arrivals!$H:$H,MATCH(CQ$2,Arrivals!$B:$B,0))</f>
        <v>37617.441659908181</v>
      </c>
      <c r="CR15" s="17">
        <f>INDEX(Departures!$C:$C,MATCH($B15,Departures!$B:$B,0))*INDEX(Arrivals!$H:$H,MATCH(CR$2,Arrivals!$B:$B,0))</f>
        <v>37333.842207437141</v>
      </c>
      <c r="CS15" s="17">
        <f>INDEX(Departures!$C:$C,MATCH($B15,Departures!$B:$B,0))*INDEX(Arrivals!$H:$H,MATCH(CS$2,Arrivals!$B:$B,0))</f>
        <v>36462.786746276106</v>
      </c>
      <c r="CT15" s="17">
        <f>INDEX(Departures!$C:$C,MATCH($B15,Departures!$B:$B,0))*INDEX(Arrivals!$H:$H,MATCH(CT$2,Arrivals!$B:$B,0))</f>
        <v>36199.444397553001</v>
      </c>
      <c r="CU15" s="17">
        <f>INDEX(Departures!$C:$C,MATCH($B15,Departures!$B:$B,0))*INDEX(Arrivals!$H:$H,MATCH(CU$2,Arrivals!$B:$B,0))</f>
        <v>32573.422826673323</v>
      </c>
      <c r="CV15" s="17">
        <f>INDEX(Departures!$C:$C,MATCH($B15,Departures!$B:$B,0))*INDEX(Arrivals!$H:$H,MATCH(CV$2,Arrivals!$B:$B,0))</f>
        <v>32087.25233672297</v>
      </c>
      <c r="CW15" s="17">
        <f>INDEX(Departures!$C:$C,MATCH($B15,Departures!$B:$B,0))*INDEX(Arrivals!$H:$H,MATCH(CW$2,Arrivals!$B:$B,0))</f>
        <v>31884.681299243664</v>
      </c>
      <c r="CX15" s="17">
        <f>INDEX(Departures!$C:$C,MATCH($B15,Departures!$B:$B,0))*INDEX(Arrivals!$H:$H,MATCH(CX$2,Arrivals!$B:$B,0))</f>
        <v>31520.0534317809</v>
      </c>
      <c r="CY15" s="17">
        <f>INDEX(Departures!$C:$C,MATCH($B15,Departures!$B:$B,0))*INDEX(Arrivals!$H:$H,MATCH(CY$2,Arrivals!$B:$B,0))</f>
        <v>30365.398518148824</v>
      </c>
      <c r="CZ15" s="17">
        <f>INDEX(Departures!$C:$C,MATCH($B15,Departures!$B:$B,0))*INDEX(Arrivals!$H:$H,MATCH(CZ$2,Arrivals!$B:$B,0))</f>
        <v>30324.884310652964</v>
      </c>
      <c r="DA15" s="17">
        <f>INDEX(Departures!$C:$C,MATCH($B15,Departures!$B:$B,0))*INDEX(Arrivals!$H:$H,MATCH(DA$2,Arrivals!$B:$B,0))</f>
        <v>30284.3701031571</v>
      </c>
      <c r="DB15" s="17">
        <f>INDEX(Departures!$C:$C,MATCH($B15,Departures!$B:$B,0))*INDEX(Arrivals!$H:$H,MATCH(DB$2,Arrivals!$B:$B,0))</f>
        <v>29312.029123256401</v>
      </c>
      <c r="DC15" s="17">
        <f>INDEX(Departures!$C:$C,MATCH($B15,Departures!$B:$B,0))*INDEX(Arrivals!$H:$H,MATCH(DC$2,Arrivals!$B:$B,0))</f>
        <v>29149.972293272956</v>
      </c>
      <c r="DD15" s="17">
        <f>INDEX(Departures!$C:$C,MATCH($B15,Departures!$B:$B,0))*INDEX(Arrivals!$H:$H,MATCH(DD$2,Arrivals!$B:$B,0))</f>
        <v>28400.459454599499</v>
      </c>
      <c r="DE15" s="17">
        <f>INDEX(Departures!$C:$C,MATCH($B15,Departures!$B:$B,0))*INDEX(Arrivals!$H:$H,MATCH(DE$2,Arrivals!$B:$B,0))</f>
        <v>27650.946615926048</v>
      </c>
      <c r="DF15" s="17">
        <f>INDEX(Departures!$C:$C,MATCH($B15,Departures!$B:$B,0))*INDEX(Arrivals!$H:$H,MATCH(DF$2,Arrivals!$B:$B,0))</f>
        <v>27630.689512178116</v>
      </c>
      <c r="DG15" s="17">
        <f>INDEX(Departures!$C:$C,MATCH($B15,Departures!$B:$B,0))*INDEX(Arrivals!$H:$H,MATCH(DG$2,Arrivals!$B:$B,0))</f>
        <v>27185.033229723631</v>
      </c>
      <c r="DH15" s="17">
        <f>INDEX(Departures!$C:$C,MATCH($B15,Departures!$B:$B,0))*INDEX(Arrivals!$H:$H,MATCH(DH$2,Arrivals!$B:$B,0))</f>
        <v>25827.807278612243</v>
      </c>
      <c r="DI15" s="17">
        <f>INDEX(Departures!$C:$C,MATCH($B15,Departures!$B:$B,0))*INDEX(Arrivals!$H:$H,MATCH(DI$2,Arrivals!$B:$B,0))</f>
        <v>23032.326961397743</v>
      </c>
      <c r="DJ15" s="17">
        <f>INDEX(Departures!$C:$C,MATCH($B15,Departures!$B:$B,0))*INDEX(Arrivals!$H:$H,MATCH(DJ$2,Arrivals!$B:$B,0))</f>
        <v>22971.555650153947</v>
      </c>
      <c r="DK15" s="17">
        <f>INDEX(Departures!$C:$C,MATCH($B15,Departures!$B:$B,0))*INDEX(Arrivals!$H:$H,MATCH(DK$2,Arrivals!$B:$B,0))</f>
        <v>21938.443359009456</v>
      </c>
      <c r="DL15" s="17">
        <f>INDEX(Departures!$C:$C,MATCH($B15,Departures!$B:$B,0))*INDEX(Arrivals!$H:$H,MATCH(DL$2,Arrivals!$B:$B,0))</f>
        <v>21188.930520336005</v>
      </c>
      <c r="DM15" s="17">
        <f>INDEX(Departures!$C:$C,MATCH($B15,Departures!$B:$B,0))*INDEX(Arrivals!$H:$H,MATCH(DM$2,Arrivals!$B:$B,0))</f>
        <v>20135.561125443583</v>
      </c>
      <c r="DN15" s="17">
        <f>INDEX(Departures!$C:$C,MATCH($B15,Departures!$B:$B,0))*INDEX(Arrivals!$H:$H,MATCH(DN$2,Arrivals!$B:$B,0))</f>
        <v>19568.362220501509</v>
      </c>
      <c r="DO15" s="17">
        <f>INDEX(Departures!$C:$C,MATCH($B15,Departures!$B:$B,0))*INDEX(Arrivals!$H:$H,MATCH(DO$2,Arrivals!$B:$B,0))</f>
        <v>19041.677523055299</v>
      </c>
      <c r="DP15" s="17">
        <f>INDEX(Departures!$C:$C,MATCH($B15,Departures!$B:$B,0))*INDEX(Arrivals!$H:$H,MATCH(DP$2,Arrivals!$B:$B,0))</f>
        <v>18899.877796819779</v>
      </c>
      <c r="DQ15" s="17">
        <f>INDEX(Departures!$C:$C,MATCH($B15,Departures!$B:$B,0))*INDEX(Arrivals!$H:$H,MATCH(DQ$2,Arrivals!$B:$B,0))</f>
        <v>18879.620693071851</v>
      </c>
      <c r="DR15" s="17">
        <f>INDEX(Departures!$C:$C,MATCH($B15,Departures!$B:$B,0))*INDEX(Arrivals!$H:$H,MATCH(DR$2,Arrivals!$B:$B,0))</f>
        <v>18697.30675934047</v>
      </c>
      <c r="DS15" s="17">
        <f>INDEX(Departures!$C:$C,MATCH($B15,Departures!$B:$B,0))*INDEX(Arrivals!$H:$H,MATCH(DS$2,Arrivals!$B:$B,0))</f>
        <v>18656.792551844606</v>
      </c>
      <c r="DT15" s="17">
        <f>INDEX(Departures!$C:$C,MATCH($B15,Departures!$B:$B,0))*INDEX(Arrivals!$H:$H,MATCH(DT$2,Arrivals!$B:$B,0))</f>
        <v>18170.622061894261</v>
      </c>
      <c r="DU15" s="17">
        <f>INDEX(Departures!$C:$C,MATCH($B15,Departures!$B:$B,0))*INDEX(Arrivals!$H:$H,MATCH(DU$2,Arrivals!$B:$B,0))</f>
        <v>18069.336543154604</v>
      </c>
      <c r="DV15" s="17">
        <f>INDEX(Departures!$C:$C,MATCH($B15,Departures!$B:$B,0))*INDEX(Arrivals!$H:$H,MATCH(DV$2,Arrivals!$B:$B,0))</f>
        <v>17238.795289489426</v>
      </c>
      <c r="DW15" s="17">
        <f>INDEX(Departures!$C:$C,MATCH($B15,Departures!$B:$B,0))*INDEX(Arrivals!$H:$H,MATCH(DW$2,Arrivals!$B:$B,0))</f>
        <v>17076.738459505978</v>
      </c>
      <c r="DX15" s="17">
        <f>INDEX(Departures!$C:$C,MATCH($B15,Departures!$B:$B,0))*INDEX(Arrivals!$H:$H,MATCH(DX$2,Arrivals!$B:$B,0))</f>
        <v>16955.195837018389</v>
      </c>
      <c r="DY15" s="17">
        <f>INDEX(Departures!$C:$C,MATCH($B15,Departures!$B:$B,0))*INDEX(Arrivals!$H:$H,MATCH(DY$2,Arrivals!$B:$B,0))</f>
        <v>16469.02534706804</v>
      </c>
      <c r="DZ15" s="17">
        <f>INDEX(Departures!$C:$C,MATCH($B15,Departures!$B:$B,0))*INDEX(Arrivals!$H:$H,MATCH(DZ$2,Arrivals!$B:$B,0))</f>
        <v>13531.74530361802</v>
      </c>
      <c r="EA15" s="17">
        <f>INDEX(Departures!$C:$C,MATCH($B15,Departures!$B:$B,0))*INDEX(Arrivals!$H:$H,MATCH(EA$2,Arrivals!$B:$B,0))</f>
        <v>13450.716888626297</v>
      </c>
      <c r="EB15" s="17">
        <f>INDEX(Departures!$C:$C,MATCH($B15,Departures!$B:$B,0))*INDEX(Arrivals!$H:$H,MATCH(EB$2,Arrivals!$B:$B,0))</f>
        <v>12782.232464944569</v>
      </c>
      <c r="EC15" s="17">
        <f>INDEX(Departures!$C:$C,MATCH($B15,Departures!$B:$B,0))*INDEX(Arrivals!$H:$H,MATCH(EC$2,Arrivals!$B:$B,0))</f>
        <v>10047.523458973861</v>
      </c>
      <c r="ED15" s="17">
        <f>INDEX(Departures!$C:$C,MATCH($B15,Departures!$B:$B,0))*INDEX(Arrivals!$H:$H,MATCH(ED$2,Arrivals!$B:$B,0))</f>
        <v>9500.5816577797177</v>
      </c>
      <c r="EE15" s="17">
        <f>INDEX(Departures!$C:$C,MATCH($B15,Departures!$B:$B,0))*INDEX(Arrivals!$H:$H,MATCH(EE$2,Arrivals!$B:$B,0))</f>
        <v>9460.0674502838574</v>
      </c>
      <c r="EF15" s="17">
        <f>INDEX(Departures!$C:$C,MATCH($B15,Departures!$B:$B,0))*INDEX(Arrivals!$H:$H,MATCH(EF$2,Arrivals!$B:$B,0))</f>
        <v>8730.8117153583353</v>
      </c>
      <c r="EG15" s="17">
        <f>INDEX(Departures!$C:$C,MATCH($B15,Departures!$B:$B,0))*INDEX(Arrivals!$H:$H,MATCH(EG$2,Arrivals!$B:$B,0))</f>
        <v>8649.7833003666092</v>
      </c>
      <c r="EH15" s="17">
        <f>INDEX(Departures!$C:$C,MATCH($B15,Departures!$B:$B,0))*INDEX(Arrivals!$H:$H,MATCH(EH$2,Arrivals!$B:$B,0))</f>
        <v>8649.7833003666092</v>
      </c>
      <c r="EI15" s="17">
        <f>INDEX(Departures!$C:$C,MATCH($B15,Departures!$B:$B,0))*INDEX(Arrivals!$H:$H,MATCH(EI$2,Arrivals!$B:$B,0))</f>
        <v>8467.4693666352287</v>
      </c>
      <c r="EJ15" s="17">
        <f>INDEX(Departures!$C:$C,MATCH($B15,Departures!$B:$B,0))*INDEX(Arrivals!$H:$H,MATCH(EJ$2,Arrivals!$B:$B,0))</f>
        <v>8001.5559804328122</v>
      </c>
      <c r="EK15" s="17">
        <f>INDEX(Departures!$C:$C,MATCH($B15,Departures!$B:$B,0))*INDEX(Arrivals!$H:$H,MATCH(EK$2,Arrivals!$B:$B,0))</f>
        <v>7819.2420467014317</v>
      </c>
      <c r="EL15" s="17">
        <f>INDEX(Departures!$C:$C,MATCH($B15,Departures!$B:$B,0))*INDEX(Arrivals!$H:$H,MATCH(EL$2,Arrivals!$B:$B,0))</f>
        <v>7428.2799443663598</v>
      </c>
      <c r="EM15" s="17">
        <f>INDEX(Departures!$C:$C,MATCH($B15,Departures!$B:$B,0))*INDEX(Arrivals!$H:$H,MATCH(EM$2,Arrivals!$B:$B,0))</f>
        <v>7191.2718305155659</v>
      </c>
      <c r="EN15" s="17">
        <f>INDEX(Departures!$C:$C,MATCH($B15,Departures!$B:$B,0))*INDEX(Arrivals!$H:$H,MATCH(EN$2,Arrivals!$B:$B,0))</f>
        <v>7110.2434155238416</v>
      </c>
      <c r="EO15" s="17">
        <f>INDEX(Departures!$C:$C,MATCH($B15,Departures!$B:$B,0))*INDEX(Arrivals!$H:$H,MATCH(EO$2,Arrivals!$B:$B,0))</f>
        <v>7089.9863117759096</v>
      </c>
      <c r="EP15" s="17">
        <f>INDEX(Departures!$C:$C,MATCH($B15,Departures!$B:$B,0))*INDEX(Arrivals!$H:$H,MATCH(EP$2,Arrivals!$B:$B,0))</f>
        <v>6218.9308506148691</v>
      </c>
      <c r="EQ15" s="17">
        <f>INDEX(Departures!$C:$C,MATCH($B15,Departures!$B:$B,0))*INDEX(Arrivals!$H:$H,MATCH(EQ$2,Arrivals!$B:$B,0))</f>
        <v>6056.8740206314196</v>
      </c>
      <c r="ER15" s="17">
        <f>INDEX(Departures!$C:$C,MATCH($B15,Departures!$B:$B,0))*INDEX(Arrivals!$H:$H,MATCH(ER$2,Arrivals!$B:$B,0))</f>
        <v>5692.2461531686586</v>
      </c>
      <c r="ES15" s="17">
        <f>INDEX(Departures!$C:$C,MATCH($B15,Departures!$B:$B,0))*INDEX(Arrivals!$H:$H,MATCH(ES$2,Arrivals!$B:$B,0))</f>
        <v>5631.4748419248654</v>
      </c>
      <c r="ET15" s="17">
        <f>INDEX(Departures!$C:$C,MATCH($B15,Departures!$B:$B,0))*INDEX(Arrivals!$H:$H,MATCH(ET$2,Arrivals!$B:$B,0))</f>
        <v>5449.1609081934848</v>
      </c>
      <c r="EU15" s="17">
        <f>INDEX(Departures!$C:$C,MATCH($B15,Departures!$B:$B,0))*INDEX(Arrivals!$H:$H,MATCH(EU$2,Arrivals!$B:$B,0))</f>
        <v>5287.1040782100354</v>
      </c>
      <c r="EV15" s="17">
        <f>INDEX(Departures!$C:$C,MATCH($B15,Departures!$B:$B,0))*INDEX(Arrivals!$H:$H,MATCH(EV$2,Arrivals!$B:$B,0))</f>
        <v>5246.5898707141732</v>
      </c>
      <c r="EW15" s="17">
        <f>INDEX(Departures!$C:$C,MATCH($B15,Departures!$B:$B,0))*INDEX(Arrivals!$H:$H,MATCH(EW$2,Arrivals!$B:$B,0))</f>
        <v>5165.561455722448</v>
      </c>
      <c r="EX15" s="17">
        <f>INDEX(Departures!$C:$C,MATCH($B15,Departures!$B:$B,0))*INDEX(Arrivals!$H:$H,MATCH(EX$2,Arrivals!$B:$B,0))</f>
        <v>5165.561455722448</v>
      </c>
      <c r="EY15" s="17">
        <f>INDEX(Departures!$C:$C,MATCH($B15,Departures!$B:$B,0))*INDEX(Arrivals!$H:$H,MATCH(EY$2,Arrivals!$B:$B,0))</f>
        <v>5003.5046257389986</v>
      </c>
      <c r="EZ15" s="17">
        <f>INDEX(Departures!$C:$C,MATCH($B15,Departures!$B:$B,0))*INDEX(Arrivals!$H:$H,MATCH(EZ$2,Arrivals!$B:$B,0))</f>
        <v>5003.5046257389986</v>
      </c>
      <c r="FA15" s="17">
        <f>INDEX(Departures!$C:$C,MATCH($B15,Departures!$B:$B,0))*INDEX(Arrivals!$H:$H,MATCH(FA$2,Arrivals!$B:$B,0))</f>
        <v>4172.9633720738211</v>
      </c>
      <c r="FB15" s="17">
        <f>INDEX(Departures!$C:$C,MATCH($B15,Departures!$B:$B,0))*INDEX(Arrivals!$H:$H,MATCH(FB$2,Arrivals!$B:$B,0))</f>
        <v>3915.6981544750952</v>
      </c>
      <c r="FC15" s="17">
        <f>INDEX(Departures!$C:$C,MATCH($B15,Departures!$B:$B,0))*INDEX(Arrivals!$H:$H,MATCH(FC$2,Arrivals!$B:$B,0))</f>
        <v>3626.0215708796795</v>
      </c>
      <c r="FD15" s="17">
        <f>INDEX(Departures!$C:$C,MATCH($B15,Departures!$B:$B,0))*INDEX(Arrivals!$H:$H,MATCH(FD$2,Arrivals!$B:$B,0))</f>
        <v>3403.1934296524364</v>
      </c>
      <c r="FE15" s="17">
        <f>INDEX(Departures!$C:$C,MATCH($B15,Departures!$B:$B,0))*INDEX(Arrivals!$H:$H,MATCH(FE$2,Arrivals!$B:$B,0))</f>
        <v>3322.1650146607117</v>
      </c>
      <c r="FF15" s="17">
        <f>INDEX(Departures!$C:$C,MATCH($B15,Departures!$B:$B,0))*INDEX(Arrivals!$H:$H,MATCH(FF$2,Arrivals!$B:$B,0))</f>
        <v>3281.6508071648495</v>
      </c>
      <c r="FG15" s="17">
        <f>INDEX(Departures!$C:$C,MATCH($B15,Departures!$B:$B,0))*INDEX(Arrivals!$H:$H,MATCH(FG$2,Arrivals!$B:$B,0))</f>
        <v>2957.5371471979506</v>
      </c>
      <c r="FH15" s="17">
        <f>INDEX(Departures!$C:$C,MATCH($B15,Departures!$B:$B,0))*INDEX(Arrivals!$H:$H,MATCH(FH$2,Arrivals!$B:$B,0))</f>
        <v>2937.2800434500195</v>
      </c>
      <c r="FI15" s="17">
        <f>INDEX(Departures!$C:$C,MATCH($B15,Departures!$B:$B,0))*INDEX(Arrivals!$H:$H,MATCH(FI$2,Arrivals!$B:$B,0))</f>
        <v>2896.7658359541574</v>
      </c>
      <c r="FJ15" s="17">
        <f>INDEX(Departures!$C:$C,MATCH($B15,Departures!$B:$B,0))*INDEX(Arrivals!$H:$H,MATCH(FJ$2,Arrivals!$B:$B,0))</f>
        <v>2876.5087322062259</v>
      </c>
      <c r="FK15" s="17">
        <f>INDEX(Departures!$C:$C,MATCH($B15,Departures!$B:$B,0))*INDEX(Arrivals!$H:$H,MATCH(FK$2,Arrivals!$B:$B,0))</f>
        <v>2532.1379684913959</v>
      </c>
      <c r="FL15" s="17">
        <f>INDEX(Departures!$C:$C,MATCH($B15,Departures!$B:$B,0))*INDEX(Arrivals!$H:$H,MATCH(FL$2,Arrivals!$B:$B,0))</f>
        <v>2491.6237609955342</v>
      </c>
      <c r="FM15" s="17">
        <f>INDEX(Departures!$C:$C,MATCH($B15,Departures!$B:$B,0))*INDEX(Arrivals!$H:$H,MATCH(FM$2,Arrivals!$B:$B,0))</f>
        <v>2471.3666572476027</v>
      </c>
      <c r="FN15" s="17">
        <f>INDEX(Departures!$C:$C,MATCH($B15,Departures!$B:$B,0))*INDEX(Arrivals!$H:$H,MATCH(FN$2,Arrivals!$B:$B,0))</f>
        <v>2451.1095534996716</v>
      </c>
      <c r="FO15" s="17">
        <f>INDEX(Departures!$C:$C,MATCH($B15,Departures!$B:$B,0))*INDEX(Arrivals!$H:$H,MATCH(FO$2,Arrivals!$B:$B,0))</f>
        <v>2440.9810016257061</v>
      </c>
      <c r="FP15" s="17">
        <f>INDEX(Departures!$C:$C,MATCH($B15,Departures!$B:$B,0))*INDEX(Arrivals!$H:$H,MATCH(FP$2,Arrivals!$B:$B,0))</f>
        <v>2208.0243085244974</v>
      </c>
      <c r="FQ15" s="17">
        <f>INDEX(Departures!$C:$C,MATCH($B15,Departures!$B:$B,0))*INDEX(Arrivals!$H:$H,MATCH(FQ$2,Arrivals!$B:$B,0))</f>
        <v>1762.3680260700116</v>
      </c>
      <c r="FR15" s="17">
        <f>INDEX(Departures!$C:$C,MATCH($B15,Departures!$B:$B,0))*INDEX(Arrivals!$H:$H,MATCH(FR$2,Arrivals!$B:$B,0))</f>
        <v>1580.0540923386311</v>
      </c>
      <c r="FS15" s="17">
        <f>INDEX(Departures!$C:$C,MATCH($B15,Departures!$B:$B,0))*INDEX(Arrivals!$H:$H,MATCH(FS$2,Arrivals!$B:$B,0))</f>
        <v>1539.539884842769</v>
      </c>
      <c r="FT15" s="17">
        <f>INDEX(Departures!$C:$C,MATCH($B15,Departures!$B:$B,0))*INDEX(Arrivals!$H:$H,MATCH(FT$2,Arrivals!$B:$B,0))</f>
        <v>1499.0256773469066</v>
      </c>
      <c r="FU15" s="17">
        <f>INDEX(Departures!$C:$C,MATCH($B15,Departures!$B:$B,0))*INDEX(Arrivals!$H:$H,MATCH(FU$2,Arrivals!$B:$B,0))</f>
        <v>1458.5114698510442</v>
      </c>
      <c r="FV15" s="17">
        <f>INDEX(Departures!$C:$C,MATCH($B15,Departures!$B:$B,0))*INDEX(Arrivals!$H:$H,MATCH(FV$2,Arrivals!$B:$B,0))</f>
        <v>1397.7401586072508</v>
      </c>
      <c r="FW15" s="17">
        <f>INDEX(Departures!$C:$C,MATCH($B15,Departures!$B:$B,0))*INDEX(Arrivals!$H:$H,MATCH(FW$2,Arrivals!$B:$B,0))</f>
        <v>1276.1975361196637</v>
      </c>
      <c r="FX15" s="17">
        <f>INDEX(Departures!$C:$C,MATCH($B15,Departures!$B:$B,0))*INDEX(Arrivals!$H:$H,MATCH(FX$2,Arrivals!$B:$B,0))</f>
        <v>1266.0689842456979</v>
      </c>
      <c r="FY15" s="17">
        <f>INDEX(Departures!$C:$C,MATCH($B15,Departures!$B:$B,0))*INDEX(Arrivals!$H:$H,MATCH(FY$2,Arrivals!$B:$B,0))</f>
        <v>1215.42622487587</v>
      </c>
      <c r="FZ15" s="17">
        <f>INDEX(Departures!$C:$C,MATCH($B15,Departures!$B:$B,0))*INDEX(Arrivals!$H:$H,MATCH(FZ$2,Arrivals!$B:$B,0))</f>
        <v>1114.1407061362142</v>
      </c>
      <c r="GA15" s="17">
        <f>INDEX(Departures!$C:$C,MATCH($B15,Departures!$B:$B,0))*INDEX(Arrivals!$H:$H,MATCH(GA$2,Arrivals!$B:$B,0))</f>
        <v>887.26114415938525</v>
      </c>
      <c r="GB15" s="17">
        <f>INDEX(Departures!$C:$C,MATCH($B15,Departures!$B:$B,0))*INDEX(Arrivals!$H:$H,MATCH(GB$2,Arrivals!$B:$B,0))</f>
        <v>688.74152742965975</v>
      </c>
      <c r="GC15" s="17">
        <f>INDEX(Departures!$C:$C,MATCH($B15,Departures!$B:$B,0))*INDEX(Arrivals!$H:$H,MATCH(GC$2,Arrivals!$B:$B,0))</f>
        <v>607.71311243793502</v>
      </c>
      <c r="GD15" s="17">
        <f>INDEX(Departures!$C:$C,MATCH($B15,Departures!$B:$B,0))*INDEX(Arrivals!$H:$H,MATCH(GD$2,Arrivals!$B:$B,0))</f>
        <v>587.45600869000396</v>
      </c>
      <c r="GE15" s="17">
        <f>INDEX(Departures!$C:$C,MATCH($B15,Departures!$B:$B,0))*INDEX(Arrivals!$H:$H,MATCH(GE$2,Arrivals!$B:$B,0))</f>
        <v>567.19890494207277</v>
      </c>
      <c r="GF15" s="17">
        <f>INDEX(Departures!$C:$C,MATCH($B15,Departures!$B:$B,0))*INDEX(Arrivals!$H:$H,MATCH(GF$2,Arrivals!$B:$B,0))</f>
        <v>520.60756632183109</v>
      </c>
      <c r="GG15" s="17">
        <f>INDEX(Departures!$C:$C,MATCH($B15,Departures!$B:$B,0))*INDEX(Arrivals!$H:$H,MATCH(GG$2,Arrivals!$B:$B,0))</f>
        <v>166.10825073303559</v>
      </c>
      <c r="GH15" s="17">
        <f>INDEX(Departures!$C:$C,MATCH($B15,Departures!$B:$B,0))*INDEX(Arrivals!$H:$H,MATCH(GH$2,Arrivals!$B:$B,0))</f>
        <v>117.49120173800078</v>
      </c>
      <c r="GI15" s="17">
        <f>INDEX(Departures!$C:$C,MATCH($B15,Departures!$B:$B,0))*INDEX(Arrivals!$H:$H,MATCH(GI$2,Arrivals!$B:$B,0))</f>
        <v>50.642759369827928</v>
      </c>
    </row>
    <row r="16" spans="1:191" ht="15" thickBot="1">
      <c r="A16" t="str">
        <f>INDEX(Departures!$G:$G,MATCH($B16,Departures!$B:$B,0))</f>
        <v>AS</v>
      </c>
      <c r="B16" s="3" t="s">
        <v>28</v>
      </c>
      <c r="D16" s="17">
        <f>INDEX(Departures!$C:$C,MATCH($B16,Departures!$B:$B,0))*INDEX(Arrivals!$H:$H,MATCH(D$2,Arrivals!$B:$B,0))</f>
        <v>1755634.2034652368</v>
      </c>
      <c r="E16" s="17">
        <f>INDEX(Departures!$C:$C,MATCH($B16,Departures!$B:$B,0))*INDEX(Arrivals!$H:$H,MATCH(E$2,Arrivals!$B:$B,0))</f>
        <v>1653058.3226604331</v>
      </c>
      <c r="F16" s="17">
        <f>INDEX(Departures!$C:$C,MATCH($B16,Departures!$B:$B,0))*INDEX(Arrivals!$H:$H,MATCH(F$2,Arrivals!$B:$B,0))</f>
        <v>1555131.200985699</v>
      </c>
      <c r="G16" s="17">
        <f>INDEX(Departures!$C:$C,MATCH($B16,Departures!$B:$B,0))*INDEX(Arrivals!$H:$H,MATCH(G$2,Arrivals!$B:$B,0))</f>
        <v>1227676.6502628163</v>
      </c>
      <c r="H16" s="17">
        <f>INDEX(Departures!$C:$C,MATCH($B16,Departures!$B:$B,0))*INDEX(Arrivals!$H:$H,MATCH(H$2,Arrivals!$B:$B,0))</f>
        <v>1177409.4156694079</v>
      </c>
      <c r="I16" s="17">
        <f>INDEX(Departures!$C:$C,MATCH($B16,Departures!$B:$B,0))*INDEX(Arrivals!$H:$H,MATCH(I$2,Arrivals!$B:$B,0))</f>
        <v>794149.54338946857</v>
      </c>
      <c r="J16" s="17">
        <f>INDEX(Departures!$C:$C,MATCH($B16,Departures!$B:$B,0))*INDEX(Arrivals!$H:$H,MATCH(J$2,Arrivals!$B:$B,0))</f>
        <v>761001.86959244811</v>
      </c>
      <c r="K16" s="17">
        <f>INDEX(Departures!$C:$C,MATCH($B16,Departures!$B:$B,0))*INDEX(Arrivals!$H:$H,MATCH(K$2,Arrivals!$B:$B,0))</f>
        <v>759991.26978156331</v>
      </c>
      <c r="L16" s="17">
        <f>INDEX(Departures!$C:$C,MATCH($B16,Departures!$B:$B,0))*INDEX(Arrivals!$H:$H,MATCH(L$2,Arrivals!$B:$B,0))</f>
        <v>756979.68234512676</v>
      </c>
      <c r="M16" s="17">
        <f>INDEX(Departures!$C:$C,MATCH($B16,Departures!$B:$B,0))*INDEX(Arrivals!$H:$H,MATCH(M$2,Arrivals!$B:$B,0))</f>
        <v>719385.36938021332</v>
      </c>
      <c r="N16" s="17">
        <f>INDEX(Departures!$C:$C,MATCH($B16,Departures!$B:$B,0))*INDEX(Arrivals!$H:$H,MATCH(N$2,Arrivals!$B:$B,0))</f>
        <v>595445.40857330535</v>
      </c>
      <c r="O16" s="17">
        <f>INDEX(Departures!$C:$C,MATCH($B16,Departures!$B:$B,0))*INDEX(Arrivals!$H:$H,MATCH(O$2,Arrivals!$B:$B,0))</f>
        <v>579902.38348189765</v>
      </c>
      <c r="P16" s="17">
        <f>INDEX(Departures!$C:$C,MATCH($B16,Departures!$B:$B,0))*INDEX(Arrivals!$H:$H,MATCH(P$2,Arrivals!$B:$B,0))</f>
        <v>563591.3025342176</v>
      </c>
      <c r="Q16" s="17">
        <f>INDEX(Departures!$C:$C,MATCH($B16,Departures!$B:$B,0))*INDEX(Arrivals!$H:$H,MATCH(Q$2,Arrivals!$B:$B,0))</f>
        <v>549645.02514400776</v>
      </c>
      <c r="R16" s="17">
        <f>INDEX(Departures!$C:$C,MATCH($B16,Departures!$B:$B,0))*INDEX(Arrivals!$H:$H,MATCH(R$2,Arrivals!$B:$B,0))</f>
        <v>524460.87785675924</v>
      </c>
      <c r="S16" s="17">
        <f>INDEX(Departures!$C:$C,MATCH($B16,Departures!$B:$B,0))*INDEX(Arrivals!$H:$H,MATCH(S$2,Arrivals!$B:$B,0))</f>
        <v>492970.58774958987</v>
      </c>
      <c r="T16" s="17">
        <f>INDEX(Departures!$C:$C,MATCH($B16,Departures!$B:$B,0))*INDEX(Arrivals!$H:$H,MATCH(T$2,Arrivals!$B:$B,0))</f>
        <v>420369.09733562812</v>
      </c>
      <c r="U16" s="17">
        <f>INDEX(Departures!$C:$C,MATCH($B16,Departures!$B:$B,0))*INDEX(Arrivals!$H:$H,MATCH(U$2,Arrivals!$B:$B,0))</f>
        <v>369030.62694268191</v>
      </c>
      <c r="V16" s="17">
        <f>INDEX(Departures!$C:$C,MATCH($B16,Departures!$B:$B,0))*INDEX(Arrivals!$H:$H,MATCH(V$2,Arrivals!$B:$B,0))</f>
        <v>362279.82020597172</v>
      </c>
      <c r="W16" s="17">
        <f>INDEX(Departures!$C:$C,MATCH($B16,Departures!$B:$B,0))*INDEX(Arrivals!$H:$H,MATCH(W$2,Arrivals!$B:$B,0))</f>
        <v>348757.99473633349</v>
      </c>
      <c r="X16" s="17">
        <f>INDEX(Departures!$C:$C,MATCH($B16,Departures!$B:$B,0))*INDEX(Arrivals!$H:$H,MATCH(X$2,Arrivals!$B:$B,0))</f>
        <v>325595.04707085463</v>
      </c>
      <c r="Y16" s="17">
        <f>INDEX(Departures!$C:$C,MATCH($B16,Departures!$B:$B,0))*INDEX(Arrivals!$H:$H,MATCH(Y$2,Arrivals!$B:$B,0))</f>
        <v>315165.65702252381</v>
      </c>
      <c r="Z16" s="17">
        <f>INDEX(Departures!$C:$C,MATCH($B16,Departures!$B:$B,0))*INDEX(Arrivals!$H:$H,MATCH(Z$2,Arrivals!$B:$B,0))</f>
        <v>314155.05721163901</v>
      </c>
      <c r="AA16" s="17">
        <f>INDEX(Departures!$C:$C,MATCH($B16,Departures!$B:$B,0))*INDEX(Arrivals!$H:$H,MATCH(AA$2,Arrivals!$B:$B,0))</f>
        <v>311911.52563147485</v>
      </c>
      <c r="AB16" s="17">
        <f>INDEX(Departures!$C:$C,MATCH($B16,Departures!$B:$B,0))*INDEX(Arrivals!$H:$H,MATCH(AB$2,Arrivals!$B:$B,0))</f>
        <v>287616.70617780503</v>
      </c>
      <c r="AC16" s="17">
        <f>INDEX(Departures!$C:$C,MATCH($B16,Departures!$B:$B,0))*INDEX(Arrivals!$H:$H,MATCH(AC$2,Arrivals!$B:$B,0))</f>
        <v>283776.42689644289</v>
      </c>
      <c r="AD16" s="17">
        <f>INDEX(Departures!$C:$C,MATCH($B16,Departures!$B:$B,0))*INDEX(Arrivals!$H:$H,MATCH(AD$2,Arrivals!$B:$B,0))</f>
        <v>281007.38341461861</v>
      </c>
      <c r="AE16" s="17">
        <f>INDEX(Departures!$C:$C,MATCH($B16,Departures!$B:$B,0))*INDEX(Arrivals!$H:$H,MATCH(AE$2,Arrivals!$B:$B,0))</f>
        <v>269547.18155918538</v>
      </c>
      <c r="AF16" s="17">
        <f>INDEX(Departures!$C:$C,MATCH($B16,Departures!$B:$B,0))*INDEX(Arrivals!$H:$H,MATCH(AF$2,Arrivals!$B:$B,0))</f>
        <v>261179.41512505946</v>
      </c>
      <c r="AG16" s="17">
        <f>INDEX(Departures!$C:$C,MATCH($B16,Departures!$B:$B,0))*INDEX(Arrivals!$H:$H,MATCH(AG$2,Arrivals!$B:$B,0))</f>
        <v>237349.47158439664</v>
      </c>
      <c r="AH16" s="17">
        <f>INDEX(Departures!$C:$C,MATCH($B16,Departures!$B:$B,0))*INDEX(Arrivals!$H:$H,MATCH(AH$2,Arrivals!$B:$B,0))</f>
        <v>229810.39699519626</v>
      </c>
      <c r="AI16" s="17">
        <f>INDEX(Departures!$C:$C,MATCH($B16,Departures!$B:$B,0))*INDEX(Arrivals!$H:$H,MATCH(AI$2,Arrivals!$B:$B,0))</f>
        <v>229385.94507462467</v>
      </c>
      <c r="AJ16" s="17">
        <f>INDEX(Departures!$C:$C,MATCH($B16,Departures!$B:$B,0))*INDEX(Arrivals!$H:$H,MATCH(AJ$2,Arrivals!$B:$B,0))</f>
        <v>223548.72056695423</v>
      </c>
      <c r="AK16" s="17">
        <f>INDEX(Departures!$C:$C,MATCH($B16,Departures!$B:$B,0))*INDEX(Arrivals!$H:$H,MATCH(AK$2,Arrivals!$B:$B,0))</f>
        <v>220836.27067453953</v>
      </c>
      <c r="AL16" s="17">
        <f>INDEX(Departures!$C:$C,MATCH($B16,Departures!$B:$B,0))*INDEX(Arrivals!$H:$H,MATCH(AL$2,Arrivals!$B:$B,0))</f>
        <v>208951.61689853467</v>
      </c>
      <c r="AM16" s="17">
        <f>INDEX(Departures!$C:$C,MATCH($B16,Departures!$B:$B,0))*INDEX(Arrivals!$H:$H,MATCH(AM$2,Arrivals!$B:$B,0))</f>
        <v>207880.38109899682</v>
      </c>
      <c r="AN16" s="17">
        <f>INDEX(Departures!$C:$C,MATCH($B16,Departures!$B:$B,0))*INDEX(Arrivals!$H:$H,MATCH(AN$2,Arrivals!$B:$B,0))</f>
        <v>205353.88157178488</v>
      </c>
      <c r="AO16" s="17">
        <f>INDEX(Departures!$C:$C,MATCH($B16,Departures!$B:$B,0))*INDEX(Arrivals!$H:$H,MATCH(AO$2,Arrivals!$B:$B,0))</f>
        <v>199876.43059678943</v>
      </c>
      <c r="AP16" s="17">
        <f>INDEX(Departures!$C:$C,MATCH($B16,Departures!$B:$B,0))*INDEX(Arrivals!$H:$H,MATCH(AP$2,Arrivals!$B:$B,0))</f>
        <v>179543.16240178791</v>
      </c>
      <c r="AQ16" s="17">
        <f>INDEX(Departures!$C:$C,MATCH($B16,Departures!$B:$B,0))*INDEX(Arrivals!$H:$H,MATCH(AQ$2,Arrivals!$B:$B,0))</f>
        <v>178168.7466589846</v>
      </c>
      <c r="AR16" s="17">
        <f>INDEX(Departures!$C:$C,MATCH($B16,Departures!$B:$B,0))*INDEX(Arrivals!$H:$H,MATCH(AR$2,Arrivals!$B:$B,0))</f>
        <v>169477.58828537562</v>
      </c>
      <c r="AS16" s="17">
        <f>INDEX(Departures!$C:$C,MATCH($B16,Departures!$B:$B,0))*INDEX(Arrivals!$H:$H,MATCH(AS$2,Arrivals!$B:$B,0))</f>
        <v>164869.25314774108</v>
      </c>
      <c r="AT16" s="17">
        <f>INDEX(Departures!$C:$C,MATCH($B16,Departures!$B:$B,0))*INDEX(Arrivals!$H:$H,MATCH(AT$2,Arrivals!$B:$B,0))</f>
        <v>155652.582872472</v>
      </c>
      <c r="AU16" s="17">
        <f>INDEX(Departures!$C:$C,MATCH($B16,Departures!$B:$B,0))*INDEX(Arrivals!$H:$H,MATCH(AU$2,Arrivals!$B:$B,0))</f>
        <v>144030.68504729716</v>
      </c>
      <c r="AV16" s="17">
        <f>INDEX(Departures!$C:$C,MATCH($B16,Departures!$B:$B,0))*INDEX(Arrivals!$H:$H,MATCH(AV$2,Arrivals!$B:$B,0))</f>
        <v>142575.42131962307</v>
      </c>
      <c r="AW16" s="17">
        <f>INDEX(Departures!$C:$C,MATCH($B16,Departures!$B:$B,0))*INDEX(Arrivals!$H:$H,MATCH(AW$2,Arrivals!$B:$B,0))</f>
        <v>142534.99732718768</v>
      </c>
      <c r="AX16" s="17">
        <f>INDEX(Departures!$C:$C,MATCH($B16,Departures!$B:$B,0))*INDEX(Arrivals!$H:$H,MATCH(AX$2,Arrivals!$B:$B,0))</f>
        <v>135824.61458291285</v>
      </c>
      <c r="AY16" s="17">
        <f>INDEX(Departures!$C:$C,MATCH($B16,Departures!$B:$B,0))*INDEX(Arrivals!$H:$H,MATCH(AY$2,Arrivals!$B:$B,0))</f>
        <v>133823.626957361</v>
      </c>
      <c r="AZ16" s="17">
        <f>INDEX(Departures!$C:$C,MATCH($B16,Departures!$B:$B,0))*INDEX(Arrivals!$H:$H,MATCH(AZ$2,Arrivals!$B:$B,0))</f>
        <v>133176.84307839474</v>
      </c>
      <c r="BA16" s="17">
        <f>INDEX(Departures!$C:$C,MATCH($B16,Departures!$B:$B,0))*INDEX(Arrivals!$H:$H,MATCH(BA$2,Arrivals!$B:$B,0))</f>
        <v>131034.37147931904</v>
      </c>
      <c r="BB16" s="17">
        <f>INDEX(Departures!$C:$C,MATCH($B16,Departures!$B:$B,0))*INDEX(Arrivals!$H:$H,MATCH(BB$2,Arrivals!$B:$B,0))</f>
        <v>130367.37560413509</v>
      </c>
      <c r="BC16" s="17">
        <f>INDEX(Departures!$C:$C,MATCH($B16,Departures!$B:$B,0))*INDEX(Arrivals!$H:$H,MATCH(BC$2,Arrivals!$B:$B,0))</f>
        <v>126365.40035303142</v>
      </c>
      <c r="BD16" s="17">
        <f>INDEX(Departures!$C:$C,MATCH($B16,Departures!$B:$B,0))*INDEX(Arrivals!$H:$H,MATCH(BD$2,Arrivals!$B:$B,0))</f>
        <v>125071.83259509889</v>
      </c>
      <c r="BE16" s="17">
        <f>INDEX(Departures!$C:$C,MATCH($B16,Departures!$B:$B,0))*INDEX(Arrivals!$H:$H,MATCH(BE$2,Arrivals!$B:$B,0))</f>
        <v>114197.7786299788</v>
      </c>
      <c r="BF16" s="17">
        <f>INDEX(Departures!$C:$C,MATCH($B16,Departures!$B:$B,0))*INDEX(Arrivals!$H:$H,MATCH(BF$2,Arrivals!$B:$B,0))</f>
        <v>113227.60281152942</v>
      </c>
      <c r="BG16" s="17">
        <f>INDEX(Departures!$C:$C,MATCH($B16,Departures!$B:$B,0))*INDEX(Arrivals!$H:$H,MATCH(BG$2,Arrivals!$B:$B,0))</f>
        <v>102474.82082371549</v>
      </c>
      <c r="BH16" s="17">
        <f>INDEX(Departures!$C:$C,MATCH($B16,Departures!$B:$B,0))*INDEX(Arrivals!$H:$H,MATCH(BH$2,Arrivals!$B:$B,0))</f>
        <v>98371.785591523338</v>
      </c>
      <c r="BI16" s="17">
        <f>INDEX(Departures!$C:$C,MATCH($B16,Departures!$B:$B,0))*INDEX(Arrivals!$H:$H,MATCH(BI$2,Arrivals!$B:$B,0))</f>
        <v>93844.298438759579</v>
      </c>
      <c r="BJ16" s="17">
        <f>INDEX(Departures!$C:$C,MATCH($B16,Departures!$B:$B,0))*INDEX(Arrivals!$H:$H,MATCH(BJ$2,Arrivals!$B:$B,0))</f>
        <v>92853.910624092503</v>
      </c>
      <c r="BK16" s="17">
        <f>INDEX(Departures!$C:$C,MATCH($B16,Departures!$B:$B,0))*INDEX(Arrivals!$H:$H,MATCH(BK$2,Arrivals!$B:$B,0))</f>
        <v>92328.398722432423</v>
      </c>
      <c r="BL16" s="17">
        <f>INDEX(Departures!$C:$C,MATCH($B16,Departures!$B:$B,0))*INDEX(Arrivals!$H:$H,MATCH(BL$2,Arrivals!$B:$B,0))</f>
        <v>83131.940443381027</v>
      </c>
      <c r="BM16" s="17">
        <f>INDEX(Departures!$C:$C,MATCH($B16,Departures!$B:$B,0))*INDEX(Arrivals!$H:$H,MATCH(BM$2,Arrivals!$B:$B,0))</f>
        <v>81494.768749747702</v>
      </c>
      <c r="BN16" s="17">
        <f>INDEX(Departures!$C:$C,MATCH($B16,Departures!$B:$B,0))*INDEX(Arrivals!$H:$H,MATCH(BN$2,Arrivals!$B:$B,0))</f>
        <v>77684.807462712124</v>
      </c>
      <c r="BO16" s="17">
        <f>INDEX(Departures!$C:$C,MATCH($B16,Departures!$B:$B,0))*INDEX(Arrivals!$H:$H,MATCH(BO$2,Arrivals!$B:$B,0))</f>
        <v>76744.949638589285</v>
      </c>
      <c r="BP16" s="17">
        <f>INDEX(Departures!$C:$C,MATCH($B16,Departures!$B:$B,0))*INDEX(Arrivals!$H:$H,MATCH(BP$2,Arrivals!$B:$B,0))</f>
        <v>74258.874103812763</v>
      </c>
      <c r="BQ16" s="17">
        <f>INDEX(Departures!$C:$C,MATCH($B16,Departures!$B:$B,0))*INDEX(Arrivals!$H:$H,MATCH(BQ$2,Arrivals!$B:$B,0))</f>
        <v>73814.210187023462</v>
      </c>
      <c r="BR16" s="17">
        <f>INDEX(Departures!$C:$C,MATCH($B16,Departures!$B:$B,0))*INDEX(Arrivals!$H:$H,MATCH(BR$2,Arrivals!$B:$B,0))</f>
        <v>73025.942334533349</v>
      </c>
      <c r="BS16" s="17">
        <f>INDEX(Departures!$C:$C,MATCH($B16,Departures!$B:$B,0))*INDEX(Arrivals!$H:$H,MATCH(BS$2,Arrivals!$B:$B,0))</f>
        <v>72480.218436655574</v>
      </c>
      <c r="BT16" s="17">
        <f>INDEX(Departures!$C:$C,MATCH($B16,Departures!$B:$B,0))*INDEX(Arrivals!$H:$H,MATCH(BT$2,Arrivals!$B:$B,0))</f>
        <v>71853.64655390702</v>
      </c>
      <c r="BU16" s="17">
        <f>INDEX(Departures!$C:$C,MATCH($B16,Departures!$B:$B,0))*INDEX(Arrivals!$H:$H,MATCH(BU$2,Arrivals!$B:$B,0))</f>
        <v>69589.90297752514</v>
      </c>
      <c r="BV16" s="17">
        <f>INDEX(Departures!$C:$C,MATCH($B16,Departures!$B:$B,0))*INDEX(Arrivals!$H:$H,MATCH(BV$2,Arrivals!$B:$B,0))</f>
        <v>65830.4716810338</v>
      </c>
      <c r="BW16" s="17">
        <f>INDEX(Departures!$C:$C,MATCH($B16,Departures!$B:$B,0))*INDEX(Arrivals!$H:$H,MATCH(BW$2,Arrivals!$B:$B,0))</f>
        <v>65587.927726421447</v>
      </c>
      <c r="BX16" s="17">
        <f>INDEX(Departures!$C:$C,MATCH($B16,Departures!$B:$B,0))*INDEX(Arrivals!$H:$H,MATCH(BX$2,Arrivals!$B:$B,0))</f>
        <v>64274.147972271254</v>
      </c>
      <c r="BY16" s="17">
        <f>INDEX(Departures!$C:$C,MATCH($B16,Departures!$B:$B,0))*INDEX(Arrivals!$H:$H,MATCH(BY$2,Arrivals!$B:$B,0))</f>
        <v>59827.508804378274</v>
      </c>
      <c r="BZ16" s="17">
        <f>INDEX(Departures!$C:$C,MATCH($B16,Departures!$B:$B,0))*INDEX(Arrivals!$H:$H,MATCH(BZ$2,Arrivals!$B:$B,0))</f>
        <v>57220.161292295576</v>
      </c>
      <c r="CA16" s="17">
        <f>INDEX(Departures!$C:$C,MATCH($B16,Departures!$B:$B,0))*INDEX(Arrivals!$H:$H,MATCH(CA$2,Arrivals!$B:$B,0))</f>
        <v>54370.269825600524</v>
      </c>
      <c r="CB16" s="17">
        <f>INDEX(Departures!$C:$C,MATCH($B16,Departures!$B:$B,0))*INDEX(Arrivals!$H:$H,MATCH(CB$2,Arrivals!$B:$B,0))</f>
        <v>50994.8664572454</v>
      </c>
      <c r="CC16" s="17">
        <f>INDEX(Departures!$C:$C,MATCH($B16,Departures!$B:$B,0))*INDEX(Arrivals!$H:$H,MATCH(CC$2,Arrivals!$B:$B,0))</f>
        <v>49600.23871822442</v>
      </c>
      <c r="CD16" s="17">
        <f>INDEX(Departures!$C:$C,MATCH($B16,Departures!$B:$B,0))*INDEX(Arrivals!$H:$H,MATCH(CD$2,Arrivals!$B:$B,0))</f>
        <v>49539.602729571336</v>
      </c>
      <c r="CE16" s="17">
        <f>INDEX(Departures!$C:$C,MATCH($B16,Departures!$B:$B,0))*INDEX(Arrivals!$H:$H,MATCH(CE$2,Arrivals!$B:$B,0))</f>
        <v>48973.666835475866</v>
      </c>
      <c r="CF16" s="17">
        <f>INDEX(Departures!$C:$C,MATCH($B16,Departures!$B:$B,0))*INDEX(Arrivals!$H:$H,MATCH(CF$2,Arrivals!$B:$B,0))</f>
        <v>47942.8550283734</v>
      </c>
      <c r="CG16" s="17">
        <f>INDEX(Departures!$C:$C,MATCH($B16,Departures!$B:$B,0))*INDEX(Arrivals!$H:$H,MATCH(CG$2,Arrivals!$B:$B,0))</f>
        <v>47558.827100237191</v>
      </c>
      <c r="CH16" s="17">
        <f>INDEX(Departures!$C:$C,MATCH($B16,Departures!$B:$B,0))*INDEX(Arrivals!$H:$H,MATCH(CH$2,Arrivals!$B:$B,0))</f>
        <v>45962.079399039256</v>
      </c>
      <c r="CI16" s="17">
        <f>INDEX(Departures!$C:$C,MATCH($B16,Departures!$B:$B,0))*INDEX(Arrivals!$H:$H,MATCH(CI$2,Arrivals!$B:$B,0))</f>
        <v>45608.369465229589</v>
      </c>
      <c r="CJ16" s="17">
        <f>INDEX(Departures!$C:$C,MATCH($B16,Departures!$B:$B,0))*INDEX(Arrivals!$H:$H,MATCH(CJ$2,Arrivals!$B:$B,0))</f>
        <v>44971.69158437218</v>
      </c>
      <c r="CK16" s="17">
        <f>INDEX(Departures!$C:$C,MATCH($B16,Departures!$B:$B,0))*INDEX(Arrivals!$H:$H,MATCH(CK$2,Arrivals!$B:$B,0))</f>
        <v>43698.335822657376</v>
      </c>
      <c r="CL16" s="17">
        <f>INDEX(Departures!$C:$C,MATCH($B16,Departures!$B:$B,0))*INDEX(Arrivals!$H:$H,MATCH(CL$2,Arrivals!$B:$B,0))</f>
        <v>42776.668795130463</v>
      </c>
      <c r="CM16" s="17">
        <f>INDEX(Departures!$C:$C,MATCH($B16,Departures!$B:$B,0))*INDEX(Arrivals!$H:$H,MATCH(CM$2,Arrivals!$B:$B,0))</f>
        <v>42707.948007990301</v>
      </c>
      <c r="CN16" s="17">
        <f>INDEX(Departures!$C:$C,MATCH($B16,Departures!$B:$B,0))*INDEX(Arrivals!$H:$H,MATCH(CN$2,Arrivals!$B:$B,0))</f>
        <v>39393.180628288261</v>
      </c>
      <c r="CO16" s="17">
        <f>INDEX(Departures!$C:$C,MATCH($B16,Departures!$B:$B,0))*INDEX(Arrivals!$H:$H,MATCH(CO$2,Arrivals!$B:$B,0))</f>
        <v>38180.460855226542</v>
      </c>
      <c r="CP16" s="17">
        <f>INDEX(Departures!$C:$C,MATCH($B16,Departures!$B:$B,0))*INDEX(Arrivals!$H:$H,MATCH(CP$2,Arrivals!$B:$B,0))</f>
        <v>37937.916900614196</v>
      </c>
      <c r="CQ16" s="17">
        <f>INDEX(Departures!$C:$C,MATCH($B16,Departures!$B:$B,0))*INDEX(Arrivals!$H:$H,MATCH(CQ$2,Arrivals!$B:$B,0))</f>
        <v>37533.676976260293</v>
      </c>
      <c r="CR16" s="17">
        <f>INDEX(Departures!$C:$C,MATCH($B16,Departures!$B:$B,0))*INDEX(Arrivals!$H:$H,MATCH(CR$2,Arrivals!$B:$B,0))</f>
        <v>37250.70902921255</v>
      </c>
      <c r="CS16" s="17">
        <f>INDEX(Departures!$C:$C,MATCH($B16,Departures!$B:$B,0))*INDEX(Arrivals!$H:$H,MATCH(CS$2,Arrivals!$B:$B,0))</f>
        <v>36381.593191851658</v>
      </c>
      <c r="CT16" s="17">
        <f>INDEX(Departures!$C:$C,MATCH($B16,Departures!$B:$B,0))*INDEX(Arrivals!$H:$H,MATCH(CT$2,Arrivals!$B:$B,0))</f>
        <v>36118.837241021611</v>
      </c>
      <c r="CU16" s="17">
        <f>INDEX(Departures!$C:$C,MATCH($B16,Departures!$B:$B,0))*INDEX(Arrivals!$H:$H,MATCH(CU$2,Arrivals!$B:$B,0))</f>
        <v>32500.889918054145</v>
      </c>
      <c r="CV16" s="17">
        <f>INDEX(Departures!$C:$C,MATCH($B16,Departures!$B:$B,0))*INDEX(Arrivals!$H:$H,MATCH(CV$2,Arrivals!$B:$B,0))</f>
        <v>32015.802008829451</v>
      </c>
      <c r="CW16" s="17">
        <f>INDEX(Departures!$C:$C,MATCH($B16,Departures!$B:$B,0))*INDEX(Arrivals!$H:$H,MATCH(CW$2,Arrivals!$B:$B,0))</f>
        <v>31813.682046652502</v>
      </c>
      <c r="CX16" s="17">
        <f>INDEX(Departures!$C:$C,MATCH($B16,Departures!$B:$B,0))*INDEX(Arrivals!$H:$H,MATCH(CX$2,Arrivals!$B:$B,0))</f>
        <v>31449.866114733984</v>
      </c>
      <c r="CY16" s="17">
        <f>INDEX(Departures!$C:$C,MATCH($B16,Departures!$B:$B,0))*INDEX(Arrivals!$H:$H,MATCH(CY$2,Arrivals!$B:$B,0))</f>
        <v>30297.78233032535</v>
      </c>
      <c r="CZ16" s="17">
        <f>INDEX(Departures!$C:$C,MATCH($B16,Departures!$B:$B,0))*INDEX(Arrivals!$H:$H,MATCH(CZ$2,Arrivals!$B:$B,0))</f>
        <v>30257.35833788996</v>
      </c>
      <c r="DA16" s="17">
        <f>INDEX(Departures!$C:$C,MATCH($B16,Departures!$B:$B,0))*INDEX(Arrivals!$H:$H,MATCH(DA$2,Arrivals!$B:$B,0))</f>
        <v>30216.934345454571</v>
      </c>
      <c r="DB16" s="17">
        <f>INDEX(Departures!$C:$C,MATCH($B16,Departures!$B:$B,0))*INDEX(Arrivals!$H:$H,MATCH(DB$2,Arrivals!$B:$B,0))</f>
        <v>29246.75852700519</v>
      </c>
      <c r="DC16" s="17">
        <f>INDEX(Departures!$C:$C,MATCH($B16,Departures!$B:$B,0))*INDEX(Arrivals!$H:$H,MATCH(DC$2,Arrivals!$B:$B,0))</f>
        <v>29085.062557263631</v>
      </c>
      <c r="DD16" s="17">
        <f>INDEX(Departures!$C:$C,MATCH($B16,Departures!$B:$B,0))*INDEX(Arrivals!$H:$H,MATCH(DD$2,Arrivals!$B:$B,0))</f>
        <v>28337.218697208897</v>
      </c>
      <c r="DE16" s="17">
        <f>INDEX(Departures!$C:$C,MATCH($B16,Departures!$B:$B,0))*INDEX(Arrivals!$H:$H,MATCH(DE$2,Arrivals!$B:$B,0))</f>
        <v>27589.37483715417</v>
      </c>
      <c r="DF16" s="17">
        <f>INDEX(Departures!$C:$C,MATCH($B16,Departures!$B:$B,0))*INDEX(Arrivals!$H:$H,MATCH(DF$2,Arrivals!$B:$B,0))</f>
        <v>27569.162840936475</v>
      </c>
      <c r="DG16" s="17">
        <f>INDEX(Departures!$C:$C,MATCH($B16,Departures!$B:$B,0))*INDEX(Arrivals!$H:$H,MATCH(DG$2,Arrivals!$B:$B,0))</f>
        <v>27124.498924147178</v>
      </c>
      <c r="DH16" s="17">
        <f>INDEX(Departures!$C:$C,MATCH($B16,Departures!$B:$B,0))*INDEX(Arrivals!$H:$H,MATCH(DH$2,Arrivals!$B:$B,0))</f>
        <v>25770.295177561587</v>
      </c>
      <c r="DI16" s="17">
        <f>INDEX(Departures!$C:$C,MATCH($B16,Departures!$B:$B,0))*INDEX(Arrivals!$H:$H,MATCH(DI$2,Arrivals!$B:$B,0))</f>
        <v>22981.039699519628</v>
      </c>
      <c r="DJ16" s="17">
        <f>INDEX(Departures!$C:$C,MATCH($B16,Departures!$B:$B,0))*INDEX(Arrivals!$H:$H,MATCH(DJ$2,Arrivals!$B:$B,0))</f>
        <v>22920.40371086654</v>
      </c>
      <c r="DK16" s="17">
        <f>INDEX(Departures!$C:$C,MATCH($B16,Departures!$B:$B,0))*INDEX(Arrivals!$H:$H,MATCH(DK$2,Arrivals!$B:$B,0))</f>
        <v>21889.591903764078</v>
      </c>
      <c r="DL16" s="17">
        <f>INDEX(Departures!$C:$C,MATCH($B16,Departures!$B:$B,0))*INDEX(Arrivals!$H:$H,MATCH(DL$2,Arrivals!$B:$B,0))</f>
        <v>21141.748043709351</v>
      </c>
      <c r="DM16" s="17">
        <f>INDEX(Departures!$C:$C,MATCH($B16,Departures!$B:$B,0))*INDEX(Arrivals!$H:$H,MATCH(DM$2,Arrivals!$B:$B,0))</f>
        <v>20090.724240389191</v>
      </c>
      <c r="DN16" s="17">
        <f>INDEX(Departures!$C:$C,MATCH($B16,Departures!$B:$B,0))*INDEX(Arrivals!$H:$H,MATCH(DN$2,Arrivals!$B:$B,0))</f>
        <v>19524.788346293721</v>
      </c>
      <c r="DO16" s="17">
        <f>INDEX(Departures!$C:$C,MATCH($B16,Departures!$B:$B,0))*INDEX(Arrivals!$H:$H,MATCH(DO$2,Arrivals!$B:$B,0))</f>
        <v>18999.27644463364</v>
      </c>
      <c r="DP16" s="17">
        <f>INDEX(Departures!$C:$C,MATCH($B16,Departures!$B:$B,0))*INDEX(Arrivals!$H:$H,MATCH(DP$2,Arrivals!$B:$B,0))</f>
        <v>18857.792471109773</v>
      </c>
      <c r="DQ16" s="17">
        <f>INDEX(Departures!$C:$C,MATCH($B16,Departures!$B:$B,0))*INDEX(Arrivals!$H:$H,MATCH(DQ$2,Arrivals!$B:$B,0))</f>
        <v>18837.580474892078</v>
      </c>
      <c r="DR16" s="17">
        <f>INDEX(Departures!$C:$C,MATCH($B16,Departures!$B:$B,0))*INDEX(Arrivals!$H:$H,MATCH(DR$2,Arrivals!$B:$B,0))</f>
        <v>18655.672508932821</v>
      </c>
      <c r="DS16" s="17">
        <f>INDEX(Departures!$C:$C,MATCH($B16,Departures!$B:$B,0))*INDEX(Arrivals!$H:$H,MATCH(DS$2,Arrivals!$B:$B,0))</f>
        <v>18615.248516497428</v>
      </c>
      <c r="DT16" s="17">
        <f>INDEX(Departures!$C:$C,MATCH($B16,Departures!$B:$B,0))*INDEX(Arrivals!$H:$H,MATCH(DT$2,Arrivals!$B:$B,0))</f>
        <v>18130.160607272741</v>
      </c>
      <c r="DU16" s="17">
        <f>INDEX(Departures!$C:$C,MATCH($B16,Departures!$B:$B,0))*INDEX(Arrivals!$H:$H,MATCH(DU$2,Arrivals!$B:$B,0))</f>
        <v>18029.100626184263</v>
      </c>
      <c r="DV16" s="17">
        <f>INDEX(Departures!$C:$C,MATCH($B16,Departures!$B:$B,0))*INDEX(Arrivals!$H:$H,MATCH(DV$2,Arrivals!$B:$B,0))</f>
        <v>17200.408781258753</v>
      </c>
      <c r="DW16" s="17">
        <f>INDEX(Departures!$C:$C,MATCH($B16,Departures!$B:$B,0))*INDEX(Arrivals!$H:$H,MATCH(DW$2,Arrivals!$B:$B,0))</f>
        <v>17038.712811517191</v>
      </c>
      <c r="DX16" s="17">
        <f>INDEX(Departures!$C:$C,MATCH($B16,Departures!$B:$B,0))*INDEX(Arrivals!$H:$H,MATCH(DX$2,Arrivals!$B:$B,0))</f>
        <v>16917.440834211018</v>
      </c>
      <c r="DY16" s="17">
        <f>INDEX(Departures!$C:$C,MATCH($B16,Departures!$B:$B,0))*INDEX(Arrivals!$H:$H,MATCH(DY$2,Arrivals!$B:$B,0))</f>
        <v>16432.352924986331</v>
      </c>
      <c r="DZ16" s="17">
        <f>INDEX(Departures!$C:$C,MATCH($B16,Departures!$B:$B,0))*INDEX(Arrivals!$H:$H,MATCH(DZ$2,Arrivals!$B:$B,0))</f>
        <v>13501.613473420501</v>
      </c>
      <c r="EA16" s="17">
        <f>INDEX(Departures!$C:$C,MATCH($B16,Departures!$B:$B,0))*INDEX(Arrivals!$H:$H,MATCH(EA$2,Arrivals!$B:$B,0))</f>
        <v>13420.765488549721</v>
      </c>
      <c r="EB16" s="17">
        <f>INDEX(Departures!$C:$C,MATCH($B16,Departures!$B:$B,0))*INDEX(Arrivals!$H:$H,MATCH(EB$2,Arrivals!$B:$B,0))</f>
        <v>12753.769613365774</v>
      </c>
      <c r="EC16" s="17">
        <f>INDEX(Departures!$C:$C,MATCH($B16,Departures!$B:$B,0))*INDEX(Arrivals!$H:$H,MATCH(EC$2,Arrivals!$B:$B,0))</f>
        <v>10025.1501239769</v>
      </c>
      <c r="ED16" s="17">
        <f>INDEX(Departures!$C:$C,MATCH($B16,Departures!$B:$B,0))*INDEX(Arrivals!$H:$H,MATCH(ED$2,Arrivals!$B:$B,0))</f>
        <v>9479.4262260991254</v>
      </c>
      <c r="EE16" s="17">
        <f>INDEX(Departures!$C:$C,MATCH($B16,Departures!$B:$B,0))*INDEX(Arrivals!$H:$H,MATCH(EE$2,Arrivals!$B:$B,0))</f>
        <v>9439.0022336637358</v>
      </c>
      <c r="EF16" s="17">
        <f>INDEX(Departures!$C:$C,MATCH($B16,Departures!$B:$B,0))*INDEX(Arrivals!$H:$H,MATCH(EF$2,Arrivals!$B:$B,0))</f>
        <v>8711.3703698267018</v>
      </c>
      <c r="EG16" s="17">
        <f>INDEX(Departures!$C:$C,MATCH($B16,Departures!$B:$B,0))*INDEX(Arrivals!$H:$H,MATCH(EG$2,Arrivals!$B:$B,0))</f>
        <v>8630.5223849559188</v>
      </c>
      <c r="EH16" s="17">
        <f>INDEX(Departures!$C:$C,MATCH($B16,Departures!$B:$B,0))*INDEX(Arrivals!$H:$H,MATCH(EH$2,Arrivals!$B:$B,0))</f>
        <v>8630.5223849559188</v>
      </c>
      <c r="EI16" s="17">
        <f>INDEX(Departures!$C:$C,MATCH($B16,Departures!$B:$B,0))*INDEX(Arrivals!$H:$H,MATCH(EI$2,Arrivals!$B:$B,0))</f>
        <v>8448.6144189966617</v>
      </c>
      <c r="EJ16" s="17">
        <f>INDEX(Departures!$C:$C,MATCH($B16,Departures!$B:$B,0))*INDEX(Arrivals!$H:$H,MATCH(EJ$2,Arrivals!$B:$B,0))</f>
        <v>7983.7385059896678</v>
      </c>
      <c r="EK16" s="17">
        <f>INDEX(Departures!$C:$C,MATCH($B16,Departures!$B:$B,0))*INDEX(Arrivals!$H:$H,MATCH(EK$2,Arrivals!$B:$B,0))</f>
        <v>7801.8305400304098</v>
      </c>
      <c r="EL16" s="17">
        <f>INDEX(Departures!$C:$C,MATCH($B16,Departures!$B:$B,0))*INDEX(Arrivals!$H:$H,MATCH(EL$2,Arrivals!$B:$B,0))</f>
        <v>7411.7390130288895</v>
      </c>
      <c r="EM16" s="17">
        <f>INDEX(Departures!$C:$C,MATCH($B16,Departures!$B:$B,0))*INDEX(Arrivals!$H:$H,MATCH(EM$2,Arrivals!$B:$B,0))</f>
        <v>7175.2586572818536</v>
      </c>
      <c r="EN16" s="17">
        <f>INDEX(Departures!$C:$C,MATCH($B16,Departures!$B:$B,0))*INDEX(Arrivals!$H:$H,MATCH(EN$2,Arrivals!$B:$B,0))</f>
        <v>7094.4106724110734</v>
      </c>
      <c r="EO16" s="17">
        <f>INDEX(Departures!$C:$C,MATCH($B16,Departures!$B:$B,0))*INDEX(Arrivals!$H:$H,MATCH(EO$2,Arrivals!$B:$B,0))</f>
        <v>7074.1986761933767</v>
      </c>
      <c r="EP16" s="17">
        <f>INDEX(Departures!$C:$C,MATCH($B16,Departures!$B:$B,0))*INDEX(Arrivals!$H:$H,MATCH(EP$2,Arrivals!$B:$B,0))</f>
        <v>6205.0828388324762</v>
      </c>
      <c r="EQ16" s="17">
        <f>INDEX(Departures!$C:$C,MATCH($B16,Departures!$B:$B,0))*INDEX(Arrivals!$H:$H,MATCH(EQ$2,Arrivals!$B:$B,0))</f>
        <v>6043.386869090913</v>
      </c>
      <c r="ER16" s="17">
        <f>INDEX(Departures!$C:$C,MATCH($B16,Departures!$B:$B,0))*INDEX(Arrivals!$H:$H,MATCH(ER$2,Arrivals!$B:$B,0))</f>
        <v>5679.570937172397</v>
      </c>
      <c r="ES16" s="17">
        <f>INDEX(Departures!$C:$C,MATCH($B16,Departures!$B:$B,0))*INDEX(Arrivals!$H:$H,MATCH(ES$2,Arrivals!$B:$B,0))</f>
        <v>5618.9349485193106</v>
      </c>
      <c r="ET16" s="17">
        <f>INDEX(Departures!$C:$C,MATCH($B16,Departures!$B:$B,0))*INDEX(Arrivals!$H:$H,MATCH(ET$2,Arrivals!$B:$B,0))</f>
        <v>5437.0269825600526</v>
      </c>
      <c r="EU16" s="17">
        <f>INDEX(Departures!$C:$C,MATCH($B16,Departures!$B:$B,0))*INDEX(Arrivals!$H:$H,MATCH(EU$2,Arrivals!$B:$B,0))</f>
        <v>5275.3310128184894</v>
      </c>
      <c r="EV16" s="17">
        <f>INDEX(Departures!$C:$C,MATCH($B16,Departures!$B:$B,0))*INDEX(Arrivals!$H:$H,MATCH(EV$2,Arrivals!$B:$B,0))</f>
        <v>5234.9070203830988</v>
      </c>
      <c r="EW16" s="17">
        <f>INDEX(Departures!$C:$C,MATCH($B16,Departures!$B:$B,0))*INDEX(Arrivals!$H:$H,MATCH(EW$2,Arrivals!$B:$B,0))</f>
        <v>5154.0590355123177</v>
      </c>
      <c r="EX16" s="17">
        <f>INDEX(Departures!$C:$C,MATCH($B16,Departures!$B:$B,0))*INDEX(Arrivals!$H:$H,MATCH(EX$2,Arrivals!$B:$B,0))</f>
        <v>5154.0590355123177</v>
      </c>
      <c r="EY16" s="17">
        <f>INDEX(Departures!$C:$C,MATCH($B16,Departures!$B:$B,0))*INDEX(Arrivals!$H:$H,MATCH(EY$2,Arrivals!$B:$B,0))</f>
        <v>4992.3630657707545</v>
      </c>
      <c r="EZ16" s="17">
        <f>INDEX(Departures!$C:$C,MATCH($B16,Departures!$B:$B,0))*INDEX(Arrivals!$H:$H,MATCH(EZ$2,Arrivals!$B:$B,0))</f>
        <v>4992.3630657707545</v>
      </c>
      <c r="FA16" s="17">
        <f>INDEX(Departures!$C:$C,MATCH($B16,Departures!$B:$B,0))*INDEX(Arrivals!$H:$H,MATCH(FA$2,Arrivals!$B:$B,0))</f>
        <v>4163.6712208452445</v>
      </c>
      <c r="FB16" s="17">
        <f>INDEX(Departures!$C:$C,MATCH($B16,Departures!$B:$B,0))*INDEX(Arrivals!$H:$H,MATCH(FB$2,Arrivals!$B:$B,0))</f>
        <v>3906.9788688805138</v>
      </c>
      <c r="FC16" s="17">
        <f>INDEX(Departures!$C:$C,MATCH($B16,Departures!$B:$B,0))*INDEX(Arrivals!$H:$H,MATCH(FC$2,Arrivals!$B:$B,0))</f>
        <v>3617.94732296747</v>
      </c>
      <c r="FD16" s="17">
        <f>INDEX(Departures!$C:$C,MATCH($B16,Departures!$B:$B,0))*INDEX(Arrivals!$H:$H,MATCH(FD$2,Arrivals!$B:$B,0))</f>
        <v>3395.6153645728209</v>
      </c>
      <c r="FE16" s="17">
        <f>INDEX(Departures!$C:$C,MATCH($B16,Departures!$B:$B,0))*INDEX(Arrivals!$H:$H,MATCH(FE$2,Arrivals!$B:$B,0))</f>
        <v>3314.7673797020393</v>
      </c>
      <c r="FF16" s="17">
        <f>INDEX(Departures!$C:$C,MATCH($B16,Departures!$B:$B,0))*INDEX(Arrivals!$H:$H,MATCH(FF$2,Arrivals!$B:$B,0))</f>
        <v>3274.3433872666487</v>
      </c>
      <c r="FG16" s="17">
        <f>INDEX(Departures!$C:$C,MATCH($B16,Departures!$B:$B,0))*INDEX(Arrivals!$H:$H,MATCH(FG$2,Arrivals!$B:$B,0))</f>
        <v>2950.9514477835228</v>
      </c>
      <c r="FH16" s="17">
        <f>INDEX(Departures!$C:$C,MATCH($B16,Departures!$B:$B,0))*INDEX(Arrivals!$H:$H,MATCH(FH$2,Arrivals!$B:$B,0))</f>
        <v>2930.7394515658279</v>
      </c>
      <c r="FI16" s="17">
        <f>INDEX(Departures!$C:$C,MATCH($B16,Departures!$B:$B,0))*INDEX(Arrivals!$H:$H,MATCH(FI$2,Arrivals!$B:$B,0))</f>
        <v>2890.3154591304369</v>
      </c>
      <c r="FJ16" s="17">
        <f>INDEX(Departures!$C:$C,MATCH($B16,Departures!$B:$B,0))*INDEX(Arrivals!$H:$H,MATCH(FJ$2,Arrivals!$B:$B,0))</f>
        <v>2870.1034629127412</v>
      </c>
      <c r="FK16" s="17">
        <f>INDEX(Departures!$C:$C,MATCH($B16,Departures!$B:$B,0))*INDEX(Arrivals!$H:$H,MATCH(FK$2,Arrivals!$B:$B,0))</f>
        <v>2526.4995272119204</v>
      </c>
      <c r="FL16" s="17">
        <f>INDEX(Departures!$C:$C,MATCH($B16,Departures!$B:$B,0))*INDEX(Arrivals!$H:$H,MATCH(FL$2,Arrivals!$B:$B,0))</f>
        <v>2486.0755347765298</v>
      </c>
      <c r="FM16" s="17">
        <f>INDEX(Departures!$C:$C,MATCH($B16,Departures!$B:$B,0))*INDEX(Arrivals!$H:$H,MATCH(FM$2,Arrivals!$B:$B,0))</f>
        <v>2465.8635385588341</v>
      </c>
      <c r="FN16" s="17">
        <f>INDEX(Departures!$C:$C,MATCH($B16,Departures!$B:$B,0))*INDEX(Arrivals!$H:$H,MATCH(FN$2,Arrivals!$B:$B,0))</f>
        <v>2445.6515423411392</v>
      </c>
      <c r="FO16" s="17">
        <f>INDEX(Departures!$C:$C,MATCH($B16,Departures!$B:$B,0))*INDEX(Arrivals!$H:$H,MATCH(FO$2,Arrivals!$B:$B,0))</f>
        <v>2435.5455442322914</v>
      </c>
      <c r="FP16" s="17">
        <f>INDEX(Departures!$C:$C,MATCH($B16,Departures!$B:$B,0))*INDEX(Arrivals!$H:$H,MATCH(FP$2,Arrivals!$B:$B,0))</f>
        <v>2203.1075877287949</v>
      </c>
      <c r="FQ16" s="17">
        <f>INDEX(Departures!$C:$C,MATCH($B16,Departures!$B:$B,0))*INDEX(Arrivals!$H:$H,MATCH(FQ$2,Arrivals!$B:$B,0))</f>
        <v>1758.4436709394963</v>
      </c>
      <c r="FR16" s="17">
        <f>INDEX(Departures!$C:$C,MATCH($B16,Departures!$B:$B,0))*INDEX(Arrivals!$H:$H,MATCH(FR$2,Arrivals!$B:$B,0))</f>
        <v>1576.5357049802383</v>
      </c>
      <c r="FS16" s="17">
        <f>INDEX(Departures!$C:$C,MATCH($B16,Departures!$B:$B,0))*INDEX(Arrivals!$H:$H,MATCH(FS$2,Arrivals!$B:$B,0))</f>
        <v>1536.1117125448477</v>
      </c>
      <c r="FT16" s="17">
        <f>INDEX(Departures!$C:$C,MATCH($B16,Departures!$B:$B,0))*INDEX(Arrivals!$H:$H,MATCH(FT$2,Arrivals!$B:$B,0))</f>
        <v>1495.6877201094569</v>
      </c>
      <c r="FU16" s="17">
        <f>INDEX(Departures!$C:$C,MATCH($B16,Departures!$B:$B,0))*INDEX(Arrivals!$H:$H,MATCH(FU$2,Arrivals!$B:$B,0))</f>
        <v>1455.2637276740661</v>
      </c>
      <c r="FV16" s="17">
        <f>INDEX(Departures!$C:$C,MATCH($B16,Departures!$B:$B,0))*INDEX(Arrivals!$H:$H,MATCH(FV$2,Arrivals!$B:$B,0))</f>
        <v>1394.62773902098</v>
      </c>
      <c r="FW16" s="17">
        <f>INDEX(Departures!$C:$C,MATCH($B16,Departures!$B:$B,0))*INDEX(Arrivals!$H:$H,MATCH(FW$2,Arrivals!$B:$B,0))</f>
        <v>1273.3557617148078</v>
      </c>
      <c r="FX16" s="17">
        <f>INDEX(Departures!$C:$C,MATCH($B16,Departures!$B:$B,0))*INDEX(Arrivals!$H:$H,MATCH(FX$2,Arrivals!$B:$B,0))</f>
        <v>1263.2497636059602</v>
      </c>
      <c r="FY16" s="17">
        <f>INDEX(Departures!$C:$C,MATCH($B16,Departures!$B:$B,0))*INDEX(Arrivals!$H:$H,MATCH(FY$2,Arrivals!$B:$B,0))</f>
        <v>1212.7197730617218</v>
      </c>
      <c r="FZ16" s="17">
        <f>INDEX(Departures!$C:$C,MATCH($B16,Departures!$B:$B,0))*INDEX(Arrivals!$H:$H,MATCH(FZ$2,Arrivals!$B:$B,0))</f>
        <v>1111.6597919732449</v>
      </c>
      <c r="GA16" s="17">
        <f>INDEX(Departures!$C:$C,MATCH($B16,Departures!$B:$B,0))*INDEX(Arrivals!$H:$H,MATCH(GA$2,Arrivals!$B:$B,0))</f>
        <v>885.28543433505695</v>
      </c>
      <c r="GB16" s="17">
        <f>INDEX(Departures!$C:$C,MATCH($B16,Departures!$B:$B,0))*INDEX(Arrivals!$H:$H,MATCH(GB$2,Arrivals!$B:$B,0))</f>
        <v>687.20787140164236</v>
      </c>
      <c r="GC16" s="17">
        <f>INDEX(Departures!$C:$C,MATCH($B16,Departures!$B:$B,0))*INDEX(Arrivals!$H:$H,MATCH(GC$2,Arrivals!$B:$B,0))</f>
        <v>606.35988653086088</v>
      </c>
      <c r="GD16" s="17">
        <f>INDEX(Departures!$C:$C,MATCH($B16,Departures!$B:$B,0))*INDEX(Arrivals!$H:$H,MATCH(GD$2,Arrivals!$B:$B,0))</f>
        <v>586.14789031316559</v>
      </c>
      <c r="GE16" s="17">
        <f>INDEX(Departures!$C:$C,MATCH($B16,Departures!$B:$B,0))*INDEX(Arrivals!$H:$H,MATCH(GE$2,Arrivals!$B:$B,0))</f>
        <v>565.93589409547019</v>
      </c>
      <c r="GF16" s="17">
        <f>INDEX(Departures!$C:$C,MATCH($B16,Departures!$B:$B,0))*INDEX(Arrivals!$H:$H,MATCH(GF$2,Arrivals!$B:$B,0))</f>
        <v>519.44830279477083</v>
      </c>
      <c r="GG16" s="17">
        <f>INDEX(Departures!$C:$C,MATCH($B16,Departures!$B:$B,0))*INDEX(Arrivals!$H:$H,MATCH(GG$2,Arrivals!$B:$B,0))</f>
        <v>165.73836898510197</v>
      </c>
      <c r="GH16" s="17">
        <f>INDEX(Departures!$C:$C,MATCH($B16,Departures!$B:$B,0))*INDEX(Arrivals!$H:$H,MATCH(GH$2,Arrivals!$B:$B,0))</f>
        <v>117.22957806263311</v>
      </c>
      <c r="GI16" s="17">
        <f>INDEX(Departures!$C:$C,MATCH($B16,Departures!$B:$B,0))*INDEX(Arrivals!$H:$H,MATCH(GI$2,Arrivals!$B:$B,0))</f>
        <v>50.529990544238416</v>
      </c>
    </row>
    <row r="17" spans="1:191" ht="15" thickBot="1">
      <c r="A17" t="str">
        <f>INDEX(Departures!$G:$G,MATCH($B17,Departures!$B:$B,0))</f>
        <v>EU</v>
      </c>
      <c r="B17" s="3" t="s">
        <v>26</v>
      </c>
      <c r="D17" s="17">
        <f>INDEX(Departures!$C:$C,MATCH($B17,Departures!$B:$B,0))*INDEX(Arrivals!$H:$H,MATCH(D$2,Arrivals!$B:$B,0))</f>
        <v>1590012.0941698439</v>
      </c>
      <c r="E17" s="17">
        <f>INDEX(Departures!$C:$C,MATCH($B17,Departures!$B:$B,0))*INDEX(Arrivals!$H:$H,MATCH(E$2,Arrivals!$B:$B,0))</f>
        <v>1497112.9636289575</v>
      </c>
      <c r="F17" s="17">
        <f>INDEX(Departures!$C:$C,MATCH($B17,Departures!$B:$B,0))*INDEX(Arrivals!$H:$H,MATCH(F$2,Arrivals!$B:$B,0))</f>
        <v>1408424.0399894312</v>
      </c>
      <c r="G17" s="17">
        <f>INDEX(Departures!$C:$C,MATCH($B17,Departures!$B:$B,0))*INDEX(Arrivals!$H:$H,MATCH(G$2,Arrivals!$B:$B,0))</f>
        <v>1111860.7269070852</v>
      </c>
      <c r="H17" s="17">
        <f>INDEX(Departures!$C:$C,MATCH($B17,Departures!$B:$B,0))*INDEX(Arrivals!$H:$H,MATCH(H$2,Arrivals!$B:$B,0))</f>
        <v>1066335.5766302014</v>
      </c>
      <c r="I17" s="17">
        <f>INDEX(Departures!$C:$C,MATCH($B17,Departures!$B:$B,0))*INDEX(Arrivals!$H:$H,MATCH(I$2,Arrivals!$B:$B,0))</f>
        <v>719231.47548413381</v>
      </c>
      <c r="J17" s="17">
        <f>INDEX(Departures!$C:$C,MATCH($B17,Departures!$B:$B,0))*INDEX(Arrivals!$H:$H,MATCH(J$2,Arrivals!$B:$B,0))</f>
        <v>689210.8697526945</v>
      </c>
      <c r="K17" s="17">
        <f>INDEX(Departures!$C:$C,MATCH($B17,Departures!$B:$B,0))*INDEX(Arrivals!$H:$H,MATCH(K$2,Arrivals!$B:$B,0))</f>
        <v>688295.60738283349</v>
      </c>
      <c r="L17" s="17">
        <f>INDEX(Departures!$C:$C,MATCH($B17,Departures!$B:$B,0))*INDEX(Arrivals!$H:$H,MATCH(L$2,Arrivals!$B:$B,0))</f>
        <v>685568.12552064797</v>
      </c>
      <c r="M17" s="17">
        <f>INDEX(Departures!$C:$C,MATCH($B17,Departures!$B:$B,0))*INDEX(Arrivals!$H:$H,MATCH(M$2,Arrivals!$B:$B,0))</f>
        <v>651520.36536182044</v>
      </c>
      <c r="N17" s="17">
        <f>INDEX(Departures!$C:$C,MATCH($B17,Departures!$B:$B,0))*INDEX(Arrivals!$H:$H,MATCH(N$2,Arrivals!$B:$B,0))</f>
        <v>539272.58832207322</v>
      </c>
      <c r="O17" s="17">
        <f>INDEX(Departures!$C:$C,MATCH($B17,Departures!$B:$B,0))*INDEX(Arrivals!$H:$H,MATCH(O$2,Arrivals!$B:$B,0))</f>
        <v>525195.85307361186</v>
      </c>
      <c r="P17" s="17">
        <f>INDEX(Departures!$C:$C,MATCH($B17,Departures!$B:$B,0))*INDEX(Arrivals!$H:$H,MATCH(P$2,Arrivals!$B:$B,0))</f>
        <v>510423.51842405606</v>
      </c>
      <c r="Q17" s="17">
        <f>INDEX(Departures!$C:$C,MATCH($B17,Departures!$B:$B,0))*INDEX(Arrivals!$H:$H,MATCH(Q$2,Arrivals!$B:$B,0))</f>
        <v>497792.89771997492</v>
      </c>
      <c r="R17" s="17">
        <f>INDEX(Departures!$C:$C,MATCH($B17,Departures!$B:$B,0))*INDEX(Arrivals!$H:$H,MATCH(R$2,Arrivals!$B:$B,0))</f>
        <v>474984.55946303997</v>
      </c>
      <c r="S17" s="17">
        <f>INDEX(Departures!$C:$C,MATCH($B17,Departures!$B:$B,0))*INDEX(Arrivals!$H:$H,MATCH(S$2,Arrivals!$B:$B,0))</f>
        <v>446464.98401817266</v>
      </c>
      <c r="T17" s="17">
        <f>INDEX(Departures!$C:$C,MATCH($B17,Departures!$B:$B,0))*INDEX(Arrivals!$H:$H,MATCH(T$2,Arrivals!$B:$B,0))</f>
        <v>380712.53536736179</v>
      </c>
      <c r="U17" s="17">
        <f>INDEX(Departures!$C:$C,MATCH($B17,Departures!$B:$B,0))*INDEX(Arrivals!$H:$H,MATCH(U$2,Arrivals!$B:$B,0))</f>
        <v>334217.20697842544</v>
      </c>
      <c r="V17" s="17">
        <f>INDEX(Departures!$C:$C,MATCH($B17,Departures!$B:$B,0))*INDEX(Arrivals!$H:$H,MATCH(V$2,Arrivals!$B:$B,0))</f>
        <v>328103.25434775429</v>
      </c>
      <c r="W17" s="17">
        <f>INDEX(Departures!$C:$C,MATCH($B17,Departures!$B:$B,0))*INDEX(Arrivals!$H:$H,MATCH(W$2,Arrivals!$B:$B,0))</f>
        <v>315857.04383901472</v>
      </c>
      <c r="X17" s="17">
        <f>INDEX(Departures!$C:$C,MATCH($B17,Departures!$B:$B,0))*INDEX(Arrivals!$H:$H,MATCH(X$2,Arrivals!$B:$B,0))</f>
        <v>294879.23032180173</v>
      </c>
      <c r="Y17" s="17">
        <f>INDEX(Departures!$C:$C,MATCH($B17,Departures!$B:$B,0))*INDEX(Arrivals!$H:$H,MATCH(Y$2,Arrivals!$B:$B,0))</f>
        <v>285433.72266483668</v>
      </c>
      <c r="Z17" s="17">
        <f>INDEX(Departures!$C:$C,MATCH($B17,Departures!$B:$B,0))*INDEX(Arrivals!$H:$H,MATCH(Z$2,Arrivals!$B:$B,0))</f>
        <v>284518.46029497572</v>
      </c>
      <c r="AA17" s="17">
        <f>INDEX(Departures!$C:$C,MATCH($B17,Departures!$B:$B,0))*INDEX(Arrivals!$H:$H,MATCH(AA$2,Arrivals!$B:$B,0))</f>
        <v>282486.5778338844</v>
      </c>
      <c r="AB17" s="17">
        <f>INDEX(Departures!$C:$C,MATCH($B17,Departures!$B:$B,0))*INDEX(Arrivals!$H:$H,MATCH(AB$2,Arrivals!$B:$B,0))</f>
        <v>260483.67046242711</v>
      </c>
      <c r="AC17" s="17">
        <f>INDEX(Departures!$C:$C,MATCH($B17,Departures!$B:$B,0))*INDEX(Arrivals!$H:$H,MATCH(AC$2,Arrivals!$B:$B,0))</f>
        <v>257005.6734569555</v>
      </c>
      <c r="AD17" s="17">
        <f>INDEX(Departures!$C:$C,MATCH($B17,Departures!$B:$B,0))*INDEX(Arrivals!$H:$H,MATCH(AD$2,Arrivals!$B:$B,0))</f>
        <v>254497.85456353647</v>
      </c>
      <c r="AE17" s="17">
        <f>INDEX(Departures!$C:$C,MATCH($B17,Departures!$B:$B,0))*INDEX(Arrivals!$H:$H,MATCH(AE$2,Arrivals!$B:$B,0))</f>
        <v>244118.77928931327</v>
      </c>
      <c r="AF17" s="17">
        <f>INDEX(Departures!$C:$C,MATCH($B17,Departures!$B:$B,0))*INDEX(Arrivals!$H:$H,MATCH(AF$2,Arrivals!$B:$B,0))</f>
        <v>236540.40686686459</v>
      </c>
      <c r="AG17" s="17">
        <f>INDEX(Departures!$C:$C,MATCH($B17,Departures!$B:$B,0))*INDEX(Arrivals!$H:$H,MATCH(AG$2,Arrivals!$B:$B,0))</f>
        <v>214958.52018554331</v>
      </c>
      <c r="AH17" s="17">
        <f>INDEX(Departures!$C:$C,MATCH($B17,Departures!$B:$B,0))*INDEX(Arrivals!$H:$H,MATCH(AH$2,Arrivals!$B:$B,0))</f>
        <v>208130.66290638063</v>
      </c>
      <c r="AI17" s="17">
        <f>INDEX(Departures!$C:$C,MATCH($B17,Departures!$B:$B,0))*INDEX(Arrivals!$H:$H,MATCH(AI$2,Arrivals!$B:$B,0))</f>
        <v>207746.25271103904</v>
      </c>
      <c r="AJ17" s="17">
        <f>INDEX(Departures!$C:$C,MATCH($B17,Departures!$B:$B,0))*INDEX(Arrivals!$H:$H,MATCH(AJ$2,Arrivals!$B:$B,0))</f>
        <v>202459.69726272215</v>
      </c>
      <c r="AK17" s="17">
        <f>INDEX(Departures!$C:$C,MATCH($B17,Departures!$B:$B,0))*INDEX(Arrivals!$H:$H,MATCH(AK$2,Arrivals!$B:$B,0))</f>
        <v>200003.13306201535</v>
      </c>
      <c r="AL17" s="17">
        <f>INDEX(Departures!$C:$C,MATCH($B17,Departures!$B:$B,0))*INDEX(Arrivals!$H:$H,MATCH(AL$2,Arrivals!$B:$B,0))</f>
        <v>189239.64759245058</v>
      </c>
      <c r="AM17" s="17">
        <f>INDEX(Departures!$C:$C,MATCH($B17,Departures!$B:$B,0))*INDEX(Arrivals!$H:$H,MATCH(AM$2,Arrivals!$B:$B,0))</f>
        <v>188269.46948039794</v>
      </c>
      <c r="AN17" s="17">
        <f>INDEX(Departures!$C:$C,MATCH($B17,Departures!$B:$B,0))*INDEX(Arrivals!$H:$H,MATCH(AN$2,Arrivals!$B:$B,0))</f>
        <v>185981.31355574555</v>
      </c>
      <c r="AO17" s="17">
        <f>INDEX(Departures!$C:$C,MATCH($B17,Departures!$B:$B,0))*INDEX(Arrivals!$H:$H,MATCH(AO$2,Arrivals!$B:$B,0))</f>
        <v>181020.59151109919</v>
      </c>
      <c r="AP17" s="17">
        <f>INDEX(Departures!$C:$C,MATCH($B17,Departures!$B:$B,0))*INDEX(Arrivals!$H:$H,MATCH(AP$2,Arrivals!$B:$B,0))</f>
        <v>162605.51262949684</v>
      </c>
      <c r="AQ17" s="17">
        <f>INDEX(Departures!$C:$C,MATCH($B17,Departures!$B:$B,0))*INDEX(Arrivals!$H:$H,MATCH(AQ$2,Arrivals!$B:$B,0))</f>
        <v>161360.75580648595</v>
      </c>
      <c r="AR17" s="17">
        <f>INDEX(Departures!$C:$C,MATCH($B17,Departures!$B:$B,0))*INDEX(Arrivals!$H:$H,MATCH(AR$2,Arrivals!$B:$B,0))</f>
        <v>153489.49942568174</v>
      </c>
      <c r="AS17" s="17">
        <f>INDEX(Departures!$C:$C,MATCH($B17,Departures!$B:$B,0))*INDEX(Arrivals!$H:$H,MATCH(AS$2,Arrivals!$B:$B,0))</f>
        <v>149315.90301911582</v>
      </c>
      <c r="AT17" s="17">
        <f>INDEX(Departures!$C:$C,MATCH($B17,Departures!$B:$B,0))*INDEX(Arrivals!$H:$H,MATCH(AT$2,Arrivals!$B:$B,0))</f>
        <v>140968.71020598392</v>
      </c>
      <c r="AU17" s="17">
        <f>INDEX(Departures!$C:$C,MATCH($B17,Departures!$B:$B,0))*INDEX(Arrivals!$H:$H,MATCH(AU$2,Arrivals!$B:$B,0))</f>
        <v>130443.19295258296</v>
      </c>
      <c r="AV17" s="17">
        <f>INDEX(Departures!$C:$C,MATCH($B17,Departures!$B:$B,0))*INDEX(Arrivals!$H:$H,MATCH(AV$2,Arrivals!$B:$B,0))</f>
        <v>129125.21513998318</v>
      </c>
      <c r="AW17" s="17">
        <f>INDEX(Departures!$C:$C,MATCH($B17,Departures!$B:$B,0))*INDEX(Arrivals!$H:$H,MATCH(AW$2,Arrivals!$B:$B,0))</f>
        <v>129088.60464518875</v>
      </c>
      <c r="AX17" s="17">
        <f>INDEX(Departures!$C:$C,MATCH($B17,Departures!$B:$B,0))*INDEX(Arrivals!$H:$H,MATCH(AX$2,Arrivals!$B:$B,0))</f>
        <v>123011.26250931203</v>
      </c>
      <c r="AY17" s="17">
        <f>INDEX(Departures!$C:$C,MATCH($B17,Departures!$B:$B,0))*INDEX(Arrivals!$H:$H,MATCH(AY$2,Arrivals!$B:$B,0))</f>
        <v>121199.04301698734</v>
      </c>
      <c r="AZ17" s="17">
        <f>INDEX(Departures!$C:$C,MATCH($B17,Departures!$B:$B,0))*INDEX(Arrivals!$H:$H,MATCH(AZ$2,Arrivals!$B:$B,0))</f>
        <v>120613.27510027633</v>
      </c>
      <c r="BA17" s="17">
        <f>INDEX(Departures!$C:$C,MATCH($B17,Departures!$B:$B,0))*INDEX(Arrivals!$H:$H,MATCH(BA$2,Arrivals!$B:$B,0))</f>
        <v>118672.91887617113</v>
      </c>
      <c r="BB17" s="17">
        <f>INDEX(Departures!$C:$C,MATCH($B17,Departures!$B:$B,0))*INDEX(Arrivals!$H:$H,MATCH(BB$2,Arrivals!$B:$B,0))</f>
        <v>118068.84571206289</v>
      </c>
      <c r="BC17" s="17">
        <f>INDEX(Departures!$C:$C,MATCH($B17,Departures!$B:$B,0))*INDEX(Arrivals!$H:$H,MATCH(BC$2,Arrivals!$B:$B,0))</f>
        <v>114444.40672741352</v>
      </c>
      <c r="BD17" s="17">
        <f>INDEX(Departures!$C:$C,MATCH($B17,Departures!$B:$B,0))*INDEX(Arrivals!$H:$H,MATCH(BD$2,Arrivals!$B:$B,0))</f>
        <v>113272.87089399149</v>
      </c>
      <c r="BE17" s="17">
        <f>INDEX(Departures!$C:$C,MATCH($B17,Departures!$B:$B,0))*INDEX(Arrivals!$H:$H,MATCH(BE$2,Arrivals!$B:$B,0))</f>
        <v>103424.64779428764</v>
      </c>
      <c r="BF17" s="17">
        <f>INDEX(Departures!$C:$C,MATCH($B17,Departures!$B:$B,0))*INDEX(Arrivals!$H:$H,MATCH(BF$2,Arrivals!$B:$B,0))</f>
        <v>102545.99591922112</v>
      </c>
      <c r="BG17" s="17">
        <f>INDEX(Departures!$C:$C,MATCH($B17,Departures!$B:$B,0))*INDEX(Arrivals!$H:$H,MATCH(BG$2,Arrivals!$B:$B,0))</f>
        <v>92807.604303900589</v>
      </c>
      <c r="BH17" s="17">
        <f>INDEX(Departures!$C:$C,MATCH($B17,Departures!$B:$B,0))*INDEX(Arrivals!$H:$H,MATCH(BH$2,Arrivals!$B:$B,0))</f>
        <v>89091.63908226513</v>
      </c>
      <c r="BI17" s="17">
        <f>INDEX(Departures!$C:$C,MATCH($B17,Departures!$B:$B,0))*INDEX(Arrivals!$H:$H,MATCH(BI$2,Arrivals!$B:$B,0))</f>
        <v>84991.263665288061</v>
      </c>
      <c r="BJ17" s="17">
        <f>INDEX(Departures!$C:$C,MATCH($B17,Departures!$B:$B,0))*INDEX(Arrivals!$H:$H,MATCH(BJ$2,Arrivals!$B:$B,0))</f>
        <v>84094.306542824328</v>
      </c>
      <c r="BK17" s="17">
        <f>INDEX(Departures!$C:$C,MATCH($B17,Departures!$B:$B,0))*INDEX(Arrivals!$H:$H,MATCH(BK$2,Arrivals!$B:$B,0))</f>
        <v>83618.370110496631</v>
      </c>
      <c r="BL17" s="17">
        <f>INDEX(Departures!$C:$C,MATCH($B17,Departures!$B:$B,0))*INDEX(Arrivals!$H:$H,MATCH(BL$2,Arrivals!$B:$B,0))</f>
        <v>75289.482544761951</v>
      </c>
      <c r="BM17" s="17">
        <f>INDEX(Departures!$C:$C,MATCH($B17,Departures!$B:$B,0))*INDEX(Arrivals!$H:$H,MATCH(BM$2,Arrivals!$B:$B,0))</f>
        <v>73806.757505587215</v>
      </c>
      <c r="BN17" s="17">
        <f>INDEX(Departures!$C:$C,MATCH($B17,Departures!$B:$B,0))*INDEX(Arrivals!$H:$H,MATCH(BN$2,Arrivals!$B:$B,0))</f>
        <v>70356.21837121142</v>
      </c>
      <c r="BO17" s="17">
        <f>INDEX(Departures!$C:$C,MATCH($B17,Departures!$B:$B,0))*INDEX(Arrivals!$H:$H,MATCH(BO$2,Arrivals!$B:$B,0))</f>
        <v>69505.024367240738</v>
      </c>
      <c r="BP17" s="17">
        <f>INDEX(Departures!$C:$C,MATCH($B17,Departures!$B:$B,0))*INDEX(Arrivals!$H:$H,MATCH(BP$2,Arrivals!$B:$B,0))</f>
        <v>67253.478937382795</v>
      </c>
      <c r="BQ17" s="17">
        <f>INDEX(Departures!$C:$C,MATCH($B17,Departures!$B:$B,0))*INDEX(Arrivals!$H:$H,MATCH(BQ$2,Arrivals!$B:$B,0))</f>
        <v>66850.763494643979</v>
      </c>
      <c r="BR17" s="17">
        <f>INDEX(Departures!$C:$C,MATCH($B17,Departures!$B:$B,0))*INDEX(Arrivals!$H:$H,MATCH(BR$2,Arrivals!$B:$B,0))</f>
        <v>66136.858846152434</v>
      </c>
      <c r="BS17" s="17">
        <f>INDEX(Departures!$C:$C,MATCH($B17,Departures!$B:$B,0))*INDEX(Arrivals!$H:$H,MATCH(BS$2,Arrivals!$B:$B,0))</f>
        <v>65642.617166427517</v>
      </c>
      <c r="BT17" s="17">
        <f>INDEX(Departures!$C:$C,MATCH($B17,Departures!$B:$B,0))*INDEX(Arrivals!$H:$H,MATCH(BT$2,Arrivals!$B:$B,0))</f>
        <v>65075.154497113734</v>
      </c>
      <c r="BU17" s="17">
        <f>INDEX(Departures!$C:$C,MATCH($B17,Departures!$B:$B,0))*INDEX(Arrivals!$H:$H,MATCH(BU$2,Arrivals!$B:$B,0))</f>
        <v>63024.966788625199</v>
      </c>
      <c r="BV17" s="17">
        <f>INDEX(Departures!$C:$C,MATCH($B17,Departures!$B:$B,0))*INDEX(Arrivals!$H:$H,MATCH(BV$2,Arrivals!$B:$B,0))</f>
        <v>59620.190772742448</v>
      </c>
      <c r="BW17" s="17">
        <f>INDEX(Departures!$C:$C,MATCH($B17,Departures!$B:$B,0))*INDEX(Arrivals!$H:$H,MATCH(BW$2,Arrivals!$B:$B,0))</f>
        <v>59400.527803975827</v>
      </c>
      <c r="BX17" s="17">
        <f>INDEX(Departures!$C:$C,MATCH($B17,Departures!$B:$B,0))*INDEX(Arrivals!$H:$H,MATCH(BX$2,Arrivals!$B:$B,0))</f>
        <v>58210.686723156585</v>
      </c>
      <c r="BY17" s="17">
        <f>INDEX(Departures!$C:$C,MATCH($B17,Departures!$B:$B,0))*INDEX(Arrivals!$H:$H,MATCH(BY$2,Arrivals!$B:$B,0))</f>
        <v>54183.532295768389</v>
      </c>
      <c r="BZ17" s="17">
        <f>INDEX(Departures!$C:$C,MATCH($B17,Departures!$B:$B,0))*INDEX(Arrivals!$H:$H,MATCH(BZ$2,Arrivals!$B:$B,0))</f>
        <v>51822.15538152714</v>
      </c>
      <c r="CA17" s="17">
        <f>INDEX(Departures!$C:$C,MATCH($B17,Departures!$B:$B,0))*INDEX(Arrivals!$H:$H,MATCH(CA$2,Arrivals!$B:$B,0))</f>
        <v>49241.115498519248</v>
      </c>
      <c r="CB17" s="17">
        <f>INDEX(Departures!$C:$C,MATCH($B17,Departures!$B:$B,0))*INDEX(Arrivals!$H:$H,MATCH(CB$2,Arrivals!$B:$B,0))</f>
        <v>46184.139183183666</v>
      </c>
      <c r="CC17" s="17">
        <f>INDEX(Departures!$C:$C,MATCH($B17,Departures!$B:$B,0))*INDEX(Arrivals!$H:$H,MATCH(CC$2,Arrivals!$B:$B,0))</f>
        <v>44921.077112775558</v>
      </c>
      <c r="CD17" s="17">
        <f>INDEX(Departures!$C:$C,MATCH($B17,Departures!$B:$B,0))*INDEX(Arrivals!$H:$H,MATCH(CD$2,Arrivals!$B:$B,0))</f>
        <v>44866.161370583897</v>
      </c>
      <c r="CE17" s="17">
        <f>INDEX(Departures!$C:$C,MATCH($B17,Departures!$B:$B,0))*INDEX(Arrivals!$H:$H,MATCH(CE$2,Arrivals!$B:$B,0))</f>
        <v>44353.61444346176</v>
      </c>
      <c r="CF17" s="17">
        <f>INDEX(Departures!$C:$C,MATCH($B17,Departures!$B:$B,0))*INDEX(Arrivals!$H:$H,MATCH(CF$2,Arrivals!$B:$B,0))</f>
        <v>43420.046826203587</v>
      </c>
      <c r="CG17" s="17">
        <f>INDEX(Departures!$C:$C,MATCH($B17,Departures!$B:$B,0))*INDEX(Arrivals!$H:$H,MATCH(CG$2,Arrivals!$B:$B,0))</f>
        <v>43072.247125656431</v>
      </c>
      <c r="CH17" s="17">
        <f>INDEX(Departures!$C:$C,MATCH($B17,Departures!$B:$B,0))*INDEX(Arrivals!$H:$H,MATCH(CH$2,Arrivals!$B:$B,0))</f>
        <v>41626.132581276128</v>
      </c>
      <c r="CI17" s="17">
        <f>INDEX(Departures!$C:$C,MATCH($B17,Departures!$B:$B,0))*INDEX(Arrivals!$H:$H,MATCH(CI$2,Arrivals!$B:$B,0))</f>
        <v>41305.790751824788</v>
      </c>
      <c r="CJ17" s="17">
        <f>INDEX(Departures!$C:$C,MATCH($B17,Departures!$B:$B,0))*INDEX(Arrivals!$H:$H,MATCH(CJ$2,Arrivals!$B:$B,0))</f>
        <v>40729.175458812388</v>
      </c>
      <c r="CK17" s="17">
        <f>INDEX(Departures!$C:$C,MATCH($B17,Departures!$B:$B,0))*INDEX(Arrivals!$H:$H,MATCH(CK$2,Arrivals!$B:$B,0))</f>
        <v>39575.944872787593</v>
      </c>
      <c r="CL17" s="17">
        <f>INDEX(Departures!$C:$C,MATCH($B17,Departures!$B:$B,0))*INDEX(Arrivals!$H:$H,MATCH(CL$2,Arrivals!$B:$B,0))</f>
        <v>38741.225591474402</v>
      </c>
      <c r="CM17" s="17">
        <f>INDEX(Departures!$C:$C,MATCH($B17,Departures!$B:$B,0))*INDEX(Arrivals!$H:$H,MATCH(CM$2,Arrivals!$B:$B,0))</f>
        <v>38678.987750323853</v>
      </c>
      <c r="CN17" s="17">
        <f>INDEX(Departures!$C:$C,MATCH($B17,Departures!$B:$B,0))*INDEX(Arrivals!$H:$H,MATCH(CN$2,Arrivals!$B:$B,0))</f>
        <v>35676.927177179932</v>
      </c>
      <c r="CO17" s="17">
        <f>INDEX(Departures!$C:$C,MATCH($B17,Departures!$B:$B,0))*INDEX(Arrivals!$H:$H,MATCH(CO$2,Arrivals!$B:$B,0))</f>
        <v>34578.612333346791</v>
      </c>
      <c r="CP17" s="17">
        <f>INDEX(Departures!$C:$C,MATCH($B17,Departures!$B:$B,0))*INDEX(Arrivals!$H:$H,MATCH(CP$2,Arrivals!$B:$B,0))</f>
        <v>34358.949364580156</v>
      </c>
      <c r="CQ17" s="17">
        <f>INDEX(Departures!$C:$C,MATCH($B17,Departures!$B:$B,0))*INDEX(Arrivals!$H:$H,MATCH(CQ$2,Arrivals!$B:$B,0))</f>
        <v>33992.84441663578</v>
      </c>
      <c r="CR17" s="17">
        <f>INDEX(Departures!$C:$C,MATCH($B17,Departures!$B:$B,0))*INDEX(Arrivals!$H:$H,MATCH(CR$2,Arrivals!$B:$B,0))</f>
        <v>33736.570953074712</v>
      </c>
      <c r="CS17" s="17">
        <f>INDEX(Departures!$C:$C,MATCH($B17,Departures!$B:$B,0))*INDEX(Arrivals!$H:$H,MATCH(CS$2,Arrivals!$B:$B,0))</f>
        <v>32949.445314994293</v>
      </c>
      <c r="CT17" s="17">
        <f>INDEX(Departures!$C:$C,MATCH($B17,Departures!$B:$B,0))*INDEX(Arrivals!$H:$H,MATCH(CT$2,Arrivals!$B:$B,0))</f>
        <v>32711.477098830444</v>
      </c>
      <c r="CU17" s="17">
        <f>INDEX(Departures!$C:$C,MATCH($B17,Departures!$B:$B,0))*INDEX(Arrivals!$H:$H,MATCH(CU$2,Arrivals!$B:$B,0))</f>
        <v>29434.837814728238</v>
      </c>
      <c r="CV17" s="17">
        <f>INDEX(Departures!$C:$C,MATCH($B17,Departures!$B:$B,0))*INDEX(Arrivals!$H:$H,MATCH(CV$2,Arrivals!$B:$B,0))</f>
        <v>28995.511877194975</v>
      </c>
      <c r="CW17" s="17">
        <f>INDEX(Departures!$C:$C,MATCH($B17,Departures!$B:$B,0))*INDEX(Arrivals!$H:$H,MATCH(CW$2,Arrivals!$B:$B,0))</f>
        <v>28812.459403222791</v>
      </c>
      <c r="CX17" s="17">
        <f>INDEX(Departures!$C:$C,MATCH($B17,Departures!$B:$B,0))*INDEX(Arrivals!$H:$H,MATCH(CX$2,Arrivals!$B:$B,0))</f>
        <v>28482.964950072845</v>
      </c>
      <c r="CY17" s="17">
        <f>INDEX(Departures!$C:$C,MATCH($B17,Departures!$B:$B,0))*INDEX(Arrivals!$H:$H,MATCH(CY$2,Arrivals!$B:$B,0))</f>
        <v>27439.565848431361</v>
      </c>
      <c r="CZ17" s="17">
        <f>INDEX(Departures!$C:$C,MATCH($B17,Departures!$B:$B,0))*INDEX(Arrivals!$H:$H,MATCH(CZ$2,Arrivals!$B:$B,0))</f>
        <v>27402.95535363692</v>
      </c>
      <c r="DA17" s="17">
        <f>INDEX(Departures!$C:$C,MATCH($B17,Departures!$B:$B,0))*INDEX(Arrivals!$H:$H,MATCH(DA$2,Arrivals!$B:$B,0))</f>
        <v>27366.344858842484</v>
      </c>
      <c r="DB17" s="17">
        <f>INDEX(Departures!$C:$C,MATCH($B17,Departures!$B:$B,0))*INDEX(Arrivals!$H:$H,MATCH(DB$2,Arrivals!$B:$B,0))</f>
        <v>26487.692983775967</v>
      </c>
      <c r="DC17" s="17">
        <f>INDEX(Departures!$C:$C,MATCH($B17,Departures!$B:$B,0))*INDEX(Arrivals!$H:$H,MATCH(DC$2,Arrivals!$B:$B,0))</f>
        <v>26341.251004598216</v>
      </c>
      <c r="DD17" s="17">
        <f>INDEX(Departures!$C:$C,MATCH($B17,Departures!$B:$B,0))*INDEX(Arrivals!$H:$H,MATCH(DD$2,Arrivals!$B:$B,0))</f>
        <v>25663.956850901108</v>
      </c>
      <c r="DE17" s="17">
        <f>INDEX(Departures!$C:$C,MATCH($B17,Departures!$B:$B,0))*INDEX(Arrivals!$H:$H,MATCH(DE$2,Arrivals!$B:$B,0))</f>
        <v>24986.662697204007</v>
      </c>
      <c r="DF17" s="17">
        <f>INDEX(Departures!$C:$C,MATCH($B17,Departures!$B:$B,0))*INDEX(Arrivals!$H:$H,MATCH(DF$2,Arrivals!$B:$B,0))</f>
        <v>24968.357449806786</v>
      </c>
      <c r="DG17" s="17">
        <f>INDEX(Departures!$C:$C,MATCH($B17,Departures!$B:$B,0))*INDEX(Arrivals!$H:$H,MATCH(DG$2,Arrivals!$B:$B,0))</f>
        <v>24565.642007067967</v>
      </c>
      <c r="DH17" s="17">
        <f>INDEX(Departures!$C:$C,MATCH($B17,Departures!$B:$B,0))*INDEX(Arrivals!$H:$H,MATCH(DH$2,Arrivals!$B:$B,0))</f>
        <v>23339.190431454292</v>
      </c>
      <c r="DI17" s="17">
        <f>INDEX(Departures!$C:$C,MATCH($B17,Departures!$B:$B,0))*INDEX(Arrivals!$H:$H,MATCH(DI$2,Arrivals!$B:$B,0))</f>
        <v>20813.066290638064</v>
      </c>
      <c r="DJ17" s="17">
        <f>INDEX(Departures!$C:$C,MATCH($B17,Departures!$B:$B,0))*INDEX(Arrivals!$H:$H,MATCH(DJ$2,Arrivals!$B:$B,0))</f>
        <v>20758.150548446403</v>
      </c>
      <c r="DK17" s="17">
        <f>INDEX(Departures!$C:$C,MATCH($B17,Departures!$B:$B,0))*INDEX(Arrivals!$H:$H,MATCH(DK$2,Arrivals!$B:$B,0))</f>
        <v>19824.582931188233</v>
      </c>
      <c r="DL17" s="17">
        <f>INDEX(Departures!$C:$C,MATCH($B17,Departures!$B:$B,0))*INDEX(Arrivals!$H:$H,MATCH(DL$2,Arrivals!$B:$B,0))</f>
        <v>19147.288777491129</v>
      </c>
      <c r="DM17" s="17">
        <f>INDEX(Departures!$C:$C,MATCH($B17,Departures!$B:$B,0))*INDEX(Arrivals!$H:$H,MATCH(DM$2,Arrivals!$B:$B,0))</f>
        <v>18195.415912835735</v>
      </c>
      <c r="DN17" s="17">
        <f>INDEX(Departures!$C:$C,MATCH($B17,Departures!$B:$B,0))*INDEX(Arrivals!$H:$H,MATCH(DN$2,Arrivals!$B:$B,0))</f>
        <v>17682.868985713605</v>
      </c>
      <c r="DO17" s="17">
        <f>INDEX(Departures!$C:$C,MATCH($B17,Departures!$B:$B,0))*INDEX(Arrivals!$H:$H,MATCH(DO$2,Arrivals!$B:$B,0))</f>
        <v>17206.932553385908</v>
      </c>
      <c r="DP17" s="17">
        <f>INDEX(Departures!$C:$C,MATCH($B17,Departures!$B:$B,0))*INDEX(Arrivals!$H:$H,MATCH(DP$2,Arrivals!$B:$B,0))</f>
        <v>17078.795821605374</v>
      </c>
      <c r="DQ17" s="17">
        <f>INDEX(Departures!$C:$C,MATCH($B17,Departures!$B:$B,0))*INDEX(Arrivals!$H:$H,MATCH(DQ$2,Arrivals!$B:$B,0))</f>
        <v>17060.490574208157</v>
      </c>
      <c r="DR17" s="17">
        <f>INDEX(Departures!$C:$C,MATCH($B17,Departures!$B:$B,0))*INDEX(Arrivals!$H:$H,MATCH(DR$2,Arrivals!$B:$B,0))</f>
        <v>16895.743347633186</v>
      </c>
      <c r="DS17" s="17">
        <f>INDEX(Departures!$C:$C,MATCH($B17,Departures!$B:$B,0))*INDEX(Arrivals!$H:$H,MATCH(DS$2,Arrivals!$B:$B,0))</f>
        <v>16859.132852838746</v>
      </c>
      <c r="DT17" s="17">
        <f>INDEX(Departures!$C:$C,MATCH($B17,Departures!$B:$B,0))*INDEX(Arrivals!$H:$H,MATCH(DT$2,Arrivals!$B:$B,0))</f>
        <v>16419.806915305489</v>
      </c>
      <c r="DU17" s="17">
        <f>INDEX(Departures!$C:$C,MATCH($B17,Departures!$B:$B,0))*INDEX(Arrivals!$H:$H,MATCH(DU$2,Arrivals!$B:$B,0))</f>
        <v>16328.280678319394</v>
      </c>
      <c r="DV17" s="17">
        <f>INDEX(Departures!$C:$C,MATCH($B17,Departures!$B:$B,0))*INDEX(Arrivals!$H:$H,MATCH(DV$2,Arrivals!$B:$B,0))</f>
        <v>15577.765535033413</v>
      </c>
      <c r="DW17" s="17">
        <f>INDEX(Departures!$C:$C,MATCH($B17,Departures!$B:$B,0))*INDEX(Arrivals!$H:$H,MATCH(DW$2,Arrivals!$B:$B,0))</f>
        <v>15431.323555855663</v>
      </c>
      <c r="DX17" s="17">
        <f>INDEX(Departures!$C:$C,MATCH($B17,Departures!$B:$B,0))*INDEX(Arrivals!$H:$H,MATCH(DX$2,Arrivals!$B:$B,0))</f>
        <v>15321.492071472345</v>
      </c>
      <c r="DY17" s="17">
        <f>INDEX(Departures!$C:$C,MATCH($B17,Departures!$B:$B,0))*INDEX(Arrivals!$H:$H,MATCH(DY$2,Arrivals!$B:$B,0))</f>
        <v>14882.166133939088</v>
      </c>
      <c r="DZ17" s="17">
        <f>INDEX(Departures!$C:$C,MATCH($B17,Departures!$B:$B,0))*INDEX(Arrivals!$H:$H,MATCH(DZ$2,Arrivals!$B:$B,0))</f>
        <v>12227.905261342325</v>
      </c>
      <c r="EA17" s="17">
        <f>INDEX(Departures!$C:$C,MATCH($B17,Departures!$B:$B,0))*INDEX(Arrivals!$H:$H,MATCH(EA$2,Arrivals!$B:$B,0))</f>
        <v>12154.684271753451</v>
      </c>
      <c r="EB17" s="17">
        <f>INDEX(Departures!$C:$C,MATCH($B17,Departures!$B:$B,0))*INDEX(Arrivals!$H:$H,MATCH(EB$2,Arrivals!$B:$B,0))</f>
        <v>11550.611107645222</v>
      </c>
      <c r="EC17" s="17">
        <f>INDEX(Departures!$C:$C,MATCH($B17,Departures!$B:$B,0))*INDEX(Arrivals!$H:$H,MATCH(EC$2,Arrivals!$B:$B,0))</f>
        <v>9079.4027090206491</v>
      </c>
      <c r="ED17" s="17">
        <f>INDEX(Departures!$C:$C,MATCH($B17,Departures!$B:$B,0))*INDEX(Arrivals!$H:$H,MATCH(ED$2,Arrivals!$B:$B,0))</f>
        <v>8585.1610292957357</v>
      </c>
      <c r="EE17" s="17">
        <f>INDEX(Departures!$C:$C,MATCH($B17,Departures!$B:$B,0))*INDEX(Arrivals!$H:$H,MATCH(EE$2,Arrivals!$B:$B,0))</f>
        <v>8548.5505345012971</v>
      </c>
      <c r="EF17" s="17">
        <f>INDEX(Departures!$C:$C,MATCH($B17,Departures!$B:$B,0))*INDEX(Arrivals!$H:$H,MATCH(EF$2,Arrivals!$B:$B,0))</f>
        <v>7889.5616282014116</v>
      </c>
      <c r="EG17" s="17">
        <f>INDEX(Departures!$C:$C,MATCH($B17,Departures!$B:$B,0))*INDEX(Arrivals!$H:$H,MATCH(EG$2,Arrivals!$B:$B,0))</f>
        <v>7816.3406386125343</v>
      </c>
      <c r="EH17" s="17">
        <f>INDEX(Departures!$C:$C,MATCH($B17,Departures!$B:$B,0))*INDEX(Arrivals!$H:$H,MATCH(EH$2,Arrivals!$B:$B,0))</f>
        <v>7816.3406386125343</v>
      </c>
      <c r="EI17" s="17">
        <f>INDEX(Departures!$C:$C,MATCH($B17,Departures!$B:$B,0))*INDEX(Arrivals!$H:$H,MATCH(EI$2,Arrivals!$B:$B,0))</f>
        <v>7651.5934120375632</v>
      </c>
      <c r="EJ17" s="17">
        <f>INDEX(Departures!$C:$C,MATCH($B17,Departures!$B:$B,0))*INDEX(Arrivals!$H:$H,MATCH(EJ$2,Arrivals!$B:$B,0))</f>
        <v>7230.5727219015253</v>
      </c>
      <c r="EK17" s="17">
        <f>INDEX(Departures!$C:$C,MATCH($B17,Departures!$B:$B,0))*INDEX(Arrivals!$H:$H,MATCH(EK$2,Arrivals!$B:$B,0))</f>
        <v>7065.8254953265541</v>
      </c>
      <c r="EL17" s="17">
        <f>INDEX(Departures!$C:$C,MATCH($B17,Departures!$B:$B,0))*INDEX(Arrivals!$H:$H,MATCH(EL$2,Arrivals!$B:$B,0))</f>
        <v>6712.5342205602255</v>
      </c>
      <c r="EM17" s="17">
        <f>INDEX(Departures!$C:$C,MATCH($B17,Departures!$B:$B,0))*INDEX(Arrivals!$H:$H,MATCH(EM$2,Arrivals!$B:$B,0))</f>
        <v>6498.3628260127634</v>
      </c>
      <c r="EN17" s="17">
        <f>INDEX(Departures!$C:$C,MATCH($B17,Departures!$B:$B,0))*INDEX(Arrivals!$H:$H,MATCH(EN$2,Arrivals!$B:$B,0))</f>
        <v>6425.141836423888</v>
      </c>
      <c r="EO17" s="17">
        <f>INDEX(Departures!$C:$C,MATCH($B17,Departures!$B:$B,0))*INDEX(Arrivals!$H:$H,MATCH(EO$2,Arrivals!$B:$B,0))</f>
        <v>6406.8365890266678</v>
      </c>
      <c r="EP17" s="17">
        <f>INDEX(Departures!$C:$C,MATCH($B17,Departures!$B:$B,0))*INDEX(Arrivals!$H:$H,MATCH(EP$2,Arrivals!$B:$B,0))</f>
        <v>5619.7109509462489</v>
      </c>
      <c r="EQ17" s="17">
        <f>INDEX(Departures!$C:$C,MATCH($B17,Departures!$B:$B,0))*INDEX(Arrivals!$H:$H,MATCH(EQ$2,Arrivals!$B:$B,0))</f>
        <v>5473.2689717684962</v>
      </c>
      <c r="ER17" s="17">
        <f>INDEX(Departures!$C:$C,MATCH($B17,Departures!$B:$B,0))*INDEX(Arrivals!$H:$H,MATCH(ER$2,Arrivals!$B:$B,0))</f>
        <v>5143.774518618553</v>
      </c>
      <c r="ES17" s="17">
        <f>INDEX(Departures!$C:$C,MATCH($B17,Departures!$B:$B,0))*INDEX(Arrivals!$H:$H,MATCH(ES$2,Arrivals!$B:$B,0))</f>
        <v>5088.8587764268959</v>
      </c>
      <c r="ET17" s="17">
        <f>INDEX(Departures!$C:$C,MATCH($B17,Departures!$B:$B,0))*INDEX(Arrivals!$H:$H,MATCH(ET$2,Arrivals!$B:$B,0))</f>
        <v>4924.1115498519248</v>
      </c>
      <c r="EU17" s="17">
        <f>INDEX(Departures!$C:$C,MATCH($B17,Departures!$B:$B,0))*INDEX(Arrivals!$H:$H,MATCH(EU$2,Arrivals!$B:$B,0))</f>
        <v>4777.6695706741721</v>
      </c>
      <c r="EV17" s="17">
        <f>INDEX(Departures!$C:$C,MATCH($B17,Departures!$B:$B,0))*INDEX(Arrivals!$H:$H,MATCH(EV$2,Arrivals!$B:$B,0))</f>
        <v>4741.0590758797343</v>
      </c>
      <c r="EW17" s="17">
        <f>INDEX(Departures!$C:$C,MATCH($B17,Departures!$B:$B,0))*INDEX(Arrivals!$H:$H,MATCH(EW$2,Arrivals!$B:$B,0))</f>
        <v>4667.838086290858</v>
      </c>
      <c r="EX17" s="17">
        <f>INDEX(Departures!$C:$C,MATCH($B17,Departures!$B:$B,0))*INDEX(Arrivals!$H:$H,MATCH(EX$2,Arrivals!$B:$B,0))</f>
        <v>4667.838086290858</v>
      </c>
      <c r="EY17" s="17">
        <f>INDEX(Departures!$C:$C,MATCH($B17,Departures!$B:$B,0))*INDEX(Arrivals!$H:$H,MATCH(EY$2,Arrivals!$B:$B,0))</f>
        <v>4521.3961071131052</v>
      </c>
      <c r="EZ17" s="17">
        <f>INDEX(Departures!$C:$C,MATCH($B17,Departures!$B:$B,0))*INDEX(Arrivals!$H:$H,MATCH(EZ$2,Arrivals!$B:$B,0))</f>
        <v>4521.3961071131052</v>
      </c>
      <c r="FA17" s="17">
        <f>INDEX(Departures!$C:$C,MATCH($B17,Departures!$B:$B,0))*INDEX(Arrivals!$H:$H,MATCH(FA$2,Arrivals!$B:$B,0))</f>
        <v>3770.8809638271246</v>
      </c>
      <c r="FB17" s="17">
        <f>INDEX(Departures!$C:$C,MATCH($B17,Departures!$B:$B,0))*INDEX(Arrivals!$H:$H,MATCH(FB$2,Arrivals!$B:$B,0))</f>
        <v>3538.4043218824431</v>
      </c>
      <c r="FC17" s="17">
        <f>INDEX(Departures!$C:$C,MATCH($B17,Departures!$B:$B,0))*INDEX(Arrivals!$H:$H,MATCH(FC$2,Arrivals!$B:$B,0))</f>
        <v>3276.6392841022102</v>
      </c>
      <c r="FD17" s="17">
        <f>INDEX(Departures!$C:$C,MATCH($B17,Departures!$B:$B,0))*INDEX(Arrivals!$H:$H,MATCH(FD$2,Arrivals!$B:$B,0))</f>
        <v>3075.2815627328005</v>
      </c>
      <c r="FE17" s="17">
        <f>INDEX(Departures!$C:$C,MATCH($B17,Departures!$B:$B,0))*INDEX(Arrivals!$H:$H,MATCH(FE$2,Arrivals!$B:$B,0))</f>
        <v>3002.0605731439241</v>
      </c>
      <c r="FF17" s="17">
        <f>INDEX(Departures!$C:$C,MATCH($B17,Departures!$B:$B,0))*INDEX(Arrivals!$H:$H,MATCH(FF$2,Arrivals!$B:$B,0))</f>
        <v>2965.4500783494864</v>
      </c>
      <c r="FG17" s="17">
        <f>INDEX(Departures!$C:$C,MATCH($B17,Departures!$B:$B,0))*INDEX(Arrivals!$H:$H,MATCH(FG$2,Arrivals!$B:$B,0))</f>
        <v>2672.5661199939814</v>
      </c>
      <c r="FH17" s="17">
        <f>INDEX(Departures!$C:$C,MATCH($B17,Departures!$B:$B,0))*INDEX(Arrivals!$H:$H,MATCH(FH$2,Arrivals!$B:$B,0))</f>
        <v>2654.2608725967625</v>
      </c>
      <c r="FI17" s="17">
        <f>INDEX(Departures!$C:$C,MATCH($B17,Departures!$B:$B,0))*INDEX(Arrivals!$H:$H,MATCH(FI$2,Arrivals!$B:$B,0))</f>
        <v>2617.6503778023243</v>
      </c>
      <c r="FJ17" s="17">
        <f>INDEX(Departures!$C:$C,MATCH($B17,Departures!$B:$B,0))*INDEX(Arrivals!$H:$H,MATCH(FJ$2,Arrivals!$B:$B,0))</f>
        <v>2599.345130405105</v>
      </c>
      <c r="FK17" s="17">
        <f>INDEX(Departures!$C:$C,MATCH($B17,Departures!$B:$B,0))*INDEX(Arrivals!$H:$H,MATCH(FK$2,Arrivals!$B:$B,0))</f>
        <v>2288.1559246523816</v>
      </c>
      <c r="FL17" s="17">
        <f>INDEX(Departures!$C:$C,MATCH($B17,Departures!$B:$B,0))*INDEX(Arrivals!$H:$H,MATCH(FL$2,Arrivals!$B:$B,0))</f>
        <v>2251.5454298579434</v>
      </c>
      <c r="FM17" s="17">
        <f>INDEX(Departures!$C:$C,MATCH($B17,Departures!$B:$B,0))*INDEX(Arrivals!$H:$H,MATCH(FM$2,Arrivals!$B:$B,0))</f>
        <v>2233.2401824607241</v>
      </c>
      <c r="FN17" s="17">
        <f>INDEX(Departures!$C:$C,MATCH($B17,Departures!$B:$B,0))*INDEX(Arrivals!$H:$H,MATCH(FN$2,Arrivals!$B:$B,0))</f>
        <v>2214.9349350635052</v>
      </c>
      <c r="FO17" s="17">
        <f>INDEX(Departures!$C:$C,MATCH($B17,Departures!$B:$B,0))*INDEX(Arrivals!$H:$H,MATCH(FO$2,Arrivals!$B:$B,0))</f>
        <v>2205.7823113648956</v>
      </c>
      <c r="FP17" s="17">
        <f>INDEX(Departures!$C:$C,MATCH($B17,Departures!$B:$B,0))*INDEX(Arrivals!$H:$H,MATCH(FP$2,Arrivals!$B:$B,0))</f>
        <v>1995.2719662968768</v>
      </c>
      <c r="FQ17" s="17">
        <f>INDEX(Departures!$C:$C,MATCH($B17,Departures!$B:$B,0))*INDEX(Arrivals!$H:$H,MATCH(FQ$2,Arrivals!$B:$B,0))</f>
        <v>1592.5565235580573</v>
      </c>
      <c r="FR17" s="17">
        <f>INDEX(Departures!$C:$C,MATCH($B17,Departures!$B:$B,0))*INDEX(Arrivals!$H:$H,MATCH(FR$2,Arrivals!$B:$B,0))</f>
        <v>1427.8092969830859</v>
      </c>
      <c r="FS17" s="17">
        <f>INDEX(Departures!$C:$C,MATCH($B17,Departures!$B:$B,0))*INDEX(Arrivals!$H:$H,MATCH(FS$2,Arrivals!$B:$B,0))</f>
        <v>1391.198802188648</v>
      </c>
      <c r="FT17" s="17">
        <f>INDEX(Departures!$C:$C,MATCH($B17,Departures!$B:$B,0))*INDEX(Arrivals!$H:$H,MATCH(FT$2,Arrivals!$B:$B,0))</f>
        <v>1354.5883073942098</v>
      </c>
      <c r="FU17" s="17">
        <f>INDEX(Departures!$C:$C,MATCH($B17,Departures!$B:$B,0))*INDEX(Arrivals!$H:$H,MATCH(FU$2,Arrivals!$B:$B,0))</f>
        <v>1317.9778125997716</v>
      </c>
      <c r="FV17" s="17">
        <f>INDEX(Departures!$C:$C,MATCH($B17,Departures!$B:$B,0))*INDEX(Arrivals!$H:$H,MATCH(FV$2,Arrivals!$B:$B,0))</f>
        <v>1263.0620704081146</v>
      </c>
      <c r="FW17" s="17">
        <f>INDEX(Departures!$C:$C,MATCH($B17,Departures!$B:$B,0))*INDEX(Arrivals!$H:$H,MATCH(FW$2,Arrivals!$B:$B,0))</f>
        <v>1153.2305860248002</v>
      </c>
      <c r="FX17" s="17">
        <f>INDEX(Departures!$C:$C,MATCH($B17,Departures!$B:$B,0))*INDEX(Arrivals!$H:$H,MATCH(FX$2,Arrivals!$B:$B,0))</f>
        <v>1144.0779623261908</v>
      </c>
      <c r="FY17" s="17">
        <f>INDEX(Departures!$C:$C,MATCH($B17,Departures!$B:$B,0))*INDEX(Arrivals!$H:$H,MATCH(FY$2,Arrivals!$B:$B,0))</f>
        <v>1098.3148438331432</v>
      </c>
      <c r="FZ17" s="17">
        <f>INDEX(Departures!$C:$C,MATCH($B17,Departures!$B:$B,0))*INDEX(Arrivals!$H:$H,MATCH(FZ$2,Arrivals!$B:$B,0))</f>
        <v>1006.7886068470478</v>
      </c>
      <c r="GA17" s="17">
        <f>INDEX(Departures!$C:$C,MATCH($B17,Departures!$B:$B,0))*INDEX(Arrivals!$H:$H,MATCH(GA$2,Arrivals!$B:$B,0))</f>
        <v>801.76983599819448</v>
      </c>
      <c r="GB17" s="17">
        <f>INDEX(Departures!$C:$C,MATCH($B17,Departures!$B:$B,0))*INDEX(Arrivals!$H:$H,MATCH(GB$2,Arrivals!$B:$B,0))</f>
        <v>622.37841150544773</v>
      </c>
      <c r="GC17" s="17">
        <f>INDEX(Departures!$C:$C,MATCH($B17,Departures!$B:$B,0))*INDEX(Arrivals!$H:$H,MATCH(GC$2,Arrivals!$B:$B,0))</f>
        <v>549.15742191657159</v>
      </c>
      <c r="GD17" s="17">
        <f>INDEX(Departures!$C:$C,MATCH($B17,Departures!$B:$B,0))*INDEX(Arrivals!$H:$H,MATCH(GD$2,Arrivals!$B:$B,0))</f>
        <v>530.8521745193525</v>
      </c>
      <c r="GE17" s="17">
        <f>INDEX(Departures!$C:$C,MATCH($B17,Departures!$B:$B,0))*INDEX(Arrivals!$H:$H,MATCH(GE$2,Arrivals!$B:$B,0))</f>
        <v>512.54692712213341</v>
      </c>
      <c r="GF17" s="17">
        <f>INDEX(Departures!$C:$C,MATCH($B17,Departures!$B:$B,0))*INDEX(Arrivals!$H:$H,MATCH(GF$2,Arrivals!$B:$B,0))</f>
        <v>470.44485810852962</v>
      </c>
      <c r="GG17" s="17">
        <f>INDEX(Departures!$C:$C,MATCH($B17,Departures!$B:$B,0))*INDEX(Arrivals!$H:$H,MATCH(GG$2,Arrivals!$B:$B,0))</f>
        <v>150.10302865719623</v>
      </c>
      <c r="GH17" s="17">
        <f>INDEX(Departures!$C:$C,MATCH($B17,Departures!$B:$B,0))*INDEX(Arrivals!$H:$H,MATCH(GH$2,Arrivals!$B:$B,0))</f>
        <v>106.1704349038705</v>
      </c>
      <c r="GI17" s="17">
        <f>INDEX(Departures!$C:$C,MATCH($B17,Departures!$B:$B,0))*INDEX(Arrivals!$H:$H,MATCH(GI$2,Arrivals!$B:$B,0))</f>
        <v>45.763118493047635</v>
      </c>
    </row>
    <row r="18" spans="1:191" ht="15" thickBot="1">
      <c r="A18" t="str">
        <f>INDEX(Departures!$G:$G,MATCH($B18,Departures!$B:$B,0))</f>
        <v>AS</v>
      </c>
      <c r="B18" s="3" t="s">
        <v>48</v>
      </c>
      <c r="D18" s="17">
        <f>INDEX(Departures!$C:$C,MATCH($B18,Departures!$B:$B,0))*INDEX(Arrivals!$H:$H,MATCH(D$2,Arrivals!$B:$B,0))</f>
        <v>1409979.4003848359</v>
      </c>
      <c r="E18" s="17">
        <f>INDEX(Departures!$C:$C,MATCH($B18,Departures!$B:$B,0))*INDEX(Arrivals!$H:$H,MATCH(E$2,Arrivals!$B:$B,0))</f>
        <v>1327598.9827410944</v>
      </c>
      <c r="F18" s="17">
        <f>INDEX(Departures!$C:$C,MATCH($B18,Departures!$B:$B,0))*INDEX(Arrivals!$H:$H,MATCH(F$2,Arrivals!$B:$B,0))</f>
        <v>1248952.0618575618</v>
      </c>
      <c r="G18" s="17">
        <f>INDEX(Departures!$C:$C,MATCH($B18,Departures!$B:$B,0))*INDEX(Arrivals!$H:$H,MATCH(G$2,Arrivals!$B:$B,0))</f>
        <v>985967.796587363</v>
      </c>
      <c r="H18" s="17">
        <f>INDEX(Departures!$C:$C,MATCH($B18,Departures!$B:$B,0))*INDEX(Arrivals!$H:$H,MATCH(H$2,Arrivals!$B:$B,0))</f>
        <v>945597.33379327727</v>
      </c>
      <c r="I18" s="17">
        <f>INDEX(Departures!$C:$C,MATCH($B18,Departures!$B:$B,0))*INDEX(Arrivals!$H:$H,MATCH(I$2,Arrivals!$B:$B,0))</f>
        <v>637794.87480596115</v>
      </c>
      <c r="J18" s="17">
        <f>INDEX(Departures!$C:$C,MATCH($B18,Departures!$B:$B,0))*INDEX(Arrivals!$H:$H,MATCH(J$2,Arrivals!$B:$B,0))</f>
        <v>611173.41964621015</v>
      </c>
      <c r="K18" s="17">
        <f>INDEX(Departures!$C:$C,MATCH($B18,Departures!$B:$B,0))*INDEX(Arrivals!$H:$H,MATCH(K$2,Arrivals!$B:$B,0))</f>
        <v>610361.7899157299</v>
      </c>
      <c r="L18" s="17">
        <f>INDEX(Departures!$C:$C,MATCH($B18,Departures!$B:$B,0))*INDEX(Arrivals!$H:$H,MATCH(L$2,Arrivals!$B:$B,0))</f>
        <v>607943.13331889897</v>
      </c>
      <c r="M18" s="17">
        <f>INDEX(Departures!$C:$C,MATCH($B18,Departures!$B:$B,0))*INDEX(Arrivals!$H:$H,MATCH(M$2,Arrivals!$B:$B,0))</f>
        <v>577750.50734503497</v>
      </c>
      <c r="N18" s="17">
        <f>INDEX(Departures!$C:$C,MATCH($B18,Departures!$B:$B,0))*INDEX(Arrivals!$H:$H,MATCH(N$2,Arrivals!$B:$B,0))</f>
        <v>478212.23719894164</v>
      </c>
      <c r="O18" s="17">
        <f>INDEX(Departures!$C:$C,MATCH($B18,Departures!$B:$B,0))*INDEX(Arrivals!$H:$H,MATCH(O$2,Arrivals!$B:$B,0))</f>
        <v>465729.37194415595</v>
      </c>
      <c r="P18" s="17">
        <f>INDEX(Departures!$C:$C,MATCH($B18,Departures!$B:$B,0))*INDEX(Arrivals!$H:$H,MATCH(P$2,Arrivals!$B:$B,0))</f>
        <v>452629.66809420538</v>
      </c>
      <c r="Q18" s="17">
        <f>INDEX(Departures!$C:$C,MATCH($B18,Departures!$B:$B,0))*INDEX(Arrivals!$H:$H,MATCH(Q$2,Arrivals!$B:$B,0))</f>
        <v>441429.1778135784</v>
      </c>
      <c r="R18" s="17">
        <f>INDEX(Departures!$C:$C,MATCH($B18,Departures!$B:$B,0))*INDEX(Arrivals!$H:$H,MATCH(R$2,Arrivals!$B:$B,0))</f>
        <v>421203.36493001145</v>
      </c>
      <c r="S18" s="17">
        <f>INDEX(Departures!$C:$C,MATCH($B18,Departures!$B:$B,0))*INDEX(Arrivals!$H:$H,MATCH(S$2,Arrivals!$B:$B,0))</f>
        <v>395912.98252824799</v>
      </c>
      <c r="T18" s="17">
        <f>INDEX(Departures!$C:$C,MATCH($B18,Departures!$B:$B,0))*INDEX(Arrivals!$H:$H,MATCH(T$2,Arrivals!$B:$B,0))</f>
        <v>337605.50269054947</v>
      </c>
      <c r="U18" s="17">
        <f>INDEX(Departures!$C:$C,MATCH($B18,Departures!$B:$B,0))*INDEX(Arrivals!$H:$H,MATCH(U$2,Arrivals!$B:$B,0))</f>
        <v>296374.71238215466</v>
      </c>
      <c r="V18" s="17">
        <f>INDEX(Departures!$C:$C,MATCH($B18,Departures!$B:$B,0))*INDEX(Arrivals!$H:$H,MATCH(V$2,Arrivals!$B:$B,0))</f>
        <v>290953.02578254684</v>
      </c>
      <c r="W18" s="17">
        <f>INDEX(Departures!$C:$C,MATCH($B18,Departures!$B:$B,0))*INDEX(Arrivals!$H:$H,MATCH(W$2,Arrivals!$B:$B,0))</f>
        <v>280093.41998872155</v>
      </c>
      <c r="X18" s="17">
        <f>INDEX(Departures!$C:$C,MATCH($B18,Departures!$B:$B,0))*INDEX(Arrivals!$H:$H,MATCH(X$2,Arrivals!$B:$B,0))</f>
        <v>261490.86656611512</v>
      </c>
      <c r="Y18" s="17">
        <f>INDEX(Departures!$C:$C,MATCH($B18,Departures!$B:$B,0))*INDEX(Arrivals!$H:$H,MATCH(Y$2,Arrivals!$B:$B,0))</f>
        <v>253114.84774755931</v>
      </c>
      <c r="Z18" s="17">
        <f>INDEX(Departures!$C:$C,MATCH($B18,Departures!$B:$B,0))*INDEX(Arrivals!$H:$H,MATCH(Z$2,Arrivals!$B:$B,0))</f>
        <v>252303.21801707908</v>
      </c>
      <c r="AA18" s="17">
        <f>INDEX(Departures!$C:$C,MATCH($B18,Departures!$B:$B,0))*INDEX(Arrivals!$H:$H,MATCH(AA$2,Arrivals!$B:$B,0))</f>
        <v>250501.400015413</v>
      </c>
      <c r="AB18" s="17">
        <f>INDEX(Departures!$C:$C,MATCH($B18,Departures!$B:$B,0))*INDEX(Arrivals!$H:$H,MATCH(AB$2,Arrivals!$B:$B,0))</f>
        <v>230989.82129466868</v>
      </c>
      <c r="AC18" s="17">
        <f>INDEX(Departures!$C:$C,MATCH($B18,Departures!$B:$B,0))*INDEX(Arrivals!$H:$H,MATCH(AC$2,Arrivals!$B:$B,0))</f>
        <v>227905.6283188439</v>
      </c>
      <c r="AD18" s="17">
        <f>INDEX(Departures!$C:$C,MATCH($B18,Departures!$B:$B,0))*INDEX(Arrivals!$H:$H,MATCH(AD$2,Arrivals!$B:$B,0))</f>
        <v>225681.76285732808</v>
      </c>
      <c r="AE18" s="17">
        <f>INDEX(Departures!$C:$C,MATCH($B18,Departures!$B:$B,0))*INDEX(Arrivals!$H:$H,MATCH(AE$2,Arrivals!$B:$B,0))</f>
        <v>216477.88171368249</v>
      </c>
      <c r="AF18" s="17">
        <f>INDEX(Departures!$C:$C,MATCH($B18,Departures!$B:$B,0))*INDEX(Arrivals!$H:$H,MATCH(AF$2,Arrivals!$B:$B,0))</f>
        <v>209757.58754530631</v>
      </c>
      <c r="AG18" s="17">
        <f>INDEX(Departures!$C:$C,MATCH($B18,Departures!$B:$B,0))*INDEX(Arrivals!$H:$H,MATCH(AG$2,Arrivals!$B:$B,0))</f>
        <v>190619.35850058286</v>
      </c>
      <c r="AH18" s="17">
        <f>INDEX(Departures!$C:$C,MATCH($B18,Departures!$B:$B,0))*INDEX(Arrivals!$H:$H,MATCH(AH$2,Arrivals!$B:$B,0))</f>
        <v>184564.6007112005</v>
      </c>
      <c r="AI18" s="17">
        <f>INDEX(Departures!$C:$C,MATCH($B18,Departures!$B:$B,0))*INDEX(Arrivals!$H:$H,MATCH(AI$2,Arrivals!$B:$B,0))</f>
        <v>184223.71622439881</v>
      </c>
      <c r="AJ18" s="17">
        <f>INDEX(Departures!$C:$C,MATCH($B18,Departures!$B:$B,0))*INDEX(Arrivals!$H:$H,MATCH(AJ$2,Arrivals!$B:$B,0))</f>
        <v>179535.74290114507</v>
      </c>
      <c r="AK18" s="17">
        <f>INDEX(Departures!$C:$C,MATCH($B18,Departures!$B:$B,0))*INDEX(Arrivals!$H:$H,MATCH(AK$2,Arrivals!$B:$B,0))</f>
        <v>177357.32870453619</v>
      </c>
      <c r="AL18" s="17">
        <f>INDEX(Departures!$C:$C,MATCH($B18,Departures!$B:$B,0))*INDEX(Arrivals!$H:$H,MATCH(AL$2,Arrivals!$B:$B,0))</f>
        <v>167812.56307408892</v>
      </c>
      <c r="AM18" s="17">
        <f>INDEX(Departures!$C:$C,MATCH($B18,Departures!$B:$B,0))*INDEX(Arrivals!$H:$H,MATCH(AM$2,Arrivals!$B:$B,0))</f>
        <v>166952.23555977986</v>
      </c>
      <c r="AN18" s="17">
        <f>INDEX(Departures!$C:$C,MATCH($B18,Departures!$B:$B,0))*INDEX(Arrivals!$H:$H,MATCH(AN$2,Arrivals!$B:$B,0))</f>
        <v>164923.16123357933</v>
      </c>
      <c r="AO18" s="17">
        <f>INDEX(Departures!$C:$C,MATCH($B18,Departures!$B:$B,0))*INDEX(Arrivals!$H:$H,MATCH(AO$2,Arrivals!$B:$B,0))</f>
        <v>160524.12809437656</v>
      </c>
      <c r="AP18" s="17">
        <f>INDEX(Departures!$C:$C,MATCH($B18,Departures!$B:$B,0))*INDEX(Arrivals!$H:$H,MATCH(AP$2,Arrivals!$B:$B,0))</f>
        <v>144194.13791711468</v>
      </c>
      <c r="AQ18" s="17">
        <f>INDEX(Departures!$C:$C,MATCH($B18,Departures!$B:$B,0))*INDEX(Arrivals!$H:$H,MATCH(AQ$2,Arrivals!$B:$B,0))</f>
        <v>143090.3214836616</v>
      </c>
      <c r="AR18" s="17">
        <f>INDEX(Departures!$C:$C,MATCH($B18,Departures!$B:$B,0))*INDEX(Arrivals!$H:$H,MATCH(AR$2,Arrivals!$B:$B,0))</f>
        <v>136110.30580153177</v>
      </c>
      <c r="AS18" s="17">
        <f>INDEX(Departures!$C:$C,MATCH($B18,Departures!$B:$B,0))*INDEX(Arrivals!$H:$H,MATCH(AS$2,Arrivals!$B:$B,0))</f>
        <v>132409.27423054198</v>
      </c>
      <c r="AT18" s="17">
        <f>INDEX(Departures!$C:$C,MATCH($B18,Departures!$B:$B,0))*INDEX(Arrivals!$H:$H,MATCH(AT$2,Arrivals!$B:$B,0))</f>
        <v>125007.21108856244</v>
      </c>
      <c r="AU18" s="17">
        <f>INDEX(Departures!$C:$C,MATCH($B18,Departures!$B:$B,0))*INDEX(Arrivals!$H:$H,MATCH(AU$2,Arrivals!$B:$B,0))</f>
        <v>115673.46918803999</v>
      </c>
      <c r="AV18" s="17">
        <f>INDEX(Departures!$C:$C,MATCH($B18,Departures!$B:$B,0))*INDEX(Arrivals!$H:$H,MATCH(AV$2,Arrivals!$B:$B,0))</f>
        <v>114504.72237614848</v>
      </c>
      <c r="AW18" s="17">
        <f>INDEX(Departures!$C:$C,MATCH($B18,Departures!$B:$B,0))*INDEX(Arrivals!$H:$H,MATCH(AW$2,Arrivals!$B:$B,0))</f>
        <v>114472.25718692927</v>
      </c>
      <c r="AX18" s="17">
        <f>INDEX(Departures!$C:$C,MATCH($B18,Departures!$B:$B,0))*INDEX(Arrivals!$H:$H,MATCH(AX$2,Arrivals!$B:$B,0))</f>
        <v>109083.03577654067</v>
      </c>
      <c r="AY18" s="17">
        <f>INDEX(Departures!$C:$C,MATCH($B18,Departures!$B:$B,0))*INDEX(Arrivals!$H:$H,MATCH(AY$2,Arrivals!$B:$B,0))</f>
        <v>107476.00891018983</v>
      </c>
      <c r="AZ18" s="17">
        <f>INDEX(Departures!$C:$C,MATCH($B18,Departures!$B:$B,0))*INDEX(Arrivals!$H:$H,MATCH(AZ$2,Arrivals!$B:$B,0))</f>
        <v>106956.56588268249</v>
      </c>
      <c r="BA18" s="17">
        <f>INDEX(Departures!$C:$C,MATCH($B18,Departures!$B:$B,0))*INDEX(Arrivals!$H:$H,MATCH(BA$2,Arrivals!$B:$B,0))</f>
        <v>105235.91085406445</v>
      </c>
      <c r="BB18" s="17">
        <f>INDEX(Departures!$C:$C,MATCH($B18,Departures!$B:$B,0))*INDEX(Arrivals!$H:$H,MATCH(BB$2,Arrivals!$B:$B,0))</f>
        <v>104700.2352319475</v>
      </c>
      <c r="BC18" s="17">
        <f>INDEX(Departures!$C:$C,MATCH($B18,Departures!$B:$B,0))*INDEX(Arrivals!$H:$H,MATCH(BC$2,Arrivals!$B:$B,0))</f>
        <v>101486.18149924587</v>
      </c>
      <c r="BD18" s="17">
        <f>INDEX(Departures!$C:$C,MATCH($B18,Departures!$B:$B,0))*INDEX(Arrivals!$H:$H,MATCH(BD$2,Arrivals!$B:$B,0))</f>
        <v>100447.29544423119</v>
      </c>
      <c r="BE18" s="17">
        <f>INDEX(Departures!$C:$C,MATCH($B18,Departures!$B:$B,0))*INDEX(Arrivals!$H:$H,MATCH(BE$2,Arrivals!$B:$B,0))</f>
        <v>91714.159544264097</v>
      </c>
      <c r="BF18" s="17">
        <f>INDEX(Departures!$C:$C,MATCH($B18,Departures!$B:$B,0))*INDEX(Arrivals!$H:$H,MATCH(BF$2,Arrivals!$B:$B,0))</f>
        <v>90934.995003003089</v>
      </c>
      <c r="BG18" s="17">
        <f>INDEX(Departures!$C:$C,MATCH($B18,Departures!$B:$B,0))*INDEX(Arrivals!$H:$H,MATCH(BG$2,Arrivals!$B:$B,0))</f>
        <v>82299.254670693626</v>
      </c>
      <c r="BH18" s="17">
        <f>INDEX(Departures!$C:$C,MATCH($B18,Departures!$B:$B,0))*INDEX(Arrivals!$H:$H,MATCH(BH$2,Arrivals!$B:$B,0))</f>
        <v>79004.037964943956</v>
      </c>
      <c r="BI18" s="17">
        <f>INDEX(Departures!$C:$C,MATCH($B18,Departures!$B:$B,0))*INDEX(Arrivals!$H:$H,MATCH(BI$2,Arrivals!$B:$B,0))</f>
        <v>75367.936772392597</v>
      </c>
      <c r="BJ18" s="17">
        <f>INDEX(Departures!$C:$C,MATCH($B18,Departures!$B:$B,0))*INDEX(Arrivals!$H:$H,MATCH(BJ$2,Arrivals!$B:$B,0))</f>
        <v>74572.539636521993</v>
      </c>
      <c r="BK18" s="17">
        <f>INDEX(Departures!$C:$C,MATCH($B18,Departures!$B:$B,0))*INDEX(Arrivals!$H:$H,MATCH(BK$2,Arrivals!$B:$B,0))</f>
        <v>74150.492176672284</v>
      </c>
      <c r="BL18" s="17">
        <f>INDEX(Departures!$C:$C,MATCH($B18,Departures!$B:$B,0))*INDEX(Arrivals!$H:$H,MATCH(BL$2,Arrivals!$B:$B,0))</f>
        <v>66764.66162930234</v>
      </c>
      <c r="BM18" s="17">
        <f>INDEX(Departures!$C:$C,MATCH($B18,Departures!$B:$B,0))*INDEX(Arrivals!$H:$H,MATCH(BM$2,Arrivals!$B:$B,0))</f>
        <v>65449.821465924397</v>
      </c>
      <c r="BN18" s="17">
        <f>INDEX(Departures!$C:$C,MATCH($B18,Departures!$B:$B,0))*INDEX(Arrivals!$H:$H,MATCH(BN$2,Arrivals!$B:$B,0))</f>
        <v>62389.977382013989</v>
      </c>
      <c r="BO18" s="17">
        <f>INDEX(Departures!$C:$C,MATCH($B18,Departures!$B:$B,0))*INDEX(Arrivals!$H:$H,MATCH(BO$2,Arrivals!$B:$B,0))</f>
        <v>61635.161732667388</v>
      </c>
      <c r="BP18" s="17">
        <f>INDEX(Departures!$C:$C,MATCH($B18,Departures!$B:$B,0))*INDEX(Arrivals!$H:$H,MATCH(BP$2,Arrivals!$B:$B,0))</f>
        <v>59638.552595686073</v>
      </c>
      <c r="BQ18" s="17">
        <f>INDEX(Departures!$C:$C,MATCH($B18,Departures!$B:$B,0))*INDEX(Arrivals!$H:$H,MATCH(BQ$2,Arrivals!$B:$B,0))</f>
        <v>59281.435514274774</v>
      </c>
      <c r="BR18" s="17">
        <f>INDEX(Departures!$C:$C,MATCH($B18,Departures!$B:$B,0))*INDEX(Arrivals!$H:$H,MATCH(BR$2,Arrivals!$B:$B,0))</f>
        <v>58648.364324500209</v>
      </c>
      <c r="BS18" s="17">
        <f>INDEX(Departures!$C:$C,MATCH($B18,Departures!$B:$B,0))*INDEX(Arrivals!$H:$H,MATCH(BS$2,Arrivals!$B:$B,0))</f>
        <v>58210.08427004089</v>
      </c>
      <c r="BT18" s="17">
        <f>INDEX(Departures!$C:$C,MATCH($B18,Departures!$B:$B,0))*INDEX(Arrivals!$H:$H,MATCH(BT$2,Arrivals!$B:$B,0))</f>
        <v>57706.873837143168</v>
      </c>
      <c r="BU18" s="17">
        <f>INDEX(Departures!$C:$C,MATCH($B18,Departures!$B:$B,0))*INDEX(Arrivals!$H:$H,MATCH(BU$2,Arrivals!$B:$B,0))</f>
        <v>55888.823240867488</v>
      </c>
      <c r="BV18" s="17">
        <f>INDEX(Departures!$C:$C,MATCH($B18,Departures!$B:$B,0))*INDEX(Arrivals!$H:$H,MATCH(BV$2,Arrivals!$B:$B,0))</f>
        <v>52869.560643481083</v>
      </c>
      <c r="BW18" s="17">
        <f>INDEX(Departures!$C:$C,MATCH($B18,Departures!$B:$B,0))*INDEX(Arrivals!$H:$H,MATCH(BW$2,Arrivals!$B:$B,0))</f>
        <v>52674.769508165838</v>
      </c>
      <c r="BX18" s="17">
        <f>INDEX(Departures!$C:$C,MATCH($B18,Departures!$B:$B,0))*INDEX(Arrivals!$H:$H,MATCH(BX$2,Arrivals!$B:$B,0))</f>
        <v>51619.650858541565</v>
      </c>
      <c r="BY18" s="17">
        <f>INDEX(Departures!$C:$C,MATCH($B18,Departures!$B:$B,0))*INDEX(Arrivals!$H:$H,MATCH(BY$2,Arrivals!$B:$B,0))</f>
        <v>48048.480044428623</v>
      </c>
      <c r="BZ18" s="17">
        <f>INDEX(Departures!$C:$C,MATCH($B18,Departures!$B:$B,0))*INDEX(Arrivals!$H:$H,MATCH(BZ$2,Arrivals!$B:$B,0))</f>
        <v>45954.475339789678</v>
      </c>
      <c r="CA18" s="17">
        <f>INDEX(Departures!$C:$C,MATCH($B18,Departures!$B:$B,0))*INDEX(Arrivals!$H:$H,MATCH(CA$2,Arrivals!$B:$B,0))</f>
        <v>43665.679499835467</v>
      </c>
      <c r="CB18" s="17">
        <f>INDEX(Departures!$C:$C,MATCH($B18,Departures!$B:$B,0))*INDEX(Arrivals!$H:$H,MATCH(CB$2,Arrivals!$B:$B,0))</f>
        <v>40954.836200031561</v>
      </c>
      <c r="CC18" s="17">
        <f>INDEX(Departures!$C:$C,MATCH($B18,Departures!$B:$B,0))*INDEX(Arrivals!$H:$H,MATCH(CC$2,Arrivals!$B:$B,0))</f>
        <v>39834.78717196887</v>
      </c>
      <c r="CD18" s="17">
        <f>INDEX(Departures!$C:$C,MATCH($B18,Departures!$B:$B,0))*INDEX(Arrivals!$H:$H,MATCH(CD$2,Arrivals!$B:$B,0))</f>
        <v>39786.089388140048</v>
      </c>
      <c r="CE18" s="17">
        <f>INDEX(Departures!$C:$C,MATCH($B18,Departures!$B:$B,0))*INDEX(Arrivals!$H:$H,MATCH(CE$2,Arrivals!$B:$B,0))</f>
        <v>39331.576739071133</v>
      </c>
      <c r="CF18" s="17">
        <f>INDEX(Departures!$C:$C,MATCH($B18,Departures!$B:$B,0))*INDEX(Arrivals!$H:$H,MATCH(CF$2,Arrivals!$B:$B,0))</f>
        <v>38503.714413981317</v>
      </c>
      <c r="CG18" s="17">
        <f>INDEX(Departures!$C:$C,MATCH($B18,Departures!$B:$B,0))*INDEX(Arrivals!$H:$H,MATCH(CG$2,Arrivals!$B:$B,0))</f>
        <v>38195.29511639884</v>
      </c>
      <c r="CH18" s="17">
        <f>INDEX(Departures!$C:$C,MATCH($B18,Departures!$B:$B,0))*INDEX(Arrivals!$H:$H,MATCH(CH$2,Arrivals!$B:$B,0))</f>
        <v>36912.920142240102</v>
      </c>
      <c r="CI18" s="17">
        <f>INDEX(Departures!$C:$C,MATCH($B18,Departures!$B:$B,0))*INDEX(Arrivals!$H:$H,MATCH(CI$2,Arrivals!$B:$B,0))</f>
        <v>36628.849736572025</v>
      </c>
      <c r="CJ18" s="17">
        <f>INDEX(Departures!$C:$C,MATCH($B18,Departures!$B:$B,0))*INDEX(Arrivals!$H:$H,MATCH(CJ$2,Arrivals!$B:$B,0))</f>
        <v>36117.523006369491</v>
      </c>
      <c r="CK18" s="17">
        <f>INDEX(Departures!$C:$C,MATCH($B18,Departures!$B:$B,0))*INDEX(Arrivals!$H:$H,MATCH(CK$2,Arrivals!$B:$B,0))</f>
        <v>35094.869545964422</v>
      </c>
      <c r="CL18" s="17">
        <f>INDEX(Departures!$C:$C,MATCH($B18,Departures!$B:$B,0))*INDEX(Arrivals!$H:$H,MATCH(CL$2,Arrivals!$B:$B,0))</f>
        <v>34354.663231766463</v>
      </c>
      <c r="CM18" s="17">
        <f>INDEX(Departures!$C:$C,MATCH($B18,Departures!$B:$B,0))*INDEX(Arrivals!$H:$H,MATCH(CM$2,Arrivals!$B:$B,0))</f>
        <v>34299.472410093811</v>
      </c>
      <c r="CN18" s="17">
        <f>INDEX(Departures!$C:$C,MATCH($B18,Departures!$B:$B,0))*INDEX(Arrivals!$H:$H,MATCH(CN$2,Arrivals!$B:$B,0))</f>
        <v>31637.326894118713</v>
      </c>
      <c r="CO18" s="17">
        <f>INDEX(Departures!$C:$C,MATCH($B18,Departures!$B:$B,0))*INDEX(Arrivals!$H:$H,MATCH(CO$2,Arrivals!$B:$B,0))</f>
        <v>30663.371217542459</v>
      </c>
      <c r="CP18" s="17">
        <f>INDEX(Departures!$C:$C,MATCH($B18,Departures!$B:$B,0))*INDEX(Arrivals!$H:$H,MATCH(CP$2,Arrivals!$B:$B,0))</f>
        <v>30468.580082227203</v>
      </c>
      <c r="CQ18" s="17">
        <f>INDEX(Departures!$C:$C,MATCH($B18,Departures!$B:$B,0))*INDEX(Arrivals!$H:$H,MATCH(CQ$2,Arrivals!$B:$B,0))</f>
        <v>30143.92819003512</v>
      </c>
      <c r="CR18" s="17">
        <f>INDEX(Departures!$C:$C,MATCH($B18,Departures!$B:$B,0))*INDEX(Arrivals!$H:$H,MATCH(CR$2,Arrivals!$B:$B,0))</f>
        <v>29916.671865500659</v>
      </c>
      <c r="CS18" s="17">
        <f>INDEX(Departures!$C:$C,MATCH($B18,Departures!$B:$B,0))*INDEX(Arrivals!$H:$H,MATCH(CS$2,Arrivals!$B:$B,0))</f>
        <v>29218.670297287677</v>
      </c>
      <c r="CT18" s="17">
        <f>INDEX(Departures!$C:$C,MATCH($B18,Departures!$B:$B,0))*INDEX(Arrivals!$H:$H,MATCH(CT$2,Arrivals!$B:$B,0))</f>
        <v>29007.646567362819</v>
      </c>
      <c r="CU18" s="17">
        <f>INDEX(Departures!$C:$C,MATCH($B18,Departures!$B:$B,0))*INDEX(Arrivals!$H:$H,MATCH(CU$2,Arrivals!$B:$B,0))</f>
        <v>26102.012132243661</v>
      </c>
      <c r="CV18" s="17">
        <f>INDEX(Departures!$C:$C,MATCH($B18,Departures!$B:$B,0))*INDEX(Arrivals!$H:$H,MATCH(CV$2,Arrivals!$B:$B,0))</f>
        <v>25712.429861613153</v>
      </c>
      <c r="CW18" s="17">
        <f>INDEX(Departures!$C:$C,MATCH($B18,Departures!$B:$B,0))*INDEX(Arrivals!$H:$H,MATCH(CW$2,Arrivals!$B:$B,0))</f>
        <v>25550.103915517113</v>
      </c>
      <c r="CX18" s="17">
        <f>INDEX(Departures!$C:$C,MATCH($B18,Departures!$B:$B,0))*INDEX(Arrivals!$H:$H,MATCH(CX$2,Arrivals!$B:$B,0))</f>
        <v>25257.917212544235</v>
      </c>
      <c r="CY18" s="17">
        <f>INDEX(Departures!$C:$C,MATCH($B18,Departures!$B:$B,0))*INDEX(Arrivals!$H:$H,MATCH(CY$2,Arrivals!$B:$B,0))</f>
        <v>24332.659319796792</v>
      </c>
      <c r="CZ18" s="17">
        <f>INDEX(Departures!$C:$C,MATCH($B18,Departures!$B:$B,0))*INDEX(Arrivals!$H:$H,MATCH(CZ$2,Arrivals!$B:$B,0))</f>
        <v>24300.194130577587</v>
      </c>
      <c r="DA18" s="17">
        <f>INDEX(Departures!$C:$C,MATCH($B18,Departures!$B:$B,0))*INDEX(Arrivals!$H:$H,MATCH(DA$2,Arrivals!$B:$B,0))</f>
        <v>24267.728941358379</v>
      </c>
      <c r="DB18" s="17">
        <f>INDEX(Departures!$C:$C,MATCH($B18,Departures!$B:$B,0))*INDEX(Arrivals!$H:$H,MATCH(DB$2,Arrivals!$B:$B,0))</f>
        <v>23488.56440009737</v>
      </c>
      <c r="DC18" s="17">
        <f>INDEX(Departures!$C:$C,MATCH($B18,Departures!$B:$B,0))*INDEX(Arrivals!$H:$H,MATCH(DC$2,Arrivals!$B:$B,0))</f>
        <v>23358.703643220539</v>
      </c>
      <c r="DD18" s="17">
        <f>INDEX(Departures!$C:$C,MATCH($B18,Departures!$B:$B,0))*INDEX(Arrivals!$H:$H,MATCH(DD$2,Arrivals!$B:$B,0))</f>
        <v>22758.097642665176</v>
      </c>
      <c r="DE18" s="17">
        <f>INDEX(Departures!$C:$C,MATCH($B18,Departures!$B:$B,0))*INDEX(Arrivals!$H:$H,MATCH(DE$2,Arrivals!$B:$B,0))</f>
        <v>22157.491642109821</v>
      </c>
      <c r="DF18" s="17">
        <f>INDEX(Departures!$C:$C,MATCH($B18,Departures!$B:$B,0))*INDEX(Arrivals!$H:$H,MATCH(DF$2,Arrivals!$B:$B,0))</f>
        <v>22141.259047500218</v>
      </c>
      <c r="DG18" s="17">
        <f>INDEX(Departures!$C:$C,MATCH($B18,Departures!$B:$B,0))*INDEX(Arrivals!$H:$H,MATCH(DG$2,Arrivals!$B:$B,0))</f>
        <v>21784.141966088922</v>
      </c>
      <c r="DH18" s="17">
        <f>INDEX(Departures!$C:$C,MATCH($B18,Departures!$B:$B,0))*INDEX(Arrivals!$H:$H,MATCH(DH$2,Arrivals!$B:$B,0))</f>
        <v>20696.558127245436</v>
      </c>
      <c r="DI18" s="17">
        <f>INDEX(Departures!$C:$C,MATCH($B18,Departures!$B:$B,0))*INDEX(Arrivals!$H:$H,MATCH(DI$2,Arrivals!$B:$B,0))</f>
        <v>18456.460071120051</v>
      </c>
      <c r="DJ18" s="17">
        <f>INDEX(Departures!$C:$C,MATCH($B18,Departures!$B:$B,0))*INDEX(Arrivals!$H:$H,MATCH(DJ$2,Arrivals!$B:$B,0))</f>
        <v>18407.762287291236</v>
      </c>
      <c r="DK18" s="17">
        <f>INDEX(Departures!$C:$C,MATCH($B18,Departures!$B:$B,0))*INDEX(Arrivals!$H:$H,MATCH(DK$2,Arrivals!$B:$B,0))</f>
        <v>17579.89996220142</v>
      </c>
      <c r="DL18" s="17">
        <f>INDEX(Departures!$C:$C,MATCH($B18,Departures!$B:$B,0))*INDEX(Arrivals!$H:$H,MATCH(DL$2,Arrivals!$B:$B,0))</f>
        <v>16979.293961646061</v>
      </c>
      <c r="DM18" s="17">
        <f>INDEX(Departures!$C:$C,MATCH($B18,Departures!$B:$B,0))*INDEX(Arrivals!$H:$H,MATCH(DM$2,Arrivals!$B:$B,0))</f>
        <v>16135.199041946638</v>
      </c>
      <c r="DN18" s="17">
        <f>INDEX(Departures!$C:$C,MATCH($B18,Departures!$B:$B,0))*INDEX(Arrivals!$H:$H,MATCH(DN$2,Arrivals!$B:$B,0))</f>
        <v>15680.686392877718</v>
      </c>
      <c r="DO18" s="17">
        <f>INDEX(Departures!$C:$C,MATCH($B18,Departures!$B:$B,0))*INDEX(Arrivals!$H:$H,MATCH(DO$2,Arrivals!$B:$B,0))</f>
        <v>15258.638933028009</v>
      </c>
      <c r="DP18" s="17">
        <f>INDEX(Departures!$C:$C,MATCH($B18,Departures!$B:$B,0))*INDEX(Arrivals!$H:$H,MATCH(DP$2,Arrivals!$B:$B,0))</f>
        <v>15145.010770760779</v>
      </c>
      <c r="DQ18" s="17">
        <f>INDEX(Departures!$C:$C,MATCH($B18,Departures!$B:$B,0))*INDEX(Arrivals!$H:$H,MATCH(DQ$2,Arrivals!$B:$B,0))</f>
        <v>15128.778176151174</v>
      </c>
      <c r="DR18" s="17">
        <f>INDEX(Departures!$C:$C,MATCH($B18,Departures!$B:$B,0))*INDEX(Arrivals!$H:$H,MATCH(DR$2,Arrivals!$B:$B,0))</f>
        <v>14982.684824664737</v>
      </c>
      <c r="DS18" s="17">
        <f>INDEX(Departures!$C:$C,MATCH($B18,Departures!$B:$B,0))*INDEX(Arrivals!$H:$H,MATCH(DS$2,Arrivals!$B:$B,0))</f>
        <v>14950.219635445526</v>
      </c>
      <c r="DT18" s="17">
        <f>INDEX(Departures!$C:$C,MATCH($B18,Departures!$B:$B,0))*INDEX(Arrivals!$H:$H,MATCH(DT$2,Arrivals!$B:$B,0))</f>
        <v>14560.637364815026</v>
      </c>
      <c r="DU18" s="17">
        <f>INDEX(Departures!$C:$C,MATCH($B18,Departures!$B:$B,0))*INDEX(Arrivals!$H:$H,MATCH(DU$2,Arrivals!$B:$B,0))</f>
        <v>14479.474391767004</v>
      </c>
      <c r="DV18" s="17">
        <f>INDEX(Departures!$C:$C,MATCH($B18,Departures!$B:$B,0))*INDEX(Arrivals!$H:$H,MATCH(DV$2,Arrivals!$B:$B,0))</f>
        <v>13813.938012773229</v>
      </c>
      <c r="DW18" s="17">
        <f>INDEX(Departures!$C:$C,MATCH($B18,Departures!$B:$B,0))*INDEX(Arrivals!$H:$H,MATCH(DW$2,Arrivals!$B:$B,0))</f>
        <v>13684.077255896396</v>
      </c>
      <c r="DX18" s="17">
        <f>INDEX(Departures!$C:$C,MATCH($B18,Departures!$B:$B,0))*INDEX(Arrivals!$H:$H,MATCH(DX$2,Arrivals!$B:$B,0))</f>
        <v>13586.681688238768</v>
      </c>
      <c r="DY18" s="17">
        <f>INDEX(Departures!$C:$C,MATCH($B18,Departures!$B:$B,0))*INDEX(Arrivals!$H:$H,MATCH(DY$2,Arrivals!$B:$B,0))</f>
        <v>13197.099417608268</v>
      </c>
      <c r="DZ18" s="17">
        <f>INDEX(Departures!$C:$C,MATCH($B18,Departures!$B:$B,0))*INDEX(Arrivals!$H:$H,MATCH(DZ$2,Arrivals!$B:$B,0))</f>
        <v>10843.373199215648</v>
      </c>
      <c r="EA18" s="17">
        <f>INDEX(Departures!$C:$C,MATCH($B18,Departures!$B:$B,0))*INDEX(Arrivals!$H:$H,MATCH(EA$2,Arrivals!$B:$B,0))</f>
        <v>10778.442820777233</v>
      </c>
      <c r="EB18" s="17">
        <f>INDEX(Departures!$C:$C,MATCH($B18,Departures!$B:$B,0))*INDEX(Arrivals!$H:$H,MATCH(EB$2,Arrivals!$B:$B,0))</f>
        <v>10242.767198660291</v>
      </c>
      <c r="EC18" s="17">
        <f>INDEX(Departures!$C:$C,MATCH($B18,Departures!$B:$B,0))*INDEX(Arrivals!$H:$H,MATCH(EC$2,Arrivals!$B:$B,0))</f>
        <v>8051.3669263637157</v>
      </c>
      <c r="ED18" s="17">
        <f>INDEX(Departures!$C:$C,MATCH($B18,Departures!$B:$B,0))*INDEX(Arrivals!$H:$H,MATCH(ED$2,Arrivals!$B:$B,0))</f>
        <v>7613.0868719044001</v>
      </c>
      <c r="EE18" s="17">
        <f>INDEX(Departures!$C:$C,MATCH($B18,Departures!$B:$B,0))*INDEX(Arrivals!$H:$H,MATCH(EE$2,Arrivals!$B:$B,0))</f>
        <v>7580.6216826851924</v>
      </c>
      <c r="EF18" s="17">
        <f>INDEX(Departures!$C:$C,MATCH($B18,Departures!$B:$B,0))*INDEX(Arrivals!$H:$H,MATCH(EF$2,Arrivals!$B:$B,0))</f>
        <v>6996.2482767394386</v>
      </c>
      <c r="EG18" s="17">
        <f>INDEX(Departures!$C:$C,MATCH($B18,Departures!$B:$B,0))*INDEX(Arrivals!$H:$H,MATCH(EG$2,Arrivals!$B:$B,0))</f>
        <v>6931.3178983010203</v>
      </c>
      <c r="EH18" s="17">
        <f>INDEX(Departures!$C:$C,MATCH($B18,Departures!$B:$B,0))*INDEX(Arrivals!$H:$H,MATCH(EH$2,Arrivals!$B:$B,0))</f>
        <v>6931.3178983010203</v>
      </c>
      <c r="EI18" s="17">
        <f>INDEX(Departures!$C:$C,MATCH($B18,Departures!$B:$B,0))*INDEX(Arrivals!$H:$H,MATCH(EI$2,Arrivals!$B:$B,0))</f>
        <v>6785.224546814582</v>
      </c>
      <c r="EJ18" s="17">
        <f>INDEX(Departures!$C:$C,MATCH($B18,Departures!$B:$B,0))*INDEX(Arrivals!$H:$H,MATCH(EJ$2,Arrivals!$B:$B,0))</f>
        <v>6411.8748707936847</v>
      </c>
      <c r="EK18" s="17">
        <f>INDEX(Departures!$C:$C,MATCH($B18,Departures!$B:$B,0))*INDEX(Arrivals!$H:$H,MATCH(EK$2,Arrivals!$B:$B,0))</f>
        <v>6265.7815193072465</v>
      </c>
      <c r="EL18" s="17">
        <f>INDEX(Departures!$C:$C,MATCH($B18,Departures!$B:$B,0))*INDEX(Arrivals!$H:$H,MATCH(EL$2,Arrivals!$B:$B,0))</f>
        <v>5952.4924433418837</v>
      </c>
      <c r="EM18" s="17">
        <f>INDEX(Departures!$C:$C,MATCH($B18,Departures!$B:$B,0))*INDEX(Arrivals!$H:$H,MATCH(EM$2,Arrivals!$B:$B,0))</f>
        <v>5762.5710864095145</v>
      </c>
      <c r="EN18" s="17">
        <f>INDEX(Departures!$C:$C,MATCH($B18,Departures!$B:$B,0))*INDEX(Arrivals!$H:$H,MATCH(EN$2,Arrivals!$B:$B,0))</f>
        <v>5697.6407079710971</v>
      </c>
      <c r="EO18" s="17">
        <f>INDEX(Departures!$C:$C,MATCH($B18,Departures!$B:$B,0))*INDEX(Arrivals!$H:$H,MATCH(EO$2,Arrivals!$B:$B,0))</f>
        <v>5681.4081133614927</v>
      </c>
      <c r="EP18" s="17">
        <f>INDEX(Departures!$C:$C,MATCH($B18,Departures!$B:$B,0))*INDEX(Arrivals!$H:$H,MATCH(EP$2,Arrivals!$B:$B,0))</f>
        <v>4983.4065451485094</v>
      </c>
      <c r="EQ18" s="17">
        <f>INDEX(Departures!$C:$C,MATCH($B18,Departures!$B:$B,0))*INDEX(Arrivals!$H:$H,MATCH(EQ$2,Arrivals!$B:$B,0))</f>
        <v>4853.5457882716755</v>
      </c>
      <c r="ER18" s="17">
        <f>INDEX(Departures!$C:$C,MATCH($B18,Departures!$B:$B,0))*INDEX(Arrivals!$H:$H,MATCH(ER$2,Arrivals!$B:$B,0))</f>
        <v>4561.3590852987982</v>
      </c>
      <c r="ES18" s="17">
        <f>INDEX(Departures!$C:$C,MATCH($B18,Departures!$B:$B,0))*INDEX(Arrivals!$H:$H,MATCH(ES$2,Arrivals!$B:$B,0))</f>
        <v>4512.6613014699851</v>
      </c>
      <c r="ET18" s="17">
        <f>INDEX(Departures!$C:$C,MATCH($B18,Departures!$B:$B,0))*INDEX(Arrivals!$H:$H,MATCH(ET$2,Arrivals!$B:$B,0))</f>
        <v>4366.5679499835469</v>
      </c>
      <c r="EU18" s="17">
        <f>INDEX(Departures!$C:$C,MATCH($B18,Departures!$B:$B,0))*INDEX(Arrivals!$H:$H,MATCH(EU$2,Arrivals!$B:$B,0))</f>
        <v>4236.707193106713</v>
      </c>
      <c r="EV18" s="17">
        <f>INDEX(Departures!$C:$C,MATCH($B18,Departures!$B:$B,0))*INDEX(Arrivals!$H:$H,MATCH(EV$2,Arrivals!$B:$B,0))</f>
        <v>4204.2420038875043</v>
      </c>
      <c r="EW18" s="17">
        <f>INDEX(Departures!$C:$C,MATCH($B18,Departures!$B:$B,0))*INDEX(Arrivals!$H:$H,MATCH(EW$2,Arrivals!$B:$B,0))</f>
        <v>4139.3116254490878</v>
      </c>
      <c r="EX18" s="17">
        <f>INDEX(Departures!$C:$C,MATCH($B18,Departures!$B:$B,0))*INDEX(Arrivals!$H:$H,MATCH(EX$2,Arrivals!$B:$B,0))</f>
        <v>4139.3116254490878</v>
      </c>
      <c r="EY18" s="17">
        <f>INDEX(Departures!$C:$C,MATCH($B18,Departures!$B:$B,0))*INDEX(Arrivals!$H:$H,MATCH(EY$2,Arrivals!$B:$B,0))</f>
        <v>4009.4508685722531</v>
      </c>
      <c r="EZ18" s="17">
        <f>INDEX(Departures!$C:$C,MATCH($B18,Departures!$B:$B,0))*INDEX(Arrivals!$H:$H,MATCH(EZ$2,Arrivals!$B:$B,0))</f>
        <v>4009.4508685722531</v>
      </c>
      <c r="FA18" s="17">
        <f>INDEX(Departures!$C:$C,MATCH($B18,Departures!$B:$B,0))*INDEX(Arrivals!$H:$H,MATCH(FA$2,Arrivals!$B:$B,0))</f>
        <v>3343.9144895784784</v>
      </c>
      <c r="FB18" s="17">
        <f>INDEX(Departures!$C:$C,MATCH($B18,Departures!$B:$B,0))*INDEX(Arrivals!$H:$H,MATCH(FB$2,Arrivals!$B:$B,0))</f>
        <v>3137.7605380365044</v>
      </c>
      <c r="FC18" s="17">
        <f>INDEX(Departures!$C:$C,MATCH($B18,Departures!$B:$B,0))*INDEX(Arrivals!$H:$H,MATCH(FC$2,Arrivals!$B:$B,0))</f>
        <v>2905.6344351191633</v>
      </c>
      <c r="FD18" s="17">
        <f>INDEX(Departures!$C:$C,MATCH($B18,Departures!$B:$B,0))*INDEX(Arrivals!$H:$H,MATCH(FD$2,Arrivals!$B:$B,0))</f>
        <v>2727.0758944135164</v>
      </c>
      <c r="FE18" s="17">
        <f>INDEX(Departures!$C:$C,MATCH($B18,Departures!$B:$B,0))*INDEX(Arrivals!$H:$H,MATCH(FE$2,Arrivals!$B:$B,0))</f>
        <v>2662.1455159750994</v>
      </c>
      <c r="FF18" s="17">
        <f>INDEX(Departures!$C:$C,MATCH($B18,Departures!$B:$B,0))*INDEX(Arrivals!$H:$H,MATCH(FF$2,Arrivals!$B:$B,0))</f>
        <v>2629.6803267558907</v>
      </c>
      <c r="FG18" s="17">
        <f>INDEX(Departures!$C:$C,MATCH($B18,Departures!$B:$B,0))*INDEX(Arrivals!$H:$H,MATCH(FG$2,Arrivals!$B:$B,0))</f>
        <v>2369.9588130022225</v>
      </c>
      <c r="FH18" s="17">
        <f>INDEX(Departures!$C:$C,MATCH($B18,Departures!$B:$B,0))*INDEX(Arrivals!$H:$H,MATCH(FH$2,Arrivals!$B:$B,0))</f>
        <v>2353.7262183926186</v>
      </c>
      <c r="FI18" s="17">
        <f>INDEX(Departures!$C:$C,MATCH($B18,Departures!$B:$B,0))*INDEX(Arrivals!$H:$H,MATCH(FI$2,Arrivals!$B:$B,0))</f>
        <v>2321.26102917341</v>
      </c>
      <c r="FJ18" s="17">
        <f>INDEX(Departures!$C:$C,MATCH($B18,Departures!$B:$B,0))*INDEX(Arrivals!$H:$H,MATCH(FJ$2,Arrivals!$B:$B,0))</f>
        <v>2305.0284345638056</v>
      </c>
      <c r="FK18" s="17">
        <f>INDEX(Departures!$C:$C,MATCH($B18,Departures!$B:$B,0))*INDEX(Arrivals!$H:$H,MATCH(FK$2,Arrivals!$B:$B,0))</f>
        <v>2029.0743262005331</v>
      </c>
      <c r="FL18" s="17">
        <f>INDEX(Departures!$C:$C,MATCH($B18,Departures!$B:$B,0))*INDEX(Arrivals!$H:$H,MATCH(FL$2,Arrivals!$B:$B,0))</f>
        <v>1996.6091369813248</v>
      </c>
      <c r="FM18" s="17">
        <f>INDEX(Departures!$C:$C,MATCH($B18,Departures!$B:$B,0))*INDEX(Arrivals!$H:$H,MATCH(FM$2,Arrivals!$B:$B,0))</f>
        <v>1980.3765423717202</v>
      </c>
      <c r="FN18" s="17">
        <f>INDEX(Departures!$C:$C,MATCH($B18,Departures!$B:$B,0))*INDEX(Arrivals!$H:$H,MATCH(FN$2,Arrivals!$B:$B,0))</f>
        <v>1964.1439477621161</v>
      </c>
      <c r="FO18" s="17">
        <f>INDEX(Departures!$C:$C,MATCH($B18,Departures!$B:$B,0))*INDEX(Arrivals!$H:$H,MATCH(FO$2,Arrivals!$B:$B,0))</f>
        <v>1956.0276504573139</v>
      </c>
      <c r="FP18" s="17">
        <f>INDEX(Departures!$C:$C,MATCH($B18,Departures!$B:$B,0))*INDEX(Arrivals!$H:$H,MATCH(FP$2,Arrivals!$B:$B,0))</f>
        <v>1769.3528124468648</v>
      </c>
      <c r="FQ18" s="17">
        <f>INDEX(Departures!$C:$C,MATCH($B18,Departures!$B:$B,0))*INDEX(Arrivals!$H:$H,MATCH(FQ$2,Arrivals!$B:$B,0))</f>
        <v>1412.235731035571</v>
      </c>
      <c r="FR18" s="17">
        <f>INDEX(Departures!$C:$C,MATCH($B18,Departures!$B:$B,0))*INDEX(Arrivals!$H:$H,MATCH(FR$2,Arrivals!$B:$B,0))</f>
        <v>1266.1423795491326</v>
      </c>
      <c r="FS18" s="17">
        <f>INDEX(Departures!$C:$C,MATCH($B18,Departures!$B:$B,0))*INDEX(Arrivals!$H:$H,MATCH(FS$2,Arrivals!$B:$B,0))</f>
        <v>1233.6771903299241</v>
      </c>
      <c r="FT18" s="17">
        <f>INDEX(Departures!$C:$C,MATCH($B18,Departures!$B:$B,0))*INDEX(Arrivals!$H:$H,MATCH(FT$2,Arrivals!$B:$B,0))</f>
        <v>1201.2120011107156</v>
      </c>
      <c r="FU18" s="17">
        <f>INDEX(Departures!$C:$C,MATCH($B18,Departures!$B:$B,0))*INDEX(Arrivals!$H:$H,MATCH(FU$2,Arrivals!$B:$B,0))</f>
        <v>1168.7468118915069</v>
      </c>
      <c r="FV18" s="17">
        <f>INDEX(Departures!$C:$C,MATCH($B18,Departures!$B:$B,0))*INDEX(Arrivals!$H:$H,MATCH(FV$2,Arrivals!$B:$B,0))</f>
        <v>1120.0490280626943</v>
      </c>
      <c r="FW18" s="17">
        <f>INDEX(Departures!$C:$C,MATCH($B18,Departures!$B:$B,0))*INDEX(Arrivals!$H:$H,MATCH(FW$2,Arrivals!$B:$B,0))</f>
        <v>1022.6534604050687</v>
      </c>
      <c r="FX18" s="17">
        <f>INDEX(Departures!$C:$C,MATCH($B18,Departures!$B:$B,0))*INDEX(Arrivals!$H:$H,MATCH(FX$2,Arrivals!$B:$B,0))</f>
        <v>1014.5371631002665</v>
      </c>
      <c r="FY18" s="17">
        <f>INDEX(Departures!$C:$C,MATCH($B18,Departures!$B:$B,0))*INDEX(Arrivals!$H:$H,MATCH(FY$2,Arrivals!$B:$B,0))</f>
        <v>973.95567657625588</v>
      </c>
      <c r="FZ18" s="17">
        <f>INDEX(Departures!$C:$C,MATCH($B18,Departures!$B:$B,0))*INDEX(Arrivals!$H:$H,MATCH(FZ$2,Arrivals!$B:$B,0))</f>
        <v>892.7927035282346</v>
      </c>
      <c r="GA18" s="17">
        <f>INDEX(Departures!$C:$C,MATCH($B18,Departures!$B:$B,0))*INDEX(Arrivals!$H:$H,MATCH(GA$2,Arrivals!$B:$B,0))</f>
        <v>710.98764390066685</v>
      </c>
      <c r="GB18" s="17">
        <f>INDEX(Departures!$C:$C,MATCH($B18,Departures!$B:$B,0))*INDEX(Arrivals!$H:$H,MATCH(GB$2,Arrivals!$B:$B,0))</f>
        <v>551.90821672654499</v>
      </c>
      <c r="GC18" s="17">
        <f>INDEX(Departures!$C:$C,MATCH($B18,Departures!$B:$B,0))*INDEX(Arrivals!$H:$H,MATCH(GC$2,Arrivals!$B:$B,0))</f>
        <v>486.97783828812794</v>
      </c>
      <c r="GD18" s="17">
        <f>INDEX(Departures!$C:$C,MATCH($B18,Departures!$B:$B,0))*INDEX(Arrivals!$H:$H,MATCH(GD$2,Arrivals!$B:$B,0))</f>
        <v>470.74524367852371</v>
      </c>
      <c r="GE18" s="17">
        <f>INDEX(Departures!$C:$C,MATCH($B18,Departures!$B:$B,0))*INDEX(Arrivals!$H:$H,MATCH(GE$2,Arrivals!$B:$B,0))</f>
        <v>454.51264906891942</v>
      </c>
      <c r="GF18" s="17">
        <f>INDEX(Departures!$C:$C,MATCH($B18,Departures!$B:$B,0))*INDEX(Arrivals!$H:$H,MATCH(GF$2,Arrivals!$B:$B,0))</f>
        <v>417.1776814668296</v>
      </c>
      <c r="GG18" s="17">
        <f>INDEX(Departures!$C:$C,MATCH($B18,Departures!$B:$B,0))*INDEX(Arrivals!$H:$H,MATCH(GG$2,Arrivals!$B:$B,0))</f>
        <v>133.10727579875498</v>
      </c>
      <c r="GH18" s="17">
        <f>INDEX(Departures!$C:$C,MATCH($B18,Departures!$B:$B,0))*INDEX(Arrivals!$H:$H,MATCH(GH$2,Arrivals!$B:$B,0))</f>
        <v>94.149048735704739</v>
      </c>
      <c r="GI18" s="17">
        <f>INDEX(Departures!$C:$C,MATCH($B18,Departures!$B:$B,0))*INDEX(Arrivals!$H:$H,MATCH(GI$2,Arrivals!$B:$B,0))</f>
        <v>40.581486524010664</v>
      </c>
    </row>
    <row r="19" spans="1:191" ht="29.4" thickBot="1">
      <c r="A19" t="str">
        <f>INDEX(Departures!$G:$G,MATCH($B19,Departures!$B:$B,0))</f>
        <v>EU</v>
      </c>
      <c r="B19" s="3" t="s">
        <v>24</v>
      </c>
      <c r="D19" s="17">
        <f>INDEX(Departures!$C:$C,MATCH($B19,Departures!$B:$B,0))*INDEX(Arrivals!$H:$H,MATCH(D$2,Arrivals!$B:$B,0))</f>
        <v>1399287.6764086699</v>
      </c>
      <c r="E19" s="17">
        <f>INDEX(Departures!$C:$C,MATCH($B19,Departures!$B:$B,0))*INDEX(Arrivals!$H:$H,MATCH(E$2,Arrivals!$B:$B,0))</f>
        <v>1317531.9407186136</v>
      </c>
      <c r="F19" s="17">
        <f>INDEX(Departures!$C:$C,MATCH($B19,Departures!$B:$B,0))*INDEX(Arrivals!$H:$H,MATCH(F$2,Arrivals!$B:$B,0))</f>
        <v>1239481.3910795348</v>
      </c>
      <c r="G19" s="17">
        <f>INDEX(Departures!$C:$C,MATCH($B19,Departures!$B:$B,0))*INDEX(Arrivals!$H:$H,MATCH(G$2,Arrivals!$B:$B,0))</f>
        <v>978491.30754956324</v>
      </c>
      <c r="H19" s="17">
        <f>INDEX(Departures!$C:$C,MATCH($B19,Departures!$B:$B,0))*INDEX(Arrivals!$H:$H,MATCH(H$2,Arrivals!$B:$B,0))</f>
        <v>938426.96968529315</v>
      </c>
      <c r="I19" s="17">
        <f>INDEX(Departures!$C:$C,MATCH($B19,Departures!$B:$B,0))*INDEX(Arrivals!$H:$H,MATCH(I$2,Arrivals!$B:$B,0))</f>
        <v>632958.54403901694</v>
      </c>
      <c r="J19" s="17">
        <f>INDEX(Departures!$C:$C,MATCH($B19,Departures!$B:$B,0))*INDEX(Arrivals!$H:$H,MATCH(J$2,Arrivals!$B:$B,0))</f>
        <v>606538.95654508739</v>
      </c>
      <c r="K19" s="17">
        <f>INDEX(Departures!$C:$C,MATCH($B19,Departures!$B:$B,0))*INDEX(Arrivals!$H:$H,MATCH(K$2,Arrivals!$B:$B,0))</f>
        <v>605733.48131661385</v>
      </c>
      <c r="L19" s="17">
        <f>INDEX(Departures!$C:$C,MATCH($B19,Departures!$B:$B,0))*INDEX(Arrivals!$H:$H,MATCH(L$2,Arrivals!$B:$B,0))</f>
        <v>603333.165135763</v>
      </c>
      <c r="M19" s="17">
        <f>INDEX(Departures!$C:$C,MATCH($B19,Departures!$B:$B,0))*INDEX(Arrivals!$H:$H,MATCH(M$2,Arrivals!$B:$B,0))</f>
        <v>573369.48663655005</v>
      </c>
      <c r="N19" s="17">
        <f>INDEX(Departures!$C:$C,MATCH($B19,Departures!$B:$B,0))*INDEX(Arrivals!$H:$H,MATCH(N$2,Arrivals!$B:$B,0))</f>
        <v>474586.00461656455</v>
      </c>
      <c r="O19" s="17">
        <f>INDEX(Departures!$C:$C,MATCH($B19,Departures!$B:$B,0))*INDEX(Arrivals!$H:$H,MATCH(O$2,Arrivals!$B:$B,0))</f>
        <v>462197.7956026427</v>
      </c>
      <c r="P19" s="17">
        <f>INDEX(Departures!$C:$C,MATCH($B19,Departures!$B:$B,0))*INDEX(Arrivals!$H:$H,MATCH(P$2,Arrivals!$B:$B,0))</f>
        <v>449197.42541508103</v>
      </c>
      <c r="Q19" s="17">
        <f>INDEX(Departures!$C:$C,MATCH($B19,Departures!$B:$B,0))*INDEX(Arrivals!$H:$H,MATCH(Q$2,Arrivals!$B:$B,0))</f>
        <v>438081.86726214725</v>
      </c>
      <c r="R19" s="17">
        <f>INDEX(Departures!$C:$C,MATCH($B19,Departures!$B:$B,0))*INDEX(Arrivals!$H:$H,MATCH(R$2,Arrivals!$B:$B,0))</f>
        <v>418009.42456858855</v>
      </c>
      <c r="S19" s="17">
        <f>INDEX(Departures!$C:$C,MATCH($B19,Departures!$B:$B,0))*INDEX(Arrivals!$H:$H,MATCH(S$2,Arrivals!$B:$B,0))</f>
        <v>392910.81644935539</v>
      </c>
      <c r="T19" s="17">
        <f>INDEX(Departures!$C:$C,MATCH($B19,Departures!$B:$B,0))*INDEX(Arrivals!$H:$H,MATCH(T$2,Arrivals!$B:$B,0))</f>
        <v>335045.47603582178</v>
      </c>
      <c r="U19" s="17">
        <f>INDEX(Departures!$C:$C,MATCH($B19,Departures!$B:$B,0))*INDEX(Arrivals!$H:$H,MATCH(U$2,Arrivals!$B:$B,0))</f>
        <v>294127.33442936983</v>
      </c>
      <c r="V19" s="17">
        <f>INDEX(Departures!$C:$C,MATCH($B19,Departures!$B:$B,0))*INDEX(Arrivals!$H:$H,MATCH(V$2,Arrivals!$B:$B,0))</f>
        <v>288746.75990316714</v>
      </c>
      <c r="W19" s="17">
        <f>INDEX(Departures!$C:$C,MATCH($B19,Departures!$B:$B,0))*INDEX(Arrivals!$H:$H,MATCH(W$2,Arrivals!$B:$B,0))</f>
        <v>277969.50134619221</v>
      </c>
      <c r="X19" s="17">
        <f>INDEX(Departures!$C:$C,MATCH($B19,Departures!$B:$B,0))*INDEX(Arrivals!$H:$H,MATCH(X$2,Arrivals!$B:$B,0))</f>
        <v>259508.00910958042</v>
      </c>
      <c r="Y19" s="17">
        <f>INDEX(Departures!$C:$C,MATCH($B19,Departures!$B:$B,0))*INDEX(Arrivals!$H:$H,MATCH(Y$2,Arrivals!$B:$B,0))</f>
        <v>251195.50475173426</v>
      </c>
      <c r="Z19" s="17">
        <f>INDEX(Departures!$C:$C,MATCH($B19,Departures!$B:$B,0))*INDEX(Arrivals!$H:$H,MATCH(Z$2,Arrivals!$B:$B,0))</f>
        <v>250390.0295232608</v>
      </c>
      <c r="AA19" s="17">
        <f>INDEX(Departures!$C:$C,MATCH($B19,Departures!$B:$B,0))*INDEX(Arrivals!$H:$H,MATCH(AA$2,Arrivals!$B:$B,0))</f>
        <v>248601.87451604972</v>
      </c>
      <c r="AB19" s="17">
        <f>INDEX(Departures!$C:$C,MATCH($B19,Departures!$B:$B,0))*INDEX(Arrivals!$H:$H,MATCH(AB$2,Arrivals!$B:$B,0))</f>
        <v>229238.25002354768</v>
      </c>
      <c r="AC19" s="17">
        <f>INDEX(Departures!$C:$C,MATCH($B19,Departures!$B:$B,0))*INDEX(Arrivals!$H:$H,MATCH(AC$2,Arrivals!$B:$B,0))</f>
        <v>226177.44415534852</v>
      </c>
      <c r="AD19" s="17">
        <f>INDEX(Departures!$C:$C,MATCH($B19,Departures!$B:$B,0))*INDEX(Arrivals!$H:$H,MATCH(AD$2,Arrivals!$B:$B,0))</f>
        <v>223970.4420293312</v>
      </c>
      <c r="AE19" s="17">
        <f>INDEX(Departures!$C:$C,MATCH($B19,Departures!$B:$B,0))*INDEX(Arrivals!$H:$H,MATCH(AE$2,Arrivals!$B:$B,0))</f>
        <v>214836.35293844214</v>
      </c>
      <c r="AF19" s="17">
        <f>INDEX(Departures!$C:$C,MATCH($B19,Departures!$B:$B,0))*INDEX(Arrivals!$H:$H,MATCH(AF$2,Arrivals!$B:$B,0))</f>
        <v>208167.01804668186</v>
      </c>
      <c r="AG19" s="17">
        <f>INDEX(Departures!$C:$C,MATCH($B19,Departures!$B:$B,0))*INDEX(Arrivals!$H:$H,MATCH(AG$2,Arrivals!$B:$B,0))</f>
        <v>189173.91215927759</v>
      </c>
      <c r="AH19" s="17">
        <f>INDEX(Departures!$C:$C,MATCH($B19,Departures!$B:$B,0))*INDEX(Arrivals!$H:$H,MATCH(AH$2,Arrivals!$B:$B,0))</f>
        <v>183165.06695486556</v>
      </c>
      <c r="AI19" s="17">
        <f>INDEX(Departures!$C:$C,MATCH($B19,Departures!$B:$B,0))*INDEX(Arrivals!$H:$H,MATCH(AI$2,Arrivals!$B:$B,0))</f>
        <v>182826.76735890671</v>
      </c>
      <c r="AJ19" s="17">
        <f>INDEX(Departures!$C:$C,MATCH($B19,Departures!$B:$B,0))*INDEX(Arrivals!$H:$H,MATCH(AJ$2,Arrivals!$B:$B,0))</f>
        <v>178174.34243924398</v>
      </c>
      <c r="AK19" s="17">
        <f>INDEX(Departures!$C:$C,MATCH($B19,Departures!$B:$B,0))*INDEX(Arrivals!$H:$H,MATCH(AK$2,Arrivals!$B:$B,0))</f>
        <v>176012.44692602119</v>
      </c>
      <c r="AL19" s="17">
        <f>INDEX(Departures!$C:$C,MATCH($B19,Departures!$B:$B,0))*INDEX(Arrivals!$H:$H,MATCH(AL$2,Arrivals!$B:$B,0))</f>
        <v>166540.05823917329</v>
      </c>
      <c r="AM19" s="17">
        <f>INDEX(Departures!$C:$C,MATCH($B19,Departures!$B:$B,0))*INDEX(Arrivals!$H:$H,MATCH(AM$2,Arrivals!$B:$B,0))</f>
        <v>165686.2544969914</v>
      </c>
      <c r="AN19" s="17">
        <f>INDEX(Departures!$C:$C,MATCH($B19,Departures!$B:$B,0))*INDEX(Arrivals!$H:$H,MATCH(AN$2,Arrivals!$B:$B,0))</f>
        <v>163672.56642580774</v>
      </c>
      <c r="AO19" s="17">
        <f>INDEX(Departures!$C:$C,MATCH($B19,Departures!$B:$B,0))*INDEX(Arrivals!$H:$H,MATCH(AO$2,Arrivals!$B:$B,0))</f>
        <v>159306.89068748156</v>
      </c>
      <c r="AP19" s="17">
        <f>INDEX(Departures!$C:$C,MATCH($B19,Departures!$B:$B,0))*INDEX(Arrivals!$H:$H,MATCH(AP$2,Arrivals!$B:$B,0))</f>
        <v>143100.7290905955</v>
      </c>
      <c r="AQ19" s="17">
        <f>INDEX(Departures!$C:$C,MATCH($B19,Departures!$B:$B,0))*INDEX(Arrivals!$H:$H,MATCH(AQ$2,Arrivals!$B:$B,0))</f>
        <v>142005.28277987157</v>
      </c>
      <c r="AR19" s="17">
        <f>INDEX(Departures!$C:$C,MATCH($B19,Departures!$B:$B,0))*INDEX(Arrivals!$H:$H,MATCH(AR$2,Arrivals!$B:$B,0))</f>
        <v>135078.19581499981</v>
      </c>
      <c r="AS19" s="17">
        <f>INDEX(Departures!$C:$C,MATCH($B19,Departures!$B:$B,0))*INDEX(Arrivals!$H:$H,MATCH(AS$2,Arrivals!$B:$B,0))</f>
        <v>131405.22877316081</v>
      </c>
      <c r="AT19" s="17">
        <f>INDEX(Departures!$C:$C,MATCH($B19,Departures!$B:$B,0))*INDEX(Arrivals!$H:$H,MATCH(AT$2,Arrivals!$B:$B,0))</f>
        <v>124059.29468948282</v>
      </c>
      <c r="AU19" s="17">
        <f>INDEX(Departures!$C:$C,MATCH($B19,Departures!$B:$B,0))*INDEX(Arrivals!$H:$H,MATCH(AU$2,Arrivals!$B:$B,0))</f>
        <v>114796.32956203799</v>
      </c>
      <c r="AV19" s="17">
        <f>INDEX(Departures!$C:$C,MATCH($B19,Departures!$B:$B,0))*INDEX(Arrivals!$H:$H,MATCH(AV$2,Arrivals!$B:$B,0))</f>
        <v>113636.4452330362</v>
      </c>
      <c r="AW19" s="17">
        <f>INDEX(Departures!$C:$C,MATCH($B19,Departures!$B:$B,0))*INDEX(Arrivals!$H:$H,MATCH(AW$2,Arrivals!$B:$B,0))</f>
        <v>113604.22622389726</v>
      </c>
      <c r="AX19" s="17">
        <f>INDEX(Departures!$C:$C,MATCH($B19,Departures!$B:$B,0))*INDEX(Arrivals!$H:$H,MATCH(AX$2,Arrivals!$B:$B,0))</f>
        <v>108255.87070683348</v>
      </c>
      <c r="AY19" s="17">
        <f>INDEX(Departures!$C:$C,MATCH($B19,Departures!$B:$B,0))*INDEX(Arrivals!$H:$H,MATCH(AY$2,Arrivals!$B:$B,0))</f>
        <v>106661.02975445602</v>
      </c>
      <c r="AZ19" s="17">
        <f>INDEX(Departures!$C:$C,MATCH($B19,Departures!$B:$B,0))*INDEX(Arrivals!$H:$H,MATCH(AZ$2,Arrivals!$B:$B,0))</f>
        <v>106145.525608233</v>
      </c>
      <c r="BA19" s="17">
        <f>INDEX(Departures!$C:$C,MATCH($B19,Departures!$B:$B,0))*INDEX(Arrivals!$H:$H,MATCH(BA$2,Arrivals!$B:$B,0))</f>
        <v>104437.91812386925</v>
      </c>
      <c r="BB19" s="17">
        <f>INDEX(Departures!$C:$C,MATCH($B19,Departures!$B:$B,0))*INDEX(Arrivals!$H:$H,MATCH(BB$2,Arrivals!$B:$B,0))</f>
        <v>103906.30447307677</v>
      </c>
      <c r="BC19" s="17">
        <f>INDEX(Departures!$C:$C,MATCH($B19,Departures!$B:$B,0))*INDEX(Arrivals!$H:$H,MATCH(BC$2,Arrivals!$B:$B,0))</f>
        <v>100716.62256832187</v>
      </c>
      <c r="BD19" s="17">
        <f>INDEX(Departures!$C:$C,MATCH($B19,Departures!$B:$B,0))*INDEX(Arrivals!$H:$H,MATCH(BD$2,Arrivals!$B:$B,0))</f>
        <v>99685.614275875821</v>
      </c>
      <c r="BE19" s="17">
        <f>INDEX(Departures!$C:$C,MATCH($B19,Departures!$B:$B,0))*INDEX(Arrivals!$H:$H,MATCH(BE$2,Arrivals!$B:$B,0))</f>
        <v>91018.700817501347</v>
      </c>
      <c r="BF19" s="17">
        <f>INDEX(Departures!$C:$C,MATCH($B19,Departures!$B:$B,0))*INDEX(Arrivals!$H:$H,MATCH(BF$2,Arrivals!$B:$B,0))</f>
        <v>90245.444598166825</v>
      </c>
      <c r="BG19" s="17">
        <f>INDEX(Departures!$C:$C,MATCH($B19,Departures!$B:$B,0))*INDEX(Arrivals!$H:$H,MATCH(BG$2,Arrivals!$B:$B,0))</f>
        <v>81675.188167209184</v>
      </c>
      <c r="BH19" s="17">
        <f>INDEX(Departures!$C:$C,MATCH($B19,Departures!$B:$B,0))*INDEX(Arrivals!$H:$H,MATCH(BH$2,Arrivals!$B:$B,0))</f>
        <v>78404.958739606926</v>
      </c>
      <c r="BI19" s="17">
        <f>INDEX(Departures!$C:$C,MATCH($B19,Departures!$B:$B,0))*INDEX(Arrivals!$H:$H,MATCH(BI$2,Arrivals!$B:$B,0))</f>
        <v>74796.429716045808</v>
      </c>
      <c r="BJ19" s="17">
        <f>INDEX(Departures!$C:$C,MATCH($B19,Departures!$B:$B,0))*INDEX(Arrivals!$H:$H,MATCH(BJ$2,Arrivals!$B:$B,0))</f>
        <v>74007.063992141819</v>
      </c>
      <c r="BK19" s="17">
        <f>INDEX(Departures!$C:$C,MATCH($B19,Departures!$B:$B,0))*INDEX(Arrivals!$H:$H,MATCH(BK$2,Arrivals!$B:$B,0))</f>
        <v>73588.216873335608</v>
      </c>
      <c r="BL19" s="17">
        <f>INDEX(Departures!$C:$C,MATCH($B19,Departures!$B:$B,0))*INDEX(Arrivals!$H:$H,MATCH(BL$2,Arrivals!$B:$B,0))</f>
        <v>66258.392294227087</v>
      </c>
      <c r="BM19" s="17">
        <f>INDEX(Departures!$C:$C,MATCH($B19,Departures!$B:$B,0))*INDEX(Arrivals!$H:$H,MATCH(BM$2,Arrivals!$B:$B,0))</f>
        <v>64953.522424100083</v>
      </c>
      <c r="BN19" s="17">
        <f>INDEX(Departures!$C:$C,MATCH($B19,Departures!$B:$B,0))*INDEX(Arrivals!$H:$H,MATCH(BN$2,Arrivals!$B:$B,0))</f>
        <v>61916.880812755124</v>
      </c>
      <c r="BO19" s="17">
        <f>INDEX(Departures!$C:$C,MATCH($B19,Departures!$B:$B,0))*INDEX(Arrivals!$H:$H,MATCH(BO$2,Arrivals!$B:$B,0))</f>
        <v>61167.788850274803</v>
      </c>
      <c r="BP19" s="17">
        <f>INDEX(Departures!$C:$C,MATCH($B19,Departures!$B:$B,0))*INDEX(Arrivals!$H:$H,MATCH(BP$2,Arrivals!$B:$B,0))</f>
        <v>59186.319788230088</v>
      </c>
      <c r="BQ19" s="17">
        <f>INDEX(Departures!$C:$C,MATCH($B19,Departures!$B:$B,0))*INDEX(Arrivals!$H:$H,MATCH(BQ$2,Arrivals!$B:$B,0))</f>
        <v>58831.910687701762</v>
      </c>
      <c r="BR19" s="17">
        <f>INDEX(Departures!$C:$C,MATCH($B19,Departures!$B:$B,0))*INDEX(Arrivals!$H:$H,MATCH(BR$2,Arrivals!$B:$B,0))</f>
        <v>58203.640009492454</v>
      </c>
      <c r="BS19" s="17">
        <f>INDEX(Departures!$C:$C,MATCH($B19,Departures!$B:$B,0))*INDEX(Arrivals!$H:$H,MATCH(BS$2,Arrivals!$B:$B,0))</f>
        <v>57768.683386116791</v>
      </c>
      <c r="BT19" s="17">
        <f>INDEX(Departures!$C:$C,MATCH($B19,Departures!$B:$B,0))*INDEX(Arrivals!$H:$H,MATCH(BT$2,Arrivals!$B:$B,0))</f>
        <v>57269.288744463243</v>
      </c>
      <c r="BU19" s="17">
        <f>INDEX(Departures!$C:$C,MATCH($B19,Departures!$B:$B,0))*INDEX(Arrivals!$H:$H,MATCH(BU$2,Arrivals!$B:$B,0))</f>
        <v>55465.024232682685</v>
      </c>
      <c r="BV19" s="17">
        <f>INDEX(Departures!$C:$C,MATCH($B19,Departures!$B:$B,0))*INDEX(Arrivals!$H:$H,MATCH(BV$2,Arrivals!$B:$B,0))</f>
        <v>52468.656382761394</v>
      </c>
      <c r="BW19" s="17">
        <f>INDEX(Departures!$C:$C,MATCH($B19,Departures!$B:$B,0))*INDEX(Arrivals!$H:$H,MATCH(BW$2,Arrivals!$B:$B,0))</f>
        <v>52275.34232792777</v>
      </c>
      <c r="BX19" s="17">
        <f>INDEX(Departures!$C:$C,MATCH($B19,Departures!$B:$B,0))*INDEX(Arrivals!$H:$H,MATCH(BX$2,Arrivals!$B:$B,0))</f>
        <v>51228.224530912266</v>
      </c>
      <c r="BY19" s="17">
        <f>INDEX(Departures!$C:$C,MATCH($B19,Departures!$B:$B,0))*INDEX(Arrivals!$H:$H,MATCH(BY$2,Arrivals!$B:$B,0))</f>
        <v>47684.133525629026</v>
      </c>
      <c r="BZ19" s="17">
        <f>INDEX(Departures!$C:$C,MATCH($B19,Departures!$B:$B,0))*INDEX(Arrivals!$H:$H,MATCH(BZ$2,Arrivals!$B:$B,0))</f>
        <v>45606.0074361675</v>
      </c>
      <c r="CA19" s="17">
        <f>INDEX(Departures!$C:$C,MATCH($B19,Departures!$B:$B,0))*INDEX(Arrivals!$H:$H,MATCH(CA$2,Arrivals!$B:$B,0))</f>
        <v>43334.567291872321</v>
      </c>
      <c r="CB19" s="17">
        <f>INDEX(Departures!$C:$C,MATCH($B19,Departures!$B:$B,0))*INDEX(Arrivals!$H:$H,MATCH(CB$2,Arrivals!$B:$B,0))</f>
        <v>40644.280028770962</v>
      </c>
      <c r="CC19" s="17">
        <f>INDEX(Departures!$C:$C,MATCH($B19,Departures!$B:$B,0))*INDEX(Arrivals!$H:$H,MATCH(CC$2,Arrivals!$B:$B,0))</f>
        <v>39532.724213477581</v>
      </c>
      <c r="CD19" s="17">
        <f>INDEX(Departures!$C:$C,MATCH($B19,Departures!$B:$B,0))*INDEX(Arrivals!$H:$H,MATCH(CD$2,Arrivals!$B:$B,0))</f>
        <v>39484.395699769171</v>
      </c>
      <c r="CE19" s="17">
        <f>INDEX(Departures!$C:$C,MATCH($B19,Departures!$B:$B,0))*INDEX(Arrivals!$H:$H,MATCH(CE$2,Arrivals!$B:$B,0))</f>
        <v>39033.329571824033</v>
      </c>
      <c r="CF19" s="17">
        <f>INDEX(Departures!$C:$C,MATCH($B19,Departures!$B:$B,0))*INDEX(Arrivals!$H:$H,MATCH(CF$2,Arrivals!$B:$B,0))</f>
        <v>38211.744838781095</v>
      </c>
      <c r="CG19" s="17">
        <f>INDEX(Departures!$C:$C,MATCH($B19,Departures!$B:$B,0))*INDEX(Arrivals!$H:$H,MATCH(CG$2,Arrivals!$B:$B,0))</f>
        <v>37905.664251961185</v>
      </c>
      <c r="CH19" s="17">
        <f>INDEX(Departures!$C:$C,MATCH($B19,Departures!$B:$B,0))*INDEX(Arrivals!$H:$H,MATCH(CH$2,Arrivals!$B:$B,0))</f>
        <v>36633.013390973116</v>
      </c>
      <c r="CI19" s="17">
        <f>INDEX(Departures!$C:$C,MATCH($B19,Departures!$B:$B,0))*INDEX(Arrivals!$H:$H,MATCH(CI$2,Arrivals!$B:$B,0))</f>
        <v>36351.0970610074</v>
      </c>
      <c r="CJ19" s="17">
        <f>INDEX(Departures!$C:$C,MATCH($B19,Departures!$B:$B,0))*INDEX(Arrivals!$H:$H,MATCH(CJ$2,Arrivals!$B:$B,0))</f>
        <v>35843.647667069119</v>
      </c>
      <c r="CK19" s="17">
        <f>INDEX(Departures!$C:$C,MATCH($B19,Departures!$B:$B,0))*INDEX(Arrivals!$H:$H,MATCH(CK$2,Arrivals!$B:$B,0))</f>
        <v>34828.748879192557</v>
      </c>
      <c r="CL19" s="17">
        <f>INDEX(Departures!$C:$C,MATCH($B19,Departures!$B:$B,0))*INDEX(Arrivals!$H:$H,MATCH(CL$2,Arrivals!$B:$B,0))</f>
        <v>34094.155470824757</v>
      </c>
      <c r="CM19" s="17">
        <f>INDEX(Departures!$C:$C,MATCH($B19,Departures!$B:$B,0))*INDEX(Arrivals!$H:$H,MATCH(CM$2,Arrivals!$B:$B,0))</f>
        <v>34039.38315528856</v>
      </c>
      <c r="CN19" s="17">
        <f>INDEX(Departures!$C:$C,MATCH($B19,Departures!$B:$B,0))*INDEX(Arrivals!$H:$H,MATCH(CN$2,Arrivals!$B:$B,0))</f>
        <v>31397.424405895599</v>
      </c>
      <c r="CO19" s="17">
        <f>INDEX(Departures!$C:$C,MATCH($B19,Departures!$B:$B,0))*INDEX(Arrivals!$H:$H,MATCH(CO$2,Arrivals!$B:$B,0))</f>
        <v>30430.854131727447</v>
      </c>
      <c r="CP19" s="17">
        <f>INDEX(Departures!$C:$C,MATCH($B19,Departures!$B:$B,0))*INDEX(Arrivals!$H:$H,MATCH(CP$2,Arrivals!$B:$B,0))</f>
        <v>30237.540076893813</v>
      </c>
      <c r="CQ19" s="17">
        <f>INDEX(Departures!$C:$C,MATCH($B19,Departures!$B:$B,0))*INDEX(Arrivals!$H:$H,MATCH(CQ$2,Arrivals!$B:$B,0))</f>
        <v>29915.349985504428</v>
      </c>
      <c r="CR19" s="17">
        <f>INDEX(Departures!$C:$C,MATCH($B19,Departures!$B:$B,0))*INDEX(Arrivals!$H:$H,MATCH(CR$2,Arrivals!$B:$B,0))</f>
        <v>29689.816921531856</v>
      </c>
      <c r="CS19" s="17">
        <f>INDEX(Departures!$C:$C,MATCH($B19,Departures!$B:$B,0))*INDEX(Arrivals!$H:$H,MATCH(CS$2,Arrivals!$B:$B,0))</f>
        <v>28997.108225044682</v>
      </c>
      <c r="CT19" s="17">
        <f>INDEX(Departures!$C:$C,MATCH($B19,Departures!$B:$B,0))*INDEX(Arrivals!$H:$H,MATCH(CT$2,Arrivals!$B:$B,0))</f>
        <v>28787.684665641576</v>
      </c>
      <c r="CU19" s="17">
        <f>INDEX(Departures!$C:$C,MATCH($B19,Departures!$B:$B,0))*INDEX(Arrivals!$H:$H,MATCH(CU$2,Arrivals!$B:$B,0))</f>
        <v>25904.083347706583</v>
      </c>
      <c r="CV19" s="17">
        <f>INDEX(Departures!$C:$C,MATCH($B19,Departures!$B:$B,0))*INDEX(Arrivals!$H:$H,MATCH(CV$2,Arrivals!$B:$B,0))</f>
        <v>25517.455238039314</v>
      </c>
      <c r="CW19" s="17">
        <f>INDEX(Departures!$C:$C,MATCH($B19,Departures!$B:$B,0))*INDEX(Arrivals!$H:$H,MATCH(CW$2,Arrivals!$B:$B,0))</f>
        <v>25356.360192344626</v>
      </c>
      <c r="CX19" s="17">
        <f>INDEX(Departures!$C:$C,MATCH($B19,Departures!$B:$B,0))*INDEX(Arrivals!$H:$H,MATCH(CX$2,Arrivals!$B:$B,0))</f>
        <v>25066.38911009418</v>
      </c>
      <c r="CY19" s="17">
        <f>INDEX(Departures!$C:$C,MATCH($B19,Departures!$B:$B,0))*INDEX(Arrivals!$H:$H,MATCH(CY$2,Arrivals!$B:$B,0))</f>
        <v>24148.14734963443</v>
      </c>
      <c r="CZ19" s="17">
        <f>INDEX(Departures!$C:$C,MATCH($B19,Departures!$B:$B,0))*INDEX(Arrivals!$H:$H,MATCH(CZ$2,Arrivals!$B:$B,0))</f>
        <v>24115.928340495491</v>
      </c>
      <c r="DA19" s="17">
        <f>INDEX(Departures!$C:$C,MATCH($B19,Departures!$B:$B,0))*INDEX(Arrivals!$H:$H,MATCH(DA$2,Arrivals!$B:$B,0))</f>
        <v>24083.709331356557</v>
      </c>
      <c r="DB19" s="17">
        <f>INDEX(Departures!$C:$C,MATCH($B19,Departures!$B:$B,0))*INDEX(Arrivals!$H:$H,MATCH(DB$2,Arrivals!$B:$B,0))</f>
        <v>23310.453112022027</v>
      </c>
      <c r="DC19" s="17">
        <f>INDEX(Departures!$C:$C,MATCH($B19,Departures!$B:$B,0))*INDEX(Arrivals!$H:$H,MATCH(DC$2,Arrivals!$B:$B,0))</f>
        <v>23181.577075466277</v>
      </c>
      <c r="DD19" s="17">
        <f>INDEX(Departures!$C:$C,MATCH($B19,Departures!$B:$B,0))*INDEX(Arrivals!$H:$H,MATCH(DD$2,Arrivals!$B:$B,0))</f>
        <v>22585.525406395911</v>
      </c>
      <c r="DE19" s="17">
        <f>INDEX(Departures!$C:$C,MATCH($B19,Departures!$B:$B,0))*INDEX(Arrivals!$H:$H,MATCH(DE$2,Arrivals!$B:$B,0))</f>
        <v>21989.473737325548</v>
      </c>
      <c r="DF19" s="17">
        <f>INDEX(Departures!$C:$C,MATCH($B19,Departures!$B:$B,0))*INDEX(Arrivals!$H:$H,MATCH(DF$2,Arrivals!$B:$B,0))</f>
        <v>21973.364232756081</v>
      </c>
      <c r="DG19" s="17">
        <f>INDEX(Departures!$C:$C,MATCH($B19,Departures!$B:$B,0))*INDEX(Arrivals!$H:$H,MATCH(DG$2,Arrivals!$B:$B,0))</f>
        <v>21618.955132227755</v>
      </c>
      <c r="DH19" s="17">
        <f>INDEX(Departures!$C:$C,MATCH($B19,Departures!$B:$B,0))*INDEX(Arrivals!$H:$H,MATCH(DH$2,Arrivals!$B:$B,0))</f>
        <v>20539.618326073316</v>
      </c>
      <c r="DI19" s="17">
        <f>INDEX(Departures!$C:$C,MATCH($B19,Departures!$B:$B,0))*INDEX(Arrivals!$H:$H,MATCH(DI$2,Arrivals!$B:$B,0))</f>
        <v>18316.506695486558</v>
      </c>
      <c r="DJ19" s="17">
        <f>INDEX(Departures!$C:$C,MATCH($B19,Departures!$B:$B,0))*INDEX(Arrivals!$H:$H,MATCH(DJ$2,Arrivals!$B:$B,0))</f>
        <v>18268.178181778148</v>
      </c>
      <c r="DK19" s="17">
        <f>INDEX(Departures!$C:$C,MATCH($B19,Departures!$B:$B,0))*INDEX(Arrivals!$H:$H,MATCH(DK$2,Arrivals!$B:$B,0))</f>
        <v>17446.593448735217</v>
      </c>
      <c r="DL19" s="17">
        <f>INDEX(Departures!$C:$C,MATCH($B19,Departures!$B:$B,0))*INDEX(Arrivals!$H:$H,MATCH(DL$2,Arrivals!$B:$B,0))</f>
        <v>16850.541779664854</v>
      </c>
      <c r="DM19" s="17">
        <f>INDEX(Departures!$C:$C,MATCH($B19,Departures!$B:$B,0))*INDEX(Arrivals!$H:$H,MATCH(DM$2,Arrivals!$B:$B,0))</f>
        <v>16012.84754205245</v>
      </c>
      <c r="DN19" s="17">
        <f>INDEX(Departures!$C:$C,MATCH($B19,Departures!$B:$B,0))*INDEX(Arrivals!$H:$H,MATCH(DN$2,Arrivals!$B:$B,0))</f>
        <v>15561.78141410731</v>
      </c>
      <c r="DO19" s="17">
        <f>INDEX(Departures!$C:$C,MATCH($B19,Departures!$B:$B,0))*INDEX(Arrivals!$H:$H,MATCH(DO$2,Arrivals!$B:$B,0))</f>
        <v>15142.934295301111</v>
      </c>
      <c r="DP19" s="17">
        <f>INDEX(Departures!$C:$C,MATCH($B19,Departures!$B:$B,0))*INDEX(Arrivals!$H:$H,MATCH(DP$2,Arrivals!$B:$B,0))</f>
        <v>15030.167763314825</v>
      </c>
      <c r="DQ19" s="17">
        <f>INDEX(Departures!$C:$C,MATCH($B19,Departures!$B:$B,0))*INDEX(Arrivals!$H:$H,MATCH(DQ$2,Arrivals!$B:$B,0))</f>
        <v>15014.058258745355</v>
      </c>
      <c r="DR19" s="17">
        <f>INDEX(Departures!$C:$C,MATCH($B19,Departures!$B:$B,0))*INDEX(Arrivals!$H:$H,MATCH(DR$2,Arrivals!$B:$B,0))</f>
        <v>14869.072717620133</v>
      </c>
      <c r="DS19" s="17">
        <f>INDEX(Departures!$C:$C,MATCH($B19,Departures!$B:$B,0))*INDEX(Arrivals!$H:$H,MATCH(DS$2,Arrivals!$B:$B,0))</f>
        <v>14836.853708481194</v>
      </c>
      <c r="DT19" s="17">
        <f>INDEX(Departures!$C:$C,MATCH($B19,Departures!$B:$B,0))*INDEX(Arrivals!$H:$H,MATCH(DT$2,Arrivals!$B:$B,0))</f>
        <v>14450.225598813931</v>
      </c>
      <c r="DU19" s="17">
        <f>INDEX(Departures!$C:$C,MATCH($B19,Departures!$B:$B,0))*INDEX(Arrivals!$H:$H,MATCH(DU$2,Arrivals!$B:$B,0))</f>
        <v>14369.678075966585</v>
      </c>
      <c r="DV19" s="17">
        <f>INDEX(Departures!$C:$C,MATCH($B19,Departures!$B:$B,0))*INDEX(Arrivals!$H:$H,MATCH(DV$2,Arrivals!$B:$B,0))</f>
        <v>13709.188388618346</v>
      </c>
      <c r="DW19" s="17">
        <f>INDEX(Departures!$C:$C,MATCH($B19,Departures!$B:$B,0))*INDEX(Arrivals!$H:$H,MATCH(DW$2,Arrivals!$B:$B,0))</f>
        <v>13580.312352062592</v>
      </c>
      <c r="DX19" s="17">
        <f>INDEX(Departures!$C:$C,MATCH($B19,Departures!$B:$B,0))*INDEX(Arrivals!$H:$H,MATCH(DX$2,Arrivals!$B:$B,0))</f>
        <v>13483.655324645775</v>
      </c>
      <c r="DY19" s="17">
        <f>INDEX(Departures!$C:$C,MATCH($B19,Departures!$B:$B,0))*INDEX(Arrivals!$H:$H,MATCH(DY$2,Arrivals!$B:$B,0))</f>
        <v>13097.027214978512</v>
      </c>
      <c r="DZ19" s="17">
        <f>INDEX(Departures!$C:$C,MATCH($B19,Departures!$B:$B,0))*INDEX(Arrivals!$H:$H,MATCH(DZ$2,Arrivals!$B:$B,0))</f>
        <v>10761.149052405468</v>
      </c>
      <c r="EA19" s="17">
        <f>INDEX(Departures!$C:$C,MATCH($B19,Departures!$B:$B,0))*INDEX(Arrivals!$H:$H,MATCH(EA$2,Arrivals!$B:$B,0))</f>
        <v>10696.711034127593</v>
      </c>
      <c r="EB19" s="17">
        <f>INDEX(Departures!$C:$C,MATCH($B19,Departures!$B:$B,0))*INDEX(Arrivals!$H:$H,MATCH(EB$2,Arrivals!$B:$B,0))</f>
        <v>10165.097383335107</v>
      </c>
      <c r="EC19" s="17">
        <f>INDEX(Departures!$C:$C,MATCH($B19,Departures!$B:$B,0))*INDEX(Arrivals!$H:$H,MATCH(EC$2,Arrivals!$B:$B,0))</f>
        <v>7990.3142664567558</v>
      </c>
      <c r="ED19" s="17">
        <f>INDEX(Departures!$C:$C,MATCH($B19,Departures!$B:$B,0))*INDEX(Arrivals!$H:$H,MATCH(ED$2,Arrivals!$B:$B,0))</f>
        <v>7555.3576430810854</v>
      </c>
      <c r="EE19" s="17">
        <f>INDEX(Departures!$C:$C,MATCH($B19,Departures!$B:$B,0))*INDEX(Arrivals!$H:$H,MATCH(EE$2,Arrivals!$B:$B,0))</f>
        <v>7523.1386339421479</v>
      </c>
      <c r="EF19" s="17">
        <f>INDEX(Departures!$C:$C,MATCH($B19,Departures!$B:$B,0))*INDEX(Arrivals!$H:$H,MATCH(EF$2,Arrivals!$B:$B,0))</f>
        <v>6943.1964694412536</v>
      </c>
      <c r="EG19" s="17">
        <f>INDEX(Departures!$C:$C,MATCH($B19,Departures!$B:$B,0))*INDEX(Arrivals!$H:$H,MATCH(EG$2,Arrivals!$B:$B,0))</f>
        <v>6878.7584511633759</v>
      </c>
      <c r="EH19" s="17">
        <f>INDEX(Departures!$C:$C,MATCH($B19,Departures!$B:$B,0))*INDEX(Arrivals!$H:$H,MATCH(EH$2,Arrivals!$B:$B,0))</f>
        <v>6878.7584511633759</v>
      </c>
      <c r="EI19" s="17">
        <f>INDEX(Departures!$C:$C,MATCH($B19,Departures!$B:$B,0))*INDEX(Arrivals!$H:$H,MATCH(EI$2,Arrivals!$B:$B,0))</f>
        <v>6733.772910038153</v>
      </c>
      <c r="EJ19" s="17">
        <f>INDEX(Departures!$C:$C,MATCH($B19,Departures!$B:$B,0))*INDEX(Arrivals!$H:$H,MATCH(EJ$2,Arrivals!$B:$B,0))</f>
        <v>6363.2543049403603</v>
      </c>
      <c r="EK19" s="17">
        <f>INDEX(Departures!$C:$C,MATCH($B19,Departures!$B:$B,0))*INDEX(Arrivals!$H:$H,MATCH(EK$2,Arrivals!$B:$B,0))</f>
        <v>6218.2687638151365</v>
      </c>
      <c r="EL19" s="17">
        <f>INDEX(Departures!$C:$C,MATCH($B19,Departures!$B:$B,0))*INDEX(Arrivals!$H:$H,MATCH(EL$2,Arrivals!$B:$B,0))</f>
        <v>5907.3553256243795</v>
      </c>
      <c r="EM19" s="17">
        <f>INDEX(Departures!$C:$C,MATCH($B19,Departures!$B:$B,0))*INDEX(Arrivals!$H:$H,MATCH(EM$2,Arrivals!$B:$B,0))</f>
        <v>5718.8741221615892</v>
      </c>
      <c r="EN19" s="17">
        <f>INDEX(Departures!$C:$C,MATCH($B19,Departures!$B:$B,0))*INDEX(Arrivals!$H:$H,MATCH(EN$2,Arrivals!$B:$B,0))</f>
        <v>5654.4361038837133</v>
      </c>
      <c r="EO19" s="17">
        <f>INDEX(Departures!$C:$C,MATCH($B19,Departures!$B:$B,0))*INDEX(Arrivals!$H:$H,MATCH(EO$2,Arrivals!$B:$B,0))</f>
        <v>5638.3265993142431</v>
      </c>
      <c r="EP19" s="17">
        <f>INDEX(Departures!$C:$C,MATCH($B19,Departures!$B:$B,0))*INDEX(Arrivals!$H:$H,MATCH(EP$2,Arrivals!$B:$B,0))</f>
        <v>4945.6179028270644</v>
      </c>
      <c r="EQ19" s="17">
        <f>INDEX(Departures!$C:$C,MATCH($B19,Departures!$B:$B,0))*INDEX(Arrivals!$H:$H,MATCH(EQ$2,Arrivals!$B:$B,0))</f>
        <v>4816.7418662713108</v>
      </c>
      <c r="ER19" s="17">
        <f>INDEX(Departures!$C:$C,MATCH($B19,Departures!$B:$B,0))*INDEX(Arrivals!$H:$H,MATCH(ER$2,Arrivals!$B:$B,0))</f>
        <v>4526.7707840208641</v>
      </c>
      <c r="ES19" s="17">
        <f>INDEX(Departures!$C:$C,MATCH($B19,Departures!$B:$B,0))*INDEX(Arrivals!$H:$H,MATCH(ES$2,Arrivals!$B:$B,0))</f>
        <v>4478.4422703124555</v>
      </c>
      <c r="ET19" s="17">
        <f>INDEX(Departures!$C:$C,MATCH($B19,Departures!$B:$B,0))*INDEX(Arrivals!$H:$H,MATCH(ET$2,Arrivals!$B:$B,0))</f>
        <v>4333.4567291872327</v>
      </c>
      <c r="EU19" s="17">
        <f>INDEX(Departures!$C:$C,MATCH($B19,Departures!$B:$B,0))*INDEX(Arrivals!$H:$H,MATCH(EU$2,Arrivals!$B:$B,0))</f>
        <v>4204.5806926314781</v>
      </c>
      <c r="EV19" s="17">
        <f>INDEX(Departures!$C:$C,MATCH($B19,Departures!$B:$B,0))*INDEX(Arrivals!$H:$H,MATCH(EV$2,Arrivals!$B:$B,0))</f>
        <v>4172.3616834925397</v>
      </c>
      <c r="EW19" s="17">
        <f>INDEX(Departures!$C:$C,MATCH($B19,Departures!$B:$B,0))*INDEX(Arrivals!$H:$H,MATCH(EW$2,Arrivals!$B:$B,0))</f>
        <v>4107.9236652146628</v>
      </c>
      <c r="EX19" s="17">
        <f>INDEX(Departures!$C:$C,MATCH($B19,Departures!$B:$B,0))*INDEX(Arrivals!$H:$H,MATCH(EX$2,Arrivals!$B:$B,0))</f>
        <v>4107.9236652146628</v>
      </c>
      <c r="EY19" s="17">
        <f>INDEX(Departures!$C:$C,MATCH($B19,Departures!$B:$B,0))*INDEX(Arrivals!$H:$H,MATCH(EY$2,Arrivals!$B:$B,0))</f>
        <v>3979.0476286589087</v>
      </c>
      <c r="EZ19" s="17">
        <f>INDEX(Departures!$C:$C,MATCH($B19,Departures!$B:$B,0))*INDEX(Arrivals!$H:$H,MATCH(EZ$2,Arrivals!$B:$B,0))</f>
        <v>3979.0476286589087</v>
      </c>
      <c r="FA19" s="17">
        <f>INDEX(Departures!$C:$C,MATCH($B19,Departures!$B:$B,0))*INDEX(Arrivals!$H:$H,MATCH(FA$2,Arrivals!$B:$B,0))</f>
        <v>3318.5579413106689</v>
      </c>
      <c r="FB19" s="17">
        <f>INDEX(Departures!$C:$C,MATCH($B19,Departures!$B:$B,0))*INDEX(Arrivals!$H:$H,MATCH(FB$2,Arrivals!$B:$B,0))</f>
        <v>3113.9672332784094</v>
      </c>
      <c r="FC19" s="17">
        <f>INDEX(Departures!$C:$C,MATCH($B19,Departures!$B:$B,0))*INDEX(Arrivals!$H:$H,MATCH(FC$2,Arrivals!$B:$B,0))</f>
        <v>2883.6013179349989</v>
      </c>
      <c r="FD19" s="17">
        <f>INDEX(Departures!$C:$C,MATCH($B19,Departures!$B:$B,0))*INDEX(Arrivals!$H:$H,MATCH(FD$2,Arrivals!$B:$B,0))</f>
        <v>2706.3967676708367</v>
      </c>
      <c r="FE19" s="17">
        <f>INDEX(Departures!$C:$C,MATCH($B19,Departures!$B:$B,0))*INDEX(Arrivals!$H:$H,MATCH(FE$2,Arrivals!$B:$B,0))</f>
        <v>2641.9587493929594</v>
      </c>
      <c r="FF19" s="17">
        <f>INDEX(Departures!$C:$C,MATCH($B19,Departures!$B:$B,0))*INDEX(Arrivals!$H:$H,MATCH(FF$2,Arrivals!$B:$B,0))</f>
        <v>2609.7397402540214</v>
      </c>
      <c r="FG19" s="17">
        <f>INDEX(Departures!$C:$C,MATCH($B19,Departures!$B:$B,0))*INDEX(Arrivals!$H:$H,MATCH(FG$2,Arrivals!$B:$B,0))</f>
        <v>2351.9876671425127</v>
      </c>
      <c r="FH19" s="17">
        <f>INDEX(Departures!$C:$C,MATCH($B19,Departures!$B:$B,0))*INDEX(Arrivals!$H:$H,MATCH(FH$2,Arrivals!$B:$B,0))</f>
        <v>2335.8781625730435</v>
      </c>
      <c r="FI19" s="17">
        <f>INDEX(Departures!$C:$C,MATCH($B19,Departures!$B:$B,0))*INDEX(Arrivals!$H:$H,MATCH(FI$2,Arrivals!$B:$B,0))</f>
        <v>2303.6591534341051</v>
      </c>
      <c r="FJ19" s="17">
        <f>INDEX(Departures!$C:$C,MATCH($B19,Departures!$B:$B,0))*INDEX(Arrivals!$H:$H,MATCH(FJ$2,Arrivals!$B:$B,0))</f>
        <v>2287.5496488646359</v>
      </c>
      <c r="FK19" s="17">
        <f>INDEX(Departures!$C:$C,MATCH($B19,Departures!$B:$B,0))*INDEX(Arrivals!$H:$H,MATCH(FK$2,Arrivals!$B:$B,0))</f>
        <v>2013.6880711836582</v>
      </c>
      <c r="FL19" s="17">
        <f>INDEX(Departures!$C:$C,MATCH($B19,Departures!$B:$B,0))*INDEX(Arrivals!$H:$H,MATCH(FL$2,Arrivals!$B:$B,0))</f>
        <v>1981.46906204472</v>
      </c>
      <c r="FM19" s="17">
        <f>INDEX(Departures!$C:$C,MATCH($B19,Departures!$B:$B,0))*INDEX(Arrivals!$H:$H,MATCH(FM$2,Arrivals!$B:$B,0))</f>
        <v>1965.3595574752505</v>
      </c>
      <c r="FN19" s="17">
        <f>INDEX(Departures!$C:$C,MATCH($B19,Departures!$B:$B,0))*INDEX(Arrivals!$H:$H,MATCH(FN$2,Arrivals!$B:$B,0))</f>
        <v>1949.2500529057813</v>
      </c>
      <c r="FO19" s="17">
        <f>INDEX(Departures!$C:$C,MATCH($B19,Departures!$B:$B,0))*INDEX(Arrivals!$H:$H,MATCH(FO$2,Arrivals!$B:$B,0))</f>
        <v>1941.1953006210465</v>
      </c>
      <c r="FP19" s="17">
        <f>INDEX(Departures!$C:$C,MATCH($B19,Departures!$B:$B,0))*INDEX(Arrivals!$H:$H,MATCH(FP$2,Arrivals!$B:$B,0))</f>
        <v>1755.9359980721501</v>
      </c>
      <c r="FQ19" s="17">
        <f>INDEX(Departures!$C:$C,MATCH($B19,Departures!$B:$B,0))*INDEX(Arrivals!$H:$H,MATCH(FQ$2,Arrivals!$B:$B,0))</f>
        <v>1401.526897543826</v>
      </c>
      <c r="FR19" s="17">
        <f>INDEX(Departures!$C:$C,MATCH($B19,Departures!$B:$B,0))*INDEX(Arrivals!$H:$H,MATCH(FR$2,Arrivals!$B:$B,0))</f>
        <v>1256.5413564186026</v>
      </c>
      <c r="FS19" s="17">
        <f>INDEX(Departures!$C:$C,MATCH($B19,Departures!$B:$B,0))*INDEX(Arrivals!$H:$H,MATCH(FS$2,Arrivals!$B:$B,0))</f>
        <v>1224.3223472796642</v>
      </c>
      <c r="FT19" s="17">
        <f>INDEX(Departures!$C:$C,MATCH($B19,Departures!$B:$B,0))*INDEX(Arrivals!$H:$H,MATCH(FT$2,Arrivals!$B:$B,0))</f>
        <v>1192.1033381407258</v>
      </c>
      <c r="FU19" s="17">
        <f>INDEX(Departures!$C:$C,MATCH($B19,Departures!$B:$B,0))*INDEX(Arrivals!$H:$H,MATCH(FU$2,Arrivals!$B:$B,0))</f>
        <v>1159.8843290017871</v>
      </c>
      <c r="FV19" s="17">
        <f>INDEX(Departures!$C:$C,MATCH($B19,Departures!$B:$B,0))*INDEX(Arrivals!$H:$H,MATCH(FV$2,Arrivals!$B:$B,0))</f>
        <v>1111.5558152933795</v>
      </c>
      <c r="FW19" s="17">
        <f>INDEX(Departures!$C:$C,MATCH($B19,Departures!$B:$B,0))*INDEX(Arrivals!$H:$H,MATCH(FW$2,Arrivals!$B:$B,0))</f>
        <v>1014.8987878765638</v>
      </c>
      <c r="FX19" s="17">
        <f>INDEX(Departures!$C:$C,MATCH($B19,Departures!$B:$B,0))*INDEX(Arrivals!$H:$H,MATCH(FX$2,Arrivals!$B:$B,0))</f>
        <v>1006.8440355918291</v>
      </c>
      <c r="FY19" s="17">
        <f>INDEX(Departures!$C:$C,MATCH($B19,Departures!$B:$B,0))*INDEX(Arrivals!$H:$H,MATCH(FY$2,Arrivals!$B:$B,0))</f>
        <v>966.57027416815595</v>
      </c>
      <c r="FZ19" s="17">
        <f>INDEX(Departures!$C:$C,MATCH($B19,Departures!$B:$B,0))*INDEX(Arrivals!$H:$H,MATCH(FZ$2,Arrivals!$B:$B,0))</f>
        <v>886.02275132080968</v>
      </c>
      <c r="GA19" s="17">
        <f>INDEX(Departures!$C:$C,MATCH($B19,Departures!$B:$B,0))*INDEX(Arrivals!$H:$H,MATCH(GA$2,Arrivals!$B:$B,0))</f>
        <v>705.59630014275388</v>
      </c>
      <c r="GB19" s="17">
        <f>INDEX(Departures!$C:$C,MATCH($B19,Departures!$B:$B,0))*INDEX(Arrivals!$H:$H,MATCH(GB$2,Arrivals!$B:$B,0))</f>
        <v>547.72315536195504</v>
      </c>
      <c r="GC19" s="17">
        <f>INDEX(Departures!$C:$C,MATCH($B19,Departures!$B:$B,0))*INDEX(Arrivals!$H:$H,MATCH(GC$2,Arrivals!$B:$B,0))</f>
        <v>483.28513708407797</v>
      </c>
      <c r="GD19" s="17">
        <f>INDEX(Departures!$C:$C,MATCH($B19,Departures!$B:$B,0))*INDEX(Arrivals!$H:$H,MATCH(GD$2,Arrivals!$B:$B,0))</f>
        <v>467.17563251460876</v>
      </c>
      <c r="GE19" s="17">
        <f>INDEX(Departures!$C:$C,MATCH($B19,Departures!$B:$B,0))*INDEX(Arrivals!$H:$H,MATCH(GE$2,Arrivals!$B:$B,0))</f>
        <v>451.06612794513944</v>
      </c>
      <c r="GF19" s="17">
        <f>INDEX(Departures!$C:$C,MATCH($B19,Departures!$B:$B,0))*INDEX(Arrivals!$H:$H,MATCH(GF$2,Arrivals!$B:$B,0))</f>
        <v>414.01426743536013</v>
      </c>
      <c r="GG19" s="17">
        <f>INDEX(Departures!$C:$C,MATCH($B19,Departures!$B:$B,0))*INDEX(Arrivals!$H:$H,MATCH(GG$2,Arrivals!$B:$B,0))</f>
        <v>132.09793746964797</v>
      </c>
      <c r="GH19" s="17">
        <f>INDEX(Departures!$C:$C,MATCH($B19,Departures!$B:$B,0))*INDEX(Arrivals!$H:$H,MATCH(GH$2,Arrivals!$B:$B,0))</f>
        <v>93.435126502921747</v>
      </c>
      <c r="GI19" s="17">
        <f>INDEX(Departures!$C:$C,MATCH($B19,Departures!$B:$B,0))*INDEX(Arrivals!$H:$H,MATCH(GI$2,Arrivals!$B:$B,0))</f>
        <v>40.273761423673172</v>
      </c>
    </row>
    <row r="20" spans="1:191" ht="15" thickBot="1">
      <c r="A20" t="str">
        <f>INDEX(Departures!$G:$G,MATCH($B20,Departures!$B:$B,0))</f>
        <v>NA</v>
      </c>
      <c r="B20" s="3" t="s">
        <v>57</v>
      </c>
      <c r="D20" s="17">
        <f>INDEX(Departures!$C:$C,MATCH($B20,Departures!$B:$B,0))*INDEX(Arrivals!$H:$H,MATCH(D$2,Arrivals!$B:$B,0))</f>
        <v>1347887.7114549272</v>
      </c>
      <c r="E20" s="17">
        <f>INDEX(Departures!$C:$C,MATCH($B20,Departures!$B:$B,0))*INDEX(Arrivals!$H:$H,MATCH(E$2,Arrivals!$B:$B,0))</f>
        <v>1269135.1051571211</v>
      </c>
      <c r="F20" s="17">
        <f>INDEX(Departures!$C:$C,MATCH($B20,Departures!$B:$B,0))*INDEX(Arrivals!$H:$H,MATCH(F$2,Arrivals!$B:$B,0))</f>
        <v>1193951.5824944861</v>
      </c>
      <c r="G20" s="17">
        <f>INDEX(Departures!$C:$C,MATCH($B20,Departures!$B:$B,0))*INDEX(Arrivals!$H:$H,MATCH(G$2,Arrivals!$B:$B,0))</f>
        <v>942548.43478399143</v>
      </c>
      <c r="H20" s="17">
        <f>INDEX(Departures!$C:$C,MATCH($B20,Departures!$B:$B,0))*INDEX(Arrivals!$H:$H,MATCH(H$2,Arrivals!$B:$B,0))</f>
        <v>903955.77825933252</v>
      </c>
      <c r="I20" s="17">
        <f>INDEX(Departures!$C:$C,MATCH($B20,Departures!$B:$B,0))*INDEX(Arrivals!$H:$H,MATCH(I$2,Arrivals!$B:$B,0))</f>
        <v>609708.10917184409</v>
      </c>
      <c r="J20" s="17">
        <f>INDEX(Departures!$C:$C,MATCH($B20,Departures!$B:$B,0))*INDEX(Arrivals!$H:$H,MATCH(J$2,Arrivals!$B:$B,0))</f>
        <v>584258.99107757758</v>
      </c>
      <c r="K20" s="17">
        <f>INDEX(Departures!$C:$C,MATCH($B20,Departures!$B:$B,0))*INDEX(Arrivals!$H:$H,MATCH(K$2,Arrivals!$B:$B,0))</f>
        <v>583483.10333080112</v>
      </c>
      <c r="L20" s="17">
        <f>INDEX(Departures!$C:$C,MATCH($B20,Departures!$B:$B,0))*INDEX(Arrivals!$H:$H,MATCH(L$2,Arrivals!$B:$B,0))</f>
        <v>581170.95784540754</v>
      </c>
      <c r="M20" s="17">
        <f>INDEX(Departures!$C:$C,MATCH($B20,Departures!$B:$B,0))*INDEX(Arrivals!$H:$H,MATCH(M$2,Arrivals!$B:$B,0))</f>
        <v>552307.9336653247</v>
      </c>
      <c r="N20" s="17">
        <f>INDEX(Departures!$C:$C,MATCH($B20,Departures!$B:$B,0))*INDEX(Arrivals!$H:$H,MATCH(N$2,Arrivals!$B:$B,0))</f>
        <v>457153.06040066492</v>
      </c>
      <c r="O20" s="17">
        <f>INDEX(Departures!$C:$C,MATCH($B20,Departures!$B:$B,0))*INDEX(Arrivals!$H:$H,MATCH(O$2,Arrivals!$B:$B,0))</f>
        <v>445219.90685524367</v>
      </c>
      <c r="P20" s="17">
        <f>INDEX(Departures!$C:$C,MATCH($B20,Departures!$B:$B,0))*INDEX(Arrivals!$H:$H,MATCH(P$2,Arrivals!$B:$B,0))</f>
        <v>432697.07862227235</v>
      </c>
      <c r="Q20" s="17">
        <f>INDEX(Departures!$C:$C,MATCH($B20,Departures!$B:$B,0))*INDEX(Arrivals!$H:$H,MATCH(Q$2,Arrivals!$B:$B,0))</f>
        <v>421989.82771675778</v>
      </c>
      <c r="R20" s="17">
        <f>INDEX(Departures!$C:$C,MATCH($B20,Departures!$B:$B,0))*INDEX(Arrivals!$H:$H,MATCH(R$2,Arrivals!$B:$B,0))</f>
        <v>402654.70506708941</v>
      </c>
      <c r="S20" s="17">
        <f>INDEX(Departures!$C:$C,MATCH($B20,Departures!$B:$B,0))*INDEX(Arrivals!$H:$H,MATCH(S$2,Arrivals!$B:$B,0))</f>
        <v>378478.04287753627</v>
      </c>
      <c r="T20" s="17">
        <f>INDEX(Departures!$C:$C,MATCH($B20,Departures!$B:$B,0))*INDEX(Arrivals!$H:$H,MATCH(T$2,Arrivals!$B:$B,0))</f>
        <v>322738.26714911842</v>
      </c>
      <c r="U20" s="17">
        <f>INDEX(Departures!$C:$C,MATCH($B20,Departures!$B:$B,0))*INDEX(Arrivals!$H:$H,MATCH(U$2,Arrivals!$B:$B,0))</f>
        <v>283323.16961287643</v>
      </c>
      <c r="V20" s="17">
        <f>INDEX(Departures!$C:$C,MATCH($B20,Departures!$B:$B,0))*INDEX(Arrivals!$H:$H,MATCH(V$2,Arrivals!$B:$B,0))</f>
        <v>278140.23946441</v>
      </c>
      <c r="W20" s="17">
        <f>INDEX(Departures!$C:$C,MATCH($B20,Departures!$B:$B,0))*INDEX(Arrivals!$H:$H,MATCH(W$2,Arrivals!$B:$B,0))</f>
        <v>267758.86141254153</v>
      </c>
      <c r="X20" s="17">
        <f>INDEX(Departures!$C:$C,MATCH($B20,Departures!$B:$B,0))*INDEX(Arrivals!$H:$H,MATCH(X$2,Arrivals!$B:$B,0))</f>
        <v>249975.51425642608</v>
      </c>
      <c r="Y20" s="17">
        <f>INDEX(Departures!$C:$C,MATCH($B20,Departures!$B:$B,0))*INDEX(Arrivals!$H:$H,MATCH(Y$2,Arrivals!$B:$B,0))</f>
        <v>241968.35270969346</v>
      </c>
      <c r="Z20" s="17">
        <f>INDEX(Departures!$C:$C,MATCH($B20,Departures!$B:$B,0))*INDEX(Arrivals!$H:$H,MATCH(Z$2,Arrivals!$B:$B,0))</f>
        <v>241192.464962917</v>
      </c>
      <c r="AA20" s="17">
        <f>INDEX(Departures!$C:$C,MATCH($B20,Departures!$B:$B,0))*INDEX(Arrivals!$H:$H,MATCH(AA$2,Arrivals!$B:$B,0))</f>
        <v>239469.99416507338</v>
      </c>
      <c r="AB20" s="17">
        <f>INDEX(Departures!$C:$C,MATCH($B20,Departures!$B:$B,0))*INDEX(Arrivals!$H:$H,MATCH(AB$2,Arrivals!$B:$B,0))</f>
        <v>220817.65273256833</v>
      </c>
      <c r="AC20" s="17">
        <f>INDEX(Departures!$C:$C,MATCH($B20,Departures!$B:$B,0))*INDEX(Arrivals!$H:$H,MATCH(AC$2,Arrivals!$B:$B,0))</f>
        <v>217869.27929481794</v>
      </c>
      <c r="AD20" s="17">
        <f>INDEX(Departures!$C:$C,MATCH($B20,Departures!$B:$B,0))*INDEX(Arrivals!$H:$H,MATCH(AD$2,Arrivals!$B:$B,0))</f>
        <v>215743.34686865055</v>
      </c>
      <c r="AE20" s="17">
        <f>INDEX(Departures!$C:$C,MATCH($B20,Departures!$B:$B,0))*INDEX(Arrivals!$H:$H,MATCH(AE$2,Arrivals!$B:$B,0))</f>
        <v>206944.77982020596</v>
      </c>
      <c r="AF20" s="17">
        <f>INDEX(Departures!$C:$C,MATCH($B20,Departures!$B:$B,0))*INDEX(Arrivals!$H:$H,MATCH(AF$2,Arrivals!$B:$B,0))</f>
        <v>200520.42927689722</v>
      </c>
      <c r="AG20" s="17">
        <f>INDEX(Departures!$C:$C,MATCH($B20,Departures!$B:$B,0))*INDEX(Arrivals!$H:$H,MATCH(AG$2,Arrivals!$B:$B,0))</f>
        <v>182224.99620790931</v>
      </c>
      <c r="AH20" s="17">
        <f>INDEX(Departures!$C:$C,MATCH($B20,Departures!$B:$B,0))*INDEX(Arrivals!$H:$H,MATCH(AH$2,Arrivals!$B:$B,0))</f>
        <v>176436.87361695725</v>
      </c>
      <c r="AI20" s="17">
        <f>INDEX(Departures!$C:$C,MATCH($B20,Departures!$B:$B,0))*INDEX(Arrivals!$H:$H,MATCH(AI$2,Arrivals!$B:$B,0))</f>
        <v>176111.00076331117</v>
      </c>
      <c r="AJ20" s="17">
        <f>INDEX(Departures!$C:$C,MATCH($B20,Departures!$B:$B,0))*INDEX(Arrivals!$H:$H,MATCH(AJ$2,Arrivals!$B:$B,0))</f>
        <v>171629.47313793056</v>
      </c>
      <c r="AK20" s="17">
        <f>INDEX(Departures!$C:$C,MATCH($B20,Departures!$B:$B,0))*INDEX(Arrivals!$H:$H,MATCH(AK$2,Arrivals!$B:$B,0))</f>
        <v>169546.99042558266</v>
      </c>
      <c r="AL20" s="17">
        <f>INDEX(Departures!$C:$C,MATCH($B20,Departures!$B:$B,0))*INDEX(Arrivals!$H:$H,MATCH(AL$2,Arrivals!$B:$B,0))</f>
        <v>160422.55052349201</v>
      </c>
      <c r="AM20" s="17">
        <f>INDEX(Departures!$C:$C,MATCH($B20,Departures!$B:$B,0))*INDEX(Arrivals!$H:$H,MATCH(AM$2,Arrivals!$B:$B,0))</f>
        <v>159600.10951190899</v>
      </c>
      <c r="AN20" s="17">
        <f>INDEX(Departures!$C:$C,MATCH($B20,Departures!$B:$B,0))*INDEX(Arrivals!$H:$H,MATCH(AN$2,Arrivals!$B:$B,0))</f>
        <v>157660.39014496794</v>
      </c>
      <c r="AO20" s="17">
        <f>INDEX(Departures!$C:$C,MATCH($B20,Departures!$B:$B,0))*INDEX(Arrivals!$H:$H,MATCH(AO$2,Arrivals!$B:$B,0))</f>
        <v>153455.07855743976</v>
      </c>
      <c r="AP20" s="17">
        <f>INDEX(Departures!$C:$C,MATCH($B20,Departures!$B:$B,0))*INDEX(Arrivals!$H:$H,MATCH(AP$2,Arrivals!$B:$B,0))</f>
        <v>137844.21709229826</v>
      </c>
      <c r="AQ20" s="17">
        <f>INDEX(Departures!$C:$C,MATCH($B20,Departures!$B:$B,0))*INDEX(Arrivals!$H:$H,MATCH(AQ$2,Arrivals!$B:$B,0))</f>
        <v>136789.00975668232</v>
      </c>
      <c r="AR20" s="17">
        <f>INDEX(Departures!$C:$C,MATCH($B20,Departures!$B:$B,0))*INDEX(Arrivals!$H:$H,MATCH(AR$2,Arrivals!$B:$B,0))</f>
        <v>130116.37513440516</v>
      </c>
      <c r="AS20" s="17">
        <f>INDEX(Departures!$C:$C,MATCH($B20,Departures!$B:$B,0))*INDEX(Arrivals!$H:$H,MATCH(AS$2,Arrivals!$B:$B,0))</f>
        <v>126578.32700910469</v>
      </c>
      <c r="AT20" s="17">
        <f>INDEX(Departures!$C:$C,MATCH($B20,Departures!$B:$B,0))*INDEX(Arrivals!$H:$H,MATCH(AT$2,Arrivals!$B:$B,0))</f>
        <v>119502.23075850376</v>
      </c>
      <c r="AU20" s="17">
        <f>INDEX(Departures!$C:$C,MATCH($B20,Departures!$B:$B,0))*INDEX(Arrivals!$H:$H,MATCH(AU$2,Arrivals!$B:$B,0))</f>
        <v>110579.52167057496</v>
      </c>
      <c r="AV20" s="17">
        <f>INDEX(Departures!$C:$C,MATCH($B20,Departures!$B:$B,0))*INDEX(Arrivals!$H:$H,MATCH(AV$2,Arrivals!$B:$B,0))</f>
        <v>109462.24331521693</v>
      </c>
      <c r="AW20" s="17">
        <f>INDEX(Departures!$C:$C,MATCH($B20,Departures!$B:$B,0))*INDEX(Arrivals!$H:$H,MATCH(AW$2,Arrivals!$B:$B,0))</f>
        <v>109431.20780534587</v>
      </c>
      <c r="AX20" s="17">
        <f>INDEX(Departures!$C:$C,MATCH($B20,Departures!$B:$B,0))*INDEX(Arrivals!$H:$H,MATCH(AX$2,Arrivals!$B:$B,0))</f>
        <v>104279.31316675046</v>
      </c>
      <c r="AY20" s="17">
        <f>INDEX(Departures!$C:$C,MATCH($B20,Departures!$B:$B,0))*INDEX(Arrivals!$H:$H,MATCH(AY$2,Arrivals!$B:$B,0))</f>
        <v>102743.05542813316</v>
      </c>
      <c r="AZ20" s="17">
        <f>INDEX(Departures!$C:$C,MATCH($B20,Departures!$B:$B,0))*INDEX(Arrivals!$H:$H,MATCH(AZ$2,Arrivals!$B:$B,0))</f>
        <v>102246.48727019624</v>
      </c>
      <c r="BA20" s="17">
        <f>INDEX(Departures!$C:$C,MATCH($B20,Departures!$B:$B,0))*INDEX(Arrivals!$H:$H,MATCH(BA$2,Arrivals!$B:$B,0))</f>
        <v>100601.60524703025</v>
      </c>
      <c r="BB20" s="17">
        <f>INDEX(Departures!$C:$C,MATCH($B20,Departures!$B:$B,0))*INDEX(Arrivals!$H:$H,MATCH(BB$2,Arrivals!$B:$B,0))</f>
        <v>100089.51933415781</v>
      </c>
      <c r="BC20" s="17">
        <f>INDEX(Departures!$C:$C,MATCH($B20,Departures!$B:$B,0))*INDEX(Arrivals!$H:$H,MATCH(BC$2,Arrivals!$B:$B,0))</f>
        <v>97017.003856923198</v>
      </c>
      <c r="BD20" s="17">
        <f>INDEX(Departures!$C:$C,MATCH($B20,Departures!$B:$B,0))*INDEX(Arrivals!$H:$H,MATCH(BD$2,Arrivals!$B:$B,0))</f>
        <v>96023.867541049374</v>
      </c>
      <c r="BE20" s="17">
        <f>INDEX(Departures!$C:$C,MATCH($B20,Departures!$B:$B,0))*INDEX(Arrivals!$H:$H,MATCH(BE$2,Arrivals!$B:$B,0))</f>
        <v>87675.315385735128</v>
      </c>
      <c r="BF20" s="17">
        <f>INDEX(Departures!$C:$C,MATCH($B20,Departures!$B:$B,0))*INDEX(Arrivals!$H:$H,MATCH(BF$2,Arrivals!$B:$B,0))</f>
        <v>86930.463148829775</v>
      </c>
      <c r="BG20" s="17">
        <f>INDEX(Departures!$C:$C,MATCH($B20,Departures!$B:$B,0))*INDEX(Arrivals!$H:$H,MATCH(BG$2,Arrivals!$B:$B,0))</f>
        <v>78675.017523128699</v>
      </c>
      <c r="BH20" s="17">
        <f>INDEX(Departures!$C:$C,MATCH($B20,Departures!$B:$B,0))*INDEX(Arrivals!$H:$H,MATCH(BH$2,Arrivals!$B:$B,0))</f>
        <v>75524.913271216443</v>
      </c>
      <c r="BI20" s="17">
        <f>INDEX(Departures!$C:$C,MATCH($B20,Departures!$B:$B,0))*INDEX(Arrivals!$H:$H,MATCH(BI$2,Arrivals!$B:$B,0))</f>
        <v>72048.936165658088</v>
      </c>
      <c r="BJ20" s="17">
        <f>INDEX(Departures!$C:$C,MATCH($B20,Departures!$B:$B,0))*INDEX(Arrivals!$H:$H,MATCH(BJ$2,Arrivals!$B:$B,0))</f>
        <v>71288.566173817206</v>
      </c>
      <c r="BK20" s="17">
        <f>INDEX(Departures!$C:$C,MATCH($B20,Departures!$B:$B,0))*INDEX(Arrivals!$H:$H,MATCH(BK$2,Arrivals!$B:$B,0))</f>
        <v>70885.104545493465</v>
      </c>
      <c r="BL20" s="17">
        <f>INDEX(Departures!$C:$C,MATCH($B20,Departures!$B:$B,0))*INDEX(Arrivals!$H:$H,MATCH(BL$2,Arrivals!$B:$B,0))</f>
        <v>63824.52604982807</v>
      </c>
      <c r="BM20" s="17">
        <f>INDEX(Departures!$C:$C,MATCH($B20,Departures!$B:$B,0))*INDEX(Arrivals!$H:$H,MATCH(BM$2,Arrivals!$B:$B,0))</f>
        <v>62567.587900050275</v>
      </c>
      <c r="BN20" s="17">
        <f>INDEX(Departures!$C:$C,MATCH($B20,Departures!$B:$B,0))*INDEX(Arrivals!$H:$H,MATCH(BN$2,Arrivals!$B:$B,0))</f>
        <v>59642.491094703182</v>
      </c>
      <c r="BO20" s="17">
        <f>INDEX(Departures!$C:$C,MATCH($B20,Departures!$B:$B,0))*INDEX(Arrivals!$H:$H,MATCH(BO$2,Arrivals!$B:$B,0))</f>
        <v>58920.915490201114</v>
      </c>
      <c r="BP20" s="17">
        <f>INDEX(Departures!$C:$C,MATCH($B20,Departures!$B:$B,0))*INDEX(Arrivals!$H:$H,MATCH(BP$2,Arrivals!$B:$B,0))</f>
        <v>57012.23163313113</v>
      </c>
      <c r="BQ20" s="17">
        <f>INDEX(Departures!$C:$C,MATCH($B20,Departures!$B:$B,0))*INDEX(Arrivals!$H:$H,MATCH(BQ$2,Arrivals!$B:$B,0))</f>
        <v>56670.841024549503</v>
      </c>
      <c r="BR20" s="17">
        <f>INDEX(Departures!$C:$C,MATCH($B20,Departures!$B:$B,0))*INDEX(Arrivals!$H:$H,MATCH(BR$2,Arrivals!$B:$B,0))</f>
        <v>56065.648582063899</v>
      </c>
      <c r="BS20" s="17">
        <f>INDEX(Departures!$C:$C,MATCH($B20,Departures!$B:$B,0))*INDEX(Arrivals!$H:$H,MATCH(BS$2,Arrivals!$B:$B,0))</f>
        <v>55646.669198804637</v>
      </c>
      <c r="BT20" s="17">
        <f>INDEX(Departures!$C:$C,MATCH($B20,Departures!$B:$B,0))*INDEX(Arrivals!$H:$H,MATCH(BT$2,Arrivals!$B:$B,0))</f>
        <v>55165.618795803261</v>
      </c>
      <c r="BU20" s="17">
        <f>INDEX(Departures!$C:$C,MATCH($B20,Departures!$B:$B,0))*INDEX(Arrivals!$H:$H,MATCH(BU$2,Arrivals!$B:$B,0))</f>
        <v>53427.630243024083</v>
      </c>
      <c r="BV20" s="17">
        <f>INDEX(Departures!$C:$C,MATCH($B20,Departures!$B:$B,0))*INDEX(Arrivals!$H:$H,MATCH(BV$2,Arrivals!$B:$B,0))</f>
        <v>50541.327825015804</v>
      </c>
      <c r="BW20" s="17">
        <f>INDEX(Departures!$C:$C,MATCH($B20,Departures!$B:$B,0))*INDEX(Arrivals!$H:$H,MATCH(BW$2,Arrivals!$B:$B,0))</f>
        <v>50355.114765789469</v>
      </c>
      <c r="BX20" s="17">
        <f>INDEX(Departures!$C:$C,MATCH($B20,Departures!$B:$B,0))*INDEX(Arrivals!$H:$H,MATCH(BX$2,Arrivals!$B:$B,0))</f>
        <v>49346.460694980131</v>
      </c>
      <c r="BY20" s="17">
        <f>INDEX(Departures!$C:$C,MATCH($B20,Departures!$B:$B,0))*INDEX(Arrivals!$H:$H,MATCH(BY$2,Arrivals!$B:$B,0))</f>
        <v>45932.55460916389</v>
      </c>
      <c r="BZ20" s="17">
        <f>INDEX(Departures!$C:$C,MATCH($B20,Departures!$B:$B,0))*INDEX(Arrivals!$H:$H,MATCH(BZ$2,Arrivals!$B:$B,0))</f>
        <v>43930.764222480742</v>
      </c>
      <c r="CA20" s="17">
        <f>INDEX(Departures!$C:$C,MATCH($B20,Departures!$B:$B,0))*INDEX(Arrivals!$H:$H,MATCH(CA$2,Arrivals!$B:$B,0))</f>
        <v>41742.760776571238</v>
      </c>
      <c r="CB20" s="17">
        <f>INDEX(Departures!$C:$C,MATCH($B20,Departures!$B:$B,0))*INDEX(Arrivals!$H:$H,MATCH(CB$2,Arrivals!$B:$B,0))</f>
        <v>39151.295702338008</v>
      </c>
      <c r="CC20" s="17">
        <f>INDEX(Departures!$C:$C,MATCH($B20,Departures!$B:$B,0))*INDEX(Arrivals!$H:$H,MATCH(CC$2,Arrivals!$B:$B,0))</f>
        <v>38080.570611786556</v>
      </c>
      <c r="CD20" s="17">
        <f>INDEX(Departures!$C:$C,MATCH($B20,Departures!$B:$B,0))*INDEX(Arrivals!$H:$H,MATCH(CD$2,Arrivals!$B:$B,0))</f>
        <v>38034.017346979963</v>
      </c>
      <c r="CE20" s="17">
        <f>INDEX(Departures!$C:$C,MATCH($B20,Departures!$B:$B,0))*INDEX(Arrivals!$H:$H,MATCH(CE$2,Arrivals!$B:$B,0))</f>
        <v>37599.520208785172</v>
      </c>
      <c r="CF20" s="17">
        <f>INDEX(Departures!$C:$C,MATCH($B20,Departures!$B:$B,0))*INDEX(Arrivals!$H:$H,MATCH(CF$2,Arrivals!$B:$B,0))</f>
        <v>36808.114707073226</v>
      </c>
      <c r="CG20" s="17">
        <f>INDEX(Departures!$C:$C,MATCH($B20,Departures!$B:$B,0))*INDEX(Arrivals!$H:$H,MATCH(CG$2,Arrivals!$B:$B,0))</f>
        <v>36513.277363298192</v>
      </c>
      <c r="CH20" s="17">
        <f>INDEX(Departures!$C:$C,MATCH($B20,Departures!$B:$B,0))*INDEX(Arrivals!$H:$H,MATCH(CH$2,Arrivals!$B:$B,0))</f>
        <v>35287.374723391455</v>
      </c>
      <c r="CI20" s="17">
        <f>INDEX(Departures!$C:$C,MATCH($B20,Departures!$B:$B,0))*INDEX(Arrivals!$H:$H,MATCH(CI$2,Arrivals!$B:$B,0))</f>
        <v>35015.814012019706</v>
      </c>
      <c r="CJ20" s="17">
        <f>INDEX(Departures!$C:$C,MATCH($B20,Departures!$B:$B,0))*INDEX(Arrivals!$H:$H,MATCH(CJ$2,Arrivals!$B:$B,0))</f>
        <v>34527.004731550558</v>
      </c>
      <c r="CK20" s="17">
        <f>INDEX(Departures!$C:$C,MATCH($B20,Departures!$B:$B,0))*INDEX(Arrivals!$H:$H,MATCH(CK$2,Arrivals!$B:$B,0))</f>
        <v>33549.386170612277</v>
      </c>
      <c r="CL20" s="17">
        <f>INDEX(Departures!$C:$C,MATCH($B20,Departures!$B:$B,0))*INDEX(Arrivals!$H:$H,MATCH(CL$2,Arrivals!$B:$B,0))</f>
        <v>32841.77654555218</v>
      </c>
      <c r="CM20" s="17">
        <f>INDEX(Departures!$C:$C,MATCH($B20,Departures!$B:$B,0))*INDEX(Arrivals!$H:$H,MATCH(CM$2,Arrivals!$B:$B,0))</f>
        <v>32789.016178771388</v>
      </c>
      <c r="CN20" s="17">
        <f>INDEX(Departures!$C:$C,MATCH($B20,Departures!$B:$B,0))*INDEX(Arrivals!$H:$H,MATCH(CN$2,Arrivals!$B:$B,0))</f>
        <v>30244.104369344739</v>
      </c>
      <c r="CO20" s="17">
        <f>INDEX(Departures!$C:$C,MATCH($B20,Departures!$B:$B,0))*INDEX(Arrivals!$H:$H,MATCH(CO$2,Arrivals!$B:$B,0))</f>
        <v>29313.03907321304</v>
      </c>
      <c r="CP20" s="17">
        <f>INDEX(Departures!$C:$C,MATCH($B20,Departures!$B:$B,0))*INDEX(Arrivals!$H:$H,MATCH(CP$2,Arrivals!$B:$B,0))</f>
        <v>29126.826013986698</v>
      </c>
      <c r="CQ20" s="17">
        <f>INDEX(Departures!$C:$C,MATCH($B20,Departures!$B:$B,0))*INDEX(Arrivals!$H:$H,MATCH(CQ$2,Arrivals!$B:$B,0))</f>
        <v>28816.470915276132</v>
      </c>
      <c r="CR20" s="17">
        <f>INDEX(Departures!$C:$C,MATCH($B20,Departures!$B:$B,0))*INDEX(Arrivals!$H:$H,MATCH(CR$2,Arrivals!$B:$B,0))</f>
        <v>28599.222346178733</v>
      </c>
      <c r="CS20" s="17">
        <f>INDEX(Departures!$C:$C,MATCH($B20,Departures!$B:$B,0))*INDEX(Arrivals!$H:$H,MATCH(CS$2,Arrivals!$B:$B,0))</f>
        <v>27931.958883951018</v>
      </c>
      <c r="CT20" s="17">
        <f>INDEX(Departures!$C:$C,MATCH($B20,Departures!$B:$B,0))*INDEX(Arrivals!$H:$H,MATCH(CT$2,Arrivals!$B:$B,0))</f>
        <v>27730.228069789144</v>
      </c>
      <c r="CU20" s="17">
        <f>INDEX(Departures!$C:$C,MATCH($B20,Departures!$B:$B,0))*INDEX(Arrivals!$H:$H,MATCH(CU$2,Arrivals!$B:$B,0))</f>
        <v>24952.549936329575</v>
      </c>
      <c r="CV20" s="17">
        <f>INDEX(Departures!$C:$C,MATCH($B20,Departures!$B:$B,0))*INDEX(Arrivals!$H:$H,MATCH(CV$2,Arrivals!$B:$B,0))</f>
        <v>24580.123817876891</v>
      </c>
      <c r="CW20" s="17">
        <f>INDEX(Departures!$C:$C,MATCH($B20,Departures!$B:$B,0))*INDEX(Arrivals!$H:$H,MATCH(CW$2,Arrivals!$B:$B,0))</f>
        <v>24424.946268521613</v>
      </c>
      <c r="CX20" s="17">
        <f>INDEX(Departures!$C:$C,MATCH($B20,Departures!$B:$B,0))*INDEX(Arrivals!$H:$H,MATCH(CX$2,Arrivals!$B:$B,0))</f>
        <v>24145.6266796821</v>
      </c>
      <c r="CY20" s="17">
        <f>INDEX(Departures!$C:$C,MATCH($B20,Departures!$B:$B,0))*INDEX(Arrivals!$H:$H,MATCH(CY$2,Arrivals!$B:$B,0))</f>
        <v>23261.114648356986</v>
      </c>
      <c r="CZ20" s="17">
        <f>INDEX(Departures!$C:$C,MATCH($B20,Departures!$B:$B,0))*INDEX(Arrivals!$H:$H,MATCH(CZ$2,Arrivals!$B:$B,0))</f>
        <v>23230.079138485929</v>
      </c>
      <c r="DA20" s="17">
        <f>INDEX(Departures!$C:$C,MATCH($B20,Departures!$B:$B,0))*INDEX(Arrivals!$H:$H,MATCH(DA$2,Arrivals!$B:$B,0))</f>
        <v>23199.043628614872</v>
      </c>
      <c r="DB20" s="17">
        <f>INDEX(Departures!$C:$C,MATCH($B20,Departures!$B:$B,0))*INDEX(Arrivals!$H:$H,MATCH(DB$2,Arrivals!$B:$B,0))</f>
        <v>22454.191391709508</v>
      </c>
      <c r="DC20" s="17">
        <f>INDEX(Departures!$C:$C,MATCH($B20,Departures!$B:$B,0))*INDEX(Arrivals!$H:$H,MATCH(DC$2,Arrivals!$B:$B,0))</f>
        <v>22330.049352225287</v>
      </c>
      <c r="DD20" s="17">
        <f>INDEX(Departures!$C:$C,MATCH($B20,Departures!$B:$B,0))*INDEX(Arrivals!$H:$H,MATCH(DD$2,Arrivals!$B:$B,0))</f>
        <v>21755.892419610733</v>
      </c>
      <c r="DE20" s="17">
        <f>INDEX(Departures!$C:$C,MATCH($B20,Departures!$B:$B,0))*INDEX(Arrivals!$H:$H,MATCH(DE$2,Arrivals!$B:$B,0))</f>
        <v>21181.735486996186</v>
      </c>
      <c r="DF20" s="17">
        <f>INDEX(Departures!$C:$C,MATCH($B20,Departures!$B:$B,0))*INDEX(Arrivals!$H:$H,MATCH(DF$2,Arrivals!$B:$B,0))</f>
        <v>21166.217732060661</v>
      </c>
      <c r="DG20" s="17">
        <f>INDEX(Departures!$C:$C,MATCH($B20,Departures!$B:$B,0))*INDEX(Arrivals!$H:$H,MATCH(DG$2,Arrivals!$B:$B,0))</f>
        <v>20824.827123479034</v>
      </c>
      <c r="DH20" s="17">
        <f>INDEX(Departures!$C:$C,MATCH($B20,Departures!$B:$B,0))*INDEX(Arrivals!$H:$H,MATCH(DH$2,Arrivals!$B:$B,0))</f>
        <v>19785.137542798635</v>
      </c>
      <c r="DI20" s="17">
        <f>INDEX(Departures!$C:$C,MATCH($B20,Departures!$B:$B,0))*INDEX(Arrivals!$H:$H,MATCH(DI$2,Arrivals!$B:$B,0))</f>
        <v>17643.687361695727</v>
      </c>
      <c r="DJ20" s="17">
        <f>INDEX(Departures!$C:$C,MATCH($B20,Departures!$B:$B,0))*INDEX(Arrivals!$H:$H,MATCH(DJ$2,Arrivals!$B:$B,0))</f>
        <v>17597.134096889138</v>
      </c>
      <c r="DK20" s="17">
        <f>INDEX(Departures!$C:$C,MATCH($B20,Departures!$B:$B,0))*INDEX(Arrivals!$H:$H,MATCH(DK$2,Arrivals!$B:$B,0))</f>
        <v>16805.728595177196</v>
      </c>
      <c r="DL20" s="17">
        <f>INDEX(Departures!$C:$C,MATCH($B20,Departures!$B:$B,0))*INDEX(Arrivals!$H:$H,MATCH(DL$2,Arrivals!$B:$B,0))</f>
        <v>16231.571662562646</v>
      </c>
      <c r="DM20" s="17">
        <f>INDEX(Departures!$C:$C,MATCH($B20,Departures!$B:$B,0))*INDEX(Arrivals!$H:$H,MATCH(DM$2,Arrivals!$B:$B,0))</f>
        <v>15424.648405915172</v>
      </c>
      <c r="DN20" s="17">
        <f>INDEX(Departures!$C:$C,MATCH($B20,Departures!$B:$B,0))*INDEX(Arrivals!$H:$H,MATCH(DN$2,Arrivals!$B:$B,0))</f>
        <v>14990.151267720377</v>
      </c>
      <c r="DO20" s="17">
        <f>INDEX(Departures!$C:$C,MATCH($B20,Departures!$B:$B,0))*INDEX(Arrivals!$H:$H,MATCH(DO$2,Arrivals!$B:$B,0))</f>
        <v>14586.689639396642</v>
      </c>
      <c r="DP20" s="17">
        <f>INDEX(Departures!$C:$C,MATCH($B20,Departures!$B:$B,0))*INDEX(Arrivals!$H:$H,MATCH(DP$2,Arrivals!$B:$B,0))</f>
        <v>14478.065354847942</v>
      </c>
      <c r="DQ20" s="17">
        <f>INDEX(Departures!$C:$C,MATCH($B20,Departures!$B:$B,0))*INDEX(Arrivals!$H:$H,MATCH(DQ$2,Arrivals!$B:$B,0))</f>
        <v>14462.547599912414</v>
      </c>
      <c r="DR20" s="17">
        <f>INDEX(Departures!$C:$C,MATCH($B20,Departures!$B:$B,0))*INDEX(Arrivals!$H:$H,MATCH(DR$2,Arrivals!$B:$B,0))</f>
        <v>14322.887805492661</v>
      </c>
      <c r="DS20" s="17">
        <f>INDEX(Departures!$C:$C,MATCH($B20,Departures!$B:$B,0))*INDEX(Arrivals!$H:$H,MATCH(DS$2,Arrivals!$B:$B,0))</f>
        <v>14291.852295621602</v>
      </c>
      <c r="DT20" s="17">
        <f>INDEX(Departures!$C:$C,MATCH($B20,Departures!$B:$B,0))*INDEX(Arrivals!$H:$H,MATCH(DT$2,Arrivals!$B:$B,0))</f>
        <v>13919.426177168923</v>
      </c>
      <c r="DU20" s="17">
        <f>INDEX(Departures!$C:$C,MATCH($B20,Departures!$B:$B,0))*INDEX(Arrivals!$H:$H,MATCH(DU$2,Arrivals!$B:$B,0))</f>
        <v>13841.837402491281</v>
      </c>
      <c r="DV20" s="17">
        <f>INDEX(Departures!$C:$C,MATCH($B20,Departures!$B:$B,0))*INDEX(Arrivals!$H:$H,MATCH(DV$2,Arrivals!$B:$B,0))</f>
        <v>13205.60945013462</v>
      </c>
      <c r="DW20" s="17">
        <f>INDEX(Departures!$C:$C,MATCH($B20,Departures!$B:$B,0))*INDEX(Arrivals!$H:$H,MATCH(DW$2,Arrivals!$B:$B,0))</f>
        <v>13081.467410650394</v>
      </c>
      <c r="DX20" s="17">
        <f>INDEX(Departures!$C:$C,MATCH($B20,Departures!$B:$B,0))*INDEX(Arrivals!$H:$H,MATCH(DX$2,Arrivals!$B:$B,0))</f>
        <v>12988.360881037221</v>
      </c>
      <c r="DY20" s="17">
        <f>INDEX(Departures!$C:$C,MATCH($B20,Departures!$B:$B,0))*INDEX(Arrivals!$H:$H,MATCH(DY$2,Arrivals!$B:$B,0))</f>
        <v>12615.934762584542</v>
      </c>
      <c r="DZ20" s="17">
        <f>INDEX(Departures!$C:$C,MATCH($B20,Departures!$B:$B,0))*INDEX(Arrivals!$H:$H,MATCH(DZ$2,Arrivals!$B:$B,0))</f>
        <v>10365.860296932931</v>
      </c>
      <c r="EA20" s="17">
        <f>INDEX(Departures!$C:$C,MATCH($B20,Departures!$B:$B,0))*INDEX(Arrivals!$H:$H,MATCH(EA$2,Arrivals!$B:$B,0))</f>
        <v>10303.789277190819</v>
      </c>
      <c r="EB20" s="17">
        <f>INDEX(Departures!$C:$C,MATCH($B20,Departures!$B:$B,0))*INDEX(Arrivals!$H:$H,MATCH(EB$2,Arrivals!$B:$B,0))</f>
        <v>9791.703364318384</v>
      </c>
      <c r="EC20" s="17">
        <f>INDEX(Departures!$C:$C,MATCH($B20,Departures!$B:$B,0))*INDEX(Arrivals!$H:$H,MATCH(EC$2,Arrivals!$B:$B,0))</f>
        <v>7696.8064480220582</v>
      </c>
      <c r="ED20" s="17">
        <f>INDEX(Departures!$C:$C,MATCH($B20,Departures!$B:$B,0))*INDEX(Arrivals!$H:$H,MATCH(ED$2,Arrivals!$B:$B,0))</f>
        <v>7277.8270647627924</v>
      </c>
      <c r="EE20" s="17">
        <f>INDEX(Departures!$C:$C,MATCH($B20,Departures!$B:$B,0))*INDEX(Arrivals!$H:$H,MATCH(EE$2,Arrivals!$B:$B,0))</f>
        <v>7246.7915548917363</v>
      </c>
      <c r="EF20" s="17">
        <f>INDEX(Departures!$C:$C,MATCH($B20,Departures!$B:$B,0))*INDEX(Arrivals!$H:$H,MATCH(EF$2,Arrivals!$B:$B,0))</f>
        <v>6688.1523772127157</v>
      </c>
      <c r="EG20" s="17">
        <f>INDEX(Departures!$C:$C,MATCH($B20,Departures!$B:$B,0))*INDEX(Arrivals!$H:$H,MATCH(EG$2,Arrivals!$B:$B,0))</f>
        <v>6626.0813574706017</v>
      </c>
      <c r="EH20" s="17">
        <f>INDEX(Departures!$C:$C,MATCH($B20,Departures!$B:$B,0))*INDEX(Arrivals!$H:$H,MATCH(EH$2,Arrivals!$B:$B,0))</f>
        <v>6626.0813574706017</v>
      </c>
      <c r="EI20" s="17">
        <f>INDEX(Departures!$C:$C,MATCH($B20,Departures!$B:$B,0))*INDEX(Arrivals!$H:$H,MATCH(EI$2,Arrivals!$B:$B,0))</f>
        <v>6486.421563050847</v>
      </c>
      <c r="EJ20" s="17">
        <f>INDEX(Departures!$C:$C,MATCH($B20,Departures!$B:$B,0))*INDEX(Arrivals!$H:$H,MATCH(EJ$2,Arrivals!$B:$B,0))</f>
        <v>6129.5131995336951</v>
      </c>
      <c r="EK20" s="17">
        <f>INDEX(Departures!$C:$C,MATCH($B20,Departures!$B:$B,0))*INDEX(Arrivals!$H:$H,MATCH(EK$2,Arrivals!$B:$B,0))</f>
        <v>5989.8534051139404</v>
      </c>
      <c r="EL20" s="17">
        <f>INDEX(Departures!$C:$C,MATCH($B20,Departures!$B:$B,0))*INDEX(Arrivals!$H:$H,MATCH(EL$2,Arrivals!$B:$B,0))</f>
        <v>5690.3607348582427</v>
      </c>
      <c r="EM20" s="17">
        <f>INDEX(Departures!$C:$C,MATCH($B20,Departures!$B:$B,0))*INDEX(Arrivals!$H:$H,MATCH(EM$2,Arrivals!$B:$B,0))</f>
        <v>5508.8030021125614</v>
      </c>
      <c r="EN20" s="17">
        <f>INDEX(Departures!$C:$C,MATCH($B20,Departures!$B:$B,0))*INDEX(Arrivals!$H:$H,MATCH(EN$2,Arrivals!$B:$B,0))</f>
        <v>5446.7319823704483</v>
      </c>
      <c r="EO20" s="17">
        <f>INDEX(Departures!$C:$C,MATCH($B20,Departures!$B:$B,0))*INDEX(Arrivals!$H:$H,MATCH(EO$2,Arrivals!$B:$B,0))</f>
        <v>5431.2142274349198</v>
      </c>
      <c r="EP20" s="17">
        <f>INDEX(Departures!$C:$C,MATCH($B20,Departures!$B:$B,0))*INDEX(Arrivals!$H:$H,MATCH(EP$2,Arrivals!$B:$B,0))</f>
        <v>4763.9507652072016</v>
      </c>
      <c r="EQ20" s="17">
        <f>INDEX(Departures!$C:$C,MATCH($B20,Departures!$B:$B,0))*INDEX(Arrivals!$H:$H,MATCH(EQ$2,Arrivals!$B:$B,0))</f>
        <v>4639.8087257229745</v>
      </c>
      <c r="ER20" s="17">
        <f>INDEX(Departures!$C:$C,MATCH($B20,Departures!$B:$B,0))*INDEX(Arrivals!$H:$H,MATCH(ER$2,Arrivals!$B:$B,0))</f>
        <v>4360.4891368834642</v>
      </c>
      <c r="ES20" s="17">
        <f>INDEX(Departures!$C:$C,MATCH($B20,Departures!$B:$B,0))*INDEX(Arrivals!$H:$H,MATCH(ES$2,Arrivals!$B:$B,0))</f>
        <v>4313.9358720768787</v>
      </c>
      <c r="ET20" s="17">
        <f>INDEX(Departures!$C:$C,MATCH($B20,Departures!$B:$B,0))*INDEX(Arrivals!$H:$H,MATCH(ET$2,Arrivals!$B:$B,0))</f>
        <v>4174.276077657124</v>
      </c>
      <c r="EU20" s="17">
        <f>INDEX(Departures!$C:$C,MATCH($B20,Departures!$B:$B,0))*INDEX(Arrivals!$H:$H,MATCH(EU$2,Arrivals!$B:$B,0))</f>
        <v>4050.1340381728974</v>
      </c>
      <c r="EV20" s="17">
        <f>INDEX(Departures!$C:$C,MATCH($B20,Departures!$B:$B,0))*INDEX(Arrivals!$H:$H,MATCH(EV$2,Arrivals!$B:$B,0))</f>
        <v>4019.0985283018408</v>
      </c>
      <c r="EW20" s="17">
        <f>INDEX(Departures!$C:$C,MATCH($B20,Departures!$B:$B,0))*INDEX(Arrivals!$H:$H,MATCH(EW$2,Arrivals!$B:$B,0))</f>
        <v>3957.0275085597273</v>
      </c>
      <c r="EX20" s="17">
        <f>INDEX(Departures!$C:$C,MATCH($B20,Departures!$B:$B,0))*INDEX(Arrivals!$H:$H,MATCH(EX$2,Arrivals!$B:$B,0))</f>
        <v>3957.0275085597273</v>
      </c>
      <c r="EY20" s="17">
        <f>INDEX(Departures!$C:$C,MATCH($B20,Departures!$B:$B,0))*INDEX(Arrivals!$H:$H,MATCH(EY$2,Arrivals!$B:$B,0))</f>
        <v>3832.8854690755006</v>
      </c>
      <c r="EZ20" s="17">
        <f>INDEX(Departures!$C:$C,MATCH($B20,Departures!$B:$B,0))*INDEX(Arrivals!$H:$H,MATCH(EZ$2,Arrivals!$B:$B,0))</f>
        <v>3832.8854690755006</v>
      </c>
      <c r="FA20" s="17">
        <f>INDEX(Departures!$C:$C,MATCH($B20,Departures!$B:$B,0))*INDEX(Arrivals!$H:$H,MATCH(FA$2,Arrivals!$B:$B,0))</f>
        <v>3196.6575167188385</v>
      </c>
      <c r="FB20" s="17">
        <f>INDEX(Departures!$C:$C,MATCH($B20,Departures!$B:$B,0))*INDEX(Arrivals!$H:$H,MATCH(FB$2,Arrivals!$B:$B,0))</f>
        <v>2999.5820290376287</v>
      </c>
      <c r="FC20" s="17">
        <f>INDEX(Departures!$C:$C,MATCH($B20,Departures!$B:$B,0))*INDEX(Arrivals!$H:$H,MATCH(FC$2,Arrivals!$B:$B,0))</f>
        <v>2777.6781334595735</v>
      </c>
      <c r="FD20" s="17">
        <f>INDEX(Departures!$C:$C,MATCH($B20,Departures!$B:$B,0))*INDEX(Arrivals!$H:$H,MATCH(FD$2,Arrivals!$B:$B,0))</f>
        <v>2606.9828291687613</v>
      </c>
      <c r="FE20" s="17">
        <f>INDEX(Departures!$C:$C,MATCH($B20,Departures!$B:$B,0))*INDEX(Arrivals!$H:$H,MATCH(FE$2,Arrivals!$B:$B,0))</f>
        <v>2544.9118094266478</v>
      </c>
      <c r="FF20" s="17">
        <f>INDEX(Departures!$C:$C,MATCH($B20,Departures!$B:$B,0))*INDEX(Arrivals!$H:$H,MATCH(FF$2,Arrivals!$B:$B,0))</f>
        <v>2513.8762995555917</v>
      </c>
      <c r="FG20" s="17">
        <f>INDEX(Departures!$C:$C,MATCH($B20,Departures!$B:$B,0))*INDEX(Arrivals!$H:$H,MATCH(FG$2,Arrivals!$B:$B,0))</f>
        <v>2265.5922205871379</v>
      </c>
      <c r="FH20" s="17">
        <f>INDEX(Departures!$C:$C,MATCH($B20,Departures!$B:$B,0))*INDEX(Arrivals!$H:$H,MATCH(FH$2,Arrivals!$B:$B,0))</f>
        <v>2250.0744656516099</v>
      </c>
      <c r="FI20" s="17">
        <f>INDEX(Departures!$C:$C,MATCH($B20,Departures!$B:$B,0))*INDEX(Arrivals!$H:$H,MATCH(FI$2,Arrivals!$B:$B,0))</f>
        <v>2219.0389557805529</v>
      </c>
      <c r="FJ20" s="17">
        <f>INDEX(Departures!$C:$C,MATCH($B20,Departures!$B:$B,0))*INDEX(Arrivals!$H:$H,MATCH(FJ$2,Arrivals!$B:$B,0))</f>
        <v>2203.5212008450244</v>
      </c>
      <c r="FK20" s="17">
        <f>INDEX(Departures!$C:$C,MATCH($B20,Departures!$B:$B,0))*INDEX(Arrivals!$H:$H,MATCH(FK$2,Arrivals!$B:$B,0))</f>
        <v>1939.7193669410426</v>
      </c>
      <c r="FL20" s="17">
        <f>INDEX(Departures!$C:$C,MATCH($B20,Departures!$B:$B,0))*INDEX(Arrivals!$H:$H,MATCH(FL$2,Arrivals!$B:$B,0))</f>
        <v>1908.6838570699863</v>
      </c>
      <c r="FM20" s="17">
        <f>INDEX(Departures!$C:$C,MATCH($B20,Departures!$B:$B,0))*INDEX(Arrivals!$H:$H,MATCH(FM$2,Arrivals!$B:$B,0))</f>
        <v>1893.1661021344578</v>
      </c>
      <c r="FN20" s="17">
        <f>INDEX(Departures!$C:$C,MATCH($B20,Departures!$B:$B,0))*INDEX(Arrivals!$H:$H,MATCH(FN$2,Arrivals!$B:$B,0))</f>
        <v>1877.6483471989295</v>
      </c>
      <c r="FO20" s="17">
        <f>INDEX(Departures!$C:$C,MATCH($B20,Departures!$B:$B,0))*INDEX(Arrivals!$H:$H,MATCH(FO$2,Arrivals!$B:$B,0))</f>
        <v>1869.8894697311653</v>
      </c>
      <c r="FP20" s="17">
        <f>INDEX(Departures!$C:$C,MATCH($B20,Departures!$B:$B,0))*INDEX(Arrivals!$H:$H,MATCH(FP$2,Arrivals!$B:$B,0))</f>
        <v>1691.4352879725893</v>
      </c>
      <c r="FQ20" s="17">
        <f>INDEX(Departures!$C:$C,MATCH($B20,Departures!$B:$B,0))*INDEX(Arrivals!$H:$H,MATCH(FQ$2,Arrivals!$B:$B,0))</f>
        <v>1350.0446793909657</v>
      </c>
      <c r="FR20" s="17">
        <f>INDEX(Departures!$C:$C,MATCH($B20,Departures!$B:$B,0))*INDEX(Arrivals!$H:$H,MATCH(FR$2,Arrivals!$B:$B,0))</f>
        <v>1210.3848849712106</v>
      </c>
      <c r="FS20" s="17">
        <f>INDEX(Departures!$C:$C,MATCH($B20,Departures!$B:$B,0))*INDEX(Arrivals!$H:$H,MATCH(FS$2,Arrivals!$B:$B,0))</f>
        <v>1179.349375100154</v>
      </c>
      <c r="FT20" s="17">
        <f>INDEX(Departures!$C:$C,MATCH($B20,Departures!$B:$B,0))*INDEX(Arrivals!$H:$H,MATCH(FT$2,Arrivals!$B:$B,0))</f>
        <v>1148.3138652290972</v>
      </c>
      <c r="FU20" s="17">
        <f>INDEX(Departures!$C:$C,MATCH($B20,Departures!$B:$B,0))*INDEX(Arrivals!$H:$H,MATCH(FU$2,Arrivals!$B:$B,0))</f>
        <v>1117.2783553580407</v>
      </c>
      <c r="FV20" s="17">
        <f>INDEX(Departures!$C:$C,MATCH($B20,Departures!$B:$B,0))*INDEX(Arrivals!$H:$H,MATCH(FV$2,Arrivals!$B:$B,0))</f>
        <v>1070.7250905514557</v>
      </c>
      <c r="FW20" s="17">
        <f>INDEX(Departures!$C:$C,MATCH($B20,Departures!$B:$B,0))*INDEX(Arrivals!$H:$H,MATCH(FW$2,Arrivals!$B:$B,0))</f>
        <v>977.61856093828555</v>
      </c>
      <c r="FX20" s="17">
        <f>INDEX(Departures!$C:$C,MATCH($B20,Departures!$B:$B,0))*INDEX(Arrivals!$H:$H,MATCH(FX$2,Arrivals!$B:$B,0))</f>
        <v>969.8596834705213</v>
      </c>
      <c r="FY20" s="17">
        <f>INDEX(Departures!$C:$C,MATCH($B20,Departures!$B:$B,0))*INDEX(Arrivals!$H:$H,MATCH(FY$2,Arrivals!$B:$B,0))</f>
        <v>931.06529613170051</v>
      </c>
      <c r="FZ20" s="17">
        <f>INDEX(Departures!$C:$C,MATCH($B20,Departures!$B:$B,0))*INDEX(Arrivals!$H:$H,MATCH(FZ$2,Arrivals!$B:$B,0))</f>
        <v>853.4765214540588</v>
      </c>
      <c r="GA20" s="17">
        <f>INDEX(Departures!$C:$C,MATCH($B20,Departures!$B:$B,0))*INDEX(Arrivals!$H:$H,MATCH(GA$2,Arrivals!$B:$B,0))</f>
        <v>679.67766617614143</v>
      </c>
      <c r="GB20" s="17">
        <f>INDEX(Departures!$C:$C,MATCH($B20,Departures!$B:$B,0))*INDEX(Arrivals!$H:$H,MATCH(GB$2,Arrivals!$B:$B,0))</f>
        <v>527.60366780796369</v>
      </c>
      <c r="GC20" s="17">
        <f>INDEX(Departures!$C:$C,MATCH($B20,Departures!$B:$B,0))*INDEX(Arrivals!$H:$H,MATCH(GC$2,Arrivals!$B:$B,0))</f>
        <v>465.53264806585025</v>
      </c>
      <c r="GD20" s="17">
        <f>INDEX(Departures!$C:$C,MATCH($B20,Departures!$B:$B,0))*INDEX(Arrivals!$H:$H,MATCH(GD$2,Arrivals!$B:$B,0))</f>
        <v>450.01489313032198</v>
      </c>
      <c r="GE20" s="17">
        <f>INDEX(Departures!$C:$C,MATCH($B20,Departures!$B:$B,0))*INDEX(Arrivals!$H:$H,MATCH(GE$2,Arrivals!$B:$B,0))</f>
        <v>434.49713819479359</v>
      </c>
      <c r="GF20" s="17">
        <f>INDEX(Departures!$C:$C,MATCH($B20,Departures!$B:$B,0))*INDEX(Arrivals!$H:$H,MATCH(GF$2,Arrivals!$B:$B,0))</f>
        <v>398.80630184307842</v>
      </c>
      <c r="GG20" s="17">
        <f>INDEX(Departures!$C:$C,MATCH($B20,Departures!$B:$B,0))*INDEX(Arrivals!$H:$H,MATCH(GG$2,Arrivals!$B:$B,0))</f>
        <v>127.24559047133241</v>
      </c>
      <c r="GH20" s="17">
        <f>INDEX(Departures!$C:$C,MATCH($B20,Departures!$B:$B,0))*INDEX(Arrivals!$H:$H,MATCH(GH$2,Arrivals!$B:$B,0))</f>
        <v>90.00297862606439</v>
      </c>
      <c r="GI20" s="17">
        <f>INDEX(Departures!$C:$C,MATCH($B20,Departures!$B:$B,0))*INDEX(Arrivals!$H:$H,MATCH(GI$2,Arrivals!$B:$B,0))</f>
        <v>38.794387338820862</v>
      </c>
    </row>
    <row r="21" spans="1:191" ht="15" thickBot="1">
      <c r="A21" t="str">
        <f>INDEX(Departures!$G:$G,MATCH($B21,Departures!$B:$B,0))</f>
        <v>EU</v>
      </c>
      <c r="B21" s="3" t="s">
        <v>37</v>
      </c>
      <c r="D21" s="17">
        <f>INDEX(Departures!$C:$C,MATCH($B21,Departures!$B:$B,0))*INDEX(Arrivals!$H:$H,MATCH(D$2,Arrivals!$B:$B,0))</f>
        <v>1325043.2825865971</v>
      </c>
      <c r="E21" s="17">
        <f>INDEX(Departures!$C:$C,MATCH($B21,Departures!$B:$B,0))*INDEX(Arrivals!$H:$H,MATCH(E$2,Arrivals!$B:$B,0))</f>
        <v>1247625.4004631245</v>
      </c>
      <c r="F21" s="17">
        <f>INDEX(Departures!$C:$C,MATCH($B21,Departures!$B:$B,0))*INDEX(Arrivals!$H:$H,MATCH(F$2,Arrivals!$B:$B,0))</f>
        <v>1173716.1120122424</v>
      </c>
      <c r="G21" s="17">
        <f>INDEX(Departures!$C:$C,MATCH($B21,Departures!$B:$B,0))*INDEX(Arrivals!$H:$H,MATCH(G$2,Arrivals!$B:$B,0))</f>
        <v>926573.82466595958</v>
      </c>
      <c r="H21" s="17">
        <f>INDEX(Departures!$C:$C,MATCH($B21,Departures!$B:$B,0))*INDEX(Arrivals!$H:$H,MATCH(H$2,Arrivals!$B:$B,0))</f>
        <v>888635.2487366834</v>
      </c>
      <c r="I21" s="17">
        <f>INDEX(Departures!$C:$C,MATCH($B21,Departures!$B:$B,0))*INDEX(Arrivals!$H:$H,MATCH(I$2,Arrivals!$B:$B,0))</f>
        <v>599374.58256421168</v>
      </c>
      <c r="J21" s="17">
        <f>INDEX(Departures!$C:$C,MATCH($B21,Departures!$B:$B,0))*INDEX(Arrivals!$H:$H,MATCH(J$2,Arrivals!$B:$B,0))</f>
        <v>574356.78420312889</v>
      </c>
      <c r="K21" s="17">
        <f>INDEX(Departures!$C:$C,MATCH($B21,Departures!$B:$B,0))*INDEX(Arrivals!$H:$H,MATCH(K$2,Arrivals!$B:$B,0))</f>
        <v>573594.0464482177</v>
      </c>
      <c r="L21" s="17">
        <f>INDEX(Departures!$C:$C,MATCH($B21,Departures!$B:$B,0))*INDEX(Arrivals!$H:$H,MATCH(L$2,Arrivals!$B:$B,0))</f>
        <v>571321.08793858287</v>
      </c>
      <c r="M21" s="17">
        <f>INDEX(Departures!$C:$C,MATCH($B21,Departures!$B:$B,0))*INDEX(Arrivals!$H:$H,MATCH(M$2,Arrivals!$B:$B,0))</f>
        <v>542947.24345589126</v>
      </c>
      <c r="N21" s="17">
        <f>INDEX(Departures!$C:$C,MATCH($B21,Departures!$B:$B,0))*INDEX(Arrivals!$H:$H,MATCH(N$2,Arrivals!$B:$B,0))</f>
        <v>449405.08519359847</v>
      </c>
      <c r="O21" s="17">
        <f>INDEX(Departures!$C:$C,MATCH($B21,Departures!$B:$B,0))*INDEX(Arrivals!$H:$H,MATCH(O$2,Arrivals!$B:$B,0))</f>
        <v>437674.17852306628</v>
      </c>
      <c r="P21" s="17">
        <f>INDEX(Departures!$C:$C,MATCH($B21,Departures!$B:$B,0))*INDEX(Arrivals!$H:$H,MATCH(P$2,Arrivals!$B:$B,0))</f>
        <v>425363.59115880181</v>
      </c>
      <c r="Q21" s="17">
        <f>INDEX(Departures!$C:$C,MATCH($B21,Departures!$B:$B,0))*INDEX(Arrivals!$H:$H,MATCH(Q$2,Arrivals!$B:$B,0))</f>
        <v>414837.81014102907</v>
      </c>
      <c r="R21" s="17">
        <f>INDEX(Departures!$C:$C,MATCH($B21,Departures!$B:$B,0))*INDEX(Arrivals!$H:$H,MATCH(R$2,Arrivals!$B:$B,0))</f>
        <v>395830.3852886454</v>
      </c>
      <c r="S21" s="17">
        <f>INDEX(Departures!$C:$C,MATCH($B21,Departures!$B:$B,0))*INDEX(Arrivals!$H:$H,MATCH(S$2,Arrivals!$B:$B,0))</f>
        <v>372063.47684561665</v>
      </c>
      <c r="T21" s="17">
        <f>INDEX(Departures!$C:$C,MATCH($B21,Departures!$B:$B,0))*INDEX(Arrivals!$H:$H,MATCH(T$2,Arrivals!$B:$B,0))</f>
        <v>317268.39653280587</v>
      </c>
      <c r="U21" s="17">
        <f>INDEX(Departures!$C:$C,MATCH($B21,Departures!$B:$B,0))*INDEX(Arrivals!$H:$H,MATCH(U$2,Arrivals!$B:$B,0))</f>
        <v>278521.31858332385</v>
      </c>
      <c r="V21" s="17">
        <f>INDEX(Departures!$C:$C,MATCH($B21,Departures!$B:$B,0))*INDEX(Arrivals!$H:$H,MATCH(V$2,Arrivals!$B:$B,0))</f>
        <v>273426.23038051795</v>
      </c>
      <c r="W21" s="17">
        <f>INDEX(Departures!$C:$C,MATCH($B21,Departures!$B:$B,0))*INDEX(Arrivals!$H:$H,MATCH(W$2,Arrivals!$B:$B,0))</f>
        <v>263220.7992198079</v>
      </c>
      <c r="X21" s="17">
        <f>INDEX(Departures!$C:$C,MATCH($B21,Departures!$B:$B,0))*INDEX(Arrivals!$H:$H,MATCH(X$2,Arrivals!$B:$B,0))</f>
        <v>245738.84987724636</v>
      </c>
      <c r="Y21" s="17">
        <f>INDEX(Departures!$C:$C,MATCH($B21,Departures!$B:$B,0))*INDEX(Arrivals!$H:$H,MATCH(Y$2,Arrivals!$B:$B,0))</f>
        <v>237867.3962465642</v>
      </c>
      <c r="Z21" s="17">
        <f>INDEX(Departures!$C:$C,MATCH($B21,Departures!$B:$B,0))*INDEX(Arrivals!$H:$H,MATCH(Z$2,Arrivals!$B:$B,0))</f>
        <v>237104.6584916531</v>
      </c>
      <c r="AA21" s="17">
        <f>INDEX(Departures!$C:$C,MATCH($B21,Departures!$B:$B,0))*INDEX(Arrivals!$H:$H,MATCH(AA$2,Arrivals!$B:$B,0))</f>
        <v>235411.38067575055</v>
      </c>
      <c r="AB21" s="17">
        <f>INDEX(Departures!$C:$C,MATCH($B21,Departures!$B:$B,0))*INDEX(Arrivals!$H:$H,MATCH(AB$2,Arrivals!$B:$B,0))</f>
        <v>217075.16504768861</v>
      </c>
      <c r="AC21" s="17">
        <f>INDEX(Departures!$C:$C,MATCH($B21,Departures!$B:$B,0))*INDEX(Arrivals!$H:$H,MATCH(AC$2,Arrivals!$B:$B,0))</f>
        <v>214176.76157902658</v>
      </c>
      <c r="AD21" s="17">
        <f>INDEX(Departures!$C:$C,MATCH($B21,Departures!$B:$B,0))*INDEX(Arrivals!$H:$H,MATCH(AD$2,Arrivals!$B:$B,0))</f>
        <v>212086.86013057025</v>
      </c>
      <c r="AE21" s="17">
        <f>INDEX(Departures!$C:$C,MATCH($B21,Departures!$B:$B,0))*INDEX(Arrivals!$H:$H,MATCH(AE$2,Arrivals!$B:$B,0))</f>
        <v>203437.41398987878</v>
      </c>
      <c r="AF21" s="17">
        <f>INDEX(Departures!$C:$C,MATCH($B21,Departures!$B:$B,0))*INDEX(Arrivals!$H:$H,MATCH(AF$2,Arrivals!$B:$B,0))</f>
        <v>197121.94537921518</v>
      </c>
      <c r="AG21" s="17">
        <f>INDEX(Departures!$C:$C,MATCH($B21,Departures!$B:$B,0))*INDEX(Arrivals!$H:$H,MATCH(AG$2,Arrivals!$B:$B,0))</f>
        <v>179136.58911841232</v>
      </c>
      <c r="AH21" s="17">
        <f>INDEX(Departures!$C:$C,MATCH($B21,Departures!$B:$B,0))*INDEX(Arrivals!$H:$H,MATCH(AH$2,Arrivals!$B:$B,0))</f>
        <v>173446.56546677579</v>
      </c>
      <c r="AI21" s="17">
        <f>INDEX(Departures!$C:$C,MATCH($B21,Departures!$B:$B,0))*INDEX(Arrivals!$H:$H,MATCH(AI$2,Arrivals!$B:$B,0))</f>
        <v>173126.21560971314</v>
      </c>
      <c r="AJ21" s="17">
        <f>INDEX(Departures!$C:$C,MATCH($B21,Departures!$B:$B,0))*INDEX(Arrivals!$H:$H,MATCH(AJ$2,Arrivals!$B:$B,0))</f>
        <v>168720.64233734683</v>
      </c>
      <c r="AK21" s="17">
        <f>INDEX(Departures!$C:$C,MATCH($B21,Departures!$B:$B,0))*INDEX(Arrivals!$H:$H,MATCH(AK$2,Arrivals!$B:$B,0))</f>
        <v>166673.45420316554</v>
      </c>
      <c r="AL21" s="17">
        <f>INDEX(Departures!$C:$C,MATCH($B21,Departures!$B:$B,0))*INDEX(Arrivals!$H:$H,MATCH(AL$2,Arrivals!$B:$B,0))</f>
        <v>157703.65820541146</v>
      </c>
      <c r="AM21" s="17">
        <f>INDEX(Departures!$C:$C,MATCH($B21,Departures!$B:$B,0))*INDEX(Arrivals!$H:$H,MATCH(AM$2,Arrivals!$B:$B,0))</f>
        <v>156895.15618520571</v>
      </c>
      <c r="AN21" s="17">
        <f>INDEX(Departures!$C:$C,MATCH($B21,Departures!$B:$B,0))*INDEX(Arrivals!$H:$H,MATCH(AN$2,Arrivals!$B:$B,0))</f>
        <v>154988.31179792804</v>
      </c>
      <c r="AO21" s="17">
        <f>INDEX(Departures!$C:$C,MATCH($B21,Departures!$B:$B,0))*INDEX(Arrivals!$H:$H,MATCH(AO$2,Arrivals!$B:$B,0))</f>
        <v>150854.27316631007</v>
      </c>
      <c r="AP21" s="17">
        <f>INDEX(Departures!$C:$C,MATCH($B21,Departures!$B:$B,0))*INDEX(Arrivals!$H:$H,MATCH(AP$2,Arrivals!$B:$B,0))</f>
        <v>135507.9895374995</v>
      </c>
      <c r="AQ21" s="17">
        <f>INDEX(Departures!$C:$C,MATCH($B21,Departures!$B:$B,0))*INDEX(Arrivals!$H:$H,MATCH(AQ$2,Arrivals!$B:$B,0))</f>
        <v>134470.66619082046</v>
      </c>
      <c r="AR21" s="17">
        <f>INDEX(Departures!$C:$C,MATCH($B21,Departures!$B:$B,0))*INDEX(Arrivals!$H:$H,MATCH(AR$2,Arrivals!$B:$B,0))</f>
        <v>127911.1214985853</v>
      </c>
      <c r="AS21" s="17">
        <f>INDEX(Departures!$C:$C,MATCH($B21,Departures!$B:$B,0))*INDEX(Arrivals!$H:$H,MATCH(AS$2,Arrivals!$B:$B,0))</f>
        <v>124433.03733619086</v>
      </c>
      <c r="AT21" s="17">
        <f>INDEX(Departures!$C:$C,MATCH($B21,Departures!$B:$B,0))*INDEX(Arrivals!$H:$H,MATCH(AT$2,Arrivals!$B:$B,0))</f>
        <v>117476.86901140197</v>
      </c>
      <c r="AU21" s="17">
        <f>INDEX(Departures!$C:$C,MATCH($B21,Departures!$B:$B,0))*INDEX(Arrivals!$H:$H,MATCH(AU$2,Arrivals!$B:$B,0))</f>
        <v>108705.38482992473</v>
      </c>
      <c r="AV21" s="17">
        <f>INDEX(Departures!$C:$C,MATCH($B21,Departures!$B:$B,0))*INDEX(Arrivals!$H:$H,MATCH(AV$2,Arrivals!$B:$B,0))</f>
        <v>107607.0424628528</v>
      </c>
      <c r="AW21" s="17">
        <f>INDEX(Departures!$C:$C,MATCH($B21,Departures!$B:$B,0))*INDEX(Arrivals!$H:$H,MATCH(AW$2,Arrivals!$B:$B,0))</f>
        <v>107576.53295265636</v>
      </c>
      <c r="AX21" s="17">
        <f>INDEX(Departures!$C:$C,MATCH($B21,Departures!$B:$B,0))*INDEX(Arrivals!$H:$H,MATCH(AX$2,Arrivals!$B:$B,0))</f>
        <v>102511.9542600469</v>
      </c>
      <c r="AY21" s="17">
        <f>INDEX(Departures!$C:$C,MATCH($B21,Departures!$B:$B,0))*INDEX(Arrivals!$H:$H,MATCH(AY$2,Arrivals!$B:$B,0))</f>
        <v>101001.73350532299</v>
      </c>
      <c r="AZ21" s="17">
        <f>INDEX(Departures!$C:$C,MATCH($B21,Departures!$B:$B,0))*INDEX(Arrivals!$H:$H,MATCH(AZ$2,Arrivals!$B:$B,0))</f>
        <v>100513.58134217991</v>
      </c>
      <c r="BA21" s="17">
        <f>INDEX(Departures!$C:$C,MATCH($B21,Departures!$B:$B,0))*INDEX(Arrivals!$H:$H,MATCH(BA$2,Arrivals!$B:$B,0))</f>
        <v>98896.57730176847</v>
      </c>
      <c r="BB21" s="17">
        <f>INDEX(Departures!$C:$C,MATCH($B21,Departures!$B:$B,0))*INDEX(Arrivals!$H:$H,MATCH(BB$2,Arrivals!$B:$B,0))</f>
        <v>98393.170383527162</v>
      </c>
      <c r="BC21" s="17">
        <f>INDEX(Departures!$C:$C,MATCH($B21,Departures!$B:$B,0))*INDEX(Arrivals!$H:$H,MATCH(BC$2,Arrivals!$B:$B,0))</f>
        <v>95372.728874079359</v>
      </c>
      <c r="BD21" s="17">
        <f>INDEX(Departures!$C:$C,MATCH($B21,Departures!$B:$B,0))*INDEX(Arrivals!$H:$H,MATCH(BD$2,Arrivals!$B:$B,0))</f>
        <v>94396.424547793184</v>
      </c>
      <c r="BE21" s="17">
        <f>INDEX(Departures!$C:$C,MATCH($B21,Departures!$B:$B,0))*INDEX(Arrivals!$H:$H,MATCH(BE$2,Arrivals!$B:$B,0))</f>
        <v>86189.366304950148</v>
      </c>
      <c r="BF21" s="17">
        <f>INDEX(Departures!$C:$C,MATCH($B21,Departures!$B:$B,0))*INDEX(Arrivals!$H:$H,MATCH(BF$2,Arrivals!$B:$B,0))</f>
        <v>85457.13806023552</v>
      </c>
      <c r="BG21" s="17">
        <f>INDEX(Departures!$C:$C,MATCH($B21,Departures!$B:$B,0))*INDEX(Arrivals!$H:$H,MATCH(BG$2,Arrivals!$B:$B,0))</f>
        <v>77341.608347981819</v>
      </c>
      <c r="BH21" s="17">
        <f>INDEX(Departures!$C:$C,MATCH($B21,Departures!$B:$B,0))*INDEX(Arrivals!$H:$H,MATCH(BH$2,Arrivals!$B:$B,0))</f>
        <v>74244.893063042895</v>
      </c>
      <c r="BI21" s="17">
        <f>INDEX(Departures!$C:$C,MATCH($B21,Departures!$B:$B,0))*INDEX(Arrivals!$H:$H,MATCH(BI$2,Arrivals!$B:$B,0))</f>
        <v>70827.827921041331</v>
      </c>
      <c r="BJ21" s="17">
        <f>INDEX(Departures!$C:$C,MATCH($B21,Departures!$B:$B,0))*INDEX(Arrivals!$H:$H,MATCH(BJ$2,Arrivals!$B:$B,0))</f>
        <v>70080.34492122849</v>
      </c>
      <c r="BK21" s="17">
        <f>INDEX(Departures!$C:$C,MATCH($B21,Departures!$B:$B,0))*INDEX(Arrivals!$H:$H,MATCH(BK$2,Arrivals!$B:$B,0))</f>
        <v>69683.721288674744</v>
      </c>
      <c r="BL21" s="17">
        <f>INDEX(Departures!$C:$C,MATCH($B21,Departures!$B:$B,0))*INDEX(Arrivals!$H:$H,MATCH(BL$2,Arrivals!$B:$B,0))</f>
        <v>62742.807718984062</v>
      </c>
      <c r="BM21" s="17">
        <f>INDEX(Departures!$C:$C,MATCH($B21,Departures!$B:$B,0))*INDEX(Arrivals!$H:$H,MATCH(BM$2,Arrivals!$B:$B,0))</f>
        <v>61507.172556028141</v>
      </c>
      <c r="BN21" s="17">
        <f>INDEX(Departures!$C:$C,MATCH($B21,Departures!$B:$B,0))*INDEX(Arrivals!$H:$H,MATCH(BN$2,Arrivals!$B:$B,0))</f>
        <v>58631.651220013431</v>
      </c>
      <c r="BO21" s="17">
        <f>INDEX(Departures!$C:$C,MATCH($B21,Departures!$B:$B,0))*INDEX(Arrivals!$H:$H,MATCH(BO$2,Arrivals!$B:$B,0))</f>
        <v>57922.305107946137</v>
      </c>
      <c r="BP21" s="17">
        <f>INDEX(Departures!$C:$C,MATCH($B21,Departures!$B:$B,0))*INDEX(Arrivals!$H:$H,MATCH(BP$2,Arrivals!$B:$B,0))</f>
        <v>56045.970230864928</v>
      </c>
      <c r="BQ21" s="17">
        <f>INDEX(Departures!$C:$C,MATCH($B21,Departures!$B:$B,0))*INDEX(Arrivals!$H:$H,MATCH(BQ$2,Arrivals!$B:$B,0))</f>
        <v>55710.365618704061</v>
      </c>
      <c r="BR21" s="17">
        <f>INDEX(Departures!$C:$C,MATCH($B21,Departures!$B:$B,0))*INDEX(Arrivals!$H:$H,MATCH(BR$2,Arrivals!$B:$B,0))</f>
        <v>55115.430169873427</v>
      </c>
      <c r="BS21" s="17">
        <f>INDEX(Departures!$C:$C,MATCH($B21,Departures!$B:$B,0))*INDEX(Arrivals!$H:$H,MATCH(BS$2,Arrivals!$B:$B,0))</f>
        <v>54703.551782221453</v>
      </c>
      <c r="BT21" s="17">
        <f>INDEX(Departures!$C:$C,MATCH($B21,Departures!$B:$B,0))*INDEX(Arrivals!$H:$H,MATCH(BT$2,Arrivals!$B:$B,0))</f>
        <v>54230.6543741766</v>
      </c>
      <c r="BU21" s="17">
        <f>INDEX(Departures!$C:$C,MATCH($B21,Departures!$B:$B,0))*INDEX(Arrivals!$H:$H,MATCH(BU$2,Arrivals!$B:$B,0))</f>
        <v>52522.121803175818</v>
      </c>
      <c r="BV21" s="17">
        <f>INDEX(Departures!$C:$C,MATCH($B21,Departures!$B:$B,0))*INDEX(Arrivals!$H:$H,MATCH(BV$2,Arrivals!$B:$B,0))</f>
        <v>49684.737354906654</v>
      </c>
      <c r="BW21" s="17">
        <f>INDEX(Departures!$C:$C,MATCH($B21,Departures!$B:$B,0))*INDEX(Arrivals!$H:$H,MATCH(BW$2,Arrivals!$B:$B,0))</f>
        <v>49501.680293728008</v>
      </c>
      <c r="BX21" s="17">
        <f>INDEX(Departures!$C:$C,MATCH($B21,Departures!$B:$B,0))*INDEX(Arrivals!$H:$H,MATCH(BX$2,Arrivals!$B:$B,0))</f>
        <v>48510.12121234362</v>
      </c>
      <c r="BY21" s="17">
        <f>INDEX(Departures!$C:$C,MATCH($B21,Departures!$B:$B,0))*INDEX(Arrivals!$H:$H,MATCH(BY$2,Arrivals!$B:$B,0))</f>
        <v>45154.075090734943</v>
      </c>
      <c r="BZ21" s="17">
        <f>INDEX(Departures!$C:$C,MATCH($B21,Departures!$B:$B,0))*INDEX(Arrivals!$H:$H,MATCH(BZ$2,Arrivals!$B:$B,0))</f>
        <v>43186.211683064408</v>
      </c>
      <c r="CA21" s="17">
        <f>INDEX(Departures!$C:$C,MATCH($B21,Departures!$B:$B,0))*INDEX(Arrivals!$H:$H,MATCH(CA$2,Arrivals!$B:$B,0))</f>
        <v>41035.291214215198</v>
      </c>
      <c r="CB21" s="17">
        <f>INDEX(Departures!$C:$C,MATCH($B21,Departures!$B:$B,0))*INDEX(Arrivals!$H:$H,MATCH(CB$2,Arrivals!$B:$B,0))</f>
        <v>38487.747112812249</v>
      </c>
      <c r="CC21" s="17">
        <f>INDEX(Departures!$C:$C,MATCH($B21,Departures!$B:$B,0))*INDEX(Arrivals!$H:$H,MATCH(CC$2,Arrivals!$B:$B,0))</f>
        <v>37435.169011034988</v>
      </c>
      <c r="CD21" s="17">
        <f>INDEX(Departures!$C:$C,MATCH($B21,Departures!$B:$B,0))*INDEX(Arrivals!$H:$H,MATCH(CD$2,Arrivals!$B:$B,0))</f>
        <v>37389.404745740321</v>
      </c>
      <c r="CE21" s="17">
        <f>INDEX(Departures!$C:$C,MATCH($B21,Departures!$B:$B,0))*INDEX(Arrivals!$H:$H,MATCH(CE$2,Arrivals!$B:$B,0))</f>
        <v>36962.271602990128</v>
      </c>
      <c r="CF21" s="17">
        <f>INDEX(Departures!$C:$C,MATCH($B21,Departures!$B:$B,0))*INDEX(Arrivals!$H:$H,MATCH(CF$2,Arrivals!$B:$B,0))</f>
        <v>36184.27909298084</v>
      </c>
      <c r="CG21" s="17">
        <f>INDEX(Departures!$C:$C,MATCH($B21,Departures!$B:$B,0))*INDEX(Arrivals!$H:$H,MATCH(CG$2,Arrivals!$B:$B,0))</f>
        <v>35894.43874611464</v>
      </c>
      <c r="CH21" s="17">
        <f>INDEX(Departures!$C:$C,MATCH($B21,Departures!$B:$B,0))*INDEX(Arrivals!$H:$H,MATCH(CH$2,Arrivals!$B:$B,0))</f>
        <v>34689.313093355158</v>
      </c>
      <c r="CI21" s="17">
        <f>INDEX(Departures!$C:$C,MATCH($B21,Departures!$B:$B,0))*INDEX(Arrivals!$H:$H,MATCH(CI$2,Arrivals!$B:$B,0))</f>
        <v>34422.354879136285</v>
      </c>
      <c r="CJ21" s="17">
        <f>INDEX(Departures!$C:$C,MATCH($B21,Departures!$B:$B,0))*INDEX(Arrivals!$H:$H,MATCH(CJ$2,Arrivals!$B:$B,0))</f>
        <v>33941.83009354231</v>
      </c>
      <c r="CK21" s="17">
        <f>INDEX(Departures!$C:$C,MATCH($B21,Departures!$B:$B,0))*INDEX(Arrivals!$H:$H,MATCH(CK$2,Arrivals!$B:$B,0))</f>
        <v>32980.780522354376</v>
      </c>
      <c r="CL21" s="17">
        <f>INDEX(Departures!$C:$C,MATCH($B21,Departures!$B:$B,0))*INDEX(Arrivals!$H:$H,MATCH(CL$2,Arrivals!$B:$B,0))</f>
        <v>32285.163689875484</v>
      </c>
      <c r="CM21" s="17">
        <f>INDEX(Departures!$C:$C,MATCH($B21,Departures!$B:$B,0))*INDEX(Arrivals!$H:$H,MATCH(CM$2,Arrivals!$B:$B,0))</f>
        <v>32233.297522541532</v>
      </c>
      <c r="CN21" s="17">
        <f>INDEX(Departures!$C:$C,MATCH($B21,Departures!$B:$B,0))*INDEX(Arrivals!$H:$H,MATCH(CN$2,Arrivals!$B:$B,0))</f>
        <v>29731.517686433246</v>
      </c>
      <c r="CO21" s="17">
        <f>INDEX(Departures!$C:$C,MATCH($B21,Departures!$B:$B,0))*INDEX(Arrivals!$H:$H,MATCH(CO$2,Arrivals!$B:$B,0))</f>
        <v>28816.232380539972</v>
      </c>
      <c r="CP21" s="17">
        <f>INDEX(Departures!$C:$C,MATCH($B21,Departures!$B:$B,0))*INDEX(Arrivals!$H:$H,MATCH(CP$2,Arrivals!$B:$B,0))</f>
        <v>28633.175319361311</v>
      </c>
      <c r="CQ21" s="17">
        <f>INDEX(Departures!$C:$C,MATCH($B21,Departures!$B:$B,0))*INDEX(Arrivals!$H:$H,MATCH(CQ$2,Arrivals!$B:$B,0))</f>
        <v>28328.080217396891</v>
      </c>
      <c r="CR21" s="17">
        <f>INDEX(Departures!$C:$C,MATCH($B21,Departures!$B:$B,0))*INDEX(Arrivals!$H:$H,MATCH(CR$2,Arrivals!$B:$B,0))</f>
        <v>28114.513646021791</v>
      </c>
      <c r="CS21" s="17">
        <f>INDEX(Departures!$C:$C,MATCH($B21,Departures!$B:$B,0))*INDEX(Arrivals!$H:$H,MATCH(CS$2,Arrivals!$B:$B,0))</f>
        <v>27458.559176798277</v>
      </c>
      <c r="CT21" s="17">
        <f>INDEX(Departures!$C:$C,MATCH($B21,Departures!$B:$B,0))*INDEX(Arrivals!$H:$H,MATCH(CT$2,Arrivals!$B:$B,0))</f>
        <v>27260.2473605214</v>
      </c>
      <c r="CU21" s="17">
        <f>INDEX(Departures!$C:$C,MATCH($B21,Departures!$B:$B,0))*INDEX(Arrivals!$H:$H,MATCH(CU$2,Arrivals!$B:$B,0))</f>
        <v>24529.646197939797</v>
      </c>
      <c r="CV21" s="17">
        <f>INDEX(Departures!$C:$C,MATCH($B21,Departures!$B:$B,0))*INDEX(Arrivals!$H:$H,MATCH(CV$2,Arrivals!$B:$B,0))</f>
        <v>24163.532075582483</v>
      </c>
      <c r="CW21" s="17">
        <f>INDEX(Departures!$C:$C,MATCH($B21,Departures!$B:$B,0))*INDEX(Arrivals!$H:$H,MATCH(CW$2,Arrivals!$B:$B,0))</f>
        <v>24010.984524600273</v>
      </c>
      <c r="CX21" s="17">
        <f>INDEX(Departures!$C:$C,MATCH($B21,Departures!$B:$B,0))*INDEX(Arrivals!$H:$H,MATCH(CX$2,Arrivals!$B:$B,0))</f>
        <v>23736.39893283229</v>
      </c>
      <c r="CY21" s="17">
        <f>INDEX(Departures!$C:$C,MATCH($B21,Departures!$B:$B,0))*INDEX(Arrivals!$H:$H,MATCH(CY$2,Arrivals!$B:$B,0))</f>
        <v>22866.877892233675</v>
      </c>
      <c r="CZ21" s="17">
        <f>INDEX(Departures!$C:$C,MATCH($B21,Departures!$B:$B,0))*INDEX(Arrivals!$H:$H,MATCH(CZ$2,Arrivals!$B:$B,0))</f>
        <v>22836.368382037235</v>
      </c>
      <c r="DA21" s="17">
        <f>INDEX(Departures!$C:$C,MATCH($B21,Departures!$B:$B,0))*INDEX(Arrivals!$H:$H,MATCH(DA$2,Arrivals!$B:$B,0))</f>
        <v>22805.858871840792</v>
      </c>
      <c r="DB21" s="17">
        <f>INDEX(Departures!$C:$C,MATCH($B21,Departures!$B:$B,0))*INDEX(Arrivals!$H:$H,MATCH(DB$2,Arrivals!$B:$B,0))</f>
        <v>22073.630627126167</v>
      </c>
      <c r="DC21" s="17">
        <f>INDEX(Departures!$C:$C,MATCH($B21,Departures!$B:$B,0))*INDEX(Arrivals!$H:$H,MATCH(DC$2,Arrivals!$B:$B,0))</f>
        <v>21951.592586340401</v>
      </c>
      <c r="DD21" s="17">
        <f>INDEX(Departures!$C:$C,MATCH($B21,Departures!$B:$B,0))*INDEX(Arrivals!$H:$H,MATCH(DD$2,Arrivals!$B:$B,0))</f>
        <v>21387.166647706214</v>
      </c>
      <c r="DE21" s="17">
        <f>INDEX(Departures!$C:$C,MATCH($B21,Departures!$B:$B,0))*INDEX(Arrivals!$H:$H,MATCH(DE$2,Arrivals!$B:$B,0))</f>
        <v>20822.740709072026</v>
      </c>
      <c r="DF21" s="17">
        <f>INDEX(Departures!$C:$C,MATCH($B21,Departures!$B:$B,0))*INDEX(Arrivals!$H:$H,MATCH(DF$2,Arrivals!$B:$B,0))</f>
        <v>20807.485953973806</v>
      </c>
      <c r="DG21" s="17">
        <f>INDEX(Departures!$C:$C,MATCH($B21,Departures!$B:$B,0))*INDEX(Arrivals!$H:$H,MATCH(DG$2,Arrivals!$B:$B,0))</f>
        <v>20471.881341812936</v>
      </c>
      <c r="DH21" s="17">
        <f>INDEX(Departures!$C:$C,MATCH($B21,Departures!$B:$B,0))*INDEX(Arrivals!$H:$H,MATCH(DH$2,Arrivals!$B:$B,0))</f>
        <v>19449.812750232111</v>
      </c>
      <c r="DI21" s="17">
        <f>INDEX(Departures!$C:$C,MATCH($B21,Departures!$B:$B,0))*INDEX(Arrivals!$H:$H,MATCH(DI$2,Arrivals!$B:$B,0))</f>
        <v>17344.656546677579</v>
      </c>
      <c r="DJ21" s="17">
        <f>INDEX(Departures!$C:$C,MATCH($B21,Departures!$B:$B,0))*INDEX(Arrivals!$H:$H,MATCH(DJ$2,Arrivals!$B:$B,0))</f>
        <v>17298.892281382916</v>
      </c>
      <c r="DK21" s="17">
        <f>INDEX(Departures!$C:$C,MATCH($B21,Departures!$B:$B,0))*INDEX(Arrivals!$H:$H,MATCH(DK$2,Arrivals!$B:$B,0))</f>
        <v>16520.899771373628</v>
      </c>
      <c r="DL21" s="17">
        <f>INDEX(Departures!$C:$C,MATCH($B21,Departures!$B:$B,0))*INDEX(Arrivals!$H:$H,MATCH(DL$2,Arrivals!$B:$B,0))</f>
        <v>15956.473832739444</v>
      </c>
      <c r="DM21" s="17">
        <f>INDEX(Departures!$C:$C,MATCH($B21,Departures!$B:$B,0))*INDEX(Arrivals!$H:$H,MATCH(DM$2,Arrivals!$B:$B,0))</f>
        <v>15163.226567631937</v>
      </c>
      <c r="DN21" s="17">
        <f>INDEX(Departures!$C:$C,MATCH($B21,Departures!$B:$B,0))*INDEX(Arrivals!$H:$H,MATCH(DN$2,Arrivals!$B:$B,0))</f>
        <v>14736.093424881741</v>
      </c>
      <c r="DO21" s="17">
        <f>INDEX(Departures!$C:$C,MATCH($B21,Departures!$B:$B,0))*INDEX(Arrivals!$H:$H,MATCH(DO$2,Arrivals!$B:$B,0))</f>
        <v>14339.469792327989</v>
      </c>
      <c r="DP21" s="17">
        <f>INDEX(Departures!$C:$C,MATCH($B21,Departures!$B:$B,0))*INDEX(Arrivals!$H:$H,MATCH(DP$2,Arrivals!$B:$B,0))</f>
        <v>14232.686506640439</v>
      </c>
      <c r="DQ21" s="17">
        <f>INDEX(Departures!$C:$C,MATCH($B21,Departures!$B:$B,0))*INDEX(Arrivals!$H:$H,MATCH(DQ$2,Arrivals!$B:$B,0))</f>
        <v>14217.431751542219</v>
      </c>
      <c r="DR21" s="17">
        <f>INDEX(Departures!$C:$C,MATCH($B21,Departures!$B:$B,0))*INDEX(Arrivals!$H:$H,MATCH(DR$2,Arrivals!$B:$B,0))</f>
        <v>14080.138955658229</v>
      </c>
      <c r="DS21" s="17">
        <f>INDEX(Departures!$C:$C,MATCH($B21,Departures!$B:$B,0))*INDEX(Arrivals!$H:$H,MATCH(DS$2,Arrivals!$B:$B,0))</f>
        <v>14049.629445461784</v>
      </c>
      <c r="DT21" s="17">
        <f>INDEX(Departures!$C:$C,MATCH($B21,Departures!$B:$B,0))*INDEX(Arrivals!$H:$H,MATCH(DT$2,Arrivals!$B:$B,0))</f>
        <v>13683.515323104475</v>
      </c>
      <c r="DU21" s="17">
        <f>INDEX(Departures!$C:$C,MATCH($B21,Departures!$B:$B,0))*INDEX(Arrivals!$H:$H,MATCH(DU$2,Arrivals!$B:$B,0))</f>
        <v>13607.241547613368</v>
      </c>
      <c r="DV21" s="17">
        <f>INDEX(Departures!$C:$C,MATCH($B21,Departures!$B:$B,0))*INDEX(Arrivals!$H:$H,MATCH(DV$2,Arrivals!$B:$B,0))</f>
        <v>12981.796588586296</v>
      </c>
      <c r="DW21" s="17">
        <f>INDEX(Departures!$C:$C,MATCH($B21,Departures!$B:$B,0))*INDEX(Arrivals!$H:$H,MATCH(DW$2,Arrivals!$B:$B,0))</f>
        <v>12859.758547800528</v>
      </c>
      <c r="DX21" s="17">
        <f>INDEX(Departures!$C:$C,MATCH($B21,Departures!$B:$B,0))*INDEX(Arrivals!$H:$H,MATCH(DX$2,Arrivals!$B:$B,0))</f>
        <v>12768.230017211197</v>
      </c>
      <c r="DY21" s="17">
        <f>INDEX(Departures!$C:$C,MATCH($B21,Departures!$B:$B,0))*INDEX(Arrivals!$H:$H,MATCH(DY$2,Arrivals!$B:$B,0))</f>
        <v>12402.115894853889</v>
      </c>
      <c r="DZ21" s="17">
        <f>INDEX(Departures!$C:$C,MATCH($B21,Departures!$B:$B,0))*INDEX(Arrivals!$H:$H,MATCH(DZ$2,Arrivals!$B:$B,0))</f>
        <v>10190.176405611805</v>
      </c>
      <c r="EA21" s="17">
        <f>INDEX(Departures!$C:$C,MATCH($B21,Departures!$B:$B,0))*INDEX(Arrivals!$H:$H,MATCH(EA$2,Arrivals!$B:$B,0))</f>
        <v>10129.157385218919</v>
      </c>
      <c r="EB21" s="17">
        <f>INDEX(Departures!$C:$C,MATCH($B21,Departures!$B:$B,0))*INDEX(Arrivals!$H:$H,MATCH(EB$2,Arrivals!$B:$B,0))</f>
        <v>9625.750466977619</v>
      </c>
      <c r="EC21" s="17">
        <f>INDEX(Departures!$C:$C,MATCH($B21,Departures!$B:$B,0))*INDEX(Arrivals!$H:$H,MATCH(EC$2,Arrivals!$B:$B,0))</f>
        <v>7566.3585287177475</v>
      </c>
      <c r="ED21" s="17">
        <f>INDEX(Departures!$C:$C,MATCH($B21,Departures!$B:$B,0))*INDEX(Arrivals!$H:$H,MATCH(ED$2,Arrivals!$B:$B,0))</f>
        <v>7154.4801410657728</v>
      </c>
      <c r="EE21" s="17">
        <f>INDEX(Departures!$C:$C,MATCH($B21,Departures!$B:$B,0))*INDEX(Arrivals!$H:$H,MATCH(EE$2,Arrivals!$B:$B,0))</f>
        <v>7123.9706308693312</v>
      </c>
      <c r="EF21" s="17">
        <f>INDEX(Departures!$C:$C,MATCH($B21,Departures!$B:$B,0))*INDEX(Arrivals!$H:$H,MATCH(EF$2,Arrivals!$B:$B,0))</f>
        <v>6574.7994473333656</v>
      </c>
      <c r="EG21" s="17">
        <f>INDEX(Departures!$C:$C,MATCH($B21,Departures!$B:$B,0))*INDEX(Arrivals!$H:$H,MATCH(EG$2,Arrivals!$B:$B,0))</f>
        <v>6513.7804269404796</v>
      </c>
      <c r="EH21" s="17">
        <f>INDEX(Departures!$C:$C,MATCH($B21,Departures!$B:$B,0))*INDEX(Arrivals!$H:$H,MATCH(EH$2,Arrivals!$B:$B,0))</f>
        <v>6513.7804269404796</v>
      </c>
      <c r="EI21" s="17">
        <f>INDEX(Departures!$C:$C,MATCH($B21,Departures!$B:$B,0))*INDEX(Arrivals!$H:$H,MATCH(EI$2,Arrivals!$B:$B,0))</f>
        <v>6376.4876310564887</v>
      </c>
      <c r="EJ21" s="17">
        <f>INDEX(Departures!$C:$C,MATCH($B21,Departures!$B:$B,0))*INDEX(Arrivals!$H:$H,MATCH(EJ$2,Arrivals!$B:$B,0))</f>
        <v>6025.6282637973991</v>
      </c>
      <c r="EK21" s="17">
        <f>INDEX(Departures!$C:$C,MATCH($B21,Departures!$B:$B,0))*INDEX(Arrivals!$H:$H,MATCH(EK$2,Arrivals!$B:$B,0))</f>
        <v>5888.3354679134081</v>
      </c>
      <c r="EL21" s="17">
        <f>INDEX(Departures!$C:$C,MATCH($B21,Departures!$B:$B,0))*INDEX(Arrivals!$H:$H,MATCH(EL$2,Arrivals!$B:$B,0))</f>
        <v>5593.9186945177371</v>
      </c>
      <c r="EM21" s="17">
        <f>INDEX(Departures!$C:$C,MATCH($B21,Departures!$B:$B,0))*INDEX(Arrivals!$H:$H,MATCH(EM$2,Arrivals!$B:$B,0))</f>
        <v>5415.4380598685493</v>
      </c>
      <c r="EN21" s="17">
        <f>INDEX(Departures!$C:$C,MATCH($B21,Departures!$B:$B,0))*INDEX(Arrivals!$H:$H,MATCH(EN$2,Arrivals!$B:$B,0))</f>
        <v>5354.4190394756642</v>
      </c>
      <c r="EO21" s="17">
        <f>INDEX(Departures!$C:$C,MATCH($B21,Departures!$B:$B,0))*INDEX(Arrivals!$H:$H,MATCH(EO$2,Arrivals!$B:$B,0))</f>
        <v>5339.1642843774425</v>
      </c>
      <c r="EP21" s="17">
        <f>INDEX(Departures!$C:$C,MATCH($B21,Departures!$B:$B,0))*INDEX(Arrivals!$H:$H,MATCH(EP$2,Arrivals!$B:$B,0))</f>
        <v>4683.2098151539285</v>
      </c>
      <c r="EQ21" s="17">
        <f>INDEX(Departures!$C:$C,MATCH($B21,Departures!$B:$B,0))*INDEX(Arrivals!$H:$H,MATCH(EQ$2,Arrivals!$B:$B,0))</f>
        <v>4561.1717743681584</v>
      </c>
      <c r="ER21" s="17">
        <f>INDEX(Departures!$C:$C,MATCH($B21,Departures!$B:$B,0))*INDEX(Arrivals!$H:$H,MATCH(ER$2,Arrivals!$B:$B,0))</f>
        <v>4286.5861826001756</v>
      </c>
      <c r="ES21" s="17">
        <f>INDEX(Departures!$C:$C,MATCH($B21,Departures!$B:$B,0))*INDEX(Arrivals!$H:$H,MATCH(ES$2,Arrivals!$B:$B,0))</f>
        <v>4240.8219173055113</v>
      </c>
      <c r="ET21" s="17">
        <f>INDEX(Departures!$C:$C,MATCH($B21,Departures!$B:$B,0))*INDEX(Arrivals!$H:$H,MATCH(ET$2,Arrivals!$B:$B,0))</f>
        <v>4103.5291214215204</v>
      </c>
      <c r="EU21" s="17">
        <f>INDEX(Departures!$C:$C,MATCH($B21,Departures!$B:$B,0))*INDEX(Arrivals!$H:$H,MATCH(EU$2,Arrivals!$B:$B,0))</f>
        <v>3981.4910806357502</v>
      </c>
      <c r="EV21" s="17">
        <f>INDEX(Departures!$C:$C,MATCH($B21,Departures!$B:$B,0))*INDEX(Arrivals!$H:$H,MATCH(EV$2,Arrivals!$B:$B,0))</f>
        <v>3950.9815704393077</v>
      </c>
      <c r="EW21" s="17">
        <f>INDEX(Departures!$C:$C,MATCH($B21,Departures!$B:$B,0))*INDEX(Arrivals!$H:$H,MATCH(EW$2,Arrivals!$B:$B,0))</f>
        <v>3889.9625500464226</v>
      </c>
      <c r="EX21" s="17">
        <f>INDEX(Departures!$C:$C,MATCH($B21,Departures!$B:$B,0))*INDEX(Arrivals!$H:$H,MATCH(EX$2,Arrivals!$B:$B,0))</f>
        <v>3889.9625500464226</v>
      </c>
      <c r="EY21" s="17">
        <f>INDEX(Departures!$C:$C,MATCH($B21,Departures!$B:$B,0))*INDEX(Arrivals!$H:$H,MATCH(EY$2,Arrivals!$B:$B,0))</f>
        <v>3767.9245092606525</v>
      </c>
      <c r="EZ21" s="17">
        <f>INDEX(Departures!$C:$C,MATCH($B21,Departures!$B:$B,0))*INDEX(Arrivals!$H:$H,MATCH(EZ$2,Arrivals!$B:$B,0))</f>
        <v>3767.9245092606525</v>
      </c>
      <c r="FA21" s="17">
        <f>INDEX(Departures!$C:$C,MATCH($B21,Departures!$B:$B,0))*INDEX(Arrivals!$H:$H,MATCH(FA$2,Arrivals!$B:$B,0))</f>
        <v>3142.4795502335805</v>
      </c>
      <c r="FB21" s="17">
        <f>INDEX(Departures!$C:$C,MATCH($B21,Departures!$B:$B,0))*INDEX(Arrivals!$H:$H,MATCH(FB$2,Arrivals!$B:$B,0))</f>
        <v>2948.7441604861706</v>
      </c>
      <c r="FC21" s="17">
        <f>INDEX(Departures!$C:$C,MATCH($B21,Departures!$B:$B,0))*INDEX(Arrivals!$H:$H,MATCH(FC$2,Arrivals!$B:$B,0))</f>
        <v>2730.6011625816063</v>
      </c>
      <c r="FD21" s="17">
        <f>INDEX(Departures!$C:$C,MATCH($B21,Departures!$B:$B,0))*INDEX(Arrivals!$H:$H,MATCH(FD$2,Arrivals!$B:$B,0))</f>
        <v>2562.7988565011724</v>
      </c>
      <c r="FE21" s="17">
        <f>INDEX(Departures!$C:$C,MATCH($B21,Departures!$B:$B,0))*INDEX(Arrivals!$H:$H,MATCH(FE$2,Arrivals!$B:$B,0))</f>
        <v>2501.7798361082873</v>
      </c>
      <c r="FF21" s="17">
        <f>INDEX(Departures!$C:$C,MATCH($B21,Departures!$B:$B,0))*INDEX(Arrivals!$H:$H,MATCH(FF$2,Arrivals!$B:$B,0))</f>
        <v>2471.2703259118448</v>
      </c>
      <c r="FG21" s="17">
        <f>INDEX(Departures!$C:$C,MATCH($B21,Departures!$B:$B,0))*INDEX(Arrivals!$H:$H,MATCH(FG$2,Arrivals!$B:$B,0))</f>
        <v>2227.1942443403045</v>
      </c>
      <c r="FH21" s="17">
        <f>INDEX(Departures!$C:$C,MATCH($B21,Departures!$B:$B,0))*INDEX(Arrivals!$H:$H,MATCH(FH$2,Arrivals!$B:$B,0))</f>
        <v>2211.9394892420833</v>
      </c>
      <c r="FI21" s="17">
        <f>INDEX(Departures!$C:$C,MATCH($B21,Departures!$B:$B,0))*INDEX(Arrivals!$H:$H,MATCH(FI$2,Arrivals!$B:$B,0))</f>
        <v>2181.4299790456407</v>
      </c>
      <c r="FJ21" s="17">
        <f>INDEX(Departures!$C:$C,MATCH($B21,Departures!$B:$B,0))*INDEX(Arrivals!$H:$H,MATCH(FJ$2,Arrivals!$B:$B,0))</f>
        <v>2166.1752239474195</v>
      </c>
      <c r="FK21" s="17">
        <f>INDEX(Departures!$C:$C,MATCH($B21,Departures!$B:$B,0))*INDEX(Arrivals!$H:$H,MATCH(FK$2,Arrivals!$B:$B,0))</f>
        <v>1906.8443872776579</v>
      </c>
      <c r="FL21" s="17">
        <f>INDEX(Departures!$C:$C,MATCH($B21,Departures!$B:$B,0))*INDEX(Arrivals!$H:$H,MATCH(FL$2,Arrivals!$B:$B,0))</f>
        <v>1876.3348770812156</v>
      </c>
      <c r="FM21" s="17">
        <f>INDEX(Departures!$C:$C,MATCH($B21,Departures!$B:$B,0))*INDEX(Arrivals!$H:$H,MATCH(FM$2,Arrivals!$B:$B,0))</f>
        <v>1861.0801219829943</v>
      </c>
      <c r="FN21" s="17">
        <f>INDEX(Departures!$C:$C,MATCH($B21,Departures!$B:$B,0))*INDEX(Arrivals!$H:$H,MATCH(FN$2,Arrivals!$B:$B,0))</f>
        <v>1845.8253668847731</v>
      </c>
      <c r="FO21" s="17">
        <f>INDEX(Departures!$C:$C,MATCH($B21,Departures!$B:$B,0))*INDEX(Arrivals!$H:$H,MATCH(FO$2,Arrivals!$B:$B,0))</f>
        <v>1838.1979893356624</v>
      </c>
      <c r="FP21" s="17">
        <f>INDEX(Departures!$C:$C,MATCH($B21,Departures!$B:$B,0))*INDEX(Arrivals!$H:$H,MATCH(FP$2,Arrivals!$B:$B,0))</f>
        <v>1662.7683057061179</v>
      </c>
      <c r="FQ21" s="17">
        <f>INDEX(Departures!$C:$C,MATCH($B21,Departures!$B:$B,0))*INDEX(Arrivals!$H:$H,MATCH(FQ$2,Arrivals!$B:$B,0))</f>
        <v>1327.16369354525</v>
      </c>
      <c r="FR21" s="17">
        <f>INDEX(Departures!$C:$C,MATCH($B21,Departures!$B:$B,0))*INDEX(Arrivals!$H:$H,MATCH(FR$2,Arrivals!$B:$B,0))</f>
        <v>1189.8708976612586</v>
      </c>
      <c r="FS21" s="17">
        <f>INDEX(Departures!$C:$C,MATCH($B21,Departures!$B:$B,0))*INDEX(Arrivals!$H:$H,MATCH(FS$2,Arrivals!$B:$B,0))</f>
        <v>1159.3613874648161</v>
      </c>
      <c r="FT21" s="17">
        <f>INDEX(Departures!$C:$C,MATCH($B21,Departures!$B:$B,0))*INDEX(Arrivals!$H:$H,MATCH(FT$2,Arrivals!$B:$B,0))</f>
        <v>1128.8518772683735</v>
      </c>
      <c r="FU21" s="17">
        <f>INDEX(Departures!$C:$C,MATCH($B21,Departures!$B:$B,0))*INDEX(Arrivals!$H:$H,MATCH(FU$2,Arrivals!$B:$B,0))</f>
        <v>1098.342367071931</v>
      </c>
      <c r="FV21" s="17">
        <f>INDEX(Departures!$C:$C,MATCH($B21,Departures!$B:$B,0))*INDEX(Arrivals!$H:$H,MATCH(FV$2,Arrivals!$B:$B,0))</f>
        <v>1052.5781017772672</v>
      </c>
      <c r="FW21" s="17">
        <f>INDEX(Departures!$C:$C,MATCH($B21,Departures!$B:$B,0))*INDEX(Arrivals!$H:$H,MATCH(FW$2,Arrivals!$B:$B,0))</f>
        <v>961.0495711879397</v>
      </c>
      <c r="FX21" s="17">
        <f>INDEX(Departures!$C:$C,MATCH($B21,Departures!$B:$B,0))*INDEX(Arrivals!$H:$H,MATCH(FX$2,Arrivals!$B:$B,0))</f>
        <v>953.42219363882896</v>
      </c>
      <c r="FY21" s="17">
        <f>INDEX(Departures!$C:$C,MATCH($B21,Departures!$B:$B,0))*INDEX(Arrivals!$H:$H,MATCH(FY$2,Arrivals!$B:$B,0))</f>
        <v>915.2853058932759</v>
      </c>
      <c r="FZ21" s="17">
        <f>INDEX(Departures!$C:$C,MATCH($B21,Departures!$B:$B,0))*INDEX(Arrivals!$H:$H,MATCH(FZ$2,Arrivals!$B:$B,0))</f>
        <v>839.01153040216957</v>
      </c>
      <c r="GA21" s="17">
        <f>INDEX(Departures!$C:$C,MATCH($B21,Departures!$B:$B,0))*INDEX(Arrivals!$H:$H,MATCH(GA$2,Arrivals!$B:$B,0))</f>
        <v>668.1582733020914</v>
      </c>
      <c r="GB21" s="17">
        <f>INDEX(Departures!$C:$C,MATCH($B21,Departures!$B:$B,0))*INDEX(Arrivals!$H:$H,MATCH(GB$2,Arrivals!$B:$B,0))</f>
        <v>518.66167333952296</v>
      </c>
      <c r="GC21" s="17">
        <f>INDEX(Departures!$C:$C,MATCH($B21,Departures!$B:$B,0))*INDEX(Arrivals!$H:$H,MATCH(GC$2,Arrivals!$B:$B,0))</f>
        <v>457.64265294663795</v>
      </c>
      <c r="GD21" s="17">
        <f>INDEX(Departures!$C:$C,MATCH($B21,Departures!$B:$B,0))*INDEX(Arrivals!$H:$H,MATCH(GD$2,Arrivals!$B:$B,0))</f>
        <v>442.38789784841669</v>
      </c>
      <c r="GE21" s="17">
        <f>INDEX(Departures!$C:$C,MATCH($B21,Departures!$B:$B,0))*INDEX(Arrivals!$H:$H,MATCH(GE$2,Arrivals!$B:$B,0))</f>
        <v>427.13314275019542</v>
      </c>
      <c r="GF21" s="17">
        <f>INDEX(Departures!$C:$C,MATCH($B21,Departures!$B:$B,0))*INDEX(Arrivals!$H:$H,MATCH(GF$2,Arrivals!$B:$B,0))</f>
        <v>392.04720602428648</v>
      </c>
      <c r="GG21" s="17">
        <f>INDEX(Departures!$C:$C,MATCH($B21,Departures!$B:$B,0))*INDEX(Arrivals!$H:$H,MATCH(GG$2,Arrivals!$B:$B,0))</f>
        <v>125.08899180541437</v>
      </c>
      <c r="GH21" s="17">
        <f>INDEX(Departures!$C:$C,MATCH($B21,Departures!$B:$B,0))*INDEX(Arrivals!$H:$H,MATCH(GH$2,Arrivals!$B:$B,0))</f>
        <v>88.477579569683343</v>
      </c>
      <c r="GI21" s="17">
        <f>INDEX(Departures!$C:$C,MATCH($B21,Departures!$B:$B,0))*INDEX(Arrivals!$H:$H,MATCH(GI$2,Arrivals!$B:$B,0))</f>
        <v>38.136887745553167</v>
      </c>
    </row>
    <row r="22" spans="1:191" ht="15" thickBot="1">
      <c r="A22" t="str">
        <f>INDEX(Departures!$G:$G,MATCH($B22,Departures!$B:$B,0))</f>
        <v>EU</v>
      </c>
      <c r="B22" s="3" t="s">
        <v>9</v>
      </c>
      <c r="D22" s="17">
        <f>INDEX(Departures!$C:$C,MATCH($B22,Departures!$B:$B,0))*INDEX(Arrivals!$H:$H,MATCH(D$2,Arrivals!$B:$B,0))</f>
        <v>1266205.5966059566</v>
      </c>
      <c r="E22" s="17">
        <f>INDEX(Departures!$C:$C,MATCH($B22,Departures!$B:$B,0))*INDEX(Arrivals!$H:$H,MATCH(E$2,Arrivals!$B:$B,0))</f>
        <v>1192225.405233819</v>
      </c>
      <c r="F22" s="17">
        <f>INDEX(Departures!$C:$C,MATCH($B22,Departures!$B:$B,0))*INDEX(Arrivals!$H:$H,MATCH(F$2,Arrivals!$B:$B,0))</f>
        <v>1121598.0107120445</v>
      </c>
      <c r="G22" s="17">
        <f>INDEX(Departures!$C:$C,MATCH($B22,Departures!$B:$B,0))*INDEX(Arrivals!$H:$H,MATCH(G$2,Arrivals!$B:$B,0))</f>
        <v>885429.91604800534</v>
      </c>
      <c r="H22" s="17">
        <f>INDEX(Departures!$C:$C,MATCH($B22,Departures!$B:$B,0))*INDEX(Arrivals!$H:$H,MATCH(H$2,Arrivals!$B:$B,0))</f>
        <v>849175.97793125547</v>
      </c>
      <c r="I22" s="17">
        <f>INDEX(Departures!$C:$C,MATCH($B22,Departures!$B:$B,0))*INDEX(Arrivals!$H:$H,MATCH(I$2,Arrivals!$B:$B,0))</f>
        <v>572759.74368525157</v>
      </c>
      <c r="J22" s="17">
        <f>INDEX(Departures!$C:$C,MATCH($B22,Departures!$B:$B,0))*INDEX(Arrivals!$H:$H,MATCH(J$2,Arrivals!$B:$B,0))</f>
        <v>548852.84440440324</v>
      </c>
      <c r="K22" s="17">
        <f>INDEX(Departures!$C:$C,MATCH($B22,Departures!$B:$B,0))*INDEX(Arrivals!$H:$H,MATCH(K$2,Arrivals!$B:$B,0))</f>
        <v>548123.97552388953</v>
      </c>
      <c r="L22" s="17">
        <f>INDEX(Departures!$C:$C,MATCH($B22,Departures!$B:$B,0))*INDEX(Arrivals!$H:$H,MATCH(L$2,Arrivals!$B:$B,0))</f>
        <v>545951.9462599589</v>
      </c>
      <c r="M22" s="17">
        <f>INDEX(Departures!$C:$C,MATCH($B22,Departures!$B:$B,0))*INDEX(Arrivals!$H:$H,MATCH(M$2,Arrivals!$B:$B,0))</f>
        <v>518838.0239048503</v>
      </c>
      <c r="N22" s="17">
        <f>INDEX(Departures!$C:$C,MATCH($B22,Departures!$B:$B,0))*INDEX(Arrivals!$H:$H,MATCH(N$2,Arrivals!$B:$B,0))</f>
        <v>429449.5443986539</v>
      </c>
      <c r="O22" s="17">
        <f>INDEX(Departures!$C:$C,MATCH($B22,Departures!$B:$B,0))*INDEX(Arrivals!$H:$H,MATCH(O$2,Arrivals!$B:$B,0))</f>
        <v>418239.5410163537</v>
      </c>
      <c r="P22" s="17">
        <f>INDEX(Departures!$C:$C,MATCH($B22,Departures!$B:$B,0))*INDEX(Arrivals!$H:$H,MATCH(P$2,Arrivals!$B:$B,0))</f>
        <v>406475.59728486312</v>
      </c>
      <c r="Q22" s="17">
        <f>INDEX(Departures!$C:$C,MATCH($B22,Departures!$B:$B,0))*INDEX(Arrivals!$H:$H,MATCH(Q$2,Arrivals!$B:$B,0))</f>
        <v>396417.20673377445</v>
      </c>
      <c r="R22" s="17">
        <f>INDEX(Departures!$C:$C,MATCH($B22,Departures!$B:$B,0))*INDEX(Arrivals!$H:$H,MATCH(R$2,Arrivals!$B:$B,0))</f>
        <v>378253.79423137382</v>
      </c>
      <c r="S22" s="17">
        <f>INDEX(Departures!$C:$C,MATCH($B22,Departures!$B:$B,0))*INDEX(Arrivals!$H:$H,MATCH(S$2,Arrivals!$B:$B,0))</f>
        <v>355542.23991456785</v>
      </c>
      <c r="T22" s="17">
        <f>INDEX(Departures!$C:$C,MATCH($B22,Departures!$B:$B,0))*INDEX(Arrivals!$H:$H,MATCH(T$2,Arrivals!$B:$B,0))</f>
        <v>303180.29953846586</v>
      </c>
      <c r="U22" s="17">
        <f>INDEX(Departures!$C:$C,MATCH($B22,Departures!$B:$B,0))*INDEX(Arrivals!$H:$H,MATCH(U$2,Arrivals!$B:$B,0))</f>
        <v>266153.76040837145</v>
      </c>
      <c r="V22" s="17">
        <f>INDEX(Departures!$C:$C,MATCH($B22,Departures!$B:$B,0))*INDEX(Arrivals!$H:$H,MATCH(V$2,Arrivals!$B:$B,0))</f>
        <v>261284.91628654016</v>
      </c>
      <c r="W22" s="17">
        <f>INDEX(Departures!$C:$C,MATCH($B22,Departures!$B:$B,0))*INDEX(Arrivals!$H:$H,MATCH(W$2,Arrivals!$B:$B,0))</f>
        <v>251532.65066526725</v>
      </c>
      <c r="X22" s="17">
        <f>INDEX(Departures!$C:$C,MATCH($B22,Departures!$B:$B,0))*INDEX(Arrivals!$H:$H,MATCH(X$2,Arrivals!$B:$B,0))</f>
        <v>234826.97592389397</v>
      </c>
      <c r="Y22" s="17">
        <f>INDEX(Departures!$C:$C,MATCH($B22,Departures!$B:$B,0))*INDEX(Arrivals!$H:$H,MATCH(Y$2,Arrivals!$B:$B,0))</f>
        <v>227305.0490769929</v>
      </c>
      <c r="Z22" s="17">
        <f>INDEX(Departures!$C:$C,MATCH($B22,Departures!$B:$B,0))*INDEX(Arrivals!$H:$H,MATCH(Z$2,Arrivals!$B:$B,0))</f>
        <v>226576.18019647922</v>
      </c>
      <c r="AA22" s="17">
        <f>INDEX(Departures!$C:$C,MATCH($B22,Departures!$B:$B,0))*INDEX(Arrivals!$H:$H,MATCH(AA$2,Arrivals!$B:$B,0))</f>
        <v>224958.09128173889</v>
      </c>
      <c r="AB22" s="17">
        <f>INDEX(Departures!$C:$C,MATCH($B22,Departures!$B:$B,0))*INDEX(Arrivals!$H:$H,MATCH(AB$2,Arrivals!$B:$B,0))</f>
        <v>207436.08339419027</v>
      </c>
      <c r="AC22" s="17">
        <f>INDEX(Departures!$C:$C,MATCH($B22,Departures!$B:$B,0))*INDEX(Arrivals!$H:$H,MATCH(AC$2,Arrivals!$B:$B,0))</f>
        <v>204666.38164823834</v>
      </c>
      <c r="AD22" s="17">
        <f>INDEX(Departures!$C:$C,MATCH($B22,Departures!$B:$B,0))*INDEX(Arrivals!$H:$H,MATCH(AD$2,Arrivals!$B:$B,0))</f>
        <v>202669.28091563086</v>
      </c>
      <c r="AE22" s="17">
        <f>INDEX(Departures!$C:$C,MATCH($B22,Departures!$B:$B,0))*INDEX(Arrivals!$H:$H,MATCH(AE$2,Arrivals!$B:$B,0))</f>
        <v>194403.90781060586</v>
      </c>
      <c r="AF22" s="17">
        <f>INDEX(Departures!$C:$C,MATCH($B22,Departures!$B:$B,0))*INDEX(Arrivals!$H:$H,MATCH(AF$2,Arrivals!$B:$B,0))</f>
        <v>188368.87347995269</v>
      </c>
      <c r="AG22" s="17">
        <f>INDEX(Departures!$C:$C,MATCH($B22,Departures!$B:$B,0))*INDEX(Arrivals!$H:$H,MATCH(AG$2,Arrivals!$B:$B,0))</f>
        <v>171182.14527744034</v>
      </c>
      <c r="AH22" s="17">
        <f>INDEX(Departures!$C:$C,MATCH($B22,Departures!$B:$B,0))*INDEX(Arrivals!$H:$H,MATCH(AH$2,Arrivals!$B:$B,0))</f>
        <v>165744.78342880838</v>
      </c>
      <c r="AI22" s="17">
        <f>INDEX(Departures!$C:$C,MATCH($B22,Departures!$B:$B,0))*INDEX(Arrivals!$H:$H,MATCH(AI$2,Arrivals!$B:$B,0))</f>
        <v>165438.65849899265</v>
      </c>
      <c r="AJ22" s="17">
        <f>INDEX(Departures!$C:$C,MATCH($B22,Departures!$B:$B,0))*INDEX(Arrivals!$H:$H,MATCH(AJ$2,Arrivals!$B:$B,0))</f>
        <v>161228.71184514568</v>
      </c>
      <c r="AK22" s="17">
        <f>INDEX(Departures!$C:$C,MATCH($B22,Departures!$B:$B,0))*INDEX(Arrivals!$H:$H,MATCH(AK$2,Arrivals!$B:$B,0))</f>
        <v>159272.42776984701</v>
      </c>
      <c r="AL22" s="17">
        <f>INDEX(Departures!$C:$C,MATCH($B22,Departures!$B:$B,0))*INDEX(Arrivals!$H:$H,MATCH(AL$2,Arrivals!$B:$B,0))</f>
        <v>150700.92973500627</v>
      </c>
      <c r="AM22" s="17">
        <f>INDEX(Departures!$C:$C,MATCH($B22,Departures!$B:$B,0))*INDEX(Arrivals!$H:$H,MATCH(AM$2,Arrivals!$B:$B,0))</f>
        <v>149928.32872166176</v>
      </c>
      <c r="AN22" s="17">
        <f>INDEX(Departures!$C:$C,MATCH($B22,Departures!$B:$B,0))*INDEX(Arrivals!$H:$H,MATCH(AN$2,Arrivals!$B:$B,0))</f>
        <v>148106.15652037758</v>
      </c>
      <c r="AO22" s="17">
        <f>INDEX(Departures!$C:$C,MATCH($B22,Departures!$B:$B,0))*INDEX(Arrivals!$H:$H,MATCH(AO$2,Arrivals!$B:$B,0))</f>
        <v>144155.68718799349</v>
      </c>
      <c r="AP22" s="17">
        <f>INDEX(Departures!$C:$C,MATCH($B22,Departures!$B:$B,0))*INDEX(Arrivals!$H:$H,MATCH(AP$2,Arrivals!$B:$B,0))</f>
        <v>129490.84531205849</v>
      </c>
      <c r="AQ22" s="17">
        <f>INDEX(Departures!$C:$C,MATCH($B22,Departures!$B:$B,0))*INDEX(Arrivals!$H:$H,MATCH(AQ$2,Arrivals!$B:$B,0))</f>
        <v>128499.58363455988</v>
      </c>
      <c r="AR22" s="17">
        <f>INDEX(Departures!$C:$C,MATCH($B22,Departures!$B:$B,0))*INDEX(Arrivals!$H:$H,MATCH(AR$2,Arrivals!$B:$B,0))</f>
        <v>122231.31126214234</v>
      </c>
      <c r="AS22" s="17">
        <f>INDEX(Departures!$C:$C,MATCH($B22,Departures!$B:$B,0))*INDEX(Arrivals!$H:$H,MATCH(AS$2,Arrivals!$B:$B,0))</f>
        <v>118907.669167</v>
      </c>
      <c r="AT22" s="17">
        <f>INDEX(Departures!$C:$C,MATCH($B22,Departures!$B:$B,0))*INDEX(Arrivals!$H:$H,MATCH(AT$2,Arrivals!$B:$B,0))</f>
        <v>112260.38497671534</v>
      </c>
      <c r="AU22" s="17">
        <f>INDEX(Departures!$C:$C,MATCH($B22,Departures!$B:$B,0))*INDEX(Arrivals!$H:$H,MATCH(AU$2,Arrivals!$B:$B,0))</f>
        <v>103878.39285080814</v>
      </c>
      <c r="AV22" s="17">
        <f>INDEX(Departures!$C:$C,MATCH($B22,Departures!$B:$B,0))*INDEX(Arrivals!$H:$H,MATCH(AV$2,Arrivals!$B:$B,0))</f>
        <v>102828.82166286846</v>
      </c>
      <c r="AW22" s="17">
        <f>INDEX(Departures!$C:$C,MATCH($B22,Departures!$B:$B,0))*INDEX(Arrivals!$H:$H,MATCH(AW$2,Arrivals!$B:$B,0))</f>
        <v>102799.6669076479</v>
      </c>
      <c r="AX22" s="17">
        <f>INDEX(Departures!$C:$C,MATCH($B22,Departures!$B:$B,0))*INDEX(Arrivals!$H:$H,MATCH(AX$2,Arrivals!$B:$B,0))</f>
        <v>97959.977541037151</v>
      </c>
      <c r="AY22" s="17">
        <f>INDEX(Departures!$C:$C,MATCH($B22,Departures!$B:$B,0))*INDEX(Arrivals!$H:$H,MATCH(AY$2,Arrivals!$B:$B,0))</f>
        <v>96516.817157620084</v>
      </c>
      <c r="AZ22" s="17">
        <f>INDEX(Departures!$C:$C,MATCH($B22,Departures!$B:$B,0))*INDEX(Arrivals!$H:$H,MATCH(AZ$2,Arrivals!$B:$B,0))</f>
        <v>96050.341074091339</v>
      </c>
      <c r="BA22" s="17">
        <f>INDEX(Departures!$C:$C,MATCH($B22,Departures!$B:$B,0))*INDEX(Arrivals!$H:$H,MATCH(BA$2,Arrivals!$B:$B,0))</f>
        <v>94505.139047402365</v>
      </c>
      <c r="BB22" s="17">
        <f>INDEX(Departures!$C:$C,MATCH($B22,Departures!$B:$B,0))*INDEX(Arrivals!$H:$H,MATCH(BB$2,Arrivals!$B:$B,0))</f>
        <v>94024.085586263333</v>
      </c>
      <c r="BC22" s="17">
        <f>INDEX(Departures!$C:$C,MATCH($B22,Departures!$B:$B,0))*INDEX(Arrivals!$H:$H,MATCH(BC$2,Arrivals!$B:$B,0))</f>
        <v>91137.764819429212</v>
      </c>
      <c r="BD22" s="17">
        <f>INDEX(Departures!$C:$C,MATCH($B22,Departures!$B:$B,0))*INDEX(Arrivals!$H:$H,MATCH(BD$2,Arrivals!$B:$B,0))</f>
        <v>90204.812652371707</v>
      </c>
      <c r="BE22" s="17">
        <f>INDEX(Departures!$C:$C,MATCH($B22,Departures!$B:$B,0))*INDEX(Arrivals!$H:$H,MATCH(BE$2,Arrivals!$B:$B,0))</f>
        <v>82362.183498044629</v>
      </c>
      <c r="BF22" s="17">
        <f>INDEX(Departures!$C:$C,MATCH($B22,Departures!$B:$B,0))*INDEX(Arrivals!$H:$H,MATCH(BF$2,Arrivals!$B:$B,0))</f>
        <v>81662.469372751497</v>
      </c>
      <c r="BG22" s="17">
        <f>INDEX(Departures!$C:$C,MATCH($B22,Departures!$B:$B,0))*INDEX(Arrivals!$H:$H,MATCH(BG$2,Arrivals!$B:$B,0))</f>
        <v>73907.304484086068</v>
      </c>
      <c r="BH22" s="17">
        <f>INDEX(Departures!$C:$C,MATCH($B22,Departures!$B:$B,0))*INDEX(Arrivals!$H:$H,MATCH(BH$2,Arrivals!$B:$B,0))</f>
        <v>70948.096829200571</v>
      </c>
      <c r="BI22" s="17">
        <f>INDEX(Departures!$C:$C,MATCH($B22,Departures!$B:$B,0))*INDEX(Arrivals!$H:$H,MATCH(BI$2,Arrivals!$B:$B,0))</f>
        <v>67682.764244499325</v>
      </c>
      <c r="BJ22" s="17">
        <f>INDEX(Departures!$C:$C,MATCH($B22,Departures!$B:$B,0))*INDEX(Arrivals!$H:$H,MATCH(BJ$2,Arrivals!$B:$B,0))</f>
        <v>66968.472741595935</v>
      </c>
      <c r="BK22" s="17">
        <f>INDEX(Departures!$C:$C,MATCH($B22,Departures!$B:$B,0))*INDEX(Arrivals!$H:$H,MATCH(BK$2,Arrivals!$B:$B,0))</f>
        <v>66589.460923728824</v>
      </c>
      <c r="BL22" s="17">
        <f>INDEX(Departures!$C:$C,MATCH($B22,Departures!$B:$B,0))*INDEX(Arrivals!$H:$H,MATCH(BL$2,Arrivals!$B:$B,0))</f>
        <v>59956.754111054433</v>
      </c>
      <c r="BM22" s="17">
        <f>INDEX(Departures!$C:$C,MATCH($B22,Departures!$B:$B,0))*INDEX(Arrivals!$H:$H,MATCH(BM$2,Arrivals!$B:$B,0))</f>
        <v>58775.986524622291</v>
      </c>
      <c r="BN22" s="17">
        <f>INDEX(Departures!$C:$C,MATCH($B22,Departures!$B:$B,0))*INDEX(Arrivals!$H:$H,MATCH(BN$2,Arrivals!$B:$B,0))</f>
        <v>56028.150845085751</v>
      </c>
      <c r="BO22" s="17">
        <f>INDEX(Departures!$C:$C,MATCH($B22,Departures!$B:$B,0))*INDEX(Arrivals!$H:$H,MATCH(BO$2,Arrivals!$B:$B,0))</f>
        <v>55350.302786208042</v>
      </c>
      <c r="BP22" s="17">
        <f>INDEX(Departures!$C:$C,MATCH($B22,Departures!$B:$B,0))*INDEX(Arrivals!$H:$H,MATCH(BP$2,Arrivals!$B:$B,0))</f>
        <v>53557.285340144415</v>
      </c>
      <c r="BQ22" s="17">
        <f>INDEX(Departures!$C:$C,MATCH($B22,Departures!$B:$B,0))*INDEX(Arrivals!$H:$H,MATCH(BQ$2,Arrivals!$B:$B,0))</f>
        <v>53236.583032718401</v>
      </c>
      <c r="BR22" s="17">
        <f>INDEX(Departures!$C:$C,MATCH($B22,Departures!$B:$B,0))*INDEX(Arrivals!$H:$H,MATCH(BR$2,Arrivals!$B:$B,0))</f>
        <v>52668.065305917742</v>
      </c>
      <c r="BS22" s="17">
        <f>INDEX(Departures!$C:$C,MATCH($B22,Departures!$B:$B,0))*INDEX(Arrivals!$H:$H,MATCH(BS$2,Arrivals!$B:$B,0))</f>
        <v>52274.476110440359</v>
      </c>
      <c r="BT22" s="17">
        <f>INDEX(Departures!$C:$C,MATCH($B22,Departures!$B:$B,0))*INDEX(Arrivals!$H:$H,MATCH(BT$2,Arrivals!$B:$B,0))</f>
        <v>51822.577404521886</v>
      </c>
      <c r="BU22" s="17">
        <f>INDEX(Departures!$C:$C,MATCH($B22,Departures!$B:$B,0))*INDEX(Arrivals!$H:$H,MATCH(BU$2,Arrivals!$B:$B,0))</f>
        <v>50189.91111217127</v>
      </c>
      <c r="BV22" s="17">
        <f>INDEX(Departures!$C:$C,MATCH($B22,Departures!$B:$B,0))*INDEX(Arrivals!$H:$H,MATCH(BV$2,Arrivals!$B:$B,0))</f>
        <v>47478.518876660411</v>
      </c>
      <c r="BW22" s="17">
        <f>INDEX(Departures!$C:$C,MATCH($B22,Departures!$B:$B,0))*INDEX(Arrivals!$H:$H,MATCH(BW$2,Arrivals!$B:$B,0))</f>
        <v>47303.590345337136</v>
      </c>
      <c r="BX22" s="17">
        <f>INDEX(Departures!$C:$C,MATCH($B22,Departures!$B:$B,0))*INDEX(Arrivals!$H:$H,MATCH(BX$2,Arrivals!$B:$B,0))</f>
        <v>46356.060800669366</v>
      </c>
      <c r="BY22" s="17">
        <f>INDEX(Departures!$C:$C,MATCH($B22,Departures!$B:$B,0))*INDEX(Arrivals!$H:$H,MATCH(BY$2,Arrivals!$B:$B,0))</f>
        <v>43149.037726409217</v>
      </c>
      <c r="BZ22" s="17">
        <f>INDEX(Departures!$C:$C,MATCH($B22,Departures!$B:$B,0))*INDEX(Arrivals!$H:$H,MATCH(BZ$2,Arrivals!$B:$B,0))</f>
        <v>41268.556014683956</v>
      </c>
      <c r="CA22" s="17">
        <f>INDEX(Departures!$C:$C,MATCH($B22,Departures!$B:$B,0))*INDEX(Arrivals!$H:$H,MATCH(CA$2,Arrivals!$B:$B,0))</f>
        <v>39213.145771635405</v>
      </c>
      <c r="CB22" s="17">
        <f>INDEX(Departures!$C:$C,MATCH($B22,Departures!$B:$B,0))*INDEX(Arrivals!$H:$H,MATCH(CB$2,Arrivals!$B:$B,0))</f>
        <v>36778.723710719751</v>
      </c>
      <c r="CC22" s="17">
        <f>INDEX(Departures!$C:$C,MATCH($B22,Departures!$B:$B,0))*INDEX(Arrivals!$H:$H,MATCH(CC$2,Arrivals!$B:$B,0))</f>
        <v>35772.884655610891</v>
      </c>
      <c r="CD22" s="17">
        <f>INDEX(Departures!$C:$C,MATCH($B22,Departures!$B:$B,0))*INDEX(Arrivals!$H:$H,MATCH(CD$2,Arrivals!$B:$B,0))</f>
        <v>35729.152522780067</v>
      </c>
      <c r="CE22" s="17">
        <f>INDEX(Departures!$C:$C,MATCH($B22,Departures!$B:$B,0))*INDEX(Arrivals!$H:$H,MATCH(CE$2,Arrivals!$B:$B,0))</f>
        <v>35320.985949692411</v>
      </c>
      <c r="CF22" s="17">
        <f>INDEX(Departures!$C:$C,MATCH($B22,Departures!$B:$B,0))*INDEX(Arrivals!$H:$H,MATCH(CF$2,Arrivals!$B:$B,0))</f>
        <v>34577.539691568469</v>
      </c>
      <c r="CG22" s="17">
        <f>INDEX(Departures!$C:$C,MATCH($B22,Departures!$B:$B,0))*INDEX(Arrivals!$H:$H,MATCH(CG$2,Arrivals!$B:$B,0))</f>
        <v>34300.569516973279</v>
      </c>
      <c r="CH22" s="17">
        <f>INDEX(Departures!$C:$C,MATCH($B22,Departures!$B:$B,0))*INDEX(Arrivals!$H:$H,MATCH(CH$2,Arrivals!$B:$B,0))</f>
        <v>33148.956685761681</v>
      </c>
      <c r="CI22" s="17">
        <f>INDEX(Departures!$C:$C,MATCH($B22,Departures!$B:$B,0))*INDEX(Arrivals!$H:$H,MATCH(CI$2,Arrivals!$B:$B,0))</f>
        <v>32893.852577581893</v>
      </c>
      <c r="CJ22" s="17">
        <f>INDEX(Departures!$C:$C,MATCH($B22,Departures!$B:$B,0))*INDEX(Arrivals!$H:$H,MATCH(CJ$2,Arrivals!$B:$B,0))</f>
        <v>32434.66518285828</v>
      </c>
      <c r="CK22" s="17">
        <f>INDEX(Departures!$C:$C,MATCH($B22,Departures!$B:$B,0))*INDEX(Arrivals!$H:$H,MATCH(CK$2,Arrivals!$B:$B,0))</f>
        <v>31516.290393411062</v>
      </c>
      <c r="CL22" s="17">
        <f>INDEX(Departures!$C:$C,MATCH($B22,Departures!$B:$B,0))*INDEX(Arrivals!$H:$H,MATCH(CL$2,Arrivals!$B:$B,0))</f>
        <v>30851.561974382592</v>
      </c>
      <c r="CM22" s="17">
        <f>INDEX(Departures!$C:$C,MATCH($B22,Departures!$B:$B,0))*INDEX(Arrivals!$H:$H,MATCH(CM$2,Arrivals!$B:$B,0))</f>
        <v>30801.998890507661</v>
      </c>
      <c r="CN22" s="17">
        <f>INDEX(Departures!$C:$C,MATCH($B22,Departures!$B:$B,0))*INDEX(Arrivals!$H:$H,MATCH(CN$2,Arrivals!$B:$B,0))</f>
        <v>28411.308962422827</v>
      </c>
      <c r="CO22" s="17">
        <f>INDEX(Departures!$C:$C,MATCH($B22,Departures!$B:$B,0))*INDEX(Arrivals!$H:$H,MATCH(CO$2,Arrivals!$B:$B,0))</f>
        <v>27536.666305806426</v>
      </c>
      <c r="CP22" s="17">
        <f>INDEX(Departures!$C:$C,MATCH($B22,Departures!$B:$B,0))*INDEX(Arrivals!$H:$H,MATCH(CP$2,Arrivals!$B:$B,0))</f>
        <v>27361.737774483143</v>
      </c>
      <c r="CQ22" s="17">
        <f>INDEX(Departures!$C:$C,MATCH($B22,Departures!$B:$B,0))*INDEX(Arrivals!$H:$H,MATCH(CQ$2,Arrivals!$B:$B,0))</f>
        <v>27070.190222277677</v>
      </c>
      <c r="CR22" s="17">
        <f>INDEX(Departures!$C:$C,MATCH($B22,Departures!$B:$B,0))*INDEX(Arrivals!$H:$H,MATCH(CR$2,Arrivals!$B:$B,0))</f>
        <v>26866.106935733846</v>
      </c>
      <c r="CS22" s="17">
        <f>INDEX(Departures!$C:$C,MATCH($B22,Departures!$B:$B,0))*INDEX(Arrivals!$H:$H,MATCH(CS$2,Arrivals!$B:$B,0))</f>
        <v>26239.279698492093</v>
      </c>
      <c r="CT22" s="17">
        <f>INDEX(Departures!$C:$C,MATCH($B22,Departures!$B:$B,0))*INDEX(Arrivals!$H:$H,MATCH(CT$2,Arrivals!$B:$B,0))</f>
        <v>26049.773789558538</v>
      </c>
      <c r="CU22" s="17">
        <f>INDEX(Departures!$C:$C,MATCH($B22,Departures!$B:$B,0))*INDEX(Arrivals!$H:$H,MATCH(CU$2,Arrivals!$B:$B,0))</f>
        <v>23440.423197319604</v>
      </c>
      <c r="CV22" s="17">
        <f>INDEX(Departures!$C:$C,MATCH($B22,Departures!$B:$B,0))*INDEX(Arrivals!$H:$H,MATCH(CV$2,Arrivals!$B:$B,0))</f>
        <v>23090.566134673041</v>
      </c>
      <c r="CW22" s="17">
        <f>INDEX(Departures!$C:$C,MATCH($B22,Departures!$B:$B,0))*INDEX(Arrivals!$H:$H,MATCH(CW$2,Arrivals!$B:$B,0))</f>
        <v>22944.79235857031</v>
      </c>
      <c r="CX22" s="17">
        <f>INDEX(Departures!$C:$C,MATCH($B22,Departures!$B:$B,0))*INDEX(Arrivals!$H:$H,MATCH(CX$2,Arrivals!$B:$B,0))</f>
        <v>22682.399561585389</v>
      </c>
      <c r="CY22" s="17">
        <f>INDEX(Departures!$C:$C,MATCH($B22,Departures!$B:$B,0))*INDEX(Arrivals!$H:$H,MATCH(CY$2,Arrivals!$B:$B,0))</f>
        <v>21851.489037799805</v>
      </c>
      <c r="CZ22" s="17">
        <f>INDEX(Departures!$C:$C,MATCH($B22,Departures!$B:$B,0))*INDEX(Arrivals!$H:$H,MATCH(CZ$2,Arrivals!$B:$B,0))</f>
        <v>21822.334282579257</v>
      </c>
      <c r="DA22" s="17">
        <f>INDEX(Departures!$C:$C,MATCH($B22,Departures!$B:$B,0))*INDEX(Arrivals!$H:$H,MATCH(DA$2,Arrivals!$B:$B,0))</f>
        <v>21793.179527358712</v>
      </c>
      <c r="DB22" s="17">
        <f>INDEX(Departures!$C:$C,MATCH($B22,Departures!$B:$B,0))*INDEX(Arrivals!$H:$H,MATCH(DB$2,Arrivals!$B:$B,0))</f>
        <v>21093.465402065587</v>
      </c>
      <c r="DC22" s="17">
        <f>INDEX(Departures!$C:$C,MATCH($B22,Departures!$B:$B,0))*INDEX(Arrivals!$H:$H,MATCH(DC$2,Arrivals!$B:$B,0))</f>
        <v>20976.846381183404</v>
      </c>
      <c r="DD22" s="17">
        <f>INDEX(Departures!$C:$C,MATCH($B22,Departures!$B:$B,0))*INDEX(Arrivals!$H:$H,MATCH(DD$2,Arrivals!$B:$B,0))</f>
        <v>20437.483409603286</v>
      </c>
      <c r="DE22" s="17">
        <f>INDEX(Departures!$C:$C,MATCH($B22,Departures!$B:$B,0))*INDEX(Arrivals!$H:$H,MATCH(DE$2,Arrivals!$B:$B,0))</f>
        <v>19898.120438023172</v>
      </c>
      <c r="DF22" s="17">
        <f>INDEX(Departures!$C:$C,MATCH($B22,Departures!$B:$B,0))*INDEX(Arrivals!$H:$H,MATCH(DF$2,Arrivals!$B:$B,0))</f>
        <v>19883.543060412896</v>
      </c>
      <c r="DG22" s="17">
        <f>INDEX(Departures!$C:$C,MATCH($B22,Departures!$B:$B,0))*INDEX(Arrivals!$H:$H,MATCH(DG$2,Arrivals!$B:$B,0))</f>
        <v>19562.840752986882</v>
      </c>
      <c r="DH22" s="17">
        <f>INDEX(Departures!$C:$C,MATCH($B22,Departures!$B:$B,0))*INDEX(Arrivals!$H:$H,MATCH(DH$2,Arrivals!$B:$B,0))</f>
        <v>18586.156453098567</v>
      </c>
      <c r="DI22" s="17">
        <f>INDEX(Departures!$C:$C,MATCH($B22,Departures!$B:$B,0))*INDEX(Arrivals!$H:$H,MATCH(DI$2,Arrivals!$B:$B,0))</f>
        <v>16574.478342880841</v>
      </c>
      <c r="DJ22" s="17">
        <f>INDEX(Departures!$C:$C,MATCH($B22,Departures!$B:$B,0))*INDEX(Arrivals!$H:$H,MATCH(DJ$2,Arrivals!$B:$B,0))</f>
        <v>16530.74621005002</v>
      </c>
      <c r="DK22" s="17">
        <f>INDEX(Departures!$C:$C,MATCH($B22,Departures!$B:$B,0))*INDEX(Arrivals!$H:$H,MATCH(DK$2,Arrivals!$B:$B,0))</f>
        <v>15787.299951926076</v>
      </c>
      <c r="DL22" s="17">
        <f>INDEX(Departures!$C:$C,MATCH($B22,Departures!$B:$B,0))*INDEX(Arrivals!$H:$H,MATCH(DL$2,Arrivals!$B:$B,0))</f>
        <v>15247.936980345961</v>
      </c>
      <c r="DM22" s="17">
        <f>INDEX(Departures!$C:$C,MATCH($B22,Departures!$B:$B,0))*INDEX(Arrivals!$H:$H,MATCH(DM$2,Arrivals!$B:$B,0))</f>
        <v>14489.913344611745</v>
      </c>
      <c r="DN22" s="17">
        <f>INDEX(Departures!$C:$C,MATCH($B22,Departures!$B:$B,0))*INDEX(Arrivals!$H:$H,MATCH(DN$2,Arrivals!$B:$B,0))</f>
        <v>14081.746771524089</v>
      </c>
      <c r="DO22" s="17">
        <f>INDEX(Departures!$C:$C,MATCH($B22,Departures!$B:$B,0))*INDEX(Arrivals!$H:$H,MATCH(DO$2,Arrivals!$B:$B,0))</f>
        <v>13702.734953656984</v>
      </c>
      <c r="DP22" s="17">
        <f>INDEX(Departures!$C:$C,MATCH($B22,Departures!$B:$B,0))*INDEX(Arrivals!$H:$H,MATCH(DP$2,Arrivals!$B:$B,0))</f>
        <v>13600.693310385068</v>
      </c>
      <c r="DQ22" s="17">
        <f>INDEX(Departures!$C:$C,MATCH($B22,Departures!$B:$B,0))*INDEX(Arrivals!$H:$H,MATCH(DQ$2,Arrivals!$B:$B,0))</f>
        <v>13586.115932774794</v>
      </c>
      <c r="DR22" s="17">
        <f>INDEX(Departures!$C:$C,MATCH($B22,Departures!$B:$B,0))*INDEX(Arrivals!$H:$H,MATCH(DR$2,Arrivals!$B:$B,0))</f>
        <v>13454.919534282335</v>
      </c>
      <c r="DS22" s="17">
        <f>INDEX(Departures!$C:$C,MATCH($B22,Departures!$B:$B,0))*INDEX(Arrivals!$H:$H,MATCH(DS$2,Arrivals!$B:$B,0))</f>
        <v>13425.764779061787</v>
      </c>
      <c r="DT22" s="17">
        <f>INDEX(Departures!$C:$C,MATCH($B22,Departures!$B:$B,0))*INDEX(Arrivals!$H:$H,MATCH(DT$2,Arrivals!$B:$B,0))</f>
        <v>13075.907716415226</v>
      </c>
      <c r="DU22" s="17">
        <f>INDEX(Departures!$C:$C,MATCH($B22,Departures!$B:$B,0))*INDEX(Arrivals!$H:$H,MATCH(DU$2,Arrivals!$B:$B,0))</f>
        <v>13003.020828363859</v>
      </c>
      <c r="DV22" s="17">
        <f>INDEX(Departures!$C:$C,MATCH($B22,Departures!$B:$B,0))*INDEX(Arrivals!$H:$H,MATCH(DV$2,Arrivals!$B:$B,0))</f>
        <v>12405.348346342651</v>
      </c>
      <c r="DW22" s="17">
        <f>INDEX(Departures!$C:$C,MATCH($B22,Departures!$B:$B,0))*INDEX(Arrivals!$H:$H,MATCH(DW$2,Arrivals!$B:$B,0))</f>
        <v>12288.729325460465</v>
      </c>
      <c r="DX22" s="17">
        <f>INDEX(Departures!$C:$C,MATCH($B22,Departures!$B:$B,0))*INDEX(Arrivals!$H:$H,MATCH(DX$2,Arrivals!$B:$B,0))</f>
        <v>12201.265059798823</v>
      </c>
      <c r="DY22" s="17">
        <f>INDEX(Departures!$C:$C,MATCH($B22,Departures!$B:$B,0))*INDEX(Arrivals!$H:$H,MATCH(DY$2,Arrivals!$B:$B,0))</f>
        <v>11851.407997152262</v>
      </c>
      <c r="DZ22" s="17">
        <f>INDEX(Departures!$C:$C,MATCH($B22,Departures!$B:$B,0))*INDEX(Arrivals!$H:$H,MATCH(DZ$2,Arrivals!$B:$B,0))</f>
        <v>9737.6882436626202</v>
      </c>
      <c r="EA22" s="17">
        <f>INDEX(Departures!$C:$C,MATCH($B22,Departures!$B:$B,0))*INDEX(Arrivals!$H:$H,MATCH(EA$2,Arrivals!$B:$B,0))</f>
        <v>9679.3787332215288</v>
      </c>
      <c r="EB22" s="17">
        <f>INDEX(Departures!$C:$C,MATCH($B22,Departures!$B:$B,0))*INDEX(Arrivals!$H:$H,MATCH(EB$2,Arrivals!$B:$B,0))</f>
        <v>9198.3252720825058</v>
      </c>
      <c r="EC22" s="17">
        <f>INDEX(Departures!$C:$C,MATCH($B22,Departures!$B:$B,0))*INDEX(Arrivals!$H:$H,MATCH(EC$2,Arrivals!$B:$B,0))</f>
        <v>7230.3792946955991</v>
      </c>
      <c r="ED22" s="17">
        <f>INDEX(Departures!$C:$C,MATCH($B22,Departures!$B:$B,0))*INDEX(Arrivals!$H:$H,MATCH(ED$2,Arrivals!$B:$B,0))</f>
        <v>6836.7900992182176</v>
      </c>
      <c r="EE22" s="17">
        <f>INDEX(Departures!$C:$C,MATCH($B22,Departures!$B:$B,0))*INDEX(Arrivals!$H:$H,MATCH(EE$2,Arrivals!$B:$B,0))</f>
        <v>6807.635343997671</v>
      </c>
      <c r="EF22" s="17">
        <f>INDEX(Departures!$C:$C,MATCH($B22,Departures!$B:$B,0))*INDEX(Arrivals!$H:$H,MATCH(EF$2,Arrivals!$B:$B,0))</f>
        <v>6282.849750027829</v>
      </c>
      <c r="EG22" s="17">
        <f>INDEX(Departures!$C:$C,MATCH($B22,Departures!$B:$B,0))*INDEX(Arrivals!$H:$H,MATCH(EG$2,Arrivals!$B:$B,0))</f>
        <v>6224.540239586735</v>
      </c>
      <c r="EH22" s="17">
        <f>INDEX(Departures!$C:$C,MATCH($B22,Departures!$B:$B,0))*INDEX(Arrivals!$H:$H,MATCH(EH$2,Arrivals!$B:$B,0))</f>
        <v>6224.540239586735</v>
      </c>
      <c r="EI22" s="17">
        <f>INDEX(Departures!$C:$C,MATCH($B22,Departures!$B:$B,0))*INDEX(Arrivals!$H:$H,MATCH(EI$2,Arrivals!$B:$B,0))</f>
        <v>6093.3438410942745</v>
      </c>
      <c r="EJ22" s="17">
        <f>INDEX(Departures!$C:$C,MATCH($B22,Departures!$B:$B,0))*INDEX(Arrivals!$H:$H,MATCH(EJ$2,Arrivals!$B:$B,0))</f>
        <v>5758.064156057987</v>
      </c>
      <c r="EK22" s="17">
        <f>INDEX(Departures!$C:$C,MATCH($B22,Departures!$B:$B,0))*INDEX(Arrivals!$H:$H,MATCH(EK$2,Arrivals!$B:$B,0))</f>
        <v>5626.8677575655265</v>
      </c>
      <c r="EL22" s="17">
        <f>INDEX(Departures!$C:$C,MATCH($B22,Departures!$B:$B,0))*INDEX(Arrivals!$H:$H,MATCH(EL$2,Arrivals!$B:$B,0))</f>
        <v>5345.5243696872503</v>
      </c>
      <c r="EM22" s="17">
        <f>INDEX(Departures!$C:$C,MATCH($B22,Departures!$B:$B,0))*INDEX(Arrivals!$H:$H,MATCH(EM$2,Arrivals!$B:$B,0))</f>
        <v>5174.9690516470519</v>
      </c>
      <c r="EN22" s="17">
        <f>INDEX(Departures!$C:$C,MATCH($B22,Departures!$B:$B,0))*INDEX(Arrivals!$H:$H,MATCH(EN$2,Arrivals!$B:$B,0))</f>
        <v>5116.6595412059587</v>
      </c>
      <c r="EO22" s="17">
        <f>INDEX(Departures!$C:$C,MATCH($B22,Departures!$B:$B,0))*INDEX(Arrivals!$H:$H,MATCH(EO$2,Arrivals!$B:$B,0))</f>
        <v>5102.0821635956845</v>
      </c>
      <c r="EP22" s="17">
        <f>INDEX(Departures!$C:$C,MATCH($B22,Departures!$B:$B,0))*INDEX(Arrivals!$H:$H,MATCH(EP$2,Arrivals!$B:$B,0))</f>
        <v>4475.2549263539295</v>
      </c>
      <c r="EQ22" s="17">
        <f>INDEX(Departures!$C:$C,MATCH($B22,Departures!$B:$B,0))*INDEX(Arrivals!$H:$H,MATCH(EQ$2,Arrivals!$B:$B,0))</f>
        <v>4358.6359054717423</v>
      </c>
      <c r="ER22" s="17">
        <f>INDEX(Departures!$C:$C,MATCH($B22,Departures!$B:$B,0))*INDEX(Arrivals!$H:$H,MATCH(ER$2,Arrivals!$B:$B,0))</f>
        <v>4096.2431084868213</v>
      </c>
      <c r="ES22" s="17">
        <f>INDEX(Departures!$C:$C,MATCH($B22,Departures!$B:$B,0))*INDEX(Arrivals!$H:$H,MATCH(ES$2,Arrivals!$B:$B,0))</f>
        <v>4052.5109756560009</v>
      </c>
      <c r="ET22" s="17">
        <f>INDEX(Departures!$C:$C,MATCH($B22,Departures!$B:$B,0))*INDEX(Arrivals!$H:$H,MATCH(ET$2,Arrivals!$B:$B,0))</f>
        <v>3921.3145771635409</v>
      </c>
      <c r="EU22" s="17">
        <f>INDEX(Departures!$C:$C,MATCH($B22,Departures!$B:$B,0))*INDEX(Arrivals!$H:$H,MATCH(EU$2,Arrivals!$B:$B,0))</f>
        <v>3804.6955562813537</v>
      </c>
      <c r="EV22" s="17">
        <f>INDEX(Departures!$C:$C,MATCH($B22,Departures!$B:$B,0))*INDEX(Arrivals!$H:$H,MATCH(EV$2,Arrivals!$B:$B,0))</f>
        <v>3775.5408010608071</v>
      </c>
      <c r="EW22" s="17">
        <f>INDEX(Departures!$C:$C,MATCH($B22,Departures!$B:$B,0))*INDEX(Arrivals!$H:$H,MATCH(EW$2,Arrivals!$B:$B,0))</f>
        <v>3717.2312906197135</v>
      </c>
      <c r="EX22" s="17">
        <f>INDEX(Departures!$C:$C,MATCH($B22,Departures!$B:$B,0))*INDEX(Arrivals!$H:$H,MATCH(EX$2,Arrivals!$B:$B,0))</f>
        <v>3717.2312906197135</v>
      </c>
      <c r="EY22" s="17">
        <f>INDEX(Departures!$C:$C,MATCH($B22,Departures!$B:$B,0))*INDEX(Arrivals!$H:$H,MATCH(EY$2,Arrivals!$B:$B,0))</f>
        <v>3600.6122697375258</v>
      </c>
      <c r="EZ22" s="17">
        <f>INDEX(Departures!$C:$C,MATCH($B22,Departures!$B:$B,0))*INDEX(Arrivals!$H:$H,MATCH(EZ$2,Arrivals!$B:$B,0))</f>
        <v>3600.6122697375258</v>
      </c>
      <c r="FA22" s="17">
        <f>INDEX(Departures!$C:$C,MATCH($B22,Departures!$B:$B,0))*INDEX(Arrivals!$H:$H,MATCH(FA$2,Arrivals!$B:$B,0))</f>
        <v>3002.9397877163174</v>
      </c>
      <c r="FB22" s="17">
        <f>INDEX(Departures!$C:$C,MATCH($B22,Departures!$B:$B,0))*INDEX(Arrivals!$H:$H,MATCH(FB$2,Arrivals!$B:$B,0))</f>
        <v>2817.8070920658456</v>
      </c>
      <c r="FC22" s="17">
        <f>INDEX(Departures!$C:$C,MATCH($B22,Departures!$B:$B,0))*INDEX(Arrivals!$H:$H,MATCH(FC$2,Arrivals!$B:$B,0))</f>
        <v>2609.3505922389359</v>
      </c>
      <c r="FD22" s="17">
        <f>INDEX(Departures!$C:$C,MATCH($B22,Departures!$B:$B,0))*INDEX(Arrivals!$H:$H,MATCH(FD$2,Arrivals!$B:$B,0))</f>
        <v>2448.9994385259288</v>
      </c>
      <c r="FE22" s="17">
        <f>INDEX(Departures!$C:$C,MATCH($B22,Departures!$B:$B,0))*INDEX(Arrivals!$H:$H,MATCH(FE$2,Arrivals!$B:$B,0))</f>
        <v>2390.6899280848352</v>
      </c>
      <c r="FF22" s="17">
        <f>INDEX(Departures!$C:$C,MATCH($B22,Departures!$B:$B,0))*INDEX(Arrivals!$H:$H,MATCH(FF$2,Arrivals!$B:$B,0))</f>
        <v>2361.5351728642886</v>
      </c>
      <c r="FG22" s="17">
        <f>INDEX(Departures!$C:$C,MATCH($B22,Departures!$B:$B,0))*INDEX(Arrivals!$H:$H,MATCH(FG$2,Arrivals!$B:$B,0))</f>
        <v>2128.2971310999142</v>
      </c>
      <c r="FH22" s="17">
        <f>INDEX(Departures!$C:$C,MATCH($B22,Departures!$B:$B,0))*INDEX(Arrivals!$H:$H,MATCH(FH$2,Arrivals!$B:$B,0))</f>
        <v>2113.7197534896409</v>
      </c>
      <c r="FI22" s="17">
        <f>INDEX(Departures!$C:$C,MATCH($B22,Departures!$B:$B,0))*INDEX(Arrivals!$H:$H,MATCH(FI$2,Arrivals!$B:$B,0))</f>
        <v>2084.5649982690943</v>
      </c>
      <c r="FJ22" s="17">
        <f>INDEX(Departures!$C:$C,MATCH($B22,Departures!$B:$B,0))*INDEX(Arrivals!$H:$H,MATCH(FJ$2,Arrivals!$B:$B,0))</f>
        <v>2069.9876206588206</v>
      </c>
      <c r="FK22" s="17">
        <f>INDEX(Departures!$C:$C,MATCH($B22,Departures!$B:$B,0))*INDEX(Arrivals!$H:$H,MATCH(FK$2,Arrivals!$B:$B,0))</f>
        <v>1822.1722012841731</v>
      </c>
      <c r="FL22" s="17">
        <f>INDEX(Departures!$C:$C,MATCH($B22,Departures!$B:$B,0))*INDEX(Arrivals!$H:$H,MATCH(FL$2,Arrivals!$B:$B,0))</f>
        <v>1793.0174460636265</v>
      </c>
      <c r="FM22" s="17">
        <f>INDEX(Departures!$C:$C,MATCH($B22,Departures!$B:$B,0))*INDEX(Arrivals!$H:$H,MATCH(FM$2,Arrivals!$B:$B,0))</f>
        <v>1778.440068453353</v>
      </c>
      <c r="FN22" s="17">
        <f>INDEX(Departures!$C:$C,MATCH($B22,Departures!$B:$B,0))*INDEX(Arrivals!$H:$H,MATCH(FN$2,Arrivals!$B:$B,0))</f>
        <v>1763.8626908430797</v>
      </c>
      <c r="FO22" s="17">
        <f>INDEX(Departures!$C:$C,MATCH($B22,Departures!$B:$B,0))*INDEX(Arrivals!$H:$H,MATCH(FO$2,Arrivals!$B:$B,0))</f>
        <v>1756.5740020379428</v>
      </c>
      <c r="FP22" s="17">
        <f>INDEX(Departures!$C:$C,MATCH($B22,Departures!$B:$B,0))*INDEX(Arrivals!$H:$H,MATCH(FP$2,Arrivals!$B:$B,0))</f>
        <v>1588.9341595197991</v>
      </c>
      <c r="FQ22" s="17">
        <f>INDEX(Departures!$C:$C,MATCH($B22,Departures!$B:$B,0))*INDEX(Arrivals!$H:$H,MATCH(FQ$2,Arrivals!$B:$B,0))</f>
        <v>1268.2318520937845</v>
      </c>
      <c r="FR22" s="17">
        <f>INDEX(Departures!$C:$C,MATCH($B22,Departures!$B:$B,0))*INDEX(Arrivals!$H:$H,MATCH(FR$2,Arrivals!$B:$B,0))</f>
        <v>1137.035453601324</v>
      </c>
      <c r="FS22" s="17">
        <f>INDEX(Departures!$C:$C,MATCH($B22,Departures!$B:$B,0))*INDEX(Arrivals!$H:$H,MATCH(FS$2,Arrivals!$B:$B,0))</f>
        <v>1107.8806983807774</v>
      </c>
      <c r="FT22" s="17">
        <f>INDEX(Departures!$C:$C,MATCH($B22,Departures!$B:$B,0))*INDEX(Arrivals!$H:$H,MATCH(FT$2,Arrivals!$B:$B,0))</f>
        <v>1078.7259431602306</v>
      </c>
      <c r="FU22" s="17">
        <f>INDEX(Departures!$C:$C,MATCH($B22,Departures!$B:$B,0))*INDEX(Arrivals!$H:$H,MATCH(FU$2,Arrivals!$B:$B,0))</f>
        <v>1049.5711879396838</v>
      </c>
      <c r="FV22" s="17">
        <f>INDEX(Departures!$C:$C,MATCH($B22,Departures!$B:$B,0))*INDEX(Arrivals!$H:$H,MATCH(FV$2,Arrivals!$B:$B,0))</f>
        <v>1005.8390551088636</v>
      </c>
      <c r="FW22" s="17">
        <f>INDEX(Departures!$C:$C,MATCH($B22,Departures!$B:$B,0))*INDEX(Arrivals!$H:$H,MATCH(FW$2,Arrivals!$B:$B,0))</f>
        <v>918.37478944722329</v>
      </c>
      <c r="FX22" s="17">
        <f>INDEX(Departures!$C:$C,MATCH($B22,Departures!$B:$B,0))*INDEX(Arrivals!$H:$H,MATCH(FX$2,Arrivals!$B:$B,0))</f>
        <v>911.08610064208654</v>
      </c>
      <c r="FY22" s="17">
        <f>INDEX(Departures!$C:$C,MATCH($B22,Departures!$B:$B,0))*INDEX(Arrivals!$H:$H,MATCH(FY$2,Arrivals!$B:$B,0))</f>
        <v>874.64265661640309</v>
      </c>
      <c r="FZ22" s="17">
        <f>INDEX(Departures!$C:$C,MATCH($B22,Departures!$B:$B,0))*INDEX(Arrivals!$H:$H,MATCH(FZ$2,Arrivals!$B:$B,0))</f>
        <v>801.75576856503619</v>
      </c>
      <c r="GA22" s="17">
        <f>INDEX(Departures!$C:$C,MATCH($B22,Departures!$B:$B,0))*INDEX(Arrivals!$H:$H,MATCH(GA$2,Arrivals!$B:$B,0))</f>
        <v>638.48913932997436</v>
      </c>
      <c r="GB22" s="17">
        <f>INDEX(Departures!$C:$C,MATCH($B22,Departures!$B:$B,0))*INDEX(Arrivals!$H:$H,MATCH(GB$2,Arrivals!$B:$B,0))</f>
        <v>495.63083874929509</v>
      </c>
      <c r="GC22" s="17">
        <f>INDEX(Departures!$C:$C,MATCH($B22,Departures!$B:$B,0))*INDEX(Arrivals!$H:$H,MATCH(GC$2,Arrivals!$B:$B,0))</f>
        <v>437.32132830820154</v>
      </c>
      <c r="GD22" s="17">
        <f>INDEX(Departures!$C:$C,MATCH($B22,Departures!$B:$B,0))*INDEX(Arrivals!$H:$H,MATCH(GD$2,Arrivals!$B:$B,0))</f>
        <v>422.7439506979282</v>
      </c>
      <c r="GE22" s="17">
        <f>INDEX(Departures!$C:$C,MATCH($B22,Departures!$B:$B,0))*INDEX(Arrivals!$H:$H,MATCH(GE$2,Arrivals!$B:$B,0))</f>
        <v>408.1665730876548</v>
      </c>
      <c r="GF22" s="17">
        <f>INDEX(Departures!$C:$C,MATCH($B22,Departures!$B:$B,0))*INDEX(Arrivals!$H:$H,MATCH(GF$2,Arrivals!$B:$B,0))</f>
        <v>374.63860458402598</v>
      </c>
      <c r="GG22" s="17">
        <f>INDEX(Departures!$C:$C,MATCH($B22,Departures!$B:$B,0))*INDEX(Arrivals!$H:$H,MATCH(GG$2,Arrivals!$B:$B,0))</f>
        <v>119.53449640424176</v>
      </c>
      <c r="GH22" s="17">
        <f>INDEX(Departures!$C:$C,MATCH($B22,Departures!$B:$B,0))*INDEX(Arrivals!$H:$H,MATCH(GH$2,Arrivals!$B:$B,0))</f>
        <v>84.548790139585634</v>
      </c>
      <c r="GI22" s="17">
        <f>INDEX(Departures!$C:$C,MATCH($B22,Departures!$B:$B,0))*INDEX(Arrivals!$H:$H,MATCH(GI$2,Arrivals!$B:$B,0))</f>
        <v>36.443444025683469</v>
      </c>
    </row>
    <row r="23" spans="1:191" ht="29.4" thickBot="1">
      <c r="A23" t="str">
        <f>INDEX(Departures!$G:$G,MATCH($B23,Departures!$B:$B,0))</f>
        <v>AS</v>
      </c>
      <c r="B23" s="3" t="s">
        <v>22</v>
      </c>
      <c r="D23" s="17">
        <f>INDEX(Departures!$C:$C,MATCH($B23,Departures!$B:$B,0))*INDEX(Arrivals!$H:$H,MATCH(D$2,Arrivals!$B:$B,0))</f>
        <v>1191230.712325885</v>
      </c>
      <c r="E23" s="17">
        <f>INDEX(Departures!$C:$C,MATCH($B23,Departures!$B:$B,0))*INDEX(Arrivals!$H:$H,MATCH(E$2,Arrivals!$B:$B,0))</f>
        <v>1121631.0546538127</v>
      </c>
      <c r="F23" s="17">
        <f>INDEX(Departures!$C:$C,MATCH($B23,Departures!$B:$B,0))*INDEX(Arrivals!$H:$H,MATCH(F$2,Arrivals!$B:$B,0))</f>
        <v>1055185.6671816572</v>
      </c>
      <c r="G23" s="17">
        <f>INDEX(Departures!$C:$C,MATCH($B23,Departures!$B:$B,0))*INDEX(Arrivals!$H:$H,MATCH(G$2,Arrivals!$B:$B,0))</f>
        <v>833001.61714318558</v>
      </c>
      <c r="H23" s="17">
        <f>INDEX(Departures!$C:$C,MATCH($B23,Departures!$B:$B,0))*INDEX(Arrivals!$H:$H,MATCH(H$2,Arrivals!$B:$B,0))</f>
        <v>798894.35632930521</v>
      </c>
      <c r="I23" s="17">
        <f>INDEX(Departures!$C:$C,MATCH($B23,Departures!$B:$B,0))*INDEX(Arrivals!$H:$H,MATCH(I$2,Arrivals!$B:$B,0))</f>
        <v>538845.34967357444</v>
      </c>
      <c r="J23" s="17">
        <f>INDEX(Departures!$C:$C,MATCH($B23,Departures!$B:$B,0))*INDEX(Arrivals!$H:$H,MATCH(J$2,Arrivals!$B:$B,0))</f>
        <v>516354.03172634321</v>
      </c>
      <c r="K23" s="17">
        <f>INDEX(Departures!$C:$C,MATCH($B23,Departures!$B:$B,0))*INDEX(Arrivals!$H:$H,MATCH(K$2,Arrivals!$B:$B,0))</f>
        <v>515668.32081331778</v>
      </c>
      <c r="L23" s="17">
        <f>INDEX(Departures!$C:$C,MATCH($B23,Departures!$B:$B,0))*INDEX(Arrivals!$H:$H,MATCH(L$2,Arrivals!$B:$B,0))</f>
        <v>513624.90229250235</v>
      </c>
      <c r="M23" s="17">
        <f>INDEX(Departures!$C:$C,MATCH($B23,Departures!$B:$B,0))*INDEX(Arrivals!$H:$H,MATCH(M$2,Arrivals!$B:$B,0))</f>
        <v>488116.45632795955</v>
      </c>
      <c r="N23" s="17">
        <f>INDEX(Departures!$C:$C,MATCH($B23,Departures!$B:$B,0))*INDEX(Arrivals!$H:$H,MATCH(N$2,Arrivals!$B:$B,0))</f>
        <v>404020.8699545316</v>
      </c>
      <c r="O23" s="17">
        <f>INDEX(Departures!$C:$C,MATCH($B23,Departures!$B:$B,0))*INDEX(Arrivals!$H:$H,MATCH(O$2,Arrivals!$B:$B,0))</f>
        <v>393474.63611220184</v>
      </c>
      <c r="P23" s="17">
        <f>INDEX(Departures!$C:$C,MATCH($B23,Departures!$B:$B,0))*INDEX(Arrivals!$H:$H,MATCH(P$2,Arrivals!$B:$B,0))</f>
        <v>382407.26197597285</v>
      </c>
      <c r="Q23" s="17">
        <f>INDEX(Departures!$C:$C,MATCH($B23,Departures!$B:$B,0))*INDEX(Arrivals!$H:$H,MATCH(Q$2,Arrivals!$B:$B,0))</f>
        <v>372944.45137622312</v>
      </c>
      <c r="R23" s="17">
        <f>INDEX(Departures!$C:$C,MATCH($B23,Departures!$B:$B,0))*INDEX(Arrivals!$H:$H,MATCH(R$2,Arrivals!$B:$B,0))</f>
        <v>355856.53542363161</v>
      </c>
      <c r="S23" s="17">
        <f>INDEX(Departures!$C:$C,MATCH($B23,Departures!$B:$B,0))*INDEX(Arrivals!$H:$H,MATCH(S$2,Arrivals!$B:$B,0))</f>
        <v>334489.78337376192</v>
      </c>
      <c r="T23" s="17">
        <f>INDEX(Departures!$C:$C,MATCH($B23,Departures!$B:$B,0))*INDEX(Arrivals!$H:$H,MATCH(T$2,Arrivals!$B:$B,0))</f>
        <v>285228.31138202129</v>
      </c>
      <c r="U23" s="17">
        <f>INDEX(Departures!$C:$C,MATCH($B23,Departures!$B:$B,0))*INDEX(Arrivals!$H:$H,MATCH(U$2,Arrivals!$B:$B,0))</f>
        <v>250394.19700033392</v>
      </c>
      <c r="V23" s="17">
        <f>INDEX(Departures!$C:$C,MATCH($B23,Departures!$B:$B,0))*INDEX(Arrivals!$H:$H,MATCH(V$2,Arrivals!$B:$B,0))</f>
        <v>245813.64810132468</v>
      </c>
      <c r="W23" s="17">
        <f>INDEX(Departures!$C:$C,MATCH($B23,Departures!$B:$B,0))*INDEX(Arrivals!$H:$H,MATCH(W$2,Arrivals!$B:$B,0))</f>
        <v>236638.83608504556</v>
      </c>
      <c r="X23" s="17">
        <f>INDEX(Departures!$C:$C,MATCH($B23,Departures!$B:$B,0))*INDEX(Arrivals!$H:$H,MATCH(X$2,Arrivals!$B:$B,0))</f>
        <v>220922.34195850475</v>
      </c>
      <c r="Y23" s="17">
        <f>INDEX(Departures!$C:$C,MATCH($B23,Departures!$B:$B,0))*INDEX(Arrivals!$H:$H,MATCH(Y$2,Arrivals!$B:$B,0))</f>
        <v>213845.80533608323</v>
      </c>
      <c r="Z23" s="17">
        <f>INDEX(Departures!$C:$C,MATCH($B23,Departures!$B:$B,0))*INDEX(Arrivals!$H:$H,MATCH(Z$2,Arrivals!$B:$B,0))</f>
        <v>213160.09442305786</v>
      </c>
      <c r="AA23" s="17">
        <f>INDEX(Departures!$C:$C,MATCH($B23,Departures!$B:$B,0))*INDEX(Arrivals!$H:$H,MATCH(AA$2,Arrivals!$B:$B,0))</f>
        <v>211637.81619614162</v>
      </c>
      <c r="AB23" s="17">
        <f>INDEX(Departures!$C:$C,MATCH($B23,Departures!$B:$B,0))*INDEX(Arrivals!$H:$H,MATCH(AB$2,Arrivals!$B:$B,0))</f>
        <v>195153.3258470124</v>
      </c>
      <c r="AC23" s="17">
        <f>INDEX(Departures!$C:$C,MATCH($B23,Departures!$B:$B,0))*INDEX(Arrivals!$H:$H,MATCH(AC$2,Arrivals!$B:$B,0))</f>
        <v>192547.6243775161</v>
      </c>
      <c r="AD23" s="17">
        <f>INDEX(Departures!$C:$C,MATCH($B23,Departures!$B:$B,0))*INDEX(Arrivals!$H:$H,MATCH(AD$2,Arrivals!$B:$B,0))</f>
        <v>190668.77647582663</v>
      </c>
      <c r="AE23" s="17">
        <f>INDEX(Departures!$C:$C,MATCH($B23,Departures!$B:$B,0))*INDEX(Arrivals!$H:$H,MATCH(AE$2,Arrivals!$B:$B,0))</f>
        <v>182892.81472211928</v>
      </c>
      <c r="AF23" s="17">
        <f>INDEX(Departures!$C:$C,MATCH($B23,Departures!$B:$B,0))*INDEX(Arrivals!$H:$H,MATCH(AF$2,Arrivals!$B:$B,0))</f>
        <v>177215.12836226943</v>
      </c>
      <c r="AG23" s="17">
        <f>INDEX(Departures!$C:$C,MATCH($B23,Departures!$B:$B,0))*INDEX(Arrivals!$H:$H,MATCH(AG$2,Arrivals!$B:$B,0))</f>
        <v>161046.06503313186</v>
      </c>
      <c r="AH23" s="17">
        <f>INDEX(Departures!$C:$C,MATCH($B23,Departures!$B:$B,0))*INDEX(Arrivals!$H:$H,MATCH(AH$2,Arrivals!$B:$B,0))</f>
        <v>155930.66162196282</v>
      </c>
      <c r="AI23" s="17">
        <f>INDEX(Departures!$C:$C,MATCH($B23,Departures!$B:$B,0))*INDEX(Arrivals!$H:$H,MATCH(AI$2,Arrivals!$B:$B,0))</f>
        <v>155642.66303849217</v>
      </c>
      <c r="AJ23" s="17">
        <f>INDEX(Departures!$C:$C,MATCH($B23,Departures!$B:$B,0))*INDEX(Arrivals!$H:$H,MATCH(AJ$2,Arrivals!$B:$B,0))</f>
        <v>151681.99680485777</v>
      </c>
      <c r="AK23" s="17">
        <f>INDEX(Departures!$C:$C,MATCH($B23,Departures!$B:$B,0))*INDEX(Arrivals!$H:$H,MATCH(AK$2,Arrivals!$B:$B,0))</f>
        <v>149841.54871429777</v>
      </c>
      <c r="AL23" s="17">
        <f>INDEX(Departures!$C:$C,MATCH($B23,Departures!$B:$B,0))*INDEX(Arrivals!$H:$H,MATCH(AL$2,Arrivals!$B:$B,0))</f>
        <v>141777.58837711977</v>
      </c>
      <c r="AM23" s="17">
        <f>INDEX(Departures!$C:$C,MATCH($B23,Departures!$B:$B,0))*INDEX(Arrivals!$H:$H,MATCH(AM$2,Arrivals!$B:$B,0))</f>
        <v>141050.73480931288</v>
      </c>
      <c r="AN23" s="17">
        <f>INDEX(Departures!$C:$C,MATCH($B23,Departures!$B:$B,0))*INDEX(Arrivals!$H:$H,MATCH(AN$2,Arrivals!$B:$B,0))</f>
        <v>139336.45752674952</v>
      </c>
      <c r="AO23" s="17">
        <f>INDEX(Departures!$C:$C,MATCH($B23,Departures!$B:$B,0))*INDEX(Arrivals!$H:$H,MATCH(AO$2,Arrivals!$B:$B,0))</f>
        <v>135619.90437815216</v>
      </c>
      <c r="AP23" s="17">
        <f>INDEX(Departures!$C:$C,MATCH($B23,Departures!$B:$B,0))*INDEX(Arrivals!$H:$H,MATCH(AP$2,Arrivals!$B:$B,0))</f>
        <v>121823.4008080823</v>
      </c>
      <c r="AQ23" s="17">
        <f>INDEX(Departures!$C:$C,MATCH($B23,Departures!$B:$B,0))*INDEX(Arrivals!$H:$H,MATCH(AQ$2,Arrivals!$B:$B,0))</f>
        <v>120890.83396636782</v>
      </c>
      <c r="AR23" s="17">
        <f>INDEX(Departures!$C:$C,MATCH($B23,Departures!$B:$B,0))*INDEX(Arrivals!$H:$H,MATCH(AR$2,Arrivals!$B:$B,0))</f>
        <v>114993.72011434988</v>
      </c>
      <c r="AS23" s="17">
        <f>INDEX(Departures!$C:$C,MATCH($B23,Departures!$B:$B,0))*INDEX(Arrivals!$H:$H,MATCH(AS$2,Arrivals!$B:$B,0))</f>
        <v>111866.87835095433</v>
      </c>
      <c r="AT23" s="17">
        <f>INDEX(Departures!$C:$C,MATCH($B23,Departures!$B:$B,0))*INDEX(Arrivals!$H:$H,MATCH(AT$2,Arrivals!$B:$B,0))</f>
        <v>105613.19482416321</v>
      </c>
      <c r="AU23" s="17">
        <f>INDEX(Departures!$C:$C,MATCH($B23,Departures!$B:$B,0))*INDEX(Arrivals!$H:$H,MATCH(AU$2,Arrivals!$B:$B,0))</f>
        <v>97727.519324371766</v>
      </c>
      <c r="AV23" s="17">
        <f>INDEX(Departures!$C:$C,MATCH($B23,Departures!$B:$B,0))*INDEX(Arrivals!$H:$H,MATCH(AV$2,Arrivals!$B:$B,0))</f>
        <v>96740.095609615266</v>
      </c>
      <c r="AW23" s="17">
        <f>INDEX(Departures!$C:$C,MATCH($B23,Departures!$B:$B,0))*INDEX(Arrivals!$H:$H,MATCH(AW$2,Arrivals!$B:$B,0))</f>
        <v>96712.667173094262</v>
      </c>
      <c r="AX23" s="17">
        <f>INDEX(Departures!$C:$C,MATCH($B23,Departures!$B:$B,0))*INDEX(Arrivals!$H:$H,MATCH(AX$2,Arrivals!$B:$B,0))</f>
        <v>92159.546710605995</v>
      </c>
      <c r="AY23" s="17">
        <f>INDEX(Departures!$C:$C,MATCH($B23,Departures!$B:$B,0))*INDEX(Arrivals!$H:$H,MATCH(AY$2,Arrivals!$B:$B,0))</f>
        <v>90801.839102815808</v>
      </c>
      <c r="AZ23" s="17">
        <f>INDEX(Departures!$C:$C,MATCH($B23,Departures!$B:$B,0))*INDEX(Arrivals!$H:$H,MATCH(AZ$2,Arrivals!$B:$B,0))</f>
        <v>90362.984118479595</v>
      </c>
      <c r="BA23" s="17">
        <f>INDEX(Departures!$C:$C,MATCH($B23,Departures!$B:$B,0))*INDEX(Arrivals!$H:$H,MATCH(BA$2,Arrivals!$B:$B,0))</f>
        <v>88909.276982865864</v>
      </c>
      <c r="BB23" s="17">
        <f>INDEX(Departures!$C:$C,MATCH($B23,Departures!$B:$B,0))*INDEX(Arrivals!$H:$H,MATCH(BB$2,Arrivals!$B:$B,0))</f>
        <v>88456.707780269135</v>
      </c>
      <c r="BC23" s="17">
        <f>INDEX(Departures!$C:$C,MATCH($B23,Departures!$B:$B,0))*INDEX(Arrivals!$H:$H,MATCH(BC$2,Arrivals!$B:$B,0))</f>
        <v>85741.292564688789</v>
      </c>
      <c r="BD23" s="17">
        <f>INDEX(Departures!$C:$C,MATCH($B23,Departures!$B:$B,0))*INDEX(Arrivals!$H:$H,MATCH(BD$2,Arrivals!$B:$B,0))</f>
        <v>84863.582596016349</v>
      </c>
      <c r="BE23" s="17">
        <f>INDEX(Departures!$C:$C,MATCH($B23,Departures!$B:$B,0))*INDEX(Arrivals!$H:$H,MATCH(BE$2,Arrivals!$B:$B,0))</f>
        <v>77485.333171863662</v>
      </c>
      <c r="BF23" s="17">
        <f>INDEX(Departures!$C:$C,MATCH($B23,Departures!$B:$B,0))*INDEX(Arrivals!$H:$H,MATCH(BF$2,Arrivals!$B:$B,0))</f>
        <v>76827.050695359329</v>
      </c>
      <c r="BG23" s="17">
        <f>INDEX(Departures!$C:$C,MATCH($B23,Departures!$B:$B,0))*INDEX(Arrivals!$H:$H,MATCH(BG$2,Arrivals!$B:$B,0))</f>
        <v>69531.086580769697</v>
      </c>
      <c r="BH23" s="17">
        <f>INDEX(Departures!$C:$C,MATCH($B23,Departures!$B:$B,0))*INDEX(Arrivals!$H:$H,MATCH(BH$2,Arrivals!$B:$B,0))</f>
        <v>66747.100273886812</v>
      </c>
      <c r="BI23" s="17">
        <f>INDEX(Departures!$C:$C,MATCH($B23,Departures!$B:$B,0))*INDEX(Arrivals!$H:$H,MATCH(BI$2,Arrivals!$B:$B,0))</f>
        <v>63675.115383533273</v>
      </c>
      <c r="BJ23" s="17">
        <f>INDEX(Departures!$C:$C,MATCH($B23,Departures!$B:$B,0))*INDEX(Arrivals!$H:$H,MATCH(BJ$2,Arrivals!$B:$B,0))</f>
        <v>63003.118688768438</v>
      </c>
      <c r="BK23" s="17">
        <f>INDEX(Departures!$C:$C,MATCH($B23,Departures!$B:$B,0))*INDEX(Arrivals!$H:$H,MATCH(BK$2,Arrivals!$B:$B,0))</f>
        <v>62646.549013995267</v>
      </c>
      <c r="BL23" s="17">
        <f>INDEX(Departures!$C:$C,MATCH($B23,Departures!$B:$B,0))*INDEX(Arrivals!$H:$H,MATCH(BL$2,Arrivals!$B:$B,0))</f>
        <v>56406.579705464646</v>
      </c>
      <c r="BM23" s="17">
        <f>INDEX(Departures!$C:$C,MATCH($B23,Departures!$B:$B,0))*INDEX(Arrivals!$H:$H,MATCH(BM$2,Arrivals!$B:$B,0))</f>
        <v>55295.728026363591</v>
      </c>
      <c r="BN23" s="17">
        <f>INDEX(Departures!$C:$C,MATCH($B23,Departures!$B:$B,0))*INDEX(Arrivals!$H:$H,MATCH(BN$2,Arrivals!$B:$B,0))</f>
        <v>52710.597884258052</v>
      </c>
      <c r="BO23" s="17">
        <f>INDEX(Departures!$C:$C,MATCH($B23,Departures!$B:$B,0))*INDEX(Arrivals!$H:$H,MATCH(BO$2,Arrivals!$B:$B,0))</f>
        <v>52072.886735144479</v>
      </c>
      <c r="BP23" s="17">
        <f>INDEX(Departures!$C:$C,MATCH($B23,Departures!$B:$B,0))*INDEX(Arrivals!$H:$H,MATCH(BP$2,Arrivals!$B:$B,0))</f>
        <v>50386.037889102146</v>
      </c>
      <c r="BQ23" s="17">
        <f>INDEX(Departures!$C:$C,MATCH($B23,Departures!$B:$B,0))*INDEX(Arrivals!$H:$H,MATCH(BQ$2,Arrivals!$B:$B,0))</f>
        <v>50084.325087370991</v>
      </c>
      <c r="BR23" s="17">
        <f>INDEX(Departures!$C:$C,MATCH($B23,Departures!$B:$B,0))*INDEX(Arrivals!$H:$H,MATCH(BR$2,Arrivals!$B:$B,0))</f>
        <v>49549.47057521122</v>
      </c>
      <c r="BS23" s="17">
        <f>INDEX(Departures!$C:$C,MATCH($B23,Departures!$B:$B,0))*INDEX(Arrivals!$H:$H,MATCH(BS$2,Arrivals!$B:$B,0))</f>
        <v>49179.18668217754</v>
      </c>
      <c r="BT23" s="17">
        <f>INDEX(Departures!$C:$C,MATCH($B23,Departures!$B:$B,0))*INDEX(Arrivals!$H:$H,MATCH(BT$2,Arrivals!$B:$B,0))</f>
        <v>48754.04591610183</v>
      </c>
      <c r="BU23" s="17">
        <f>INDEX(Departures!$C:$C,MATCH($B23,Departures!$B:$B,0))*INDEX(Arrivals!$H:$H,MATCH(BU$2,Arrivals!$B:$B,0))</f>
        <v>47218.053470925064</v>
      </c>
      <c r="BV23" s="17">
        <f>INDEX(Departures!$C:$C,MATCH($B23,Departures!$B:$B,0))*INDEX(Arrivals!$H:$H,MATCH(BV$2,Arrivals!$B:$B,0))</f>
        <v>44667.208874470787</v>
      </c>
      <c r="BW23" s="17">
        <f>INDEX(Departures!$C:$C,MATCH($B23,Departures!$B:$B,0))*INDEX(Arrivals!$H:$H,MATCH(BW$2,Arrivals!$B:$B,0))</f>
        <v>44502.638255344711</v>
      </c>
      <c r="BX23" s="17">
        <f>INDEX(Departures!$C:$C,MATCH($B23,Departures!$B:$B,0))*INDEX(Arrivals!$H:$H,MATCH(BX$2,Arrivals!$B:$B,0))</f>
        <v>43611.214068411762</v>
      </c>
      <c r="BY23" s="17">
        <f>INDEX(Departures!$C:$C,MATCH($B23,Departures!$B:$B,0))*INDEX(Arrivals!$H:$H,MATCH(BY$2,Arrivals!$B:$B,0))</f>
        <v>40594.086051100254</v>
      </c>
      <c r="BZ23" s="17">
        <f>INDEX(Departures!$C:$C,MATCH($B23,Departures!$B:$B,0))*INDEX(Arrivals!$H:$H,MATCH(BZ$2,Arrivals!$B:$B,0))</f>
        <v>38824.95189549488</v>
      </c>
      <c r="CA23" s="17">
        <f>INDEX(Departures!$C:$C,MATCH($B23,Departures!$B:$B,0))*INDEX(Arrivals!$H:$H,MATCH(CA$2,Arrivals!$B:$B,0))</f>
        <v>36891.247120763408</v>
      </c>
      <c r="CB23" s="17">
        <f>INDEX(Departures!$C:$C,MATCH($B23,Departures!$B:$B,0))*INDEX(Arrivals!$H:$H,MATCH(CB$2,Arrivals!$B:$B,0))</f>
        <v>34600.972671258765</v>
      </c>
      <c r="CC23" s="17">
        <f>INDEX(Departures!$C:$C,MATCH($B23,Departures!$B:$B,0))*INDEX(Arrivals!$H:$H,MATCH(CC$2,Arrivals!$B:$B,0))</f>
        <v>33654.691611283793</v>
      </c>
      <c r="CD23" s="17">
        <f>INDEX(Departures!$C:$C,MATCH($B23,Departures!$B:$B,0))*INDEX(Arrivals!$H:$H,MATCH(CD$2,Arrivals!$B:$B,0))</f>
        <v>33613.548956502273</v>
      </c>
      <c r="CE23" s="17">
        <f>INDEX(Departures!$C:$C,MATCH($B23,Departures!$B:$B,0))*INDEX(Arrivals!$H:$H,MATCH(CE$2,Arrivals!$B:$B,0))</f>
        <v>33229.550845208083</v>
      </c>
      <c r="CF23" s="17">
        <f>INDEX(Departures!$C:$C,MATCH($B23,Departures!$B:$B,0))*INDEX(Arrivals!$H:$H,MATCH(CF$2,Arrivals!$B:$B,0))</f>
        <v>32530.125713922233</v>
      </c>
      <c r="CG23" s="17">
        <f>INDEX(Departures!$C:$C,MATCH($B23,Departures!$B:$B,0))*INDEX(Arrivals!$H:$H,MATCH(CG$2,Arrivals!$B:$B,0))</f>
        <v>32269.555566972605</v>
      </c>
      <c r="CH23" s="17">
        <f>INDEX(Departures!$C:$C,MATCH($B23,Departures!$B:$B,0))*INDEX(Arrivals!$H:$H,MATCH(CH$2,Arrivals!$B:$B,0))</f>
        <v>31186.132324392562</v>
      </c>
      <c r="CI23" s="17">
        <f>INDEX(Departures!$C:$C,MATCH($B23,Departures!$B:$B,0))*INDEX(Arrivals!$H:$H,MATCH(CI$2,Arrivals!$B:$B,0))</f>
        <v>30946.133504833691</v>
      </c>
      <c r="CJ23" s="17">
        <f>INDEX(Departures!$C:$C,MATCH($B23,Departures!$B:$B,0))*INDEX(Arrivals!$H:$H,MATCH(CJ$2,Arrivals!$B:$B,0))</f>
        <v>30514.135629627726</v>
      </c>
      <c r="CK23" s="17">
        <f>INDEX(Departures!$C:$C,MATCH($B23,Departures!$B:$B,0))*INDEX(Arrivals!$H:$H,MATCH(CK$2,Arrivals!$B:$B,0))</f>
        <v>29650.139879215796</v>
      </c>
      <c r="CL23" s="17">
        <f>INDEX(Departures!$C:$C,MATCH($B23,Departures!$B:$B,0))*INDEX(Arrivals!$H:$H,MATCH(CL$2,Arrivals!$B:$B,0))</f>
        <v>29024.771526536682</v>
      </c>
      <c r="CM23" s="17">
        <f>INDEX(Departures!$C:$C,MATCH($B23,Departures!$B:$B,0))*INDEX(Arrivals!$H:$H,MATCH(CM$2,Arrivals!$B:$B,0))</f>
        <v>28978.143184450957</v>
      </c>
      <c r="CN23" s="17">
        <f>INDEX(Departures!$C:$C,MATCH($B23,Departures!$B:$B,0))*INDEX(Arrivals!$H:$H,MATCH(CN$2,Arrivals!$B:$B,0))</f>
        <v>26729.011389727839</v>
      </c>
      <c r="CO23" s="17">
        <f>INDEX(Departures!$C:$C,MATCH($B23,Departures!$B:$B,0))*INDEX(Arrivals!$H:$H,MATCH(CO$2,Arrivals!$B:$B,0))</f>
        <v>25906.158294097429</v>
      </c>
      <c r="CP23" s="17">
        <f>INDEX(Departures!$C:$C,MATCH($B23,Departures!$B:$B,0))*INDEX(Arrivals!$H:$H,MATCH(CP$2,Arrivals!$B:$B,0))</f>
        <v>25741.587674971342</v>
      </c>
      <c r="CQ23" s="17">
        <f>INDEX(Departures!$C:$C,MATCH($B23,Departures!$B:$B,0))*INDEX(Arrivals!$H:$H,MATCH(CQ$2,Arrivals!$B:$B,0))</f>
        <v>25467.30330976121</v>
      </c>
      <c r="CR23" s="17">
        <f>INDEX(Departures!$C:$C,MATCH($B23,Departures!$B:$B,0))*INDEX(Arrivals!$H:$H,MATCH(CR$2,Arrivals!$B:$B,0))</f>
        <v>25275.304254114111</v>
      </c>
      <c r="CS23" s="17">
        <f>INDEX(Departures!$C:$C,MATCH($B23,Departures!$B:$B,0))*INDEX(Arrivals!$H:$H,MATCH(CS$2,Arrivals!$B:$B,0))</f>
        <v>24685.592868912321</v>
      </c>
      <c r="CT23" s="17">
        <f>INDEX(Departures!$C:$C,MATCH($B23,Departures!$B:$B,0))*INDEX(Arrivals!$H:$H,MATCH(CT$2,Arrivals!$B:$B,0))</f>
        <v>24507.308031525728</v>
      </c>
      <c r="CU23" s="17">
        <f>INDEX(Departures!$C:$C,MATCH($B23,Departures!$B:$B,0))*INDEX(Arrivals!$H:$H,MATCH(CU$2,Arrivals!$B:$B,0))</f>
        <v>22052.462962895006</v>
      </c>
      <c r="CV23" s="17">
        <f>INDEX(Departures!$C:$C,MATCH($B23,Departures!$B:$B,0))*INDEX(Arrivals!$H:$H,MATCH(CV$2,Arrivals!$B:$B,0))</f>
        <v>21723.321724642839</v>
      </c>
      <c r="CW23" s="17">
        <f>INDEX(Departures!$C:$C,MATCH($B23,Departures!$B:$B,0))*INDEX(Arrivals!$H:$H,MATCH(CW$2,Arrivals!$B:$B,0))</f>
        <v>21586.179542037775</v>
      </c>
      <c r="CX23" s="17">
        <f>INDEX(Departures!$C:$C,MATCH($B23,Departures!$B:$B,0))*INDEX(Arrivals!$H:$H,MATCH(CX$2,Arrivals!$B:$B,0))</f>
        <v>21339.32361334865</v>
      </c>
      <c r="CY23" s="17">
        <f>INDEX(Departures!$C:$C,MATCH($B23,Departures!$B:$B,0))*INDEX(Arrivals!$H:$H,MATCH(CY$2,Arrivals!$B:$B,0))</f>
        <v>20557.613172499758</v>
      </c>
      <c r="CZ23" s="17">
        <f>INDEX(Departures!$C:$C,MATCH($B23,Departures!$B:$B,0))*INDEX(Arrivals!$H:$H,MATCH(CZ$2,Arrivals!$B:$B,0))</f>
        <v>20530.184735978746</v>
      </c>
      <c r="DA23" s="17">
        <f>INDEX(Departures!$C:$C,MATCH($B23,Departures!$B:$B,0))*INDEX(Arrivals!$H:$H,MATCH(DA$2,Arrivals!$B:$B,0))</f>
        <v>20502.756299457731</v>
      </c>
      <c r="DB23" s="17">
        <f>INDEX(Departures!$C:$C,MATCH($B23,Departures!$B:$B,0))*INDEX(Arrivals!$H:$H,MATCH(DB$2,Arrivals!$B:$B,0))</f>
        <v>19844.473822953401</v>
      </c>
      <c r="DC23" s="17">
        <f>INDEX(Departures!$C:$C,MATCH($B23,Departures!$B:$B,0))*INDEX(Arrivals!$H:$H,MATCH(DC$2,Arrivals!$B:$B,0))</f>
        <v>19734.760076869348</v>
      </c>
      <c r="DD23" s="17">
        <f>INDEX(Departures!$C:$C,MATCH($B23,Departures!$B:$B,0))*INDEX(Arrivals!$H:$H,MATCH(DD$2,Arrivals!$B:$B,0))</f>
        <v>19227.334001230593</v>
      </c>
      <c r="DE23" s="17">
        <f>INDEX(Departures!$C:$C,MATCH($B23,Departures!$B:$B,0))*INDEX(Arrivals!$H:$H,MATCH(DE$2,Arrivals!$B:$B,0))</f>
        <v>18719.90792559184</v>
      </c>
      <c r="DF23" s="17">
        <f>INDEX(Departures!$C:$C,MATCH($B23,Departures!$B:$B,0))*INDEX(Arrivals!$H:$H,MATCH(DF$2,Arrivals!$B:$B,0))</f>
        <v>18706.193707331335</v>
      </c>
      <c r="DG23" s="17">
        <f>INDEX(Departures!$C:$C,MATCH($B23,Departures!$B:$B,0))*INDEX(Arrivals!$H:$H,MATCH(DG$2,Arrivals!$B:$B,0))</f>
        <v>18404.480905600183</v>
      </c>
      <c r="DH23" s="17">
        <f>INDEX(Departures!$C:$C,MATCH($B23,Departures!$B:$B,0))*INDEX(Arrivals!$H:$H,MATCH(DH$2,Arrivals!$B:$B,0))</f>
        <v>17485.628282146226</v>
      </c>
      <c r="DI23" s="17">
        <f>INDEX(Departures!$C:$C,MATCH($B23,Departures!$B:$B,0))*INDEX(Arrivals!$H:$H,MATCH(DI$2,Arrivals!$B:$B,0))</f>
        <v>15593.066162196281</v>
      </c>
      <c r="DJ23" s="17">
        <f>INDEX(Departures!$C:$C,MATCH($B23,Departures!$B:$B,0))*INDEX(Arrivals!$H:$H,MATCH(DJ$2,Arrivals!$B:$B,0))</f>
        <v>15551.92350741476</v>
      </c>
      <c r="DK23" s="17">
        <f>INDEX(Departures!$C:$C,MATCH($B23,Departures!$B:$B,0))*INDEX(Arrivals!$H:$H,MATCH(DK$2,Arrivals!$B:$B,0))</f>
        <v>14852.498376128911</v>
      </c>
      <c r="DL23" s="17">
        <f>INDEX(Departures!$C:$C,MATCH($B23,Departures!$B:$B,0))*INDEX(Arrivals!$H:$H,MATCH(DL$2,Arrivals!$B:$B,0))</f>
        <v>14345.072300490159</v>
      </c>
      <c r="DM23" s="17">
        <f>INDEX(Departures!$C:$C,MATCH($B23,Departures!$B:$B,0))*INDEX(Arrivals!$H:$H,MATCH(DM$2,Arrivals!$B:$B,0))</f>
        <v>13631.932950943801</v>
      </c>
      <c r="DN23" s="17">
        <f>INDEX(Departures!$C:$C,MATCH($B23,Departures!$B:$B,0))*INDEX(Arrivals!$H:$H,MATCH(DN$2,Arrivals!$B:$B,0))</f>
        <v>13247.93483964961</v>
      </c>
      <c r="DO23" s="17">
        <f>INDEX(Departures!$C:$C,MATCH($B23,Departures!$B:$B,0))*INDEX(Arrivals!$H:$H,MATCH(DO$2,Arrivals!$B:$B,0))</f>
        <v>12891.365164876433</v>
      </c>
      <c r="DP23" s="17">
        <f>INDEX(Departures!$C:$C,MATCH($B23,Departures!$B:$B,0))*INDEX(Arrivals!$H:$H,MATCH(DP$2,Arrivals!$B:$B,0))</f>
        <v>12795.365637052884</v>
      </c>
      <c r="DQ23" s="17">
        <f>INDEX(Departures!$C:$C,MATCH($B23,Departures!$B:$B,0))*INDEX(Arrivals!$H:$H,MATCH(DQ$2,Arrivals!$B:$B,0))</f>
        <v>12781.651418792377</v>
      </c>
      <c r="DR23" s="17">
        <f>INDEX(Departures!$C:$C,MATCH($B23,Departures!$B:$B,0))*INDEX(Arrivals!$H:$H,MATCH(DR$2,Arrivals!$B:$B,0))</f>
        <v>12658.223454447818</v>
      </c>
      <c r="DS23" s="17">
        <f>INDEX(Departures!$C:$C,MATCH($B23,Departures!$B:$B,0))*INDEX(Arrivals!$H:$H,MATCH(DS$2,Arrivals!$B:$B,0))</f>
        <v>12630.795017926803</v>
      </c>
      <c r="DT23" s="17">
        <f>INDEX(Departures!$C:$C,MATCH($B23,Departures!$B:$B,0))*INDEX(Arrivals!$H:$H,MATCH(DT$2,Arrivals!$B:$B,0))</f>
        <v>12301.653779674638</v>
      </c>
      <c r="DU23" s="17">
        <f>INDEX(Departures!$C:$C,MATCH($B23,Departures!$B:$B,0))*INDEX(Arrivals!$H:$H,MATCH(DU$2,Arrivals!$B:$B,0))</f>
        <v>12233.082688372104</v>
      </c>
      <c r="DV23" s="17">
        <f>INDEX(Departures!$C:$C,MATCH($B23,Departures!$B:$B,0))*INDEX(Arrivals!$H:$H,MATCH(DV$2,Arrivals!$B:$B,0))</f>
        <v>11670.799739691323</v>
      </c>
      <c r="DW23" s="17">
        <f>INDEX(Departures!$C:$C,MATCH($B23,Departures!$B:$B,0))*INDEX(Arrivals!$H:$H,MATCH(DW$2,Arrivals!$B:$B,0))</f>
        <v>11561.08599360727</v>
      </c>
      <c r="DX23" s="17">
        <f>INDEX(Departures!$C:$C,MATCH($B23,Departures!$B:$B,0))*INDEX(Arrivals!$H:$H,MATCH(DX$2,Arrivals!$B:$B,0))</f>
        <v>11478.800684044227</v>
      </c>
      <c r="DY23" s="17">
        <f>INDEX(Departures!$C:$C,MATCH($B23,Departures!$B:$B,0))*INDEX(Arrivals!$H:$H,MATCH(DY$2,Arrivals!$B:$B,0))</f>
        <v>11149.659445792064</v>
      </c>
      <c r="DZ23" s="17">
        <f>INDEX(Departures!$C:$C,MATCH($B23,Departures!$B:$B,0))*INDEX(Arrivals!$H:$H,MATCH(DZ$2,Arrivals!$B:$B,0))</f>
        <v>9161.0977980185708</v>
      </c>
      <c r="EA23" s="17">
        <f>INDEX(Departures!$C:$C,MATCH($B23,Departures!$B:$B,0))*INDEX(Arrivals!$H:$H,MATCH(EA$2,Arrivals!$B:$B,0))</f>
        <v>9106.2409249765442</v>
      </c>
      <c r="EB23" s="17">
        <f>INDEX(Departures!$C:$C,MATCH($B23,Departures!$B:$B,0))*INDEX(Arrivals!$H:$H,MATCH(EB$2,Arrivals!$B:$B,0))</f>
        <v>8653.6717223798187</v>
      </c>
      <c r="EC23" s="17">
        <f>INDEX(Departures!$C:$C,MATCH($B23,Departures!$B:$B,0))*INDEX(Arrivals!$H:$H,MATCH(EC$2,Arrivals!$B:$B,0))</f>
        <v>6802.2522572113949</v>
      </c>
      <c r="ED23" s="17">
        <f>INDEX(Departures!$C:$C,MATCH($B23,Departures!$B:$B,0))*INDEX(Arrivals!$H:$H,MATCH(ED$2,Arrivals!$B:$B,0))</f>
        <v>6431.9683641777092</v>
      </c>
      <c r="EE23" s="17">
        <f>INDEX(Departures!$C:$C,MATCH($B23,Departures!$B:$B,0))*INDEX(Arrivals!$H:$H,MATCH(EE$2,Arrivals!$B:$B,0))</f>
        <v>6404.5399276566959</v>
      </c>
      <c r="EF23" s="17">
        <f>INDEX(Departures!$C:$C,MATCH($B23,Departures!$B:$B,0))*INDEX(Arrivals!$H:$H,MATCH(EF$2,Arrivals!$B:$B,0))</f>
        <v>5910.8280702784496</v>
      </c>
      <c r="EG23" s="17">
        <f>INDEX(Departures!$C:$C,MATCH($B23,Departures!$B:$B,0))*INDEX(Arrivals!$H:$H,MATCH(EG$2,Arrivals!$B:$B,0))</f>
        <v>5855.9711972364221</v>
      </c>
      <c r="EH23" s="17">
        <f>INDEX(Departures!$C:$C,MATCH($B23,Departures!$B:$B,0))*INDEX(Arrivals!$H:$H,MATCH(EH$2,Arrivals!$B:$B,0))</f>
        <v>5855.9711972364221</v>
      </c>
      <c r="EI23" s="17">
        <f>INDEX(Departures!$C:$C,MATCH($B23,Departures!$B:$B,0))*INDEX(Arrivals!$H:$H,MATCH(EI$2,Arrivals!$B:$B,0))</f>
        <v>5732.5432328918605</v>
      </c>
      <c r="EJ23" s="17">
        <f>INDEX(Departures!$C:$C,MATCH($B23,Departures!$B:$B,0))*INDEX(Arrivals!$H:$H,MATCH(EJ$2,Arrivals!$B:$B,0))</f>
        <v>5417.1162129002032</v>
      </c>
      <c r="EK23" s="17">
        <f>INDEX(Departures!$C:$C,MATCH($B23,Departures!$B:$B,0))*INDEX(Arrivals!$H:$H,MATCH(EK$2,Arrivals!$B:$B,0))</f>
        <v>5293.6882485556416</v>
      </c>
      <c r="EL23" s="17">
        <f>INDEX(Departures!$C:$C,MATCH($B23,Departures!$B:$B,0))*INDEX(Arrivals!$H:$H,MATCH(EL$2,Arrivals!$B:$B,0))</f>
        <v>5029.0038361278594</v>
      </c>
      <c r="EM23" s="17">
        <f>INDEX(Departures!$C:$C,MATCH($B23,Departures!$B:$B,0))*INDEX(Arrivals!$H:$H,MATCH(EM$2,Arrivals!$B:$B,0))</f>
        <v>4868.5474824799294</v>
      </c>
      <c r="EN23" s="17">
        <f>INDEX(Departures!$C:$C,MATCH($B23,Departures!$B:$B,0))*INDEX(Arrivals!$H:$H,MATCH(EN$2,Arrivals!$B:$B,0))</f>
        <v>4813.6906094379028</v>
      </c>
      <c r="EO23" s="17">
        <f>INDEX(Departures!$C:$C,MATCH($B23,Departures!$B:$B,0))*INDEX(Arrivals!$H:$H,MATCH(EO$2,Arrivals!$B:$B,0))</f>
        <v>4799.9763911773953</v>
      </c>
      <c r="EP23" s="17">
        <f>INDEX(Departures!$C:$C,MATCH($B23,Departures!$B:$B,0))*INDEX(Arrivals!$H:$H,MATCH(EP$2,Arrivals!$B:$B,0))</f>
        <v>4210.2650059756006</v>
      </c>
      <c r="EQ23" s="17">
        <f>INDEX(Departures!$C:$C,MATCH($B23,Departures!$B:$B,0))*INDEX(Arrivals!$H:$H,MATCH(EQ$2,Arrivals!$B:$B,0))</f>
        <v>4100.5512598915466</v>
      </c>
      <c r="ER23" s="17">
        <f>INDEX(Departures!$C:$C,MATCH($B23,Departures!$B:$B,0))*INDEX(Arrivals!$H:$H,MATCH(ER$2,Arrivals!$B:$B,0))</f>
        <v>3853.6953312024229</v>
      </c>
      <c r="ES23" s="17">
        <f>INDEX(Departures!$C:$C,MATCH($B23,Departures!$B:$B,0))*INDEX(Arrivals!$H:$H,MATCH(ES$2,Arrivals!$B:$B,0))</f>
        <v>3812.5526764209026</v>
      </c>
      <c r="ET23" s="17">
        <f>INDEX(Departures!$C:$C,MATCH($B23,Departures!$B:$B,0))*INDEX(Arrivals!$H:$H,MATCH(ET$2,Arrivals!$B:$B,0))</f>
        <v>3689.124712076341</v>
      </c>
      <c r="EU23" s="17">
        <f>INDEX(Departures!$C:$C,MATCH($B23,Departures!$B:$B,0))*INDEX(Arrivals!$H:$H,MATCH(EU$2,Arrivals!$B:$B,0))</f>
        <v>3579.410965992286</v>
      </c>
      <c r="EV23" s="17">
        <f>INDEX(Departures!$C:$C,MATCH($B23,Departures!$B:$B,0))*INDEX(Arrivals!$H:$H,MATCH(EV$2,Arrivals!$B:$B,0))</f>
        <v>3551.9825294712728</v>
      </c>
      <c r="EW23" s="17">
        <f>INDEX(Departures!$C:$C,MATCH($B23,Departures!$B:$B,0))*INDEX(Arrivals!$H:$H,MATCH(EW$2,Arrivals!$B:$B,0))</f>
        <v>3497.1256564292453</v>
      </c>
      <c r="EX23" s="17">
        <f>INDEX(Departures!$C:$C,MATCH($B23,Departures!$B:$B,0))*INDEX(Arrivals!$H:$H,MATCH(EX$2,Arrivals!$B:$B,0))</f>
        <v>3497.1256564292453</v>
      </c>
      <c r="EY23" s="17">
        <f>INDEX(Departures!$C:$C,MATCH($B23,Departures!$B:$B,0))*INDEX(Arrivals!$H:$H,MATCH(EY$2,Arrivals!$B:$B,0))</f>
        <v>3387.4119103451903</v>
      </c>
      <c r="EZ23" s="17">
        <f>INDEX(Departures!$C:$C,MATCH($B23,Departures!$B:$B,0))*INDEX(Arrivals!$H:$H,MATCH(EZ$2,Arrivals!$B:$B,0))</f>
        <v>3387.4119103451903</v>
      </c>
      <c r="FA23" s="17">
        <f>INDEX(Departures!$C:$C,MATCH($B23,Departures!$B:$B,0))*INDEX(Arrivals!$H:$H,MATCH(FA$2,Arrivals!$B:$B,0))</f>
        <v>2825.1289616644099</v>
      </c>
      <c r="FB23" s="17">
        <f>INDEX(Departures!$C:$C,MATCH($B23,Departures!$B:$B,0))*INDEX(Arrivals!$H:$H,MATCH(FB$2,Arrivals!$B:$B,0))</f>
        <v>2650.9583897559728</v>
      </c>
      <c r="FC23" s="17">
        <f>INDEX(Departures!$C:$C,MATCH($B23,Departures!$B:$B,0))*INDEX(Arrivals!$H:$H,MATCH(FC$2,Arrivals!$B:$B,0))</f>
        <v>2454.8450686307251</v>
      </c>
      <c r="FD23" s="17">
        <f>INDEX(Departures!$C:$C,MATCH($B23,Departures!$B:$B,0))*INDEX(Arrivals!$H:$H,MATCH(FD$2,Arrivals!$B:$B,0))</f>
        <v>2303.9886677651498</v>
      </c>
      <c r="FE23" s="17">
        <f>INDEX(Departures!$C:$C,MATCH($B23,Departures!$B:$B,0))*INDEX(Arrivals!$H:$H,MATCH(FE$2,Arrivals!$B:$B,0))</f>
        <v>2249.1317947231223</v>
      </c>
      <c r="FF23" s="17">
        <f>INDEX(Departures!$C:$C,MATCH($B23,Departures!$B:$B,0))*INDEX(Arrivals!$H:$H,MATCH(FF$2,Arrivals!$B:$B,0))</f>
        <v>2221.7033582021086</v>
      </c>
      <c r="FG23" s="17">
        <f>INDEX(Departures!$C:$C,MATCH($B23,Departures!$B:$B,0))*INDEX(Arrivals!$H:$H,MATCH(FG$2,Arrivals!$B:$B,0))</f>
        <v>2002.2758660339991</v>
      </c>
      <c r="FH23" s="17">
        <f>INDEX(Departures!$C:$C,MATCH($B23,Departures!$B:$B,0))*INDEX(Arrivals!$H:$H,MATCH(FH$2,Arrivals!$B:$B,0))</f>
        <v>1988.5616477734923</v>
      </c>
      <c r="FI23" s="17">
        <f>INDEX(Departures!$C:$C,MATCH($B23,Departures!$B:$B,0))*INDEX(Arrivals!$H:$H,MATCH(FI$2,Arrivals!$B:$B,0))</f>
        <v>1961.1332112524785</v>
      </c>
      <c r="FJ23" s="17">
        <f>INDEX(Departures!$C:$C,MATCH($B23,Departures!$B:$B,0))*INDEX(Arrivals!$H:$H,MATCH(FJ$2,Arrivals!$B:$B,0))</f>
        <v>1947.4189929919717</v>
      </c>
      <c r="FK23" s="17">
        <f>INDEX(Departures!$C:$C,MATCH($B23,Departures!$B:$B,0))*INDEX(Arrivals!$H:$H,MATCH(FK$2,Arrivals!$B:$B,0))</f>
        <v>1714.2772825633554</v>
      </c>
      <c r="FL23" s="17">
        <f>INDEX(Departures!$C:$C,MATCH($B23,Departures!$B:$B,0))*INDEX(Arrivals!$H:$H,MATCH(FL$2,Arrivals!$B:$B,0))</f>
        <v>1686.8488460423418</v>
      </c>
      <c r="FM23" s="17">
        <f>INDEX(Departures!$C:$C,MATCH($B23,Departures!$B:$B,0))*INDEX(Arrivals!$H:$H,MATCH(FM$2,Arrivals!$B:$B,0))</f>
        <v>1673.134627781835</v>
      </c>
      <c r="FN23" s="17">
        <f>INDEX(Departures!$C:$C,MATCH($B23,Departures!$B:$B,0))*INDEX(Arrivals!$H:$H,MATCH(FN$2,Arrivals!$B:$B,0))</f>
        <v>1659.4204095213281</v>
      </c>
      <c r="FO23" s="17">
        <f>INDEX(Departures!$C:$C,MATCH($B23,Departures!$B:$B,0))*INDEX(Arrivals!$H:$H,MATCH(FO$2,Arrivals!$B:$B,0))</f>
        <v>1652.5633003910746</v>
      </c>
      <c r="FP23" s="17">
        <f>INDEX(Departures!$C:$C,MATCH($B23,Departures!$B:$B,0))*INDEX(Arrivals!$H:$H,MATCH(FP$2,Arrivals!$B:$B,0))</f>
        <v>1494.8497903952459</v>
      </c>
      <c r="FQ23" s="17">
        <f>INDEX(Departures!$C:$C,MATCH($B23,Departures!$B:$B,0))*INDEX(Arrivals!$H:$H,MATCH(FQ$2,Arrivals!$B:$B,0))</f>
        <v>1193.1369886640953</v>
      </c>
      <c r="FR23" s="17">
        <f>INDEX(Departures!$C:$C,MATCH($B23,Departures!$B:$B,0))*INDEX(Arrivals!$H:$H,MATCH(FR$2,Arrivals!$B:$B,0))</f>
        <v>1069.7090243195337</v>
      </c>
      <c r="FS23" s="17">
        <f>INDEX(Departures!$C:$C,MATCH($B23,Departures!$B:$B,0))*INDEX(Arrivals!$H:$H,MATCH(FS$2,Arrivals!$B:$B,0))</f>
        <v>1042.2805877985202</v>
      </c>
      <c r="FT23" s="17">
        <f>INDEX(Departures!$C:$C,MATCH($B23,Departures!$B:$B,0))*INDEX(Arrivals!$H:$H,MATCH(FT$2,Arrivals!$B:$B,0))</f>
        <v>1014.8521512775064</v>
      </c>
      <c r="FU23" s="17">
        <f>INDEX(Departures!$C:$C,MATCH($B23,Departures!$B:$B,0))*INDEX(Arrivals!$H:$H,MATCH(FU$2,Arrivals!$B:$B,0))</f>
        <v>987.4237147564927</v>
      </c>
      <c r="FV23" s="17">
        <f>INDEX(Departures!$C:$C,MATCH($B23,Departures!$B:$B,0))*INDEX(Arrivals!$H:$H,MATCH(FV$2,Arrivals!$B:$B,0))</f>
        <v>946.28105997497221</v>
      </c>
      <c r="FW23" s="17">
        <f>INDEX(Departures!$C:$C,MATCH($B23,Departures!$B:$B,0))*INDEX(Arrivals!$H:$H,MATCH(FW$2,Arrivals!$B:$B,0))</f>
        <v>863.99575041193111</v>
      </c>
      <c r="FX23" s="17">
        <f>INDEX(Departures!$C:$C,MATCH($B23,Departures!$B:$B,0))*INDEX(Arrivals!$H:$H,MATCH(FX$2,Arrivals!$B:$B,0))</f>
        <v>857.13864128167768</v>
      </c>
      <c r="FY23" s="17">
        <f>INDEX(Departures!$C:$C,MATCH($B23,Departures!$B:$B,0))*INDEX(Arrivals!$H:$H,MATCH(FY$2,Arrivals!$B:$B,0))</f>
        <v>822.85309563041062</v>
      </c>
      <c r="FZ23" s="17">
        <f>INDEX(Departures!$C:$C,MATCH($B23,Departures!$B:$B,0))*INDEX(Arrivals!$H:$H,MATCH(FZ$2,Arrivals!$B:$B,0))</f>
        <v>754.28200432787639</v>
      </c>
      <c r="GA23" s="17">
        <f>INDEX(Departures!$C:$C,MATCH($B23,Departures!$B:$B,0))*INDEX(Arrivals!$H:$H,MATCH(GA$2,Arrivals!$B:$B,0))</f>
        <v>600.68275981019974</v>
      </c>
      <c r="GB23" s="17">
        <f>INDEX(Departures!$C:$C,MATCH($B23,Departures!$B:$B,0))*INDEX(Arrivals!$H:$H,MATCH(GB$2,Arrivals!$B:$B,0))</f>
        <v>466.28342085723267</v>
      </c>
      <c r="GC23" s="17">
        <f>INDEX(Departures!$C:$C,MATCH($B23,Departures!$B:$B,0))*INDEX(Arrivals!$H:$H,MATCH(GC$2,Arrivals!$B:$B,0))</f>
        <v>411.42654781520531</v>
      </c>
      <c r="GD23" s="17">
        <f>INDEX(Departures!$C:$C,MATCH($B23,Departures!$B:$B,0))*INDEX(Arrivals!$H:$H,MATCH(GD$2,Arrivals!$B:$B,0))</f>
        <v>397.7123295546985</v>
      </c>
      <c r="GE23" s="17">
        <f>INDEX(Departures!$C:$C,MATCH($B23,Departures!$B:$B,0))*INDEX(Arrivals!$H:$H,MATCH(GE$2,Arrivals!$B:$B,0))</f>
        <v>383.99811129419163</v>
      </c>
      <c r="GF23" s="17">
        <f>INDEX(Departures!$C:$C,MATCH($B23,Departures!$B:$B,0))*INDEX(Arrivals!$H:$H,MATCH(GF$2,Arrivals!$B:$B,0))</f>
        <v>352.4554092950259</v>
      </c>
      <c r="GG23" s="17">
        <f>INDEX(Departures!$C:$C,MATCH($B23,Departures!$B:$B,0))*INDEX(Arrivals!$H:$H,MATCH(GG$2,Arrivals!$B:$B,0))</f>
        <v>112.45658973615612</v>
      </c>
      <c r="GH23" s="17">
        <f>INDEX(Departures!$C:$C,MATCH($B23,Departures!$B:$B,0))*INDEX(Arrivals!$H:$H,MATCH(GH$2,Arrivals!$B:$B,0))</f>
        <v>79.542465910939697</v>
      </c>
      <c r="GI23" s="17">
        <f>INDEX(Departures!$C:$C,MATCH($B23,Departures!$B:$B,0))*INDEX(Arrivals!$H:$H,MATCH(GI$2,Arrivals!$B:$B,0))</f>
        <v>34.285545651267114</v>
      </c>
    </row>
    <row r="24" spans="1:191" ht="15" thickBot="1">
      <c r="A24" t="str">
        <f>INDEX(Departures!$G:$G,MATCH($B24,Departures!$B:$B,0))</f>
        <v>AS</v>
      </c>
      <c r="B24" s="3" t="s">
        <v>15</v>
      </c>
      <c r="D24" s="17">
        <f>INDEX(Departures!$C:$C,MATCH($B24,Departures!$B:$B,0))*INDEX(Arrivals!$H:$H,MATCH(D$2,Arrivals!$B:$B,0))</f>
        <v>1187976.7093766169</v>
      </c>
      <c r="E24" s="17">
        <f>INDEX(Departures!$C:$C,MATCH($B24,Departures!$B:$B,0))*INDEX(Arrivals!$H:$H,MATCH(E$2,Arrivals!$B:$B,0))</f>
        <v>1118567.1722991446</v>
      </c>
      <c r="F24" s="17">
        <f>INDEX(Departures!$C:$C,MATCH($B24,Departures!$B:$B,0))*INDEX(Arrivals!$H:$H,MATCH(F$2,Arrivals!$B:$B,0))</f>
        <v>1052303.2891187794</v>
      </c>
      <c r="G24" s="17">
        <f>INDEX(Departures!$C:$C,MATCH($B24,Departures!$B:$B,0))*INDEX(Arrivals!$H:$H,MATCH(G$2,Arrivals!$B:$B,0))</f>
        <v>830726.16395776835</v>
      </c>
      <c r="H24" s="17">
        <f>INDEX(Departures!$C:$C,MATCH($B24,Departures!$B:$B,0))*INDEX(Arrivals!$H:$H,MATCH(H$2,Arrivals!$B:$B,0))</f>
        <v>796712.07160078827</v>
      </c>
      <c r="I24" s="17">
        <f>INDEX(Departures!$C:$C,MATCH($B24,Departures!$B:$B,0))*INDEX(Arrivals!$H:$H,MATCH(I$2,Arrivals!$B:$B,0))</f>
        <v>537373.42291841749</v>
      </c>
      <c r="J24" s="17">
        <f>INDEX(Departures!$C:$C,MATCH($B24,Departures!$B:$B,0))*INDEX(Arrivals!$H:$H,MATCH(J$2,Arrivals!$B:$B,0))</f>
        <v>514943.54295643623</v>
      </c>
      <c r="K24" s="17">
        <f>INDEX(Departures!$C:$C,MATCH($B24,Departures!$B:$B,0))*INDEX(Arrivals!$H:$H,MATCH(K$2,Arrivals!$B:$B,0))</f>
        <v>514259.70515271724</v>
      </c>
      <c r="L24" s="17">
        <f>INDEX(Departures!$C:$C,MATCH($B24,Departures!$B:$B,0))*INDEX(Arrivals!$H:$H,MATCH(L$2,Arrivals!$B:$B,0))</f>
        <v>512221.86849763489</v>
      </c>
      <c r="M24" s="17">
        <f>INDEX(Departures!$C:$C,MATCH($B24,Departures!$B:$B,0))*INDEX(Arrivals!$H:$H,MATCH(M$2,Arrivals!$B:$B,0))</f>
        <v>486783.10219929024</v>
      </c>
      <c r="N24" s="17">
        <f>INDEX(Departures!$C:$C,MATCH($B24,Departures!$B:$B,0))*INDEX(Arrivals!$H:$H,MATCH(N$2,Arrivals!$B:$B,0))</f>
        <v>402917.23395119945</v>
      </c>
      <c r="O24" s="17">
        <f>INDEX(Departures!$C:$C,MATCH($B24,Departures!$B:$B,0))*INDEX(Arrivals!$H:$H,MATCH(O$2,Arrivals!$B:$B,0))</f>
        <v>392399.80853000219</v>
      </c>
      <c r="P24" s="17">
        <f>INDEX(Departures!$C:$C,MATCH($B24,Departures!$B:$B,0))*INDEX(Arrivals!$H:$H,MATCH(P$2,Arrivals!$B:$B,0))</f>
        <v>381362.66637797852</v>
      </c>
      <c r="Q24" s="17">
        <f>INDEX(Departures!$C:$C,MATCH($B24,Departures!$B:$B,0))*INDEX(Arrivals!$H:$H,MATCH(Q$2,Arrivals!$B:$B,0))</f>
        <v>371925.70468665712</v>
      </c>
      <c r="R24" s="17">
        <f>INDEX(Departures!$C:$C,MATCH($B24,Departures!$B:$B,0))*INDEX(Arrivals!$H:$H,MATCH(R$2,Arrivals!$B:$B,0))</f>
        <v>354884.46661798115</v>
      </c>
      <c r="S24" s="17">
        <f>INDEX(Departures!$C:$C,MATCH($B24,Departures!$B:$B,0))*INDEX(Arrivals!$H:$H,MATCH(S$2,Arrivals!$B:$B,0))</f>
        <v>333576.08065409894</v>
      </c>
      <c r="T24" s="17">
        <f>INDEX(Departures!$C:$C,MATCH($B24,Departures!$B:$B,0))*INDEX(Arrivals!$H:$H,MATCH(T$2,Arrivals!$B:$B,0))</f>
        <v>284449.1728349303</v>
      </c>
      <c r="U24" s="17">
        <f>INDEX(Departures!$C:$C,MATCH($B24,Departures!$B:$B,0))*INDEX(Arrivals!$H:$H,MATCH(U$2,Arrivals!$B:$B,0))</f>
        <v>249710.21240600813</v>
      </c>
      <c r="V24" s="17">
        <f>INDEX(Departures!$C:$C,MATCH($B24,Departures!$B:$B,0))*INDEX(Arrivals!$H:$H,MATCH(V$2,Arrivals!$B:$B,0))</f>
        <v>245142.17587716563</v>
      </c>
      <c r="W24" s="17">
        <f>INDEX(Departures!$C:$C,MATCH($B24,Departures!$B:$B,0))*INDEX(Arrivals!$H:$H,MATCH(W$2,Arrivals!$B:$B,0))</f>
        <v>235992.42606340619</v>
      </c>
      <c r="X24" s="17">
        <f>INDEX(Departures!$C:$C,MATCH($B24,Departures!$B:$B,0))*INDEX(Arrivals!$H:$H,MATCH(X$2,Arrivals!$B:$B,0))</f>
        <v>220318.8636021681</v>
      </c>
      <c r="Y24" s="17">
        <f>INDEX(Departures!$C:$C,MATCH($B24,Departures!$B:$B,0))*INDEX(Arrivals!$H:$H,MATCH(Y$2,Arrivals!$B:$B,0))</f>
        <v>213261.65746778864</v>
      </c>
      <c r="Z24" s="17">
        <f>INDEX(Departures!$C:$C,MATCH($B24,Departures!$B:$B,0))*INDEX(Arrivals!$H:$H,MATCH(Z$2,Arrivals!$B:$B,0))</f>
        <v>212577.81966406968</v>
      </c>
      <c r="AA24" s="17">
        <f>INDEX(Departures!$C:$C,MATCH($B24,Departures!$B:$B,0))*INDEX(Arrivals!$H:$H,MATCH(AA$2,Arrivals!$B:$B,0))</f>
        <v>211059.69973981366</v>
      </c>
      <c r="AB24" s="17">
        <f>INDEX(Departures!$C:$C,MATCH($B24,Departures!$B:$B,0))*INDEX(Arrivals!$H:$H,MATCH(AB$2,Arrivals!$B:$B,0))</f>
        <v>194620.23893841033</v>
      </c>
      <c r="AC24" s="17">
        <f>INDEX(Departures!$C:$C,MATCH($B24,Departures!$B:$B,0))*INDEX(Arrivals!$H:$H,MATCH(AC$2,Arrivals!$B:$B,0))</f>
        <v>192021.65528427836</v>
      </c>
      <c r="AD24" s="17">
        <f>INDEX(Departures!$C:$C,MATCH($B24,Departures!$B:$B,0))*INDEX(Arrivals!$H:$H,MATCH(AD$2,Arrivals!$B:$B,0))</f>
        <v>190147.93970208845</v>
      </c>
      <c r="AE24" s="17">
        <f>INDEX(Departures!$C:$C,MATCH($B24,Departures!$B:$B,0))*INDEX(Arrivals!$H:$H,MATCH(AE$2,Arrivals!$B:$B,0))</f>
        <v>182393.2190079157</v>
      </c>
      <c r="AF24" s="17">
        <f>INDEX(Departures!$C:$C,MATCH($B24,Departures!$B:$B,0))*INDEX(Arrivals!$H:$H,MATCH(AF$2,Arrivals!$B:$B,0))</f>
        <v>176731.04199312284</v>
      </c>
      <c r="AG24" s="17">
        <f>INDEX(Departures!$C:$C,MATCH($B24,Departures!$B:$B,0))*INDEX(Arrivals!$H:$H,MATCH(AG$2,Arrivals!$B:$B,0))</f>
        <v>160606.14658143025</v>
      </c>
      <c r="AH24" s="17">
        <f>INDEX(Departures!$C:$C,MATCH($B24,Departures!$B:$B,0))*INDEX(Arrivals!$H:$H,MATCH(AH$2,Arrivals!$B:$B,0))</f>
        <v>155504.71656568695</v>
      </c>
      <c r="AI24" s="17">
        <f>INDEX(Departures!$C:$C,MATCH($B24,Departures!$B:$B,0))*INDEX(Arrivals!$H:$H,MATCH(AI$2,Arrivals!$B:$B,0))</f>
        <v>155217.50468812502</v>
      </c>
      <c r="AJ24" s="17">
        <f>INDEX(Departures!$C:$C,MATCH($B24,Departures!$B:$B,0))*INDEX(Arrivals!$H:$H,MATCH(AJ$2,Arrivals!$B:$B,0))</f>
        <v>151267.65753384441</v>
      </c>
      <c r="AK24" s="17">
        <f>INDEX(Departures!$C:$C,MATCH($B24,Departures!$B:$B,0))*INDEX(Arrivals!$H:$H,MATCH(AK$2,Arrivals!$B:$B,0))</f>
        <v>149432.23686866276</v>
      </c>
      <c r="AL24" s="17">
        <f>INDEX(Departures!$C:$C,MATCH($B24,Departures!$B:$B,0))*INDEX(Arrivals!$H:$H,MATCH(AL$2,Arrivals!$B:$B,0))</f>
        <v>141390.30429692805</v>
      </c>
      <c r="AM24" s="17">
        <f>INDEX(Departures!$C:$C,MATCH($B24,Departures!$B:$B,0))*INDEX(Arrivals!$H:$H,MATCH(AM$2,Arrivals!$B:$B,0))</f>
        <v>140665.43622498596</v>
      </c>
      <c r="AN24" s="17">
        <f>INDEX(Departures!$C:$C,MATCH($B24,Departures!$B:$B,0))*INDEX(Arrivals!$H:$H,MATCH(AN$2,Arrivals!$B:$B,0))</f>
        <v>138955.84171568861</v>
      </c>
      <c r="AO24" s="17">
        <f>INDEX(Departures!$C:$C,MATCH($B24,Departures!$B:$B,0))*INDEX(Arrivals!$H:$H,MATCH(AO$2,Arrivals!$B:$B,0))</f>
        <v>135249.44081953194</v>
      </c>
      <c r="AP24" s="17">
        <f>INDEX(Departures!$C:$C,MATCH($B24,Departures!$B:$B,0))*INDEX(Arrivals!$H:$H,MATCH(AP$2,Arrivals!$B:$B,0))</f>
        <v>121490.62420870688</v>
      </c>
      <c r="AQ24" s="17">
        <f>INDEX(Departures!$C:$C,MATCH($B24,Departures!$B:$B,0))*INDEX(Arrivals!$H:$H,MATCH(AQ$2,Arrivals!$B:$B,0))</f>
        <v>120560.60479564912</v>
      </c>
      <c r="AR24" s="17">
        <f>INDEX(Departures!$C:$C,MATCH($B24,Departures!$B:$B,0))*INDEX(Arrivals!$H:$H,MATCH(AR$2,Arrivals!$B:$B,0))</f>
        <v>114679.59968366624</v>
      </c>
      <c r="AS24" s="17">
        <f>INDEX(Departures!$C:$C,MATCH($B24,Departures!$B:$B,0))*INDEX(Arrivals!$H:$H,MATCH(AS$2,Arrivals!$B:$B,0))</f>
        <v>111561.29929870788</v>
      </c>
      <c r="AT24" s="17">
        <f>INDEX(Departures!$C:$C,MATCH($B24,Departures!$B:$B,0))*INDEX(Arrivals!$H:$H,MATCH(AT$2,Arrivals!$B:$B,0))</f>
        <v>105324.69852879115</v>
      </c>
      <c r="AU24" s="17">
        <f>INDEX(Departures!$C:$C,MATCH($B24,Departures!$B:$B,0))*INDEX(Arrivals!$H:$H,MATCH(AU$2,Arrivals!$B:$B,0))</f>
        <v>97460.563786023326</v>
      </c>
      <c r="AV24" s="17">
        <f>INDEX(Departures!$C:$C,MATCH($B24,Departures!$B:$B,0))*INDEX(Arrivals!$H:$H,MATCH(AV$2,Arrivals!$B:$B,0))</f>
        <v>96475.83734866805</v>
      </c>
      <c r="AW24" s="17">
        <f>INDEX(Departures!$C:$C,MATCH($B24,Departures!$B:$B,0))*INDEX(Arrivals!$H:$H,MATCH(AW$2,Arrivals!$B:$B,0))</f>
        <v>96448.483836519299</v>
      </c>
      <c r="AX24" s="17">
        <f>INDEX(Departures!$C:$C,MATCH($B24,Departures!$B:$B,0))*INDEX(Arrivals!$H:$H,MATCH(AX$2,Arrivals!$B:$B,0))</f>
        <v>91907.800819825541</v>
      </c>
      <c r="AY24" s="17">
        <f>INDEX(Departures!$C:$C,MATCH($B24,Departures!$B:$B,0))*INDEX(Arrivals!$H:$H,MATCH(AY$2,Arrivals!$B:$B,0))</f>
        <v>90553.801968462038</v>
      </c>
      <c r="AZ24" s="17">
        <f>INDEX(Departures!$C:$C,MATCH($B24,Departures!$B:$B,0))*INDEX(Arrivals!$H:$H,MATCH(AZ$2,Arrivals!$B:$B,0))</f>
        <v>90116.145774081917</v>
      </c>
      <c r="BA24" s="17">
        <f>INDEX(Departures!$C:$C,MATCH($B24,Departures!$B:$B,0))*INDEX(Arrivals!$H:$H,MATCH(BA$2,Arrivals!$B:$B,0))</f>
        <v>88666.40963019777</v>
      </c>
      <c r="BB24" s="17">
        <f>INDEX(Departures!$C:$C,MATCH($B24,Departures!$B:$B,0))*INDEX(Arrivals!$H:$H,MATCH(BB$2,Arrivals!$B:$B,0))</f>
        <v>88215.076679743259</v>
      </c>
      <c r="BC24" s="17">
        <f>INDEX(Departures!$C:$C,MATCH($B24,Departures!$B:$B,0))*INDEX(Arrivals!$H:$H,MATCH(BC$2,Arrivals!$B:$B,0))</f>
        <v>85507.078977016266</v>
      </c>
      <c r="BD24" s="17">
        <f>INDEX(Departures!$C:$C,MATCH($B24,Departures!$B:$B,0))*INDEX(Arrivals!$H:$H,MATCH(BD$2,Arrivals!$B:$B,0))</f>
        <v>84631.76658825601</v>
      </c>
      <c r="BE24" s="17">
        <f>INDEX(Departures!$C:$C,MATCH($B24,Departures!$B:$B,0))*INDEX(Arrivals!$H:$H,MATCH(BE$2,Arrivals!$B:$B,0))</f>
        <v>77273.671820240212</v>
      </c>
      <c r="BF24" s="17">
        <f>INDEX(Departures!$C:$C,MATCH($B24,Departures!$B:$B,0))*INDEX(Arrivals!$H:$H,MATCH(BF$2,Arrivals!$B:$B,0))</f>
        <v>76617.187528670038</v>
      </c>
      <c r="BG24" s="17">
        <f>INDEX(Departures!$C:$C,MATCH($B24,Departures!$B:$B,0))*INDEX(Arrivals!$H:$H,MATCH(BG$2,Arrivals!$B:$B,0))</f>
        <v>69341.153297100522</v>
      </c>
      <c r="BH24" s="17">
        <f>INDEX(Departures!$C:$C,MATCH($B24,Departures!$B:$B,0))*INDEX(Arrivals!$H:$H,MATCH(BH$2,Arrivals!$B:$B,0))</f>
        <v>66564.771814001622</v>
      </c>
      <c r="BI24" s="17">
        <f>INDEX(Departures!$C:$C,MATCH($B24,Departures!$B:$B,0))*INDEX(Arrivals!$H:$H,MATCH(BI$2,Arrivals!$B:$B,0))</f>
        <v>63501.17845334077</v>
      </c>
      <c r="BJ24" s="17">
        <f>INDEX(Departures!$C:$C,MATCH($B24,Departures!$B:$B,0))*INDEX(Arrivals!$H:$H,MATCH(BJ$2,Arrivals!$B:$B,0))</f>
        <v>62831.017405696213</v>
      </c>
      <c r="BK24" s="17">
        <f>INDEX(Departures!$C:$C,MATCH($B24,Departures!$B:$B,0))*INDEX(Arrivals!$H:$H,MATCH(BK$2,Arrivals!$B:$B,0))</f>
        <v>62475.421747762361</v>
      </c>
      <c r="BL24" s="17">
        <f>INDEX(Departures!$C:$C,MATCH($B24,Departures!$B:$B,0))*INDEX(Arrivals!$H:$H,MATCH(BL$2,Arrivals!$B:$B,0))</f>
        <v>56252.497733920005</v>
      </c>
      <c r="BM24" s="17">
        <f>INDEX(Departures!$C:$C,MATCH($B24,Departures!$B:$B,0))*INDEX(Arrivals!$H:$H,MATCH(BM$2,Arrivals!$B:$B,0))</f>
        <v>55144.680491895328</v>
      </c>
      <c r="BN24" s="17">
        <f>INDEX(Departures!$C:$C,MATCH($B24,Departures!$B:$B,0))*INDEX(Arrivals!$H:$H,MATCH(BN$2,Arrivals!$B:$B,0))</f>
        <v>52566.611971874918</v>
      </c>
      <c r="BO24" s="17">
        <f>INDEX(Departures!$C:$C,MATCH($B24,Departures!$B:$B,0))*INDEX(Arrivals!$H:$H,MATCH(BO$2,Arrivals!$B:$B,0))</f>
        <v>51930.6428144163</v>
      </c>
      <c r="BP24" s="17">
        <f>INDEX(Departures!$C:$C,MATCH($B24,Departures!$B:$B,0))*INDEX(Arrivals!$H:$H,MATCH(BP$2,Arrivals!$B:$B,0))</f>
        <v>50248.401817267717</v>
      </c>
      <c r="BQ24" s="17">
        <f>INDEX(Departures!$C:$C,MATCH($B24,Departures!$B:$B,0))*INDEX(Arrivals!$H:$H,MATCH(BQ$2,Arrivals!$B:$B,0))</f>
        <v>49947.513183631381</v>
      </c>
      <c r="BR24" s="17">
        <f>INDEX(Departures!$C:$C,MATCH($B24,Departures!$B:$B,0))*INDEX(Arrivals!$H:$H,MATCH(BR$2,Arrivals!$B:$B,0))</f>
        <v>49414.119696730602</v>
      </c>
      <c r="BS24" s="17">
        <f>INDEX(Departures!$C:$C,MATCH($B24,Departures!$B:$B,0))*INDEX(Arrivals!$H:$H,MATCH(BS$2,Arrivals!$B:$B,0))</f>
        <v>49044.847282722381</v>
      </c>
      <c r="BT24" s="17">
        <f>INDEX(Departures!$C:$C,MATCH($B24,Departures!$B:$B,0))*INDEX(Arrivals!$H:$H,MATCH(BT$2,Arrivals!$B:$B,0))</f>
        <v>48620.867844416636</v>
      </c>
      <c r="BU24" s="17">
        <f>INDEX(Departures!$C:$C,MATCH($B24,Departures!$B:$B,0))*INDEX(Arrivals!$H:$H,MATCH(BU$2,Arrivals!$B:$B,0))</f>
        <v>47089.071164086214</v>
      </c>
      <c r="BV24" s="17">
        <f>INDEX(Departures!$C:$C,MATCH($B24,Departures!$B:$B,0))*INDEX(Arrivals!$H:$H,MATCH(BV$2,Arrivals!$B:$B,0))</f>
        <v>44545.19453425175</v>
      </c>
      <c r="BW24" s="17">
        <f>INDEX(Departures!$C:$C,MATCH($B24,Departures!$B:$B,0))*INDEX(Arrivals!$H:$H,MATCH(BW$2,Arrivals!$B:$B,0))</f>
        <v>44381.073461359207</v>
      </c>
      <c r="BX24" s="17">
        <f>INDEX(Departures!$C:$C,MATCH($B24,Departures!$B:$B,0))*INDEX(Arrivals!$H:$H,MATCH(BX$2,Arrivals!$B:$B,0))</f>
        <v>43492.084316524582</v>
      </c>
      <c r="BY24" s="17">
        <f>INDEX(Departures!$C:$C,MATCH($B24,Departures!$B:$B,0))*INDEX(Arrivals!$H:$H,MATCH(BY$2,Arrivals!$B:$B,0))</f>
        <v>40483.197980161247</v>
      </c>
      <c r="BZ24" s="17">
        <f>INDEX(Departures!$C:$C,MATCH($B24,Departures!$B:$B,0))*INDEX(Arrivals!$H:$H,MATCH(BZ$2,Arrivals!$B:$B,0))</f>
        <v>38718.896446566388</v>
      </c>
      <c r="CA24" s="17">
        <f>INDEX(Departures!$C:$C,MATCH($B24,Departures!$B:$B,0))*INDEX(Arrivals!$H:$H,MATCH(CA$2,Arrivals!$B:$B,0))</f>
        <v>36790.473840078972</v>
      </c>
      <c r="CB24" s="17">
        <f>INDEX(Departures!$C:$C,MATCH($B24,Departures!$B:$B,0))*INDEX(Arrivals!$H:$H,MATCH(CB$2,Arrivals!$B:$B,0))</f>
        <v>34506.455575657717</v>
      </c>
      <c r="CC24" s="17">
        <f>INDEX(Departures!$C:$C,MATCH($B24,Departures!$B:$B,0))*INDEX(Arrivals!$H:$H,MATCH(CC$2,Arrivals!$B:$B,0))</f>
        <v>33562.759406525576</v>
      </c>
      <c r="CD24" s="17">
        <f>INDEX(Departures!$C:$C,MATCH($B24,Departures!$B:$B,0))*INDEX(Arrivals!$H:$H,MATCH(CD$2,Arrivals!$B:$B,0))</f>
        <v>33521.729138302442</v>
      </c>
      <c r="CE24" s="17">
        <f>INDEX(Departures!$C:$C,MATCH($B24,Departures!$B:$B,0))*INDEX(Arrivals!$H:$H,MATCH(CE$2,Arrivals!$B:$B,0))</f>
        <v>33138.779968219831</v>
      </c>
      <c r="CF24" s="17">
        <f>INDEX(Departures!$C:$C,MATCH($B24,Departures!$B:$B,0))*INDEX(Arrivals!$H:$H,MATCH(CF$2,Arrivals!$B:$B,0))</f>
        <v>32441.265408426512</v>
      </c>
      <c r="CG24" s="17">
        <f>INDEX(Departures!$C:$C,MATCH($B24,Departures!$B:$B,0))*INDEX(Arrivals!$H:$H,MATCH(CG$2,Arrivals!$B:$B,0))</f>
        <v>32181.407043013318</v>
      </c>
      <c r="CH24" s="17">
        <f>INDEX(Departures!$C:$C,MATCH($B24,Departures!$B:$B,0))*INDEX(Arrivals!$H:$H,MATCH(CH$2,Arrivals!$B:$B,0))</f>
        <v>31100.943313137395</v>
      </c>
      <c r="CI24" s="17">
        <f>INDEX(Departures!$C:$C,MATCH($B24,Departures!$B:$B,0))*INDEX(Arrivals!$H:$H,MATCH(CI$2,Arrivals!$B:$B,0))</f>
        <v>30861.600081835764</v>
      </c>
      <c r="CJ24" s="17">
        <f>INDEX(Departures!$C:$C,MATCH($B24,Departures!$B:$B,0))*INDEX(Arrivals!$H:$H,MATCH(CJ$2,Arrivals!$B:$B,0))</f>
        <v>30430.782265492831</v>
      </c>
      <c r="CK24" s="17">
        <f>INDEX(Departures!$C:$C,MATCH($B24,Departures!$B:$B,0))*INDEX(Arrivals!$H:$H,MATCH(CK$2,Arrivals!$B:$B,0))</f>
        <v>29569.146632806969</v>
      </c>
      <c r="CL24" s="17">
        <f>INDEX(Departures!$C:$C,MATCH($B24,Departures!$B:$B,0))*INDEX(Arrivals!$H:$H,MATCH(CL$2,Arrivals!$B:$B,0))</f>
        <v>28945.486555815292</v>
      </c>
      <c r="CM24" s="17">
        <f>INDEX(Departures!$C:$C,MATCH($B24,Departures!$B:$B,0))*INDEX(Arrivals!$H:$H,MATCH(CM$2,Arrivals!$B:$B,0))</f>
        <v>28898.985585162405</v>
      </c>
      <c r="CN24" s="17">
        <f>INDEX(Departures!$C:$C,MATCH($B24,Departures!$B:$B,0))*INDEX(Arrivals!$H:$H,MATCH(CN$2,Arrivals!$B:$B,0))</f>
        <v>26655.997588964281</v>
      </c>
      <c r="CO24" s="17">
        <f>INDEX(Departures!$C:$C,MATCH($B24,Departures!$B:$B,0))*INDEX(Arrivals!$H:$H,MATCH(CO$2,Arrivals!$B:$B,0))</f>
        <v>25835.392224501556</v>
      </c>
      <c r="CP24" s="17">
        <f>INDEX(Departures!$C:$C,MATCH($B24,Departures!$B:$B,0))*INDEX(Arrivals!$H:$H,MATCH(CP$2,Arrivals!$B:$B,0))</f>
        <v>25671.271151609006</v>
      </c>
      <c r="CQ24" s="17">
        <f>INDEX(Departures!$C:$C,MATCH($B24,Departures!$B:$B,0))*INDEX(Arrivals!$H:$H,MATCH(CQ$2,Arrivals!$B:$B,0))</f>
        <v>25397.736030121432</v>
      </c>
      <c r="CR24" s="17">
        <f>INDEX(Departures!$C:$C,MATCH($B24,Departures!$B:$B,0))*INDEX(Arrivals!$H:$H,MATCH(CR$2,Arrivals!$B:$B,0))</f>
        <v>25206.261445080127</v>
      </c>
      <c r="CS24" s="17">
        <f>INDEX(Departures!$C:$C,MATCH($B24,Departures!$B:$B,0))*INDEX(Arrivals!$H:$H,MATCH(CS$2,Arrivals!$B:$B,0))</f>
        <v>24618.160933881842</v>
      </c>
      <c r="CT24" s="17">
        <f>INDEX(Departures!$C:$C,MATCH($B24,Departures!$B:$B,0))*INDEX(Arrivals!$H:$H,MATCH(CT$2,Arrivals!$B:$B,0))</f>
        <v>24440.363104914915</v>
      </c>
      <c r="CU24" s="17">
        <f>INDEX(Departures!$C:$C,MATCH($B24,Departures!$B:$B,0))*INDEX(Arrivals!$H:$H,MATCH(CU$2,Arrivals!$B:$B,0))</f>
        <v>21992.223767601114</v>
      </c>
      <c r="CV24" s="17">
        <f>INDEX(Departures!$C:$C,MATCH($B24,Departures!$B:$B,0))*INDEX(Arrivals!$H:$H,MATCH(CV$2,Arrivals!$B:$B,0))</f>
        <v>21663.981621816019</v>
      </c>
      <c r="CW24" s="17">
        <f>INDEX(Departures!$C:$C,MATCH($B24,Departures!$B:$B,0))*INDEX(Arrivals!$H:$H,MATCH(CW$2,Arrivals!$B:$B,0))</f>
        <v>21527.214061072234</v>
      </c>
      <c r="CX24" s="17">
        <f>INDEX(Departures!$C:$C,MATCH($B24,Departures!$B:$B,0))*INDEX(Arrivals!$H:$H,MATCH(CX$2,Arrivals!$B:$B,0))</f>
        <v>21281.032451733412</v>
      </c>
      <c r="CY24" s="17">
        <f>INDEX(Departures!$C:$C,MATCH($B24,Departures!$B:$B,0))*INDEX(Arrivals!$H:$H,MATCH(CY$2,Arrivals!$B:$B,0))</f>
        <v>20501.457355493822</v>
      </c>
      <c r="CZ24" s="17">
        <f>INDEX(Departures!$C:$C,MATCH($B24,Departures!$B:$B,0))*INDEX(Arrivals!$H:$H,MATCH(CZ$2,Arrivals!$B:$B,0))</f>
        <v>20474.103843345067</v>
      </c>
      <c r="DA24" s="17">
        <f>INDEX(Departures!$C:$C,MATCH($B24,Departures!$B:$B,0))*INDEX(Arrivals!$H:$H,MATCH(DA$2,Arrivals!$B:$B,0))</f>
        <v>20446.750331196308</v>
      </c>
      <c r="DB24" s="17">
        <f>INDEX(Departures!$C:$C,MATCH($B24,Departures!$B:$B,0))*INDEX(Arrivals!$H:$H,MATCH(DB$2,Arrivals!$B:$B,0))</f>
        <v>19790.266039626124</v>
      </c>
      <c r="DC24" s="17">
        <f>INDEX(Departures!$C:$C,MATCH($B24,Departures!$B:$B,0))*INDEX(Arrivals!$H:$H,MATCH(DC$2,Arrivals!$B:$B,0))</f>
        <v>19680.851991031097</v>
      </c>
      <c r="DD24" s="17">
        <f>INDEX(Departures!$C:$C,MATCH($B24,Departures!$B:$B,0))*INDEX(Arrivals!$H:$H,MATCH(DD$2,Arrivals!$B:$B,0))</f>
        <v>19174.812016279076</v>
      </c>
      <c r="DE24" s="17">
        <f>INDEX(Departures!$C:$C,MATCH($B24,Departures!$B:$B,0))*INDEX(Arrivals!$H:$H,MATCH(DE$2,Arrivals!$B:$B,0))</f>
        <v>18668.772041527063</v>
      </c>
      <c r="DF24" s="17">
        <f>INDEX(Departures!$C:$C,MATCH($B24,Departures!$B:$B,0))*INDEX(Arrivals!$H:$H,MATCH(DF$2,Arrivals!$B:$B,0))</f>
        <v>18655.095285452684</v>
      </c>
      <c r="DG24" s="17">
        <f>INDEX(Departures!$C:$C,MATCH($B24,Departures!$B:$B,0))*INDEX(Arrivals!$H:$H,MATCH(DG$2,Arrivals!$B:$B,0))</f>
        <v>18354.206651816352</v>
      </c>
      <c r="DH24" s="17">
        <f>INDEX(Departures!$C:$C,MATCH($B24,Departures!$B:$B,0))*INDEX(Arrivals!$H:$H,MATCH(DH$2,Arrivals!$B:$B,0))</f>
        <v>17437.863994832969</v>
      </c>
      <c r="DI24" s="17">
        <f>INDEX(Departures!$C:$C,MATCH($B24,Departures!$B:$B,0))*INDEX(Arrivals!$H:$H,MATCH(DI$2,Arrivals!$B:$B,0))</f>
        <v>15550.471656568698</v>
      </c>
      <c r="DJ24" s="17">
        <f>INDEX(Departures!$C:$C,MATCH($B24,Departures!$B:$B,0))*INDEX(Arrivals!$H:$H,MATCH(DJ$2,Arrivals!$B:$B,0))</f>
        <v>15509.44138834556</v>
      </c>
      <c r="DK24" s="17">
        <f>INDEX(Departures!$C:$C,MATCH($B24,Departures!$B:$B,0))*INDEX(Arrivals!$H:$H,MATCH(DK$2,Arrivals!$B:$B,0))</f>
        <v>14811.926828552241</v>
      </c>
      <c r="DL24" s="17">
        <f>INDEX(Departures!$C:$C,MATCH($B24,Departures!$B:$B,0))*INDEX(Arrivals!$H:$H,MATCH(DL$2,Arrivals!$B:$B,0))</f>
        <v>14305.886853800226</v>
      </c>
      <c r="DM24" s="17">
        <f>INDEX(Departures!$C:$C,MATCH($B24,Departures!$B:$B,0))*INDEX(Arrivals!$H:$H,MATCH(DM$2,Arrivals!$B:$B,0))</f>
        <v>13594.695537932526</v>
      </c>
      <c r="DN24" s="17">
        <f>INDEX(Departures!$C:$C,MATCH($B24,Departures!$B:$B,0))*INDEX(Arrivals!$H:$H,MATCH(DN$2,Arrivals!$B:$B,0))</f>
        <v>13211.746367849921</v>
      </c>
      <c r="DO24" s="17">
        <f>INDEX(Departures!$C:$C,MATCH($B24,Departures!$B:$B,0))*INDEX(Arrivals!$H:$H,MATCH(DO$2,Arrivals!$B:$B,0))</f>
        <v>12856.150709916074</v>
      </c>
      <c r="DP24" s="17">
        <f>INDEX(Departures!$C:$C,MATCH($B24,Departures!$B:$B,0))*INDEX(Arrivals!$H:$H,MATCH(DP$2,Arrivals!$B:$B,0))</f>
        <v>12760.413417395421</v>
      </c>
      <c r="DQ24" s="17">
        <f>INDEX(Departures!$C:$C,MATCH($B24,Departures!$B:$B,0))*INDEX(Arrivals!$H:$H,MATCH(DQ$2,Arrivals!$B:$B,0))</f>
        <v>12746.736661321042</v>
      </c>
      <c r="DR24" s="17">
        <f>INDEX(Departures!$C:$C,MATCH($B24,Departures!$B:$B,0))*INDEX(Arrivals!$H:$H,MATCH(DR$2,Arrivals!$B:$B,0))</f>
        <v>12623.645856651634</v>
      </c>
      <c r="DS24" s="17">
        <f>INDEX(Departures!$C:$C,MATCH($B24,Departures!$B:$B,0))*INDEX(Arrivals!$H:$H,MATCH(DS$2,Arrivals!$B:$B,0))</f>
        <v>12596.292344502874</v>
      </c>
      <c r="DT24" s="17">
        <f>INDEX(Departures!$C:$C,MATCH($B24,Departures!$B:$B,0))*INDEX(Arrivals!$H:$H,MATCH(DT$2,Arrivals!$B:$B,0))</f>
        <v>12268.050198717783</v>
      </c>
      <c r="DU24" s="17">
        <f>INDEX(Departures!$C:$C,MATCH($B24,Departures!$B:$B,0))*INDEX(Arrivals!$H:$H,MATCH(DU$2,Arrivals!$B:$B,0))</f>
        <v>12199.666418345889</v>
      </c>
      <c r="DV24" s="17">
        <f>INDEX(Departures!$C:$C,MATCH($B24,Departures!$B:$B,0))*INDEX(Arrivals!$H:$H,MATCH(DV$2,Arrivals!$B:$B,0))</f>
        <v>11638.919419296359</v>
      </c>
      <c r="DW24" s="17">
        <f>INDEX(Departures!$C:$C,MATCH($B24,Departures!$B:$B,0))*INDEX(Arrivals!$H:$H,MATCH(DW$2,Arrivals!$B:$B,0))</f>
        <v>11529.50537070133</v>
      </c>
      <c r="DX24" s="17">
        <f>INDEX(Departures!$C:$C,MATCH($B24,Departures!$B:$B,0))*INDEX(Arrivals!$H:$H,MATCH(DX$2,Arrivals!$B:$B,0))</f>
        <v>11447.444834255055</v>
      </c>
      <c r="DY24" s="17">
        <f>INDEX(Departures!$C:$C,MATCH($B24,Departures!$B:$B,0))*INDEX(Arrivals!$H:$H,MATCH(DY$2,Arrivals!$B:$B,0))</f>
        <v>11119.202688469964</v>
      </c>
      <c r="DZ24" s="17">
        <f>INDEX(Departures!$C:$C,MATCH($B24,Departures!$B:$B,0))*INDEX(Arrivals!$H:$H,MATCH(DZ$2,Arrivals!$B:$B,0))</f>
        <v>9136.0730576850383</v>
      </c>
      <c r="EA24" s="17">
        <f>INDEX(Departures!$C:$C,MATCH($B24,Departures!$B:$B,0))*INDEX(Arrivals!$H:$H,MATCH(EA$2,Arrivals!$B:$B,0))</f>
        <v>9081.3660333875232</v>
      </c>
      <c r="EB24" s="17">
        <f>INDEX(Departures!$C:$C,MATCH($B24,Departures!$B:$B,0))*INDEX(Arrivals!$H:$H,MATCH(EB$2,Arrivals!$B:$B,0))</f>
        <v>8630.0330829330233</v>
      </c>
      <c r="EC24" s="17">
        <f>INDEX(Departures!$C:$C,MATCH($B24,Departures!$B:$B,0))*INDEX(Arrivals!$H:$H,MATCH(EC$2,Arrivals!$B:$B,0))</f>
        <v>6783.6710128918849</v>
      </c>
      <c r="ED24" s="17">
        <f>INDEX(Departures!$C:$C,MATCH($B24,Departures!$B:$B,0))*INDEX(Arrivals!$H:$H,MATCH(ED$2,Arrivals!$B:$B,0))</f>
        <v>6414.3985988836566</v>
      </c>
      <c r="EE24" s="17">
        <f>INDEX(Departures!$C:$C,MATCH($B24,Departures!$B:$B,0))*INDEX(Arrivals!$H:$H,MATCH(EE$2,Arrivals!$B:$B,0))</f>
        <v>6387.0450867349</v>
      </c>
      <c r="EF24" s="17">
        <f>INDEX(Departures!$C:$C,MATCH($B24,Departures!$B:$B,0))*INDEX(Arrivals!$H:$H,MATCH(EF$2,Arrivals!$B:$B,0))</f>
        <v>5894.6818680572633</v>
      </c>
      <c r="EG24" s="17">
        <f>INDEX(Departures!$C:$C,MATCH($B24,Departures!$B:$B,0))*INDEX(Arrivals!$H:$H,MATCH(EG$2,Arrivals!$B:$B,0))</f>
        <v>5839.9748437597473</v>
      </c>
      <c r="EH24" s="17">
        <f>INDEX(Departures!$C:$C,MATCH($B24,Departures!$B:$B,0))*INDEX(Arrivals!$H:$H,MATCH(EH$2,Arrivals!$B:$B,0))</f>
        <v>5839.9748437597473</v>
      </c>
      <c r="EI24" s="17">
        <f>INDEX(Departures!$C:$C,MATCH($B24,Departures!$B:$B,0))*INDEX(Arrivals!$H:$H,MATCH(EI$2,Arrivals!$B:$B,0))</f>
        <v>5716.8840390903388</v>
      </c>
      <c r="EJ24" s="17">
        <f>INDEX(Departures!$C:$C,MATCH($B24,Departures!$B:$B,0))*INDEX(Arrivals!$H:$H,MATCH(EJ$2,Arrivals!$B:$B,0))</f>
        <v>5402.3186493796256</v>
      </c>
      <c r="EK24" s="17">
        <f>INDEX(Departures!$C:$C,MATCH($B24,Departures!$B:$B,0))*INDEX(Arrivals!$H:$H,MATCH(EK$2,Arrivals!$B:$B,0))</f>
        <v>5279.2278447102171</v>
      </c>
      <c r="EL24" s="17">
        <f>INDEX(Departures!$C:$C,MATCH($B24,Departures!$B:$B,0))*INDEX(Arrivals!$H:$H,MATCH(EL$2,Arrivals!$B:$B,0))</f>
        <v>5015.2664524747061</v>
      </c>
      <c r="EM24" s="17">
        <f>INDEX(Departures!$C:$C,MATCH($B24,Departures!$B:$B,0))*INDEX(Arrivals!$H:$H,MATCH(EM$2,Arrivals!$B:$B,0))</f>
        <v>4855.2484064044738</v>
      </c>
      <c r="EN24" s="17">
        <f>INDEX(Departures!$C:$C,MATCH($B24,Departures!$B:$B,0))*INDEX(Arrivals!$H:$H,MATCH(EN$2,Arrivals!$B:$B,0))</f>
        <v>4800.5413821069596</v>
      </c>
      <c r="EO24" s="17">
        <f>INDEX(Departures!$C:$C,MATCH($B24,Departures!$B:$B,0))*INDEX(Arrivals!$H:$H,MATCH(EO$2,Arrivals!$B:$B,0))</f>
        <v>4786.8646260325804</v>
      </c>
      <c r="EP24" s="17">
        <f>INDEX(Departures!$C:$C,MATCH($B24,Departures!$B:$B,0))*INDEX(Arrivals!$H:$H,MATCH(EP$2,Arrivals!$B:$B,0))</f>
        <v>4198.7641148342918</v>
      </c>
      <c r="EQ24" s="17">
        <f>INDEX(Departures!$C:$C,MATCH($B24,Departures!$B:$B,0))*INDEX(Arrivals!$H:$H,MATCH(EQ$2,Arrivals!$B:$B,0))</f>
        <v>4089.3500662392612</v>
      </c>
      <c r="ER24" s="17">
        <f>INDEX(Departures!$C:$C,MATCH($B24,Departures!$B:$B,0))*INDEX(Arrivals!$H:$H,MATCH(ER$2,Arrivals!$B:$B,0))</f>
        <v>3843.1684569004428</v>
      </c>
      <c r="ES24" s="17">
        <f>INDEX(Departures!$C:$C,MATCH($B24,Departures!$B:$B,0))*INDEX(Arrivals!$H:$H,MATCH(ES$2,Arrivals!$B:$B,0))</f>
        <v>3802.1381886773065</v>
      </c>
      <c r="ET24" s="17">
        <f>INDEX(Departures!$C:$C,MATCH($B24,Departures!$B:$B,0))*INDEX(Arrivals!$H:$H,MATCH(ET$2,Arrivals!$B:$B,0))</f>
        <v>3679.0473840078976</v>
      </c>
      <c r="EU24" s="17">
        <f>INDEX(Departures!$C:$C,MATCH($B24,Departures!$B:$B,0))*INDEX(Arrivals!$H:$H,MATCH(EU$2,Arrivals!$B:$B,0))</f>
        <v>3569.6333354128669</v>
      </c>
      <c r="EV24" s="17">
        <f>INDEX(Departures!$C:$C,MATCH($B24,Departures!$B:$B,0))*INDEX(Arrivals!$H:$H,MATCH(EV$2,Arrivals!$B:$B,0))</f>
        <v>3542.2798232641094</v>
      </c>
      <c r="EW24" s="17">
        <f>INDEX(Departures!$C:$C,MATCH($B24,Departures!$B:$B,0))*INDEX(Arrivals!$H:$H,MATCH(EW$2,Arrivals!$B:$B,0))</f>
        <v>3487.5727989665943</v>
      </c>
      <c r="EX24" s="17">
        <f>INDEX(Departures!$C:$C,MATCH($B24,Departures!$B:$B,0))*INDEX(Arrivals!$H:$H,MATCH(EX$2,Arrivals!$B:$B,0))</f>
        <v>3487.5727989665943</v>
      </c>
      <c r="EY24" s="17">
        <f>INDEX(Departures!$C:$C,MATCH($B24,Departures!$B:$B,0))*INDEX(Arrivals!$H:$H,MATCH(EY$2,Arrivals!$B:$B,0))</f>
        <v>3378.1587503715637</v>
      </c>
      <c r="EZ24" s="17">
        <f>INDEX(Departures!$C:$C,MATCH($B24,Departures!$B:$B,0))*INDEX(Arrivals!$H:$H,MATCH(EZ$2,Arrivals!$B:$B,0))</f>
        <v>3378.1587503715637</v>
      </c>
      <c r="FA24" s="17">
        <f>INDEX(Departures!$C:$C,MATCH($B24,Departures!$B:$B,0))*INDEX(Arrivals!$H:$H,MATCH(FA$2,Arrivals!$B:$B,0))</f>
        <v>2817.4117513220326</v>
      </c>
      <c r="FB24" s="17">
        <f>INDEX(Departures!$C:$C,MATCH($B24,Departures!$B:$B,0))*INDEX(Arrivals!$H:$H,MATCH(FB$2,Arrivals!$B:$B,0))</f>
        <v>2643.7169491774221</v>
      </c>
      <c r="FC24" s="17">
        <f>INDEX(Departures!$C:$C,MATCH($B24,Departures!$B:$B,0))*INDEX(Arrivals!$H:$H,MATCH(FC$2,Arrivals!$B:$B,0))</f>
        <v>2448.1393373138053</v>
      </c>
      <c r="FD24" s="17">
        <f>INDEX(Departures!$C:$C,MATCH($B24,Departures!$B:$B,0))*INDEX(Arrivals!$H:$H,MATCH(FD$2,Arrivals!$B:$B,0))</f>
        <v>2297.6950204956383</v>
      </c>
      <c r="FE24" s="17">
        <f>INDEX(Departures!$C:$C,MATCH($B24,Departures!$B:$B,0))*INDEX(Arrivals!$H:$H,MATCH(FE$2,Arrivals!$B:$B,0))</f>
        <v>2242.9879961981233</v>
      </c>
      <c r="FF24" s="17">
        <f>INDEX(Departures!$C:$C,MATCH($B24,Departures!$B:$B,0))*INDEX(Arrivals!$H:$H,MATCH(FF$2,Arrivals!$B:$B,0))</f>
        <v>2215.6344840493657</v>
      </c>
      <c r="FG24" s="17">
        <f>INDEX(Departures!$C:$C,MATCH($B24,Departures!$B:$B,0))*INDEX(Arrivals!$H:$H,MATCH(FG$2,Arrivals!$B:$B,0))</f>
        <v>1996.8063868593049</v>
      </c>
      <c r="FH24" s="17">
        <f>INDEX(Departures!$C:$C,MATCH($B24,Departures!$B:$B,0))*INDEX(Arrivals!$H:$H,MATCH(FH$2,Arrivals!$B:$B,0))</f>
        <v>1983.1296307849261</v>
      </c>
      <c r="FI24" s="17">
        <f>INDEX(Departures!$C:$C,MATCH($B24,Departures!$B:$B,0))*INDEX(Arrivals!$H:$H,MATCH(FI$2,Arrivals!$B:$B,0))</f>
        <v>1955.7761186361686</v>
      </c>
      <c r="FJ24" s="17">
        <f>INDEX(Departures!$C:$C,MATCH($B24,Departures!$B:$B,0))*INDEX(Arrivals!$H:$H,MATCH(FJ$2,Arrivals!$B:$B,0))</f>
        <v>1942.0993625617896</v>
      </c>
      <c r="FK24" s="17">
        <f>INDEX(Departures!$C:$C,MATCH($B24,Departures!$B:$B,0))*INDEX(Arrivals!$H:$H,MATCH(FK$2,Arrivals!$B:$B,0))</f>
        <v>1709.59450929735</v>
      </c>
      <c r="FL24" s="17">
        <f>INDEX(Departures!$C:$C,MATCH($B24,Departures!$B:$B,0))*INDEX(Arrivals!$H:$H,MATCH(FL$2,Arrivals!$B:$B,0))</f>
        <v>1682.2409971485927</v>
      </c>
      <c r="FM24" s="17">
        <f>INDEX(Departures!$C:$C,MATCH($B24,Departures!$B:$B,0))*INDEX(Arrivals!$H:$H,MATCH(FM$2,Arrivals!$B:$B,0))</f>
        <v>1668.5642410742137</v>
      </c>
      <c r="FN24" s="17">
        <f>INDEX(Departures!$C:$C,MATCH($B24,Departures!$B:$B,0))*INDEX(Arrivals!$H:$H,MATCH(FN$2,Arrivals!$B:$B,0))</f>
        <v>1654.8874849998349</v>
      </c>
      <c r="FO24" s="17">
        <f>INDEX(Departures!$C:$C,MATCH($B24,Departures!$B:$B,0))*INDEX(Arrivals!$H:$H,MATCH(FO$2,Arrivals!$B:$B,0))</f>
        <v>1648.0491069626455</v>
      </c>
      <c r="FP24" s="17">
        <f>INDEX(Departures!$C:$C,MATCH($B24,Departures!$B:$B,0))*INDEX(Arrivals!$H:$H,MATCH(FP$2,Arrivals!$B:$B,0))</f>
        <v>1490.7664121072894</v>
      </c>
      <c r="FQ24" s="17">
        <f>INDEX(Departures!$C:$C,MATCH($B24,Departures!$B:$B,0))*INDEX(Arrivals!$H:$H,MATCH(FQ$2,Arrivals!$B:$B,0))</f>
        <v>1189.8777784709555</v>
      </c>
      <c r="FR24" s="17">
        <f>INDEX(Departures!$C:$C,MATCH($B24,Departures!$B:$B,0))*INDEX(Arrivals!$H:$H,MATCH(FR$2,Arrivals!$B:$B,0))</f>
        <v>1066.7869738015463</v>
      </c>
      <c r="FS24" s="17">
        <f>INDEX(Departures!$C:$C,MATCH($B24,Departures!$B:$B,0))*INDEX(Arrivals!$H:$H,MATCH(FS$2,Arrivals!$B:$B,0))</f>
        <v>1039.4334616527888</v>
      </c>
      <c r="FT24" s="17">
        <f>INDEX(Departures!$C:$C,MATCH($B24,Departures!$B:$B,0))*INDEX(Arrivals!$H:$H,MATCH(FT$2,Arrivals!$B:$B,0))</f>
        <v>1012.0799495040312</v>
      </c>
      <c r="FU24" s="17">
        <f>INDEX(Departures!$C:$C,MATCH($B24,Departures!$B:$B,0))*INDEX(Arrivals!$H:$H,MATCH(FU$2,Arrivals!$B:$B,0))</f>
        <v>984.72643735527356</v>
      </c>
      <c r="FV24" s="17">
        <f>INDEX(Departures!$C:$C,MATCH($B24,Departures!$B:$B,0))*INDEX(Arrivals!$H:$H,MATCH(FV$2,Arrivals!$B:$B,0))</f>
        <v>943.69616913213724</v>
      </c>
      <c r="FW24" s="17">
        <f>INDEX(Departures!$C:$C,MATCH($B24,Departures!$B:$B,0))*INDEX(Arrivals!$H:$H,MATCH(FW$2,Arrivals!$B:$B,0))</f>
        <v>861.63563268586449</v>
      </c>
      <c r="FX24" s="17">
        <f>INDEX(Departures!$C:$C,MATCH($B24,Departures!$B:$B,0))*INDEX(Arrivals!$H:$H,MATCH(FX$2,Arrivals!$B:$B,0))</f>
        <v>854.79725464867499</v>
      </c>
      <c r="FY24" s="17">
        <f>INDEX(Departures!$C:$C,MATCH($B24,Departures!$B:$B,0))*INDEX(Arrivals!$H:$H,MATCH(FY$2,Arrivals!$B:$B,0))</f>
        <v>820.60536446272795</v>
      </c>
      <c r="FZ24" s="17">
        <f>INDEX(Departures!$C:$C,MATCH($B24,Departures!$B:$B,0))*INDEX(Arrivals!$H:$H,MATCH(FZ$2,Arrivals!$B:$B,0))</f>
        <v>752.22158409083397</v>
      </c>
      <c r="GA24" s="17">
        <f>INDEX(Departures!$C:$C,MATCH($B24,Departures!$B:$B,0))*INDEX(Arrivals!$H:$H,MATCH(GA$2,Arrivals!$B:$B,0))</f>
        <v>599.04191605779147</v>
      </c>
      <c r="GB24" s="17">
        <f>INDEX(Departures!$C:$C,MATCH($B24,Departures!$B:$B,0))*INDEX(Arrivals!$H:$H,MATCH(GB$2,Arrivals!$B:$B,0))</f>
        <v>465.00970652887924</v>
      </c>
      <c r="GC24" s="17">
        <f>INDEX(Departures!$C:$C,MATCH($B24,Departures!$B:$B,0))*INDEX(Arrivals!$H:$H,MATCH(GC$2,Arrivals!$B:$B,0))</f>
        <v>410.30268223136397</v>
      </c>
      <c r="GD24" s="17">
        <f>INDEX(Departures!$C:$C,MATCH($B24,Departures!$B:$B,0))*INDEX(Arrivals!$H:$H,MATCH(GD$2,Arrivals!$B:$B,0))</f>
        <v>396.62592615698526</v>
      </c>
      <c r="GE24" s="17">
        <f>INDEX(Departures!$C:$C,MATCH($B24,Departures!$B:$B,0))*INDEX(Arrivals!$H:$H,MATCH(GE$2,Arrivals!$B:$B,0))</f>
        <v>382.94917008260643</v>
      </c>
      <c r="GF24" s="17">
        <f>INDEX(Departures!$C:$C,MATCH($B24,Departures!$B:$B,0))*INDEX(Arrivals!$H:$H,MATCH(GF$2,Arrivals!$B:$B,0))</f>
        <v>351.49263111153516</v>
      </c>
      <c r="GG24" s="17">
        <f>INDEX(Departures!$C:$C,MATCH($B24,Departures!$B:$B,0))*INDEX(Arrivals!$H:$H,MATCH(GG$2,Arrivals!$B:$B,0))</f>
        <v>112.14939980990617</v>
      </c>
      <c r="GH24" s="17">
        <f>INDEX(Departures!$C:$C,MATCH($B24,Departures!$B:$B,0))*INDEX(Arrivals!$H:$H,MATCH(GH$2,Arrivals!$B:$B,0))</f>
        <v>79.325185231397043</v>
      </c>
      <c r="GI24" s="17">
        <f>INDEX(Departures!$C:$C,MATCH($B24,Departures!$B:$B,0))*INDEX(Arrivals!$H:$H,MATCH(GI$2,Arrivals!$B:$B,0))</f>
        <v>34.191890185947003</v>
      </c>
    </row>
    <row r="25" spans="1:191" ht="15" thickBot="1">
      <c r="A25" t="str">
        <f>INDEX(Departures!$G:$G,MATCH($B25,Departures!$B:$B,0))</f>
        <v>EU</v>
      </c>
      <c r="B25" s="3" t="s">
        <v>5</v>
      </c>
      <c r="D25" s="17">
        <f>INDEX(Departures!$C:$C,MATCH($B25,Departures!$B:$B,0))*INDEX(Arrivals!$H:$H,MATCH(D$2,Arrivals!$B:$B,0))</f>
        <v>1130998.4536527006</v>
      </c>
      <c r="E25" s="17">
        <f>INDEX(Departures!$C:$C,MATCH($B25,Departures!$B:$B,0))*INDEX(Arrivals!$H:$H,MATCH(E$2,Arrivals!$B:$B,0))</f>
        <v>1064917.9669867926</v>
      </c>
      <c r="F25" s="17">
        <f>INDEX(Departures!$C:$C,MATCH($B25,Departures!$B:$B,0))*INDEX(Arrivals!$H:$H,MATCH(F$2,Arrivals!$B:$B,0))</f>
        <v>1001832.2609973688</v>
      </c>
      <c r="G25" s="17">
        <f>INDEX(Departures!$C:$C,MATCH($B25,Departures!$B:$B,0))*INDEX(Arrivals!$H:$H,MATCH(G$2,Arrivals!$B:$B,0))</f>
        <v>790882.51430290972</v>
      </c>
      <c r="H25" s="17">
        <f>INDEX(Departures!$C:$C,MATCH($B25,Departures!$B:$B,0))*INDEX(Arrivals!$H:$H,MATCH(H$2,Arrivals!$B:$B,0))</f>
        <v>758499.82064022729</v>
      </c>
      <c r="I25" s="17">
        <f>INDEX(Departures!$C:$C,MATCH($B25,Departures!$B:$B,0))*INDEX(Arrivals!$H:$H,MATCH(I$2,Arrivals!$B:$B,0))</f>
        <v>511599.68504240416</v>
      </c>
      <c r="J25" s="17">
        <f>INDEX(Departures!$C:$C,MATCH($B25,Departures!$B:$B,0))*INDEX(Arrivals!$H:$H,MATCH(J$2,Arrivals!$B:$B,0))</f>
        <v>490245.59674051462</v>
      </c>
      <c r="K25" s="17">
        <f>INDEX(Departures!$C:$C,MATCH($B25,Departures!$B:$B,0))*INDEX(Arrivals!$H:$H,MATCH(K$2,Arrivals!$B:$B,0))</f>
        <v>489594.55746301793</v>
      </c>
      <c r="L25" s="17">
        <f>INDEX(Departures!$C:$C,MATCH($B25,Departures!$B:$B,0))*INDEX(Arrivals!$H:$H,MATCH(L$2,Arrivals!$B:$B,0))</f>
        <v>487654.46041607799</v>
      </c>
      <c r="M25" s="17">
        <f>INDEX(Departures!$C:$C,MATCH($B25,Departures!$B:$B,0))*INDEX(Arrivals!$H:$H,MATCH(M$2,Arrivals!$B:$B,0))</f>
        <v>463435.79929320322</v>
      </c>
      <c r="N25" s="17">
        <f>INDEX(Departures!$C:$C,MATCH($B25,Departures!$B:$B,0))*INDEX(Arrivals!$H:$H,MATCH(N$2,Arrivals!$B:$B,0))</f>
        <v>383592.34230101615</v>
      </c>
      <c r="O25" s="17">
        <f>INDEX(Departures!$C:$C,MATCH($B25,Departures!$B:$B,0))*INDEX(Arrivals!$H:$H,MATCH(O$2,Arrivals!$B:$B,0))</f>
        <v>373579.35821311793</v>
      </c>
      <c r="P25" s="17">
        <f>INDEX(Departures!$C:$C,MATCH($B25,Departures!$B:$B,0))*INDEX(Arrivals!$H:$H,MATCH(P$2,Arrivals!$B:$B,0))</f>
        <v>363071.58427432232</v>
      </c>
      <c r="Q25" s="17">
        <f>INDEX(Departures!$C:$C,MATCH($B25,Departures!$B:$B,0))*INDEX(Arrivals!$H:$H,MATCH(Q$2,Arrivals!$B:$B,0))</f>
        <v>354087.24224486877</v>
      </c>
      <c r="R25" s="17">
        <f>INDEX(Departures!$C:$C,MATCH($B25,Departures!$B:$B,0))*INDEX(Arrivals!$H:$H,MATCH(R$2,Arrivals!$B:$B,0))</f>
        <v>337863.34344965266</v>
      </c>
      <c r="S25" s="17">
        <f>INDEX(Departures!$C:$C,MATCH($B25,Departures!$B:$B,0))*INDEX(Arrivals!$H:$H,MATCH(S$2,Arrivals!$B:$B,0))</f>
        <v>317576.95956285758</v>
      </c>
      <c r="T25" s="17">
        <f>INDEX(Departures!$C:$C,MATCH($B25,Departures!$B:$B,0))*INDEX(Arrivals!$H:$H,MATCH(T$2,Arrivals!$B:$B,0))</f>
        <v>270806.29786749947</v>
      </c>
      <c r="U25" s="17">
        <f>INDEX(Departures!$C:$C,MATCH($B25,Departures!$B:$B,0))*INDEX(Arrivals!$H:$H,MATCH(U$2,Arrivals!$B:$B,0))</f>
        <v>237733.50257067051</v>
      </c>
      <c r="V25" s="17">
        <f>INDEX(Departures!$C:$C,MATCH($B25,Departures!$B:$B,0))*INDEX(Arrivals!$H:$H,MATCH(V$2,Arrivals!$B:$B,0))</f>
        <v>233384.560196993</v>
      </c>
      <c r="W25" s="17">
        <f>INDEX(Departures!$C:$C,MATCH($B25,Departures!$B:$B,0))*INDEX(Arrivals!$H:$H,MATCH(W$2,Arrivals!$B:$B,0))</f>
        <v>224673.65466408804</v>
      </c>
      <c r="X25" s="17">
        <f>INDEX(Departures!$C:$C,MATCH($B25,Departures!$B:$B,0))*INDEX(Arrivals!$H:$H,MATCH(X$2,Arrivals!$B:$B,0))</f>
        <v>209751.83442386522</v>
      </c>
      <c r="Y25" s="17">
        <f>INDEX(Departures!$C:$C,MATCH($B25,Departures!$B:$B,0))*INDEX(Arrivals!$H:$H,MATCH(Y$2,Arrivals!$B:$B,0))</f>
        <v>203033.10908009997</v>
      </c>
      <c r="Z25" s="17">
        <f>INDEX(Departures!$C:$C,MATCH($B25,Departures!$B:$B,0))*INDEX(Arrivals!$H:$H,MATCH(Z$2,Arrivals!$B:$B,0))</f>
        <v>202382.06980260334</v>
      </c>
      <c r="AA25" s="17">
        <f>INDEX(Departures!$C:$C,MATCH($B25,Departures!$B:$B,0))*INDEX(Arrivals!$H:$H,MATCH(AA$2,Arrivals!$B:$B,0))</f>
        <v>200936.76260656081</v>
      </c>
      <c r="AB25" s="17">
        <f>INDEX(Departures!$C:$C,MATCH($B25,Departures!$B:$B,0))*INDEX(Arrivals!$H:$H,MATCH(AB$2,Arrivals!$B:$B,0))</f>
        <v>185285.77837554176</v>
      </c>
      <c r="AC25" s="17">
        <f>INDEX(Departures!$C:$C,MATCH($B25,Departures!$B:$B,0))*INDEX(Arrivals!$H:$H,MATCH(AC$2,Arrivals!$B:$B,0))</f>
        <v>182811.82912105456</v>
      </c>
      <c r="AD25" s="17">
        <f>INDEX(Departures!$C:$C,MATCH($B25,Departures!$B:$B,0))*INDEX(Arrivals!$H:$H,MATCH(AD$2,Arrivals!$B:$B,0))</f>
        <v>181027.98150071377</v>
      </c>
      <c r="AE25" s="17">
        <f>INDEX(Departures!$C:$C,MATCH($B25,Departures!$B:$B,0))*INDEX(Arrivals!$H:$H,MATCH(AE$2,Arrivals!$B:$B,0))</f>
        <v>173645.19609390196</v>
      </c>
      <c r="AF25" s="17">
        <f>INDEX(Departures!$C:$C,MATCH($B25,Departures!$B:$B,0))*INDEX(Arrivals!$H:$H,MATCH(AF$2,Arrivals!$B:$B,0))</f>
        <v>168254.59087622983</v>
      </c>
      <c r="AG25" s="17">
        <f>INDEX(Departures!$C:$C,MATCH($B25,Departures!$B:$B,0))*INDEX(Arrivals!$H:$H,MATCH(AG$2,Arrivals!$B:$B,0))</f>
        <v>152903.08471285921</v>
      </c>
      <c r="AH25" s="17">
        <f>INDEX(Departures!$C:$C,MATCH($B25,Departures!$B:$B,0))*INDEX(Arrivals!$H:$H,MATCH(AH$2,Arrivals!$B:$B,0))</f>
        <v>148046.33170273434</v>
      </c>
      <c r="AI25" s="17">
        <f>INDEX(Departures!$C:$C,MATCH($B25,Departures!$B:$B,0))*INDEX(Arrivals!$H:$H,MATCH(AI$2,Arrivals!$B:$B,0))</f>
        <v>147772.89520618576</v>
      </c>
      <c r="AJ25" s="17">
        <f>INDEX(Departures!$C:$C,MATCH($B25,Departures!$B:$B,0))*INDEX(Arrivals!$H:$H,MATCH(AJ$2,Arrivals!$B:$B,0))</f>
        <v>144012.49233936518</v>
      </c>
      <c r="AK25" s="17">
        <f>INDEX(Departures!$C:$C,MATCH($B25,Departures!$B:$B,0))*INDEX(Arrivals!$H:$H,MATCH(AK$2,Arrivals!$B:$B,0))</f>
        <v>142265.10291856423</v>
      </c>
      <c r="AL25" s="17">
        <f>INDEX(Departures!$C:$C,MATCH($B25,Departures!$B:$B,0))*INDEX(Arrivals!$H:$H,MATCH(AL$2,Arrivals!$B:$B,0))</f>
        <v>134608.88101520383</v>
      </c>
      <c r="AM25" s="17">
        <f>INDEX(Departures!$C:$C,MATCH($B25,Departures!$B:$B,0))*INDEX(Arrivals!$H:$H,MATCH(AM$2,Arrivals!$B:$B,0))</f>
        <v>133918.77938105739</v>
      </c>
      <c r="AN25" s="17">
        <f>INDEX(Departures!$C:$C,MATCH($B25,Departures!$B:$B,0))*INDEX(Arrivals!$H:$H,MATCH(AN$2,Arrivals!$B:$B,0))</f>
        <v>132291.18118731581</v>
      </c>
      <c r="AO25" s="17">
        <f>INDEX(Departures!$C:$C,MATCH($B25,Departures!$B:$B,0))*INDEX(Arrivals!$H:$H,MATCH(AO$2,Arrivals!$B:$B,0))</f>
        <v>128762.54830328407</v>
      </c>
      <c r="AP25" s="17">
        <f>INDEX(Departures!$C:$C,MATCH($B25,Departures!$B:$B,0))*INDEX(Arrivals!$H:$H,MATCH(AP$2,Arrivals!$B:$B,0))</f>
        <v>115663.63804005182</v>
      </c>
      <c r="AQ25" s="17">
        <f>INDEX(Departures!$C:$C,MATCH($B25,Departures!$B:$B,0))*INDEX(Arrivals!$H:$H,MATCH(AQ$2,Arrivals!$B:$B,0))</f>
        <v>114778.22462265639</v>
      </c>
      <c r="AR25" s="17">
        <f>INDEX(Departures!$C:$C,MATCH($B25,Departures!$B:$B,0))*INDEX(Arrivals!$H:$H,MATCH(AR$2,Arrivals!$B:$B,0))</f>
        <v>109179.28683618535</v>
      </c>
      <c r="AS25" s="17">
        <f>INDEX(Departures!$C:$C,MATCH($B25,Departures!$B:$B,0))*INDEX(Arrivals!$H:$H,MATCH(AS$2,Arrivals!$B:$B,0))</f>
        <v>106210.54773080071</v>
      </c>
      <c r="AT25" s="17">
        <f>INDEX(Departures!$C:$C,MATCH($B25,Departures!$B:$B,0))*INDEX(Arrivals!$H:$H,MATCH(AT$2,Arrivals!$B:$B,0))</f>
        <v>100273.06952003142</v>
      </c>
      <c r="AU25" s="17">
        <f>INDEX(Departures!$C:$C,MATCH($B25,Departures!$B:$B,0))*INDEX(Arrivals!$H:$H,MATCH(AU$2,Arrivals!$B:$B,0))</f>
        <v>92786.117828820134</v>
      </c>
      <c r="AV25" s="17">
        <f>INDEX(Departures!$C:$C,MATCH($B25,Departures!$B:$B,0))*INDEX(Arrivals!$H:$H,MATCH(AV$2,Arrivals!$B:$B,0))</f>
        <v>91848.621269224983</v>
      </c>
      <c r="AW25" s="17">
        <f>INDEX(Departures!$C:$C,MATCH($B25,Departures!$B:$B,0))*INDEX(Arrivals!$H:$H,MATCH(AW$2,Arrivals!$B:$B,0))</f>
        <v>91822.579698125119</v>
      </c>
      <c r="AX25" s="17">
        <f>INDEX(Departures!$C:$C,MATCH($B25,Departures!$B:$B,0))*INDEX(Arrivals!$H:$H,MATCH(AX$2,Arrivals!$B:$B,0))</f>
        <v>87499.678895547477</v>
      </c>
      <c r="AY25" s="17">
        <f>INDEX(Departures!$C:$C,MATCH($B25,Departures!$B:$B,0))*INDEX(Arrivals!$H:$H,MATCH(AY$2,Arrivals!$B:$B,0))</f>
        <v>86210.621126104146</v>
      </c>
      <c r="AZ25" s="17">
        <f>INDEX(Departures!$C:$C,MATCH($B25,Departures!$B:$B,0))*INDEX(Arrivals!$H:$H,MATCH(AZ$2,Arrivals!$B:$B,0))</f>
        <v>85793.955988506292</v>
      </c>
      <c r="BA25" s="17">
        <f>INDEX(Departures!$C:$C,MATCH($B25,Departures!$B:$B,0))*INDEX(Arrivals!$H:$H,MATCH(BA$2,Arrivals!$B:$B,0))</f>
        <v>84413.752720213437</v>
      </c>
      <c r="BB25" s="17">
        <f>INDEX(Departures!$C:$C,MATCH($B25,Departures!$B:$B,0))*INDEX(Arrivals!$H:$H,MATCH(BB$2,Arrivals!$B:$B,0))</f>
        <v>83984.06679706565</v>
      </c>
      <c r="BC25" s="17">
        <f>INDEX(Departures!$C:$C,MATCH($B25,Departures!$B:$B,0))*INDEX(Arrivals!$H:$H,MATCH(BC$2,Arrivals!$B:$B,0))</f>
        <v>81405.95125817899</v>
      </c>
      <c r="BD25" s="17">
        <f>INDEX(Departures!$C:$C,MATCH($B25,Departures!$B:$B,0))*INDEX(Arrivals!$H:$H,MATCH(BD$2,Arrivals!$B:$B,0))</f>
        <v>80572.620982983295</v>
      </c>
      <c r="BE25" s="17">
        <f>INDEX(Departures!$C:$C,MATCH($B25,Departures!$B:$B,0))*INDEX(Arrivals!$H:$H,MATCH(BE$2,Arrivals!$B:$B,0))</f>
        <v>73567.438357119521</v>
      </c>
      <c r="BF25" s="17">
        <f>INDEX(Departures!$C:$C,MATCH($B25,Departures!$B:$B,0))*INDEX(Arrivals!$H:$H,MATCH(BF$2,Arrivals!$B:$B,0))</f>
        <v>72942.440650722754</v>
      </c>
      <c r="BG25" s="17">
        <f>INDEX(Departures!$C:$C,MATCH($B25,Departures!$B:$B,0))*INDEX(Arrivals!$H:$H,MATCH(BG$2,Arrivals!$B:$B,0))</f>
        <v>66015.382738158587</v>
      </c>
      <c r="BH25" s="17">
        <f>INDEX(Departures!$C:$C,MATCH($B25,Departures!$B:$B,0))*INDEX(Arrivals!$H:$H,MATCH(BH$2,Arrivals!$B:$B,0))</f>
        <v>63372.163271522259</v>
      </c>
      <c r="BI25" s="17">
        <f>INDEX(Departures!$C:$C,MATCH($B25,Departures!$B:$B,0))*INDEX(Arrivals!$H:$H,MATCH(BI$2,Arrivals!$B:$B,0))</f>
        <v>60455.507308337343</v>
      </c>
      <c r="BJ25" s="17">
        <f>INDEX(Departures!$C:$C,MATCH($B25,Departures!$B:$B,0))*INDEX(Arrivals!$H:$H,MATCH(BJ$2,Arrivals!$B:$B,0))</f>
        <v>59817.488816390643</v>
      </c>
      <c r="BK25" s="17">
        <f>INDEX(Departures!$C:$C,MATCH($B25,Departures!$B:$B,0))*INDEX(Arrivals!$H:$H,MATCH(BK$2,Arrivals!$B:$B,0))</f>
        <v>59478.948392092396</v>
      </c>
      <c r="BL25" s="17">
        <f>INDEX(Departures!$C:$C,MATCH($B25,Departures!$B:$B,0))*INDEX(Arrivals!$H:$H,MATCH(BL$2,Arrivals!$B:$B,0))</f>
        <v>53554.490966873025</v>
      </c>
      <c r="BM25" s="17">
        <f>INDEX(Departures!$C:$C,MATCH($B25,Departures!$B:$B,0))*INDEX(Arrivals!$H:$H,MATCH(BM$2,Arrivals!$B:$B,0))</f>
        <v>52499.807337328486</v>
      </c>
      <c r="BN25" s="17">
        <f>INDEX(Departures!$C:$C,MATCH($B25,Departures!$B:$B,0))*INDEX(Arrivals!$H:$H,MATCH(BN$2,Arrivals!$B:$B,0))</f>
        <v>50045.389261166172</v>
      </c>
      <c r="BO25" s="17">
        <f>INDEX(Departures!$C:$C,MATCH($B25,Departures!$B:$B,0))*INDEX(Arrivals!$H:$H,MATCH(BO$2,Arrivals!$B:$B,0))</f>
        <v>49439.922733094303</v>
      </c>
      <c r="BP25" s="17">
        <f>INDEX(Departures!$C:$C,MATCH($B25,Departures!$B:$B,0))*INDEX(Arrivals!$H:$H,MATCH(BP$2,Arrivals!$B:$B,0))</f>
        <v>47838.366110452596</v>
      </c>
      <c r="BQ25" s="17">
        <f>INDEX(Departures!$C:$C,MATCH($B25,Departures!$B:$B,0))*INDEX(Arrivals!$H:$H,MATCH(BQ$2,Arrivals!$B:$B,0))</f>
        <v>47551.908828354077</v>
      </c>
      <c r="BR25" s="17">
        <f>INDEX(Departures!$C:$C,MATCH($B25,Departures!$B:$B,0))*INDEX(Arrivals!$H:$H,MATCH(BR$2,Arrivals!$B:$B,0))</f>
        <v>47044.098191906698</v>
      </c>
      <c r="BS25" s="17">
        <f>INDEX(Departures!$C:$C,MATCH($B25,Departures!$B:$B,0))*INDEX(Arrivals!$H:$H,MATCH(BS$2,Arrivals!$B:$B,0))</f>
        <v>46692.536982058518</v>
      </c>
      <c r="BT25" s="17">
        <f>INDEX(Departures!$C:$C,MATCH($B25,Departures!$B:$B,0))*INDEX(Arrivals!$H:$H,MATCH(BT$2,Arrivals!$B:$B,0))</f>
        <v>46288.89263001061</v>
      </c>
      <c r="BU25" s="17">
        <f>INDEX(Departures!$C:$C,MATCH($B25,Departures!$B:$B,0))*INDEX(Arrivals!$H:$H,MATCH(BU$2,Arrivals!$B:$B,0))</f>
        <v>44830.564648418149</v>
      </c>
      <c r="BV25" s="17">
        <f>INDEX(Departures!$C:$C,MATCH($B25,Departures!$B:$B,0))*INDEX(Arrivals!$H:$H,MATCH(BV$2,Arrivals!$B:$B,0))</f>
        <v>42408.698536130672</v>
      </c>
      <c r="BW25" s="17">
        <f>INDEX(Departures!$C:$C,MATCH($B25,Departures!$B:$B,0))*INDEX(Arrivals!$H:$H,MATCH(BW$2,Arrivals!$B:$B,0))</f>
        <v>42252.449109531481</v>
      </c>
      <c r="BX25" s="17">
        <f>INDEX(Departures!$C:$C,MATCH($B25,Departures!$B:$B,0))*INDEX(Arrivals!$H:$H,MATCH(BX$2,Arrivals!$B:$B,0))</f>
        <v>41406.098048785861</v>
      </c>
      <c r="BY25" s="17">
        <f>INDEX(Departures!$C:$C,MATCH($B25,Departures!$B:$B,0))*INDEX(Arrivals!$H:$H,MATCH(BY$2,Arrivals!$B:$B,0))</f>
        <v>38541.525227800674</v>
      </c>
      <c r="BZ25" s="17">
        <f>INDEX(Departures!$C:$C,MATCH($B25,Departures!$B:$B,0))*INDEX(Arrivals!$H:$H,MATCH(BZ$2,Arrivals!$B:$B,0))</f>
        <v>36861.84389185936</v>
      </c>
      <c r="CA25" s="17">
        <f>INDEX(Departures!$C:$C,MATCH($B25,Departures!$B:$B,0))*INDEX(Arrivals!$H:$H,MATCH(CA$2,Arrivals!$B:$B,0))</f>
        <v>35025.913129318855</v>
      </c>
      <c r="CB25" s="17">
        <f>INDEX(Departures!$C:$C,MATCH($B25,Departures!$B:$B,0))*INDEX(Arrivals!$H:$H,MATCH(CB$2,Arrivals!$B:$B,0))</f>
        <v>32851.441942480102</v>
      </c>
      <c r="CC25" s="17">
        <f>INDEX(Departures!$C:$C,MATCH($B25,Departures!$B:$B,0))*INDEX(Arrivals!$H:$H,MATCH(CC$2,Arrivals!$B:$B,0))</f>
        <v>31953.007739534747</v>
      </c>
      <c r="CD25" s="17">
        <f>INDEX(Departures!$C:$C,MATCH($B25,Departures!$B:$B,0))*INDEX(Arrivals!$H:$H,MATCH(CD$2,Arrivals!$B:$B,0))</f>
        <v>31913.945382884947</v>
      </c>
      <c r="CE25" s="17">
        <f>INDEX(Departures!$C:$C,MATCH($B25,Departures!$B:$B,0))*INDEX(Arrivals!$H:$H,MATCH(CE$2,Arrivals!$B:$B,0))</f>
        <v>31549.363387486836</v>
      </c>
      <c r="CF25" s="17">
        <f>INDEX(Departures!$C:$C,MATCH($B25,Departures!$B:$B,0))*INDEX(Arrivals!$H:$H,MATCH(CF$2,Arrivals!$B:$B,0))</f>
        <v>30885.303324440269</v>
      </c>
      <c r="CG25" s="17">
        <f>INDEX(Departures!$C:$C,MATCH($B25,Departures!$B:$B,0))*INDEX(Arrivals!$H:$H,MATCH(CG$2,Arrivals!$B:$B,0))</f>
        <v>30637.908398991549</v>
      </c>
      <c r="CH25" s="17">
        <f>INDEX(Departures!$C:$C,MATCH($B25,Departures!$B:$B,0))*INDEX(Arrivals!$H:$H,MATCH(CH$2,Arrivals!$B:$B,0))</f>
        <v>29609.26634054687</v>
      </c>
      <c r="CI25" s="17">
        <f>INDEX(Departures!$C:$C,MATCH($B25,Departures!$B:$B,0))*INDEX(Arrivals!$H:$H,MATCH(CI$2,Arrivals!$B:$B,0))</f>
        <v>29381.402593423045</v>
      </c>
      <c r="CJ25" s="17">
        <f>INDEX(Departures!$C:$C,MATCH($B25,Departures!$B:$B,0))*INDEX(Arrivals!$H:$H,MATCH(CJ$2,Arrivals!$B:$B,0))</f>
        <v>28971.247848600167</v>
      </c>
      <c r="CK25" s="17">
        <f>INDEX(Departures!$C:$C,MATCH($B25,Departures!$B:$B,0))*INDEX(Arrivals!$H:$H,MATCH(CK$2,Arrivals!$B:$B,0))</f>
        <v>28150.938358954412</v>
      </c>
      <c r="CL25" s="17">
        <f>INDEX(Departures!$C:$C,MATCH($B25,Departures!$B:$B,0))*INDEX(Arrivals!$H:$H,MATCH(CL$2,Arrivals!$B:$B,0))</f>
        <v>27557.190537877479</v>
      </c>
      <c r="CM25" s="17">
        <f>INDEX(Departures!$C:$C,MATCH($B25,Departures!$B:$B,0))*INDEX(Arrivals!$H:$H,MATCH(CM$2,Arrivals!$B:$B,0))</f>
        <v>27512.919867007709</v>
      </c>
      <c r="CN25" s="17">
        <f>INDEX(Departures!$C:$C,MATCH($B25,Departures!$B:$B,0))*INDEX(Arrivals!$H:$H,MATCH(CN$2,Arrivals!$B:$B,0))</f>
        <v>25377.511036818756</v>
      </c>
      <c r="CO25" s="17">
        <f>INDEX(Departures!$C:$C,MATCH($B25,Departures!$B:$B,0))*INDEX(Arrivals!$H:$H,MATCH(CO$2,Arrivals!$B:$B,0))</f>
        <v>24596.263903822797</v>
      </c>
      <c r="CP25" s="17">
        <f>INDEX(Departures!$C:$C,MATCH($B25,Departures!$B:$B,0))*INDEX(Arrivals!$H:$H,MATCH(CP$2,Arrivals!$B:$B,0))</f>
        <v>24440.014477223602</v>
      </c>
      <c r="CQ25" s="17">
        <f>INDEX(Departures!$C:$C,MATCH($B25,Departures!$B:$B,0))*INDEX(Arrivals!$H:$H,MATCH(CQ$2,Arrivals!$B:$B,0))</f>
        <v>24179.59876622495</v>
      </c>
      <c r="CR25" s="17">
        <f>INDEX(Departures!$C:$C,MATCH($B25,Departures!$B:$B,0))*INDEX(Arrivals!$H:$H,MATCH(CR$2,Arrivals!$B:$B,0))</f>
        <v>23997.30776852589</v>
      </c>
      <c r="CS25" s="17">
        <f>INDEX(Departures!$C:$C,MATCH($B25,Departures!$B:$B,0))*INDEX(Arrivals!$H:$H,MATCH(CS$2,Arrivals!$B:$B,0))</f>
        <v>23437.413989878791</v>
      </c>
      <c r="CT25" s="17">
        <f>INDEX(Departures!$C:$C,MATCH($B25,Departures!$B:$B,0))*INDEX(Arrivals!$H:$H,MATCH(CT$2,Arrivals!$B:$B,0))</f>
        <v>23268.14377772966</v>
      </c>
      <c r="CU25" s="17">
        <f>INDEX(Departures!$C:$C,MATCH($B25,Departures!$B:$B,0))*INDEX(Arrivals!$H:$H,MATCH(CU$2,Arrivals!$B:$B,0))</f>
        <v>20937.423164291718</v>
      </c>
      <c r="CV25" s="17">
        <f>INDEX(Departures!$C:$C,MATCH($B25,Departures!$B:$B,0))*INDEX(Arrivals!$H:$H,MATCH(CV$2,Arrivals!$B:$B,0))</f>
        <v>20624.924311093331</v>
      </c>
      <c r="CW25" s="17">
        <f>INDEX(Departures!$C:$C,MATCH($B25,Departures!$B:$B,0))*INDEX(Arrivals!$H:$H,MATCH(CW$2,Arrivals!$B:$B,0))</f>
        <v>20494.716455594007</v>
      </c>
      <c r="CX25" s="17">
        <f>INDEX(Departures!$C:$C,MATCH($B25,Departures!$B:$B,0))*INDEX(Arrivals!$H:$H,MATCH(CX$2,Arrivals!$B:$B,0))</f>
        <v>20260.342315695219</v>
      </c>
      <c r="CY25" s="17">
        <f>INDEX(Departures!$C:$C,MATCH($B25,Departures!$B:$B,0))*INDEX(Arrivals!$H:$H,MATCH(CY$2,Arrivals!$B:$B,0))</f>
        <v>19518.157539349057</v>
      </c>
      <c r="CZ25" s="17">
        <f>INDEX(Departures!$C:$C,MATCH($B25,Departures!$B:$B,0))*INDEX(Arrivals!$H:$H,MATCH(CZ$2,Arrivals!$B:$B,0))</f>
        <v>19492.115968249193</v>
      </c>
      <c r="DA25" s="17">
        <f>INDEX(Departures!$C:$C,MATCH($B25,Departures!$B:$B,0))*INDEX(Arrivals!$H:$H,MATCH(DA$2,Arrivals!$B:$B,0))</f>
        <v>19466.074397149328</v>
      </c>
      <c r="DB25" s="17">
        <f>INDEX(Departures!$C:$C,MATCH($B25,Departures!$B:$B,0))*INDEX(Arrivals!$H:$H,MATCH(DB$2,Arrivals!$B:$B,0))</f>
        <v>18841.076690752558</v>
      </c>
      <c r="DC25" s="17">
        <f>INDEX(Departures!$C:$C,MATCH($B25,Departures!$B:$B,0))*INDEX(Arrivals!$H:$H,MATCH(DC$2,Arrivals!$B:$B,0))</f>
        <v>18736.910406353098</v>
      </c>
      <c r="DD25" s="17">
        <f>INDEX(Departures!$C:$C,MATCH($B25,Departures!$B:$B,0))*INDEX(Arrivals!$H:$H,MATCH(DD$2,Arrivals!$B:$B,0))</f>
        <v>18255.141341005587</v>
      </c>
      <c r="DE25" s="17">
        <f>INDEX(Departures!$C:$C,MATCH($B25,Departures!$B:$B,0))*INDEX(Arrivals!$H:$H,MATCH(DE$2,Arrivals!$B:$B,0))</f>
        <v>17773.372275658079</v>
      </c>
      <c r="DF25" s="17">
        <f>INDEX(Departures!$C:$C,MATCH($B25,Departures!$B:$B,0))*INDEX(Arrivals!$H:$H,MATCH(DF$2,Arrivals!$B:$B,0))</f>
        <v>17760.351490108147</v>
      </c>
      <c r="DG25" s="17">
        <f>INDEX(Departures!$C:$C,MATCH($B25,Departures!$B:$B,0))*INDEX(Arrivals!$H:$H,MATCH(DG$2,Arrivals!$B:$B,0))</f>
        <v>17473.894208009628</v>
      </c>
      <c r="DH25" s="17">
        <f>INDEX(Departures!$C:$C,MATCH($B25,Departures!$B:$B,0))*INDEX(Arrivals!$H:$H,MATCH(DH$2,Arrivals!$B:$B,0))</f>
        <v>16601.501576164141</v>
      </c>
      <c r="DI25" s="17">
        <f>INDEX(Departures!$C:$C,MATCH($B25,Departures!$B:$B,0))*INDEX(Arrivals!$H:$H,MATCH(DI$2,Arrivals!$B:$B,0))</f>
        <v>14804.633170273435</v>
      </c>
      <c r="DJ25" s="17">
        <f>INDEX(Departures!$C:$C,MATCH($B25,Departures!$B:$B,0))*INDEX(Arrivals!$H:$H,MATCH(DJ$2,Arrivals!$B:$B,0))</f>
        <v>14765.570813623635</v>
      </c>
      <c r="DK25" s="17">
        <f>INDEX(Departures!$C:$C,MATCH($B25,Departures!$B:$B,0))*INDEX(Arrivals!$H:$H,MATCH(DK$2,Arrivals!$B:$B,0))</f>
        <v>14101.51075057707</v>
      </c>
      <c r="DL25" s="17">
        <f>INDEX(Departures!$C:$C,MATCH($B25,Departures!$B:$B,0))*INDEX(Arrivals!$H:$H,MATCH(DL$2,Arrivals!$B:$B,0))</f>
        <v>13619.741685229563</v>
      </c>
      <c r="DM25" s="17">
        <f>INDEX(Departures!$C:$C,MATCH($B25,Departures!$B:$B,0))*INDEX(Arrivals!$H:$H,MATCH(DM$2,Arrivals!$B:$B,0))</f>
        <v>12942.660836633064</v>
      </c>
      <c r="DN25" s="17">
        <f>INDEX(Departures!$C:$C,MATCH($B25,Departures!$B:$B,0))*INDEX(Arrivals!$H:$H,MATCH(DN$2,Arrivals!$B:$B,0))</f>
        <v>12578.078841234948</v>
      </c>
      <c r="DO25" s="17">
        <f>INDEX(Departures!$C:$C,MATCH($B25,Departures!$B:$B,0))*INDEX(Arrivals!$H:$H,MATCH(DO$2,Arrivals!$B:$B,0))</f>
        <v>12239.538416936701</v>
      </c>
      <c r="DP25" s="17">
        <f>INDEX(Departures!$C:$C,MATCH($B25,Departures!$B:$B,0))*INDEX(Arrivals!$H:$H,MATCH(DP$2,Arrivals!$B:$B,0))</f>
        <v>12148.392918087171</v>
      </c>
      <c r="DQ25" s="17">
        <f>INDEX(Departures!$C:$C,MATCH($B25,Departures!$B:$B,0))*INDEX(Arrivals!$H:$H,MATCH(DQ$2,Arrivals!$B:$B,0))</f>
        <v>12135.372132537239</v>
      </c>
      <c r="DR25" s="17">
        <f>INDEX(Departures!$C:$C,MATCH($B25,Departures!$B:$B,0))*INDEX(Arrivals!$H:$H,MATCH(DR$2,Arrivals!$B:$B,0))</f>
        <v>12018.185062587845</v>
      </c>
      <c r="DS25" s="17">
        <f>INDEX(Departures!$C:$C,MATCH($B25,Departures!$B:$B,0))*INDEX(Arrivals!$H:$H,MATCH(DS$2,Arrivals!$B:$B,0))</f>
        <v>11992.143491487979</v>
      </c>
      <c r="DT25" s="17">
        <f>INDEX(Departures!$C:$C,MATCH($B25,Departures!$B:$B,0))*INDEX(Arrivals!$H:$H,MATCH(DT$2,Arrivals!$B:$B,0))</f>
        <v>11679.644638289596</v>
      </c>
      <c r="DU25" s="17">
        <f>INDEX(Departures!$C:$C,MATCH($B25,Departures!$B:$B,0))*INDEX(Arrivals!$H:$H,MATCH(DU$2,Arrivals!$B:$B,0))</f>
        <v>11614.540710539932</v>
      </c>
      <c r="DV25" s="17">
        <f>INDEX(Departures!$C:$C,MATCH($B25,Departures!$B:$B,0))*INDEX(Arrivals!$H:$H,MATCH(DV$2,Arrivals!$B:$B,0))</f>
        <v>11080.688502992694</v>
      </c>
      <c r="DW25" s="17">
        <f>INDEX(Departures!$C:$C,MATCH($B25,Departures!$B:$B,0))*INDEX(Arrivals!$H:$H,MATCH(DW$2,Arrivals!$B:$B,0))</f>
        <v>10976.522218593233</v>
      </c>
      <c r="DX25" s="17">
        <f>INDEX(Departures!$C:$C,MATCH($B25,Departures!$B:$B,0))*INDEX(Arrivals!$H:$H,MATCH(DX$2,Arrivals!$B:$B,0))</f>
        <v>10898.397505293635</v>
      </c>
      <c r="DY25" s="17">
        <f>INDEX(Departures!$C:$C,MATCH($B25,Departures!$B:$B,0))*INDEX(Arrivals!$H:$H,MATCH(DY$2,Arrivals!$B:$B,0))</f>
        <v>10585.898652095251</v>
      </c>
      <c r="DZ25" s="17">
        <f>INDEX(Departures!$C:$C,MATCH($B25,Departures!$B:$B,0))*INDEX(Arrivals!$H:$H,MATCH(DZ$2,Arrivals!$B:$B,0))</f>
        <v>8697.8847473550159</v>
      </c>
      <c r="EA25" s="17">
        <f>INDEX(Departures!$C:$C,MATCH($B25,Departures!$B:$B,0))*INDEX(Arrivals!$H:$H,MATCH(EA$2,Arrivals!$B:$B,0))</f>
        <v>8645.8016051552859</v>
      </c>
      <c r="EB25" s="17">
        <f>INDEX(Departures!$C:$C,MATCH($B25,Departures!$B:$B,0))*INDEX(Arrivals!$H:$H,MATCH(EB$2,Arrivals!$B:$B,0))</f>
        <v>8216.1156820075084</v>
      </c>
      <c r="EC25" s="17">
        <f>INDEX(Departures!$C:$C,MATCH($B25,Departures!$B:$B,0))*INDEX(Arrivals!$H:$H,MATCH(EC$2,Arrivals!$B:$B,0))</f>
        <v>6458.309632766599</v>
      </c>
      <c r="ED25" s="17">
        <f>INDEX(Departures!$C:$C,MATCH($B25,Departures!$B:$B,0))*INDEX(Arrivals!$H:$H,MATCH(ED$2,Arrivals!$B:$B,0))</f>
        <v>6106.7484229184174</v>
      </c>
      <c r="EE25" s="17">
        <f>INDEX(Departures!$C:$C,MATCH($B25,Departures!$B:$B,0))*INDEX(Arrivals!$H:$H,MATCH(EE$2,Arrivals!$B:$B,0))</f>
        <v>6080.7068518185524</v>
      </c>
      <c r="EF25" s="17">
        <f>INDEX(Departures!$C:$C,MATCH($B25,Departures!$B:$B,0))*INDEX(Arrivals!$H:$H,MATCH(EF$2,Arrivals!$B:$B,0))</f>
        <v>5611.9585720209761</v>
      </c>
      <c r="EG25" s="17">
        <f>INDEX(Departures!$C:$C,MATCH($B25,Departures!$B:$B,0))*INDEX(Arrivals!$H:$H,MATCH(EG$2,Arrivals!$B:$B,0))</f>
        <v>5559.8754298212452</v>
      </c>
      <c r="EH25" s="17">
        <f>INDEX(Departures!$C:$C,MATCH($B25,Departures!$B:$B,0))*INDEX(Arrivals!$H:$H,MATCH(EH$2,Arrivals!$B:$B,0))</f>
        <v>5559.8754298212452</v>
      </c>
      <c r="EI25" s="17">
        <f>INDEX(Departures!$C:$C,MATCH($B25,Departures!$B:$B,0))*INDEX(Arrivals!$H:$H,MATCH(EI$2,Arrivals!$B:$B,0))</f>
        <v>5442.6883598718514</v>
      </c>
      <c r="EJ25" s="17">
        <f>INDEX(Departures!$C:$C,MATCH($B25,Departures!$B:$B,0))*INDEX(Arrivals!$H:$H,MATCH(EJ$2,Arrivals!$B:$B,0))</f>
        <v>5143.2102922234008</v>
      </c>
      <c r="EK25" s="17">
        <f>INDEX(Departures!$C:$C,MATCH($B25,Departures!$B:$B,0))*INDEX(Arrivals!$H:$H,MATCH(EK$2,Arrivals!$B:$B,0))</f>
        <v>5026.0232222740069</v>
      </c>
      <c r="EL25" s="17">
        <f>INDEX(Departures!$C:$C,MATCH($B25,Departures!$B:$B,0))*INDEX(Arrivals!$H:$H,MATCH(EL$2,Arrivals!$B:$B,0))</f>
        <v>4774.7220611603061</v>
      </c>
      <c r="EM25" s="17">
        <f>INDEX(Departures!$C:$C,MATCH($B25,Departures!$B:$B,0))*INDEX(Arrivals!$H:$H,MATCH(EM$2,Arrivals!$B:$B,0))</f>
        <v>4622.3788702260945</v>
      </c>
      <c r="EN25" s="17">
        <f>INDEX(Departures!$C:$C,MATCH($B25,Departures!$B:$B,0))*INDEX(Arrivals!$H:$H,MATCH(EN$2,Arrivals!$B:$B,0))</f>
        <v>4570.2957280263645</v>
      </c>
      <c r="EO25" s="17">
        <f>INDEX(Departures!$C:$C,MATCH($B25,Departures!$B:$B,0))*INDEX(Arrivals!$H:$H,MATCH(EO$2,Arrivals!$B:$B,0))</f>
        <v>4557.2749424764306</v>
      </c>
      <c r="EP25" s="17">
        <f>INDEX(Departures!$C:$C,MATCH($B25,Departures!$B:$B,0))*INDEX(Arrivals!$H:$H,MATCH(EP$2,Arrivals!$B:$B,0))</f>
        <v>3997.3811638293269</v>
      </c>
      <c r="EQ25" s="17">
        <f>INDEX(Departures!$C:$C,MATCH($B25,Departures!$B:$B,0))*INDEX(Arrivals!$H:$H,MATCH(EQ$2,Arrivals!$B:$B,0))</f>
        <v>3893.2148794298651</v>
      </c>
      <c r="ER25" s="17">
        <f>INDEX(Departures!$C:$C,MATCH($B25,Departures!$B:$B,0))*INDEX(Arrivals!$H:$H,MATCH(ER$2,Arrivals!$B:$B,0))</f>
        <v>3658.8407395310774</v>
      </c>
      <c r="ES25" s="17">
        <f>INDEX(Departures!$C:$C,MATCH($B25,Departures!$B:$B,0))*INDEX(Arrivals!$H:$H,MATCH(ES$2,Arrivals!$B:$B,0))</f>
        <v>3619.7783828812794</v>
      </c>
      <c r="ET25" s="17">
        <f>INDEX(Departures!$C:$C,MATCH($B25,Departures!$B:$B,0))*INDEX(Arrivals!$H:$H,MATCH(ET$2,Arrivals!$B:$B,0))</f>
        <v>3502.5913129318856</v>
      </c>
      <c r="EU25" s="17">
        <f>INDEX(Departures!$C:$C,MATCH($B25,Departures!$B:$B,0))*INDEX(Arrivals!$H:$H,MATCH(EU$2,Arrivals!$B:$B,0))</f>
        <v>3398.4250285324242</v>
      </c>
      <c r="EV25" s="17">
        <f>INDEX(Departures!$C:$C,MATCH($B25,Departures!$B:$B,0))*INDEX(Arrivals!$H:$H,MATCH(EV$2,Arrivals!$B:$B,0))</f>
        <v>3372.3834574325592</v>
      </c>
      <c r="EW25" s="17">
        <f>INDEX(Departures!$C:$C,MATCH($B25,Departures!$B:$B,0))*INDEX(Arrivals!$H:$H,MATCH(EW$2,Arrivals!$B:$B,0))</f>
        <v>3320.3003152328283</v>
      </c>
      <c r="EX25" s="17">
        <f>INDEX(Departures!$C:$C,MATCH($B25,Departures!$B:$B,0))*INDEX(Arrivals!$H:$H,MATCH(EX$2,Arrivals!$B:$B,0))</f>
        <v>3320.3003152328283</v>
      </c>
      <c r="EY25" s="17">
        <f>INDEX(Departures!$C:$C,MATCH($B25,Departures!$B:$B,0))*INDEX(Arrivals!$H:$H,MATCH(EY$2,Arrivals!$B:$B,0))</f>
        <v>3216.134030833367</v>
      </c>
      <c r="EZ25" s="17">
        <f>INDEX(Departures!$C:$C,MATCH($B25,Departures!$B:$B,0))*INDEX(Arrivals!$H:$H,MATCH(EZ$2,Arrivals!$B:$B,0))</f>
        <v>3216.134030833367</v>
      </c>
      <c r="FA25" s="17">
        <f>INDEX(Departures!$C:$C,MATCH($B25,Departures!$B:$B,0))*INDEX(Arrivals!$H:$H,MATCH(FA$2,Arrivals!$B:$B,0))</f>
        <v>2682.2818232861277</v>
      </c>
      <c r="FB25" s="17">
        <f>INDEX(Departures!$C:$C,MATCH($B25,Departures!$B:$B,0))*INDEX(Arrivals!$H:$H,MATCH(FB$2,Arrivals!$B:$B,0))</f>
        <v>2516.9178468019832</v>
      </c>
      <c r="FC25" s="17">
        <f>INDEX(Departures!$C:$C,MATCH($B25,Departures!$B:$B,0))*INDEX(Arrivals!$H:$H,MATCH(FC$2,Arrivals!$B:$B,0))</f>
        <v>2330.7206134379462</v>
      </c>
      <c r="FD25" s="17">
        <f>INDEX(Departures!$C:$C,MATCH($B25,Departures!$B:$B,0))*INDEX(Arrivals!$H:$H,MATCH(FD$2,Arrivals!$B:$B,0))</f>
        <v>2187.4919723886869</v>
      </c>
      <c r="FE25" s="17">
        <f>INDEX(Departures!$C:$C,MATCH($B25,Departures!$B:$B,0))*INDEX(Arrivals!$H:$H,MATCH(FE$2,Arrivals!$B:$B,0))</f>
        <v>2135.408830188956</v>
      </c>
      <c r="FF25" s="17">
        <f>INDEX(Departures!$C:$C,MATCH($B25,Departures!$B:$B,0))*INDEX(Arrivals!$H:$H,MATCH(FF$2,Arrivals!$B:$B,0))</f>
        <v>2109.367259089091</v>
      </c>
      <c r="FG25" s="17">
        <f>INDEX(Departures!$C:$C,MATCH($B25,Departures!$B:$B,0))*INDEX(Arrivals!$H:$H,MATCH(FG$2,Arrivals!$B:$B,0))</f>
        <v>1901.0346902901683</v>
      </c>
      <c r="FH25" s="17">
        <f>INDEX(Departures!$C:$C,MATCH($B25,Departures!$B:$B,0))*INDEX(Arrivals!$H:$H,MATCH(FH$2,Arrivals!$B:$B,0))</f>
        <v>1888.0139047402358</v>
      </c>
      <c r="FI25" s="17">
        <f>INDEX(Departures!$C:$C,MATCH($B25,Departures!$B:$B,0))*INDEX(Arrivals!$H:$H,MATCH(FI$2,Arrivals!$B:$B,0))</f>
        <v>1861.9723336403704</v>
      </c>
      <c r="FJ25" s="17">
        <f>INDEX(Departures!$C:$C,MATCH($B25,Departures!$B:$B,0))*INDEX(Arrivals!$H:$H,MATCH(FJ$2,Arrivals!$B:$B,0))</f>
        <v>1848.9515480904377</v>
      </c>
      <c r="FK25" s="17">
        <f>INDEX(Departures!$C:$C,MATCH($B25,Departures!$B:$B,0))*INDEX(Arrivals!$H:$H,MATCH(FK$2,Arrivals!$B:$B,0))</f>
        <v>1627.5981937415825</v>
      </c>
      <c r="FL25" s="17">
        <f>INDEX(Departures!$C:$C,MATCH($B25,Departures!$B:$B,0))*INDEX(Arrivals!$H:$H,MATCH(FL$2,Arrivals!$B:$B,0))</f>
        <v>1601.5566226417172</v>
      </c>
      <c r="FM25" s="17">
        <f>INDEX(Departures!$C:$C,MATCH($B25,Departures!$B:$B,0))*INDEX(Arrivals!$H:$H,MATCH(FM$2,Arrivals!$B:$B,0))</f>
        <v>1588.5358370917845</v>
      </c>
      <c r="FN25" s="17">
        <f>INDEX(Departures!$C:$C,MATCH($B25,Departures!$B:$B,0))*INDEX(Arrivals!$H:$H,MATCH(FN$2,Arrivals!$B:$B,0))</f>
        <v>1575.515051541852</v>
      </c>
      <c r="FO25" s="17">
        <f>INDEX(Departures!$C:$C,MATCH($B25,Departures!$B:$B,0))*INDEX(Arrivals!$H:$H,MATCH(FO$2,Arrivals!$B:$B,0))</f>
        <v>1569.0046587668855</v>
      </c>
      <c r="FP25" s="17">
        <f>INDEX(Departures!$C:$C,MATCH($B25,Departures!$B:$B,0))*INDEX(Arrivals!$H:$H,MATCH(FP$2,Arrivals!$B:$B,0))</f>
        <v>1419.26562494266</v>
      </c>
      <c r="FQ25" s="17">
        <f>INDEX(Departures!$C:$C,MATCH($B25,Departures!$B:$B,0))*INDEX(Arrivals!$H:$H,MATCH(FQ$2,Arrivals!$B:$B,0))</f>
        <v>1132.8083428441414</v>
      </c>
      <c r="FR25" s="17">
        <f>INDEX(Departures!$C:$C,MATCH($B25,Departures!$B:$B,0))*INDEX(Arrivals!$H:$H,MATCH(FR$2,Arrivals!$B:$B,0))</f>
        <v>1015.6212728947474</v>
      </c>
      <c r="FS25" s="17">
        <f>INDEX(Departures!$C:$C,MATCH($B25,Departures!$B:$B,0))*INDEX(Arrivals!$H:$H,MATCH(FS$2,Arrivals!$B:$B,0))</f>
        <v>989.57970179488223</v>
      </c>
      <c r="FT25" s="17">
        <f>INDEX(Departures!$C:$C,MATCH($B25,Departures!$B:$B,0))*INDEX(Arrivals!$H:$H,MATCH(FT$2,Arrivals!$B:$B,0))</f>
        <v>963.53813069501678</v>
      </c>
      <c r="FU25" s="17">
        <f>INDEX(Departures!$C:$C,MATCH($B25,Departures!$B:$B,0))*INDEX(Arrivals!$H:$H,MATCH(FU$2,Arrivals!$B:$B,0))</f>
        <v>937.49655959515144</v>
      </c>
      <c r="FV25" s="17">
        <f>INDEX(Departures!$C:$C,MATCH($B25,Departures!$B:$B,0))*INDEX(Arrivals!$H:$H,MATCH(FV$2,Arrivals!$B:$B,0))</f>
        <v>898.4342029453536</v>
      </c>
      <c r="FW25" s="17">
        <f>INDEX(Departures!$C:$C,MATCH($B25,Departures!$B:$B,0))*INDEX(Arrivals!$H:$H,MATCH(FW$2,Arrivals!$B:$B,0))</f>
        <v>820.30948964575759</v>
      </c>
      <c r="FX25" s="17">
        <f>INDEX(Departures!$C:$C,MATCH($B25,Departures!$B:$B,0))*INDEX(Arrivals!$H:$H,MATCH(FX$2,Arrivals!$B:$B,0))</f>
        <v>813.79909687079123</v>
      </c>
      <c r="FY25" s="17">
        <f>INDEX(Departures!$C:$C,MATCH($B25,Departures!$B:$B,0))*INDEX(Arrivals!$H:$H,MATCH(FY$2,Arrivals!$B:$B,0))</f>
        <v>781.24713299595953</v>
      </c>
      <c r="FZ25" s="17">
        <f>INDEX(Departures!$C:$C,MATCH($B25,Departures!$B:$B,0))*INDEX(Arrivals!$H:$H,MATCH(FZ$2,Arrivals!$B:$B,0))</f>
        <v>716.14320524629625</v>
      </c>
      <c r="GA25" s="17">
        <f>INDEX(Departures!$C:$C,MATCH($B25,Departures!$B:$B,0))*INDEX(Arrivals!$H:$H,MATCH(GA$2,Arrivals!$B:$B,0))</f>
        <v>570.31040708705052</v>
      </c>
      <c r="GB25" s="17">
        <f>INDEX(Departures!$C:$C,MATCH($B25,Departures!$B:$B,0))*INDEX(Arrivals!$H:$H,MATCH(GB$2,Arrivals!$B:$B,0))</f>
        <v>442.70670869771044</v>
      </c>
      <c r="GC25" s="17">
        <f>INDEX(Departures!$C:$C,MATCH($B25,Departures!$B:$B,0))*INDEX(Arrivals!$H:$H,MATCH(GC$2,Arrivals!$B:$B,0))</f>
        <v>390.62356649797977</v>
      </c>
      <c r="GD25" s="17">
        <f>INDEX(Departures!$C:$C,MATCH($B25,Departures!$B:$B,0))*INDEX(Arrivals!$H:$H,MATCH(GD$2,Arrivals!$B:$B,0))</f>
        <v>377.60278094804715</v>
      </c>
      <c r="GE25" s="17">
        <f>INDEX(Departures!$C:$C,MATCH($B25,Departures!$B:$B,0))*INDEX(Arrivals!$H:$H,MATCH(GE$2,Arrivals!$B:$B,0))</f>
        <v>364.58199539811449</v>
      </c>
      <c r="GF25" s="17">
        <f>INDEX(Departures!$C:$C,MATCH($B25,Departures!$B:$B,0))*INDEX(Arrivals!$H:$H,MATCH(GF$2,Arrivals!$B:$B,0))</f>
        <v>334.63418863326933</v>
      </c>
      <c r="GG25" s="17">
        <f>INDEX(Departures!$C:$C,MATCH($B25,Departures!$B:$B,0))*INDEX(Arrivals!$H:$H,MATCH(GG$2,Arrivals!$B:$B,0))</f>
        <v>106.77044150944781</v>
      </c>
      <c r="GH25" s="17">
        <f>INDEX(Departures!$C:$C,MATCH($B25,Departures!$B:$B,0))*INDEX(Arrivals!$H:$H,MATCH(GH$2,Arrivals!$B:$B,0))</f>
        <v>75.520556189609422</v>
      </c>
      <c r="GI25" s="17">
        <f>INDEX(Departures!$C:$C,MATCH($B25,Departures!$B:$B,0))*INDEX(Arrivals!$H:$H,MATCH(GI$2,Arrivals!$B:$B,0))</f>
        <v>32.55196387483165</v>
      </c>
    </row>
    <row r="26" spans="1:191" ht="29.4" thickBot="1">
      <c r="A26" t="str">
        <f>INDEX(Departures!$G:$G,MATCH($B26,Departures!$B:$B,0))</f>
        <v>AS</v>
      </c>
      <c r="B26" s="3" t="s">
        <v>41</v>
      </c>
      <c r="D26" s="17">
        <f>INDEX(Departures!$C:$C,MATCH($B26,Departures!$B:$B,0))*INDEX(Arrivals!$H:$H,MATCH(D$2,Arrivals!$B:$B,0))</f>
        <v>1017241.1668752317</v>
      </c>
      <c r="E26" s="17">
        <f>INDEX(Departures!$C:$C,MATCH($B26,Departures!$B:$B,0))*INDEX(Arrivals!$H:$H,MATCH(E$2,Arrivals!$B:$B,0))</f>
        <v>957807.14099604764</v>
      </c>
      <c r="F26" s="17">
        <f>INDEX(Departures!$C:$C,MATCH($B26,Departures!$B:$B,0))*INDEX(Arrivals!$H:$H,MATCH(F$2,Arrivals!$B:$B,0))</f>
        <v>901066.67688084638</v>
      </c>
      <c r="G26" s="17">
        <f>INDEX(Departures!$C:$C,MATCH($B26,Departures!$B:$B,0))*INDEX(Arrivals!$H:$H,MATCH(G$2,Arrivals!$B:$B,0))</f>
        <v>711334.52845352422</v>
      </c>
      <c r="H26" s="17">
        <f>INDEX(Departures!$C:$C,MATCH($B26,Departures!$B:$B,0))*INDEX(Arrivals!$H:$H,MATCH(H$2,Arrivals!$B:$B,0))</f>
        <v>682208.927988198</v>
      </c>
      <c r="I26" s="17">
        <f>INDEX(Departures!$C:$C,MATCH($B26,Departures!$B:$B,0))*INDEX(Arrivals!$H:$H,MATCH(I$2,Arrivals!$B:$B,0))</f>
        <v>460142.32725497894</v>
      </c>
      <c r="J26" s="17">
        <f>INDEX(Departures!$C:$C,MATCH($B26,Departures!$B:$B,0))*INDEX(Arrivals!$H:$H,MATCH(J$2,Arrivals!$B:$B,0))</f>
        <v>440936.06076397171</v>
      </c>
      <c r="K26" s="17">
        <f>INDEX(Departures!$C:$C,MATCH($B26,Departures!$B:$B,0))*INDEX(Arrivals!$H:$H,MATCH(K$2,Arrivals!$B:$B,0))</f>
        <v>440350.50385875808</v>
      </c>
      <c r="L26" s="17">
        <f>INDEX(Departures!$C:$C,MATCH($B26,Departures!$B:$B,0))*INDEX(Arrivals!$H:$H,MATCH(L$2,Arrivals!$B:$B,0))</f>
        <v>438605.54428122146</v>
      </c>
      <c r="M26" s="17">
        <f>INDEX(Departures!$C:$C,MATCH($B26,Departures!$B:$B,0))*INDEX(Arrivals!$H:$H,MATCH(M$2,Arrivals!$B:$B,0))</f>
        <v>416822.82740727422</v>
      </c>
      <c r="N26" s="17">
        <f>INDEX(Departures!$C:$C,MATCH($B26,Departures!$B:$B,0))*INDEX(Arrivals!$H:$H,MATCH(N$2,Arrivals!$B:$B,0))</f>
        <v>345010.12855187396</v>
      </c>
      <c r="O26" s="17">
        <f>INDEX(Departures!$C:$C,MATCH($B26,Departures!$B:$B,0))*INDEX(Arrivals!$H:$H,MATCH(O$2,Arrivals!$B:$B,0))</f>
        <v>336004.26334968826</v>
      </c>
      <c r="P26" s="17">
        <f>INDEX(Departures!$C:$C,MATCH($B26,Departures!$B:$B,0))*INDEX(Arrivals!$H:$H,MATCH(P$2,Arrivals!$B:$B,0))</f>
        <v>326553.37489954021</v>
      </c>
      <c r="Q26" s="17">
        <f>INDEX(Departures!$C:$C,MATCH($B26,Departures!$B:$B,0))*INDEX(Arrivals!$H:$H,MATCH(Q$2,Arrivals!$B:$B,0))</f>
        <v>318472.68960759201</v>
      </c>
      <c r="R26" s="17">
        <f>INDEX(Departures!$C:$C,MATCH($B26,Departures!$B:$B,0))*INDEX(Arrivals!$H:$H,MATCH(R$2,Arrivals!$B:$B,0))</f>
        <v>303880.61152966821</v>
      </c>
      <c r="S26" s="17">
        <f>INDEX(Departures!$C:$C,MATCH($B26,Departures!$B:$B,0))*INDEX(Arrivals!$H:$H,MATCH(S$2,Arrivals!$B:$B,0))</f>
        <v>285634.65836321132</v>
      </c>
      <c r="T26" s="17">
        <f>INDEX(Departures!$C:$C,MATCH($B26,Departures!$B:$B,0))*INDEX(Arrivals!$H:$H,MATCH(T$2,Arrivals!$B:$B,0))</f>
        <v>243568.25029266375</v>
      </c>
      <c r="U26" s="17">
        <f>INDEX(Departures!$C:$C,MATCH($B26,Departures!$B:$B,0))*INDEX(Arrivals!$H:$H,MATCH(U$2,Arrivals!$B:$B,0))</f>
        <v>213821.95950781109</v>
      </c>
      <c r="V26" s="17">
        <f>INDEX(Departures!$C:$C,MATCH($B26,Departures!$B:$B,0))*INDEX(Arrivals!$H:$H,MATCH(V$2,Arrivals!$B:$B,0))</f>
        <v>209910.43938098403</v>
      </c>
      <c r="W26" s="17">
        <f>INDEX(Departures!$C:$C,MATCH($B26,Departures!$B:$B,0))*INDEX(Arrivals!$H:$H,MATCH(W$2,Arrivals!$B:$B,0))</f>
        <v>202075.68798922555</v>
      </c>
      <c r="X26" s="17">
        <f>INDEX(Departures!$C:$C,MATCH($B26,Departures!$B:$B,0))*INDEX(Arrivals!$H:$H,MATCH(X$2,Arrivals!$B:$B,0))</f>
        <v>188654.72372172907</v>
      </c>
      <c r="Y26" s="17">
        <f>INDEX(Departures!$C:$C,MATCH($B26,Departures!$B:$B,0))*INDEX(Arrivals!$H:$H,MATCH(Y$2,Arrivals!$B:$B,0))</f>
        <v>182611.77645992432</v>
      </c>
      <c r="Z26" s="17">
        <f>INDEX(Departures!$C:$C,MATCH($B26,Departures!$B:$B,0))*INDEX(Arrivals!$H:$H,MATCH(Z$2,Arrivals!$B:$B,0))</f>
        <v>182026.2195547107</v>
      </c>
      <c r="AA26" s="17">
        <f>INDEX(Departures!$C:$C,MATCH($B26,Departures!$B:$B,0))*INDEX(Arrivals!$H:$H,MATCH(AA$2,Arrivals!$B:$B,0))</f>
        <v>180726.28322513643</v>
      </c>
      <c r="AB26" s="17">
        <f>INDEX(Departures!$C:$C,MATCH($B26,Departures!$B:$B,0))*INDEX(Arrivals!$H:$H,MATCH(AB$2,Arrivals!$B:$B,0))</f>
        <v>166649.49522380062</v>
      </c>
      <c r="AC26" s="17">
        <f>INDEX(Departures!$C:$C,MATCH($B26,Departures!$B:$B,0))*INDEX(Arrivals!$H:$H,MATCH(AC$2,Arrivals!$B:$B,0))</f>
        <v>164424.37898398883</v>
      </c>
      <c r="AD26" s="17">
        <f>INDEX(Departures!$C:$C,MATCH($B26,Departures!$B:$B,0))*INDEX(Arrivals!$H:$H,MATCH(AD$2,Arrivals!$B:$B,0))</f>
        <v>162819.95306370346</v>
      </c>
      <c r="AE26" s="17">
        <f>INDEX(Departures!$C:$C,MATCH($B26,Departures!$B:$B,0))*INDEX(Arrivals!$H:$H,MATCH(AE$2,Arrivals!$B:$B,0))</f>
        <v>156179.73775858083</v>
      </c>
      <c r="AF26" s="17">
        <f>INDEX(Departures!$C:$C,MATCH($B26,Departures!$B:$B,0))*INDEX(Arrivals!$H:$H,MATCH(AF$2,Arrivals!$B:$B,0))</f>
        <v>151331.32658341192</v>
      </c>
      <c r="AG26" s="17">
        <f>INDEX(Departures!$C:$C,MATCH($B26,Departures!$B:$B,0))*INDEX(Arrivals!$H:$H,MATCH(AG$2,Arrivals!$B:$B,0))</f>
        <v>137523.8947584744</v>
      </c>
      <c r="AH26" s="17">
        <f>INDEX(Departures!$C:$C,MATCH($B26,Departures!$B:$B,0))*INDEX(Arrivals!$H:$H,MATCH(AH$2,Arrivals!$B:$B,0))</f>
        <v>133155.6402455807</v>
      </c>
      <c r="AI26" s="17">
        <f>INDEX(Departures!$C:$C,MATCH($B26,Departures!$B:$B,0))*INDEX(Arrivals!$H:$H,MATCH(AI$2,Arrivals!$B:$B,0))</f>
        <v>132909.70634539096</v>
      </c>
      <c r="AJ26" s="17">
        <f>INDEX(Departures!$C:$C,MATCH($B26,Departures!$B:$B,0))*INDEX(Arrivals!$H:$H,MATCH(AJ$2,Arrivals!$B:$B,0))</f>
        <v>129527.529660877</v>
      </c>
      <c r="AK26" s="17">
        <f>INDEX(Departures!$C:$C,MATCH($B26,Departures!$B:$B,0))*INDEX(Arrivals!$H:$H,MATCH(AK$2,Arrivals!$B:$B,0))</f>
        <v>127955.8949272836</v>
      </c>
      <c r="AL26" s="17">
        <f>INDEX(Departures!$C:$C,MATCH($B26,Departures!$B:$B,0))*INDEX(Arrivals!$H:$H,MATCH(AL$2,Arrivals!$B:$B,0))</f>
        <v>121069.74572197127</v>
      </c>
      <c r="AM26" s="17">
        <f>INDEX(Departures!$C:$C,MATCH($B26,Departures!$B:$B,0))*INDEX(Arrivals!$H:$H,MATCH(AM$2,Arrivals!$B:$B,0))</f>
        <v>120449.05540244479</v>
      </c>
      <c r="AN26" s="17">
        <f>INDEX(Departures!$C:$C,MATCH($B26,Departures!$B:$B,0))*INDEX(Arrivals!$H:$H,MATCH(AN$2,Arrivals!$B:$B,0))</f>
        <v>118985.16313941071</v>
      </c>
      <c r="AO26" s="17">
        <f>INDEX(Departures!$C:$C,MATCH($B26,Departures!$B:$B,0))*INDEX(Arrivals!$H:$H,MATCH(AO$2,Arrivals!$B:$B,0))</f>
        <v>115811.4447131528</v>
      </c>
      <c r="AP26" s="17">
        <f>INDEX(Departures!$C:$C,MATCH($B26,Departures!$B:$B,0))*INDEX(Arrivals!$H:$H,MATCH(AP$2,Arrivals!$B:$B,0))</f>
        <v>104030.03978025446</v>
      </c>
      <c r="AQ26" s="17">
        <f>INDEX(Departures!$C:$C,MATCH($B26,Departures!$B:$B,0))*INDEX(Arrivals!$H:$H,MATCH(AQ$2,Arrivals!$B:$B,0))</f>
        <v>103233.68238916391</v>
      </c>
      <c r="AR26" s="17">
        <f>INDEX(Departures!$C:$C,MATCH($B26,Departures!$B:$B,0))*INDEX(Arrivals!$H:$H,MATCH(AR$2,Arrivals!$B:$B,0))</f>
        <v>98197.893004326659</v>
      </c>
      <c r="AS26" s="17">
        <f>INDEX(Departures!$C:$C,MATCH($B26,Departures!$B:$B,0))*INDEX(Arrivals!$H:$H,MATCH(AS$2,Arrivals!$B:$B,0))</f>
        <v>95527.753516552475</v>
      </c>
      <c r="AT26" s="17">
        <f>INDEX(Departures!$C:$C,MATCH($B26,Departures!$B:$B,0))*INDEX(Arrivals!$H:$H,MATCH(AT$2,Arrivals!$B:$B,0))</f>
        <v>90187.474541004121</v>
      </c>
      <c r="AU26" s="17">
        <f>INDEX(Departures!$C:$C,MATCH($B26,Departures!$B:$B,0))*INDEX(Arrivals!$H:$H,MATCH(AU$2,Arrivals!$B:$B,0))</f>
        <v>83453.570131047309</v>
      </c>
      <c r="AV26" s="17">
        <f>INDEX(Departures!$C:$C,MATCH($B26,Departures!$B:$B,0))*INDEX(Arrivals!$H:$H,MATCH(AV$2,Arrivals!$B:$B,0))</f>
        <v>82610.368187539672</v>
      </c>
      <c r="AW26" s="17">
        <f>INDEX(Departures!$C:$C,MATCH($B26,Departures!$B:$B,0))*INDEX(Arrivals!$H:$H,MATCH(AW$2,Arrivals!$B:$B,0))</f>
        <v>82586.945911331131</v>
      </c>
      <c r="AX26" s="17">
        <f>INDEX(Departures!$C:$C,MATCH($B26,Departures!$B:$B,0))*INDEX(Arrivals!$H:$H,MATCH(AX$2,Arrivals!$B:$B,0))</f>
        <v>78698.848060712597</v>
      </c>
      <c r="AY26" s="17">
        <f>INDEX(Departures!$C:$C,MATCH($B26,Departures!$B:$B,0))*INDEX(Arrivals!$H:$H,MATCH(AY$2,Arrivals!$B:$B,0))</f>
        <v>77539.445388389606</v>
      </c>
      <c r="AZ26" s="17">
        <f>INDEX(Departures!$C:$C,MATCH($B26,Departures!$B:$B,0))*INDEX(Arrivals!$H:$H,MATCH(AZ$2,Arrivals!$B:$B,0))</f>
        <v>77164.688969052862</v>
      </c>
      <c r="BA26" s="17">
        <f>INDEX(Departures!$C:$C,MATCH($B26,Departures!$B:$B,0))*INDEX(Arrivals!$H:$H,MATCH(BA$2,Arrivals!$B:$B,0))</f>
        <v>75923.308329999971</v>
      </c>
      <c r="BB26" s="17">
        <f>INDEX(Departures!$C:$C,MATCH($B26,Departures!$B:$B,0))*INDEX(Arrivals!$H:$H,MATCH(BB$2,Arrivals!$B:$B,0))</f>
        <v>75536.840772558964</v>
      </c>
      <c r="BC26" s="17">
        <f>INDEX(Departures!$C:$C,MATCH($B26,Departures!$B:$B,0))*INDEX(Arrivals!$H:$H,MATCH(BC$2,Arrivals!$B:$B,0))</f>
        <v>73218.035427912968</v>
      </c>
      <c r="BD26" s="17">
        <f>INDEX(Departures!$C:$C,MATCH($B26,Departures!$B:$B,0))*INDEX(Arrivals!$H:$H,MATCH(BD$2,Arrivals!$B:$B,0))</f>
        <v>72468.52258923951</v>
      </c>
      <c r="BE26" s="17">
        <f>INDEX(Departures!$C:$C,MATCH($B26,Departures!$B:$B,0))*INDEX(Arrivals!$H:$H,MATCH(BE$2,Arrivals!$B:$B,0))</f>
        <v>66167.930289140801</v>
      </c>
      <c r="BF26" s="17">
        <f>INDEX(Departures!$C:$C,MATCH($B26,Departures!$B:$B,0))*INDEX(Arrivals!$H:$H,MATCH(BF$2,Arrivals!$B:$B,0))</f>
        <v>65605.7956601357</v>
      </c>
      <c r="BG26" s="17">
        <f>INDEX(Departures!$C:$C,MATCH($B26,Departures!$B:$B,0))*INDEX(Arrivals!$H:$H,MATCH(BG$2,Arrivals!$B:$B,0))</f>
        <v>59375.470188662628</v>
      </c>
      <c r="BH26" s="17">
        <f>INDEX(Departures!$C:$C,MATCH($B26,Departures!$B:$B,0))*INDEX(Arrivals!$H:$H,MATCH(BH$2,Arrivals!$B:$B,0))</f>
        <v>56998.109153495272</v>
      </c>
      <c r="BI26" s="17">
        <f>INDEX(Departures!$C:$C,MATCH($B26,Departures!$B:$B,0))*INDEX(Arrivals!$H:$H,MATCH(BI$2,Arrivals!$B:$B,0))</f>
        <v>54374.814218138185</v>
      </c>
      <c r="BJ26" s="17">
        <f>INDEX(Departures!$C:$C,MATCH($B26,Departures!$B:$B,0))*INDEX(Arrivals!$H:$H,MATCH(BJ$2,Arrivals!$B:$B,0))</f>
        <v>53800.968451028821</v>
      </c>
      <c r="BK26" s="17">
        <f>INDEX(Departures!$C:$C,MATCH($B26,Departures!$B:$B,0))*INDEX(Arrivals!$H:$H,MATCH(BK$2,Arrivals!$B:$B,0))</f>
        <v>53496.478860317729</v>
      </c>
      <c r="BL26" s="17">
        <f>INDEX(Departures!$C:$C,MATCH($B26,Departures!$B:$B,0))*INDEX(Arrivals!$H:$H,MATCH(BL$2,Arrivals!$B:$B,0))</f>
        <v>48167.911022873646</v>
      </c>
      <c r="BM26" s="17">
        <f>INDEX(Departures!$C:$C,MATCH($B26,Departures!$B:$B,0))*INDEX(Arrivals!$H:$H,MATCH(BM$2,Arrivals!$B:$B,0))</f>
        <v>47219.308836427561</v>
      </c>
      <c r="BN26" s="17">
        <f>INDEX(Departures!$C:$C,MATCH($B26,Departures!$B:$B,0))*INDEX(Arrivals!$H:$H,MATCH(BN$2,Arrivals!$B:$B,0))</f>
        <v>45011.759303772145</v>
      </c>
      <c r="BO26" s="17">
        <f>INDEX(Departures!$C:$C,MATCH($B26,Departures!$B:$B,0))*INDEX(Arrivals!$H:$H,MATCH(BO$2,Arrivals!$B:$B,0))</f>
        <v>44467.191381923469</v>
      </c>
      <c r="BP26" s="17">
        <f>INDEX(Departures!$C:$C,MATCH($B26,Departures!$B:$B,0))*INDEX(Arrivals!$H:$H,MATCH(BP$2,Arrivals!$B:$B,0))</f>
        <v>43026.721395097928</v>
      </c>
      <c r="BQ26" s="17">
        <f>INDEX(Departures!$C:$C,MATCH($B26,Departures!$B:$B,0))*INDEX(Arrivals!$H:$H,MATCH(BQ$2,Arrivals!$B:$B,0))</f>
        <v>42769.076356803926</v>
      </c>
      <c r="BR26" s="17">
        <f>INDEX(Departures!$C:$C,MATCH($B26,Departures!$B:$B,0))*INDEX(Arrivals!$H:$H,MATCH(BR$2,Arrivals!$B:$B,0))</f>
        <v>42312.341970737289</v>
      </c>
      <c r="BS26" s="17">
        <f>INDEX(Departures!$C:$C,MATCH($B26,Departures!$B:$B,0))*INDEX(Arrivals!$H:$H,MATCH(BS$2,Arrivals!$B:$B,0))</f>
        <v>41996.141241921927</v>
      </c>
      <c r="BT26" s="17">
        <f>INDEX(Departures!$C:$C,MATCH($B26,Departures!$B:$B,0))*INDEX(Arrivals!$H:$H,MATCH(BT$2,Arrivals!$B:$B,0))</f>
        <v>41633.095960689476</v>
      </c>
      <c r="BU26" s="17">
        <f>INDEX(Departures!$C:$C,MATCH($B26,Departures!$B:$B,0))*INDEX(Arrivals!$H:$H,MATCH(BU$2,Arrivals!$B:$B,0))</f>
        <v>40321.448493010932</v>
      </c>
      <c r="BV26" s="17">
        <f>INDEX(Departures!$C:$C,MATCH($B26,Departures!$B:$B,0))*INDEX(Arrivals!$H:$H,MATCH(BV$2,Arrivals!$B:$B,0))</f>
        <v>38143.176805616204</v>
      </c>
      <c r="BW26" s="17">
        <f>INDEX(Departures!$C:$C,MATCH($B26,Departures!$B:$B,0))*INDEX(Arrivals!$H:$H,MATCH(BW$2,Arrivals!$B:$B,0))</f>
        <v>38002.643148364936</v>
      </c>
      <c r="BX26" s="17">
        <f>INDEX(Departures!$C:$C,MATCH($B26,Departures!$B:$B,0))*INDEX(Arrivals!$H:$H,MATCH(BX$2,Arrivals!$B:$B,0))</f>
        <v>37241.419171587208</v>
      </c>
      <c r="BY26" s="17">
        <f>INDEX(Departures!$C:$C,MATCH($B26,Departures!$B:$B,0))*INDEX(Arrivals!$H:$H,MATCH(BY$2,Arrivals!$B:$B,0))</f>
        <v>34664.968788647209</v>
      </c>
      <c r="BZ26" s="17">
        <f>INDEX(Departures!$C:$C,MATCH($B26,Departures!$B:$B,0))*INDEX(Arrivals!$H:$H,MATCH(BZ$2,Arrivals!$B:$B,0))</f>
        <v>33154.231973196038</v>
      </c>
      <c r="CA26" s="17">
        <f>INDEX(Departures!$C:$C,MATCH($B26,Departures!$B:$B,0))*INDEX(Arrivals!$H:$H,MATCH(CA$2,Arrivals!$B:$B,0))</f>
        <v>31502.96150049358</v>
      </c>
      <c r="CB26" s="17">
        <f>INDEX(Departures!$C:$C,MATCH($B26,Departures!$B:$B,0))*INDEX(Arrivals!$H:$H,MATCH(CB$2,Arrivals!$B:$B,0))</f>
        <v>29547.201437080043</v>
      </c>
      <c r="CC26" s="17">
        <f>INDEX(Departures!$C:$C,MATCH($B26,Departures!$B:$B,0))*INDEX(Arrivals!$H:$H,MATCH(CC$2,Arrivals!$B:$B,0))</f>
        <v>28739.132907885225</v>
      </c>
      <c r="CD26" s="17">
        <f>INDEX(Departures!$C:$C,MATCH($B26,Departures!$B:$B,0))*INDEX(Arrivals!$H:$H,MATCH(CD$2,Arrivals!$B:$B,0))</f>
        <v>28703.999493572406</v>
      </c>
      <c r="CE26" s="17">
        <f>INDEX(Departures!$C:$C,MATCH($B26,Departures!$B:$B,0))*INDEX(Arrivals!$H:$H,MATCH(CE$2,Arrivals!$B:$B,0))</f>
        <v>28376.08762665277</v>
      </c>
      <c r="CF26" s="17">
        <f>INDEX(Departures!$C:$C,MATCH($B26,Departures!$B:$B,0))*INDEX(Arrivals!$H:$H,MATCH(CF$2,Arrivals!$B:$B,0))</f>
        <v>27778.819583334862</v>
      </c>
      <c r="CG26" s="17">
        <f>INDEX(Departures!$C:$C,MATCH($B26,Departures!$B:$B,0))*INDEX(Arrivals!$H:$H,MATCH(CG$2,Arrivals!$B:$B,0))</f>
        <v>27556.307959353682</v>
      </c>
      <c r="CH26" s="17">
        <f>INDEX(Departures!$C:$C,MATCH($B26,Departures!$B:$B,0))*INDEX(Arrivals!$H:$H,MATCH(CH$2,Arrivals!$B:$B,0))</f>
        <v>26631.128049116138</v>
      </c>
      <c r="CI26" s="17">
        <f>INDEX(Departures!$C:$C,MATCH($B26,Departures!$B:$B,0))*INDEX(Arrivals!$H:$H,MATCH(CI$2,Arrivals!$B:$B,0))</f>
        <v>26426.183132291364</v>
      </c>
      <c r="CJ26" s="17">
        <f>INDEX(Departures!$C:$C,MATCH($B26,Departures!$B:$B,0))*INDEX(Arrivals!$H:$H,MATCH(CJ$2,Arrivals!$B:$B,0))</f>
        <v>26057.282282006774</v>
      </c>
      <c r="CK26" s="17">
        <f>INDEX(Departures!$C:$C,MATCH($B26,Departures!$B:$B,0))*INDEX(Arrivals!$H:$H,MATCH(CK$2,Arrivals!$B:$B,0))</f>
        <v>25319.480581437594</v>
      </c>
      <c r="CL26" s="17">
        <f>INDEX(Departures!$C:$C,MATCH($B26,Departures!$B:$B,0))*INDEX(Arrivals!$H:$H,MATCH(CL$2,Arrivals!$B:$B,0))</f>
        <v>24785.452683882759</v>
      </c>
      <c r="CM26" s="17">
        <f>INDEX(Departures!$C:$C,MATCH($B26,Departures!$B:$B,0))*INDEX(Arrivals!$H:$H,MATCH(CM$2,Arrivals!$B:$B,0))</f>
        <v>24745.63481432823</v>
      </c>
      <c r="CN26" s="17">
        <f>INDEX(Departures!$C:$C,MATCH($B26,Departures!$B:$B,0))*INDEX(Arrivals!$H:$H,MATCH(CN$2,Arrivals!$B:$B,0))</f>
        <v>22825.008165227508</v>
      </c>
      <c r="CO26" s="17">
        <f>INDEX(Departures!$C:$C,MATCH($B26,Departures!$B:$B,0))*INDEX(Arrivals!$H:$H,MATCH(CO$2,Arrivals!$B:$B,0))</f>
        <v>22122.339878971146</v>
      </c>
      <c r="CP26" s="17">
        <f>INDEX(Departures!$C:$C,MATCH($B26,Departures!$B:$B,0))*INDEX(Arrivals!$H:$H,MATCH(CP$2,Arrivals!$B:$B,0))</f>
        <v>21981.806221719871</v>
      </c>
      <c r="CQ26" s="17">
        <f>INDEX(Departures!$C:$C,MATCH($B26,Departures!$B:$B,0))*INDEX(Arrivals!$H:$H,MATCH(CQ$2,Arrivals!$B:$B,0))</f>
        <v>21747.583459634418</v>
      </c>
      <c r="CR26" s="17">
        <f>INDEX(Departures!$C:$C,MATCH($B26,Departures!$B:$B,0))*INDEX(Arrivals!$H:$H,MATCH(CR$2,Arrivals!$B:$B,0))</f>
        <v>21583.627526174598</v>
      </c>
      <c r="CS26" s="17">
        <f>INDEX(Departures!$C:$C,MATCH($B26,Departures!$B:$B,0))*INDEX(Arrivals!$H:$H,MATCH(CS$2,Arrivals!$B:$B,0))</f>
        <v>21080.048587690875</v>
      </c>
      <c r="CT26" s="17">
        <f>INDEX(Departures!$C:$C,MATCH($B26,Departures!$B:$B,0))*INDEX(Arrivals!$H:$H,MATCH(CT$2,Arrivals!$B:$B,0))</f>
        <v>20927.803792335326</v>
      </c>
      <c r="CU26" s="17">
        <f>INDEX(Departures!$C:$C,MATCH($B26,Departures!$B:$B,0))*INDEX(Arrivals!$H:$H,MATCH(CU$2,Arrivals!$B:$B,0))</f>
        <v>18831.510071670516</v>
      </c>
      <c r="CV26" s="17">
        <f>INDEX(Departures!$C:$C,MATCH($B26,Departures!$B:$B,0))*INDEX(Arrivals!$H:$H,MATCH(CV$2,Arrivals!$B:$B,0))</f>
        <v>18550.442757167966</v>
      </c>
      <c r="CW26" s="17">
        <f>INDEX(Departures!$C:$C,MATCH($B26,Departures!$B:$B,0))*INDEX(Arrivals!$H:$H,MATCH(CW$2,Arrivals!$B:$B,0))</f>
        <v>18433.331376125243</v>
      </c>
      <c r="CX26" s="17">
        <f>INDEX(Departures!$C:$C,MATCH($B26,Departures!$B:$B,0))*INDEX(Arrivals!$H:$H,MATCH(CX$2,Arrivals!$B:$B,0))</f>
        <v>18222.530890248334</v>
      </c>
      <c r="CY26" s="17">
        <f>INDEX(Departures!$C:$C,MATCH($B26,Departures!$B:$B,0))*INDEX(Arrivals!$H:$H,MATCH(CY$2,Arrivals!$B:$B,0))</f>
        <v>17554.996018304788</v>
      </c>
      <c r="CZ26" s="17">
        <f>INDEX(Departures!$C:$C,MATCH($B26,Departures!$B:$B,0))*INDEX(Arrivals!$H:$H,MATCH(CZ$2,Arrivals!$B:$B,0))</f>
        <v>17531.573742096243</v>
      </c>
      <c r="DA26" s="17">
        <f>INDEX(Departures!$C:$C,MATCH($B26,Departures!$B:$B,0))*INDEX(Arrivals!$H:$H,MATCH(DA$2,Arrivals!$B:$B,0))</f>
        <v>17508.151465887699</v>
      </c>
      <c r="DB26" s="17">
        <f>INDEX(Departures!$C:$C,MATCH($B26,Departures!$B:$B,0))*INDEX(Arrivals!$H:$H,MATCH(DB$2,Arrivals!$B:$B,0))</f>
        <v>16946.016836882605</v>
      </c>
      <c r="DC26" s="17">
        <f>INDEX(Departures!$C:$C,MATCH($B26,Departures!$B:$B,0))*INDEX(Arrivals!$H:$H,MATCH(DC$2,Arrivals!$B:$B,0))</f>
        <v>16852.327732048427</v>
      </c>
      <c r="DD26" s="17">
        <f>INDEX(Departures!$C:$C,MATCH($B26,Departures!$B:$B,0))*INDEX(Arrivals!$H:$H,MATCH(DD$2,Arrivals!$B:$B,0))</f>
        <v>16419.015622190334</v>
      </c>
      <c r="DE26" s="17">
        <f>INDEX(Departures!$C:$C,MATCH($B26,Departures!$B:$B,0))*INDEX(Arrivals!$H:$H,MATCH(DE$2,Arrivals!$B:$B,0))</f>
        <v>15985.703512332246</v>
      </c>
      <c r="DF26" s="17">
        <f>INDEX(Departures!$C:$C,MATCH($B26,Departures!$B:$B,0))*INDEX(Arrivals!$H:$H,MATCH(DF$2,Arrivals!$B:$B,0))</f>
        <v>15973.992374227973</v>
      </c>
      <c r="DG26" s="17">
        <f>INDEX(Departures!$C:$C,MATCH($B26,Departures!$B:$B,0))*INDEX(Arrivals!$H:$H,MATCH(DG$2,Arrivals!$B:$B,0))</f>
        <v>15716.347335933973</v>
      </c>
      <c r="DH26" s="17">
        <f>INDEX(Departures!$C:$C,MATCH($B26,Departures!$B:$B,0))*INDEX(Arrivals!$H:$H,MATCH(DH$2,Arrivals!$B:$B,0))</f>
        <v>14931.701082947702</v>
      </c>
      <c r="DI26" s="17">
        <f>INDEX(Departures!$C:$C,MATCH($B26,Departures!$B:$B,0))*INDEX(Arrivals!$H:$H,MATCH(DI$2,Arrivals!$B:$B,0))</f>
        <v>13315.564024558069</v>
      </c>
      <c r="DJ26" s="17">
        <f>INDEX(Departures!$C:$C,MATCH($B26,Departures!$B:$B,0))*INDEX(Arrivals!$H:$H,MATCH(DJ$2,Arrivals!$B:$B,0))</f>
        <v>13280.43061024525</v>
      </c>
      <c r="DK26" s="17">
        <f>INDEX(Departures!$C:$C,MATCH($B26,Departures!$B:$B,0))*INDEX(Arrivals!$H:$H,MATCH(DK$2,Arrivals!$B:$B,0))</f>
        <v>12683.162566927342</v>
      </c>
      <c r="DL26" s="17">
        <f>INDEX(Departures!$C:$C,MATCH($B26,Departures!$B:$B,0))*INDEX(Arrivals!$H:$H,MATCH(DL$2,Arrivals!$B:$B,0))</f>
        <v>12249.850457069253</v>
      </c>
      <c r="DM26" s="17">
        <f>INDEX(Departures!$C:$C,MATCH($B26,Departures!$B:$B,0))*INDEX(Arrivals!$H:$H,MATCH(DM$2,Arrivals!$B:$B,0))</f>
        <v>11640.87127564707</v>
      </c>
      <c r="DN26" s="17">
        <f>INDEX(Departures!$C:$C,MATCH($B26,Departures!$B:$B,0))*INDEX(Arrivals!$H:$H,MATCH(DN$2,Arrivals!$B:$B,0))</f>
        <v>11312.959408727434</v>
      </c>
      <c r="DO26" s="17">
        <f>INDEX(Departures!$C:$C,MATCH($B26,Departures!$B:$B,0))*INDEX(Arrivals!$H:$H,MATCH(DO$2,Arrivals!$B:$B,0))</f>
        <v>11008.469818016345</v>
      </c>
      <c r="DP26" s="17">
        <f>INDEX(Departures!$C:$C,MATCH($B26,Departures!$B:$B,0))*INDEX(Arrivals!$H:$H,MATCH(DP$2,Arrivals!$B:$B,0))</f>
        <v>10926.491851286435</v>
      </c>
      <c r="DQ26" s="17">
        <f>INDEX(Departures!$C:$C,MATCH($B26,Departures!$B:$B,0))*INDEX(Arrivals!$H:$H,MATCH(DQ$2,Arrivals!$B:$B,0))</f>
        <v>10914.780713182163</v>
      </c>
      <c r="DR26" s="17">
        <f>INDEX(Departures!$C:$C,MATCH($B26,Departures!$B:$B,0))*INDEX(Arrivals!$H:$H,MATCH(DR$2,Arrivals!$B:$B,0))</f>
        <v>10809.38047024371</v>
      </c>
      <c r="DS26" s="17">
        <f>INDEX(Departures!$C:$C,MATCH($B26,Departures!$B:$B,0))*INDEX(Arrivals!$H:$H,MATCH(DS$2,Arrivals!$B:$B,0))</f>
        <v>10785.958194035164</v>
      </c>
      <c r="DT26" s="17">
        <f>INDEX(Departures!$C:$C,MATCH($B26,Departures!$B:$B,0))*INDEX(Arrivals!$H:$H,MATCH(DT$2,Arrivals!$B:$B,0))</f>
        <v>10504.890879532619</v>
      </c>
      <c r="DU26" s="17">
        <f>INDEX(Departures!$C:$C,MATCH($B26,Departures!$B:$B,0))*INDEX(Arrivals!$H:$H,MATCH(DU$2,Arrivals!$B:$B,0))</f>
        <v>10446.335189011255</v>
      </c>
      <c r="DV26" s="17">
        <f>INDEX(Departures!$C:$C,MATCH($B26,Departures!$B:$B,0))*INDEX(Arrivals!$H:$H,MATCH(DV$2,Arrivals!$B:$B,0))</f>
        <v>9966.1785267360738</v>
      </c>
      <c r="DW26" s="17">
        <f>INDEX(Departures!$C:$C,MATCH($B26,Departures!$B:$B,0))*INDEX(Arrivals!$H:$H,MATCH(DW$2,Arrivals!$B:$B,0))</f>
        <v>9872.4894219018934</v>
      </c>
      <c r="DX26" s="17">
        <f>INDEX(Departures!$C:$C,MATCH($B26,Departures!$B:$B,0))*INDEX(Arrivals!$H:$H,MATCH(DX$2,Arrivals!$B:$B,0))</f>
        <v>9802.2225932762558</v>
      </c>
      <c r="DY26" s="17">
        <f>INDEX(Departures!$C:$C,MATCH($B26,Departures!$B:$B,0))*INDEX(Arrivals!$H:$H,MATCH(DY$2,Arrivals!$B:$B,0))</f>
        <v>9521.155278773711</v>
      </c>
      <c r="DZ26" s="17">
        <f>INDEX(Departures!$C:$C,MATCH($B26,Departures!$B:$B,0))*INDEX(Arrivals!$H:$H,MATCH(DZ$2,Arrivals!$B:$B,0))</f>
        <v>7823.0402536541678</v>
      </c>
      <c r="EA26" s="17">
        <f>INDEX(Departures!$C:$C,MATCH($B26,Departures!$B:$B,0))*INDEX(Arrivals!$H:$H,MATCH(EA$2,Arrivals!$B:$B,0))</f>
        <v>7776.1957012370785</v>
      </c>
      <c r="EB26" s="17">
        <f>INDEX(Departures!$C:$C,MATCH($B26,Departures!$B:$B,0))*INDEX(Arrivals!$H:$H,MATCH(EB$2,Arrivals!$B:$B,0))</f>
        <v>7389.7281437960783</v>
      </c>
      <c r="EC26" s="17">
        <f>INDEX(Departures!$C:$C,MATCH($B26,Departures!$B:$B,0))*INDEX(Arrivals!$H:$H,MATCH(EC$2,Arrivals!$B:$B,0))</f>
        <v>5808.7244997192629</v>
      </c>
      <c r="ED26" s="17">
        <f>INDEX(Departures!$C:$C,MATCH($B26,Departures!$B:$B,0))*INDEX(Arrivals!$H:$H,MATCH(ED$2,Arrivals!$B:$B,0))</f>
        <v>5492.5237709038993</v>
      </c>
      <c r="EE26" s="17">
        <f>INDEX(Departures!$C:$C,MATCH($B26,Departures!$B:$B,0))*INDEX(Arrivals!$H:$H,MATCH(EE$2,Arrivals!$B:$B,0))</f>
        <v>5469.1014946953546</v>
      </c>
      <c r="EF26" s="17">
        <f>INDEX(Departures!$C:$C,MATCH($B26,Departures!$B:$B,0))*INDEX(Arrivals!$H:$H,MATCH(EF$2,Arrivals!$B:$B,0))</f>
        <v>5047.5005229415374</v>
      </c>
      <c r="EG26" s="17">
        <f>INDEX(Departures!$C:$C,MATCH($B26,Departures!$B:$B,0))*INDEX(Arrivals!$H:$H,MATCH(EG$2,Arrivals!$B:$B,0))</f>
        <v>5000.6559705244454</v>
      </c>
      <c r="EH26" s="17">
        <f>INDEX(Departures!$C:$C,MATCH($B26,Departures!$B:$B,0))*INDEX(Arrivals!$H:$H,MATCH(EH$2,Arrivals!$B:$B,0))</f>
        <v>5000.6559705244454</v>
      </c>
      <c r="EI26" s="17">
        <f>INDEX(Departures!$C:$C,MATCH($B26,Departures!$B:$B,0))*INDEX(Arrivals!$H:$H,MATCH(EI$2,Arrivals!$B:$B,0))</f>
        <v>4895.2557275859917</v>
      </c>
      <c r="EJ26" s="17">
        <f>INDEX(Departures!$C:$C,MATCH($B26,Departures!$B:$B,0))*INDEX(Arrivals!$H:$H,MATCH(EJ$2,Arrivals!$B:$B,0))</f>
        <v>4625.8995511877192</v>
      </c>
      <c r="EK26" s="17">
        <f>INDEX(Departures!$C:$C,MATCH($B26,Departures!$B:$B,0))*INDEX(Arrivals!$H:$H,MATCH(EK$2,Arrivals!$B:$B,0))</f>
        <v>4520.4993082492656</v>
      </c>
      <c r="EL26" s="17">
        <f>INDEX(Departures!$C:$C,MATCH($B26,Departures!$B:$B,0))*INDEX(Arrivals!$H:$H,MATCH(EL$2,Arrivals!$B:$B,0))</f>
        <v>4294.474342836802</v>
      </c>
      <c r="EM26" s="17">
        <f>INDEX(Departures!$C:$C,MATCH($B26,Departures!$B:$B,0))*INDEX(Arrivals!$H:$H,MATCH(EM$2,Arrivals!$B:$B,0))</f>
        <v>4157.4540270168109</v>
      </c>
      <c r="EN26" s="17">
        <f>INDEX(Departures!$C:$C,MATCH($B26,Departures!$B:$B,0))*INDEX(Arrivals!$H:$H,MATCH(EN$2,Arrivals!$B:$B,0))</f>
        <v>4110.6094745997207</v>
      </c>
      <c r="EO26" s="17">
        <f>INDEX(Departures!$C:$C,MATCH($B26,Departures!$B:$B,0))*INDEX(Arrivals!$H:$H,MATCH(EO$2,Arrivals!$B:$B,0))</f>
        <v>4098.8983364954474</v>
      </c>
      <c r="EP26" s="17">
        <f>INDEX(Departures!$C:$C,MATCH($B26,Departures!$B:$B,0))*INDEX(Arrivals!$H:$H,MATCH(EP$2,Arrivals!$B:$B,0))</f>
        <v>3595.3193980117212</v>
      </c>
      <c r="EQ26" s="17">
        <f>INDEX(Departures!$C:$C,MATCH($B26,Departures!$B:$B,0))*INDEX(Arrivals!$H:$H,MATCH(EQ$2,Arrivals!$B:$B,0))</f>
        <v>3501.6302931775394</v>
      </c>
      <c r="ER26" s="17">
        <f>INDEX(Departures!$C:$C,MATCH($B26,Departures!$B:$B,0))*INDEX(Arrivals!$H:$H,MATCH(ER$2,Arrivals!$B:$B,0))</f>
        <v>3290.8298073006308</v>
      </c>
      <c r="ES26" s="17">
        <f>INDEX(Departures!$C:$C,MATCH($B26,Departures!$B:$B,0))*INDEX(Arrivals!$H:$H,MATCH(ES$2,Arrivals!$B:$B,0))</f>
        <v>3255.6963929878125</v>
      </c>
      <c r="ET26" s="17">
        <f>INDEX(Departures!$C:$C,MATCH($B26,Departures!$B:$B,0))*INDEX(Arrivals!$H:$H,MATCH(ET$2,Arrivals!$B:$B,0))</f>
        <v>3150.2961500493584</v>
      </c>
      <c r="EU26" s="17">
        <f>INDEX(Departures!$C:$C,MATCH($B26,Departures!$B:$B,0))*INDEX(Arrivals!$H:$H,MATCH(EU$2,Arrivals!$B:$B,0))</f>
        <v>3056.6070452151766</v>
      </c>
      <c r="EV26" s="17">
        <f>INDEX(Departures!$C:$C,MATCH($B26,Departures!$B:$B,0))*INDEX(Arrivals!$H:$H,MATCH(EV$2,Arrivals!$B:$B,0))</f>
        <v>3033.1847690066315</v>
      </c>
      <c r="EW26" s="17">
        <f>INDEX(Departures!$C:$C,MATCH($B26,Departures!$B:$B,0))*INDEX(Arrivals!$H:$H,MATCH(EW$2,Arrivals!$B:$B,0))</f>
        <v>2986.3402165895404</v>
      </c>
      <c r="EX26" s="17">
        <f>INDEX(Departures!$C:$C,MATCH($B26,Departures!$B:$B,0))*INDEX(Arrivals!$H:$H,MATCH(EX$2,Arrivals!$B:$B,0))</f>
        <v>2986.3402165895404</v>
      </c>
      <c r="EY26" s="17">
        <f>INDEX(Departures!$C:$C,MATCH($B26,Departures!$B:$B,0))*INDEX(Arrivals!$H:$H,MATCH(EY$2,Arrivals!$B:$B,0))</f>
        <v>2892.6511117553587</v>
      </c>
      <c r="EZ26" s="17">
        <f>INDEX(Departures!$C:$C,MATCH($B26,Departures!$B:$B,0))*INDEX(Arrivals!$H:$H,MATCH(EZ$2,Arrivals!$B:$B,0))</f>
        <v>2892.6511117553587</v>
      </c>
      <c r="FA26" s="17">
        <f>INDEX(Departures!$C:$C,MATCH($B26,Departures!$B:$B,0))*INDEX(Arrivals!$H:$H,MATCH(FA$2,Arrivals!$B:$B,0))</f>
        <v>2412.4944494801775</v>
      </c>
      <c r="FB26" s="17">
        <f>INDEX(Departures!$C:$C,MATCH($B26,Departures!$B:$B,0))*INDEX(Arrivals!$H:$H,MATCH(FB$2,Arrivals!$B:$B,0))</f>
        <v>2263.7629955559146</v>
      </c>
      <c r="FC26" s="17">
        <f>INDEX(Departures!$C:$C,MATCH($B26,Departures!$B:$B,0))*INDEX(Arrivals!$H:$H,MATCH(FC$2,Arrivals!$B:$B,0))</f>
        <v>2096.2937206648148</v>
      </c>
      <c r="FD26" s="17">
        <f>INDEX(Departures!$C:$C,MATCH($B26,Departures!$B:$B,0))*INDEX(Arrivals!$H:$H,MATCH(FD$2,Arrivals!$B:$B,0))</f>
        <v>1967.4712015178147</v>
      </c>
      <c r="FE26" s="17">
        <f>INDEX(Departures!$C:$C,MATCH($B26,Departures!$B:$B,0))*INDEX(Arrivals!$H:$H,MATCH(FE$2,Arrivals!$B:$B,0))</f>
        <v>1920.6266491007239</v>
      </c>
      <c r="FF26" s="17">
        <f>INDEX(Departures!$C:$C,MATCH($B26,Departures!$B:$B,0))*INDEX(Arrivals!$H:$H,MATCH(FF$2,Arrivals!$B:$B,0))</f>
        <v>1897.2043728921788</v>
      </c>
      <c r="FG26" s="17">
        <f>INDEX(Departures!$C:$C,MATCH($B26,Departures!$B:$B,0))*INDEX(Arrivals!$H:$H,MATCH(FG$2,Arrivals!$B:$B,0))</f>
        <v>1709.8261632238152</v>
      </c>
      <c r="FH26" s="17">
        <f>INDEX(Departures!$C:$C,MATCH($B26,Departures!$B:$B,0))*INDEX(Arrivals!$H:$H,MATCH(FH$2,Arrivals!$B:$B,0))</f>
        <v>1698.1150251195427</v>
      </c>
      <c r="FI26" s="17">
        <f>INDEX(Departures!$C:$C,MATCH($B26,Departures!$B:$B,0))*INDEX(Arrivals!$H:$H,MATCH(FI$2,Arrivals!$B:$B,0))</f>
        <v>1674.6927489109971</v>
      </c>
      <c r="FJ26" s="17">
        <f>INDEX(Departures!$C:$C,MATCH($B26,Departures!$B:$B,0))*INDEX(Arrivals!$H:$H,MATCH(FJ$2,Arrivals!$B:$B,0))</f>
        <v>1662.9816108067243</v>
      </c>
      <c r="FK26" s="17">
        <f>INDEX(Departures!$C:$C,MATCH($B26,Departures!$B:$B,0))*INDEX(Arrivals!$H:$H,MATCH(FK$2,Arrivals!$B:$B,0))</f>
        <v>1463.8922630340883</v>
      </c>
      <c r="FL26" s="17">
        <f>INDEX(Departures!$C:$C,MATCH($B26,Departures!$B:$B,0))*INDEX(Arrivals!$H:$H,MATCH(FL$2,Arrivals!$B:$B,0))</f>
        <v>1440.4699868255432</v>
      </c>
      <c r="FM26" s="17">
        <f>INDEX(Departures!$C:$C,MATCH($B26,Departures!$B:$B,0))*INDEX(Arrivals!$H:$H,MATCH(FM$2,Arrivals!$B:$B,0))</f>
        <v>1428.7588487212704</v>
      </c>
      <c r="FN26" s="17">
        <f>INDEX(Departures!$C:$C,MATCH($B26,Departures!$B:$B,0))*INDEX(Arrivals!$H:$H,MATCH(FN$2,Arrivals!$B:$B,0))</f>
        <v>1417.0477106169976</v>
      </c>
      <c r="FO26" s="17">
        <f>INDEX(Departures!$C:$C,MATCH($B26,Departures!$B:$B,0))*INDEX(Arrivals!$H:$H,MATCH(FO$2,Arrivals!$B:$B,0))</f>
        <v>1411.1921415648612</v>
      </c>
      <c r="FP26" s="17">
        <f>INDEX(Departures!$C:$C,MATCH($B26,Departures!$B:$B,0))*INDEX(Arrivals!$H:$H,MATCH(FP$2,Arrivals!$B:$B,0))</f>
        <v>1276.5140533657252</v>
      </c>
      <c r="FQ26" s="17">
        <f>INDEX(Departures!$C:$C,MATCH($B26,Departures!$B:$B,0))*INDEX(Arrivals!$H:$H,MATCH(FQ$2,Arrivals!$B:$B,0))</f>
        <v>1018.8690150717255</v>
      </c>
      <c r="FR26" s="17">
        <f>INDEX(Departures!$C:$C,MATCH($B26,Departures!$B:$B,0))*INDEX(Arrivals!$H:$H,MATCH(FR$2,Arrivals!$B:$B,0))</f>
        <v>913.46877213327116</v>
      </c>
      <c r="FS26" s="17">
        <f>INDEX(Departures!$C:$C,MATCH($B26,Departures!$B:$B,0))*INDEX(Arrivals!$H:$H,MATCH(FS$2,Arrivals!$B:$B,0))</f>
        <v>890.04649592472583</v>
      </c>
      <c r="FT26" s="17">
        <f>INDEX(Departures!$C:$C,MATCH($B26,Departures!$B:$B,0))*INDEX(Arrivals!$H:$H,MATCH(FT$2,Arrivals!$B:$B,0))</f>
        <v>866.62421971618039</v>
      </c>
      <c r="FU26" s="17">
        <f>INDEX(Departures!$C:$C,MATCH($B26,Departures!$B:$B,0))*INDEX(Arrivals!$H:$H,MATCH(FU$2,Arrivals!$B:$B,0))</f>
        <v>843.20194350763495</v>
      </c>
      <c r="FV26" s="17">
        <f>INDEX(Departures!$C:$C,MATCH($B26,Departures!$B:$B,0))*INDEX(Arrivals!$H:$H,MATCH(FV$2,Arrivals!$B:$B,0))</f>
        <v>808.06852919481685</v>
      </c>
      <c r="FW26" s="17">
        <f>INDEX(Departures!$C:$C,MATCH($B26,Departures!$B:$B,0))*INDEX(Arrivals!$H:$H,MATCH(FW$2,Arrivals!$B:$B,0))</f>
        <v>737.80170056918064</v>
      </c>
      <c r="FX26" s="17">
        <f>INDEX(Departures!$C:$C,MATCH($B26,Departures!$B:$B,0))*INDEX(Arrivals!$H:$H,MATCH(FX$2,Arrivals!$B:$B,0))</f>
        <v>731.94613151704414</v>
      </c>
      <c r="FY26" s="17">
        <f>INDEX(Departures!$C:$C,MATCH($B26,Departures!$B:$B,0))*INDEX(Arrivals!$H:$H,MATCH(FY$2,Arrivals!$B:$B,0))</f>
        <v>702.66828625636242</v>
      </c>
      <c r="FZ26" s="17">
        <f>INDEX(Departures!$C:$C,MATCH($B26,Departures!$B:$B,0))*INDEX(Arrivals!$H:$H,MATCH(FZ$2,Arrivals!$B:$B,0))</f>
        <v>644.11259573499888</v>
      </c>
      <c r="GA26" s="17">
        <f>INDEX(Departures!$C:$C,MATCH($B26,Departures!$B:$B,0))*INDEX(Arrivals!$H:$H,MATCH(GA$2,Arrivals!$B:$B,0))</f>
        <v>512.94784896714464</v>
      </c>
      <c r="GB26" s="17">
        <f>INDEX(Departures!$C:$C,MATCH($B26,Departures!$B:$B,0))*INDEX(Arrivals!$H:$H,MATCH(GB$2,Arrivals!$B:$B,0))</f>
        <v>398.17869554527203</v>
      </c>
      <c r="GC26" s="17">
        <f>INDEX(Departures!$C:$C,MATCH($B26,Departures!$B:$B,0))*INDEX(Arrivals!$H:$H,MATCH(GC$2,Arrivals!$B:$B,0))</f>
        <v>351.33414312818121</v>
      </c>
      <c r="GD26" s="17">
        <f>INDEX(Departures!$C:$C,MATCH($B26,Departures!$B:$B,0))*INDEX(Arrivals!$H:$H,MATCH(GD$2,Arrivals!$B:$B,0))</f>
        <v>339.62300502390855</v>
      </c>
      <c r="GE26" s="17">
        <f>INDEX(Departures!$C:$C,MATCH($B26,Departures!$B:$B,0))*INDEX(Arrivals!$H:$H,MATCH(GE$2,Arrivals!$B:$B,0))</f>
        <v>327.91186691963583</v>
      </c>
      <c r="GF26" s="17">
        <f>INDEX(Departures!$C:$C,MATCH($B26,Departures!$B:$B,0))*INDEX(Arrivals!$H:$H,MATCH(GF$2,Arrivals!$B:$B,0))</f>
        <v>300.9762492798086</v>
      </c>
      <c r="GG26" s="17">
        <f>INDEX(Departures!$C:$C,MATCH($B26,Departures!$B:$B,0))*INDEX(Arrivals!$H:$H,MATCH(GG$2,Arrivals!$B:$B,0))</f>
        <v>96.031332455036207</v>
      </c>
      <c r="GH26" s="17">
        <f>INDEX(Departures!$C:$C,MATCH($B26,Departures!$B:$B,0))*INDEX(Arrivals!$H:$H,MATCH(GH$2,Arrivals!$B:$B,0))</f>
        <v>67.924601004781707</v>
      </c>
      <c r="GI26" s="17">
        <f>INDEX(Departures!$C:$C,MATCH($B26,Departures!$B:$B,0))*INDEX(Arrivals!$H:$H,MATCH(GI$2,Arrivals!$B:$B,0))</f>
        <v>29.277845260681772</v>
      </c>
    </row>
    <row r="27" spans="1:191" ht="15" thickBot="1">
      <c r="A27" t="str">
        <f>INDEX(Departures!$G:$G,MATCH($B27,Departures!$B:$B,0))</f>
        <v>EU</v>
      </c>
      <c r="B27" s="3" t="s">
        <v>50</v>
      </c>
      <c r="D27" s="17">
        <f>INDEX(Departures!$C:$C,MATCH($B27,Departures!$B:$B,0))*INDEX(Arrivals!$H:$H,MATCH(D$2,Arrivals!$B:$B,0))</f>
        <v>814032.00310462131</v>
      </c>
      <c r="E27" s="17">
        <f>INDEX(Departures!$C:$C,MATCH($B27,Departures!$B:$B,0))*INDEX(Arrivals!$H:$H,MATCH(E$2,Arrivals!$B:$B,0))</f>
        <v>766470.81435758923</v>
      </c>
      <c r="F27" s="17">
        <f>INDEX(Departures!$C:$C,MATCH($B27,Departures!$B:$B,0))*INDEX(Arrivals!$H:$H,MATCH(F$2,Arrivals!$B:$B,0))</f>
        <v>721065.10805623548</v>
      </c>
      <c r="G27" s="17">
        <f>INDEX(Departures!$C:$C,MATCH($B27,Departures!$B:$B,0))*INDEX(Arrivals!$H:$H,MATCH(G$2,Arrivals!$B:$B,0))</f>
        <v>569234.7989152174</v>
      </c>
      <c r="H27" s="17">
        <f>INDEX(Departures!$C:$C,MATCH($B27,Departures!$B:$B,0))*INDEX(Arrivals!$H:$H,MATCH(H$2,Arrivals!$B:$B,0))</f>
        <v>545927.47351346991</v>
      </c>
      <c r="I27" s="17">
        <f>INDEX(Departures!$C:$C,MATCH($B27,Departures!$B:$B,0))*INDEX(Arrivals!$H:$H,MATCH(I$2,Arrivals!$B:$B,0))</f>
        <v>368222.00336150493</v>
      </c>
      <c r="J27" s="17">
        <f>INDEX(Departures!$C:$C,MATCH($B27,Departures!$B:$B,0))*INDEX(Arrivals!$H:$H,MATCH(J$2,Arrivals!$B:$B,0))</f>
        <v>352852.4763575379</v>
      </c>
      <c r="K27" s="17">
        <f>INDEX(Departures!$C:$C,MATCH($B27,Departures!$B:$B,0))*INDEX(Arrivals!$H:$H,MATCH(K$2,Arrivals!$B:$B,0))</f>
        <v>352383.893217173</v>
      </c>
      <c r="L27" s="17">
        <f>INDEX(Departures!$C:$C,MATCH($B27,Departures!$B:$B,0))*INDEX(Arrivals!$H:$H,MATCH(L$2,Arrivals!$B:$B,0))</f>
        <v>350987.51545888581</v>
      </c>
      <c r="M27" s="17">
        <f>INDEX(Departures!$C:$C,MATCH($B27,Departures!$B:$B,0))*INDEX(Arrivals!$H:$H,MATCH(M$2,Arrivals!$B:$B,0))</f>
        <v>333556.22263731342</v>
      </c>
      <c r="N27" s="17">
        <f>INDEX(Departures!$C:$C,MATCH($B27,Departures!$B:$B,0))*INDEX(Arrivals!$H:$H,MATCH(N$2,Arrivals!$B:$B,0))</f>
        <v>276089.18630296848</v>
      </c>
      <c r="O27" s="17">
        <f>INDEX(Departures!$C:$C,MATCH($B27,Departures!$B:$B,0))*INDEX(Arrivals!$H:$H,MATCH(O$2,Arrivals!$B:$B,0))</f>
        <v>268882.37760415708</v>
      </c>
      <c r="P27" s="17">
        <f>INDEX(Departures!$C:$C,MATCH($B27,Departures!$B:$B,0))*INDEX(Arrivals!$H:$H,MATCH(P$2,Arrivals!$B:$B,0))</f>
        <v>261319.44571866849</v>
      </c>
      <c r="Q27" s="17">
        <f>INDEX(Departures!$C:$C,MATCH($B27,Departures!$B:$B,0))*INDEX(Arrivals!$H:$H,MATCH(Q$2,Arrivals!$B:$B,0))</f>
        <v>254852.99838163357</v>
      </c>
      <c r="R27" s="17">
        <f>INDEX(Departures!$C:$C,MATCH($B27,Departures!$B:$B,0))*INDEX(Arrivals!$H:$H,MATCH(R$2,Arrivals!$B:$B,0))</f>
        <v>243175.90652374155</v>
      </c>
      <c r="S27" s="17">
        <f>INDEX(Departures!$C:$C,MATCH($B27,Departures!$B:$B,0))*INDEX(Arrivals!$H:$H,MATCH(S$2,Arrivals!$B:$B,0))</f>
        <v>228574.85586997287</v>
      </c>
      <c r="T27" s="17">
        <f>INDEX(Departures!$C:$C,MATCH($B27,Departures!$B:$B,0))*INDEX(Arrivals!$H:$H,MATCH(T$2,Arrivals!$B:$B,0))</f>
        <v>194911.8430661622</v>
      </c>
      <c r="U27" s="17">
        <f>INDEX(Departures!$C:$C,MATCH($B27,Departures!$B:$B,0))*INDEX(Arrivals!$H:$H,MATCH(U$2,Arrivals!$B:$B,0))</f>
        <v>171107.8195356279</v>
      </c>
      <c r="V27" s="17">
        <f>INDEX(Departures!$C:$C,MATCH($B27,Departures!$B:$B,0))*INDEX(Arrivals!$H:$H,MATCH(V$2,Arrivals!$B:$B,0))</f>
        <v>167977.68415799073</v>
      </c>
      <c r="W27" s="17">
        <f>INDEX(Departures!$C:$C,MATCH($B27,Departures!$B:$B,0))*INDEX(Arrivals!$H:$H,MATCH(W$2,Arrivals!$B:$B,0))</f>
        <v>161708.04173990907</v>
      </c>
      <c r="X27" s="17">
        <f>INDEX(Departures!$C:$C,MATCH($B27,Departures!$B:$B,0))*INDEX(Arrivals!$H:$H,MATCH(X$2,Arrivals!$B:$B,0))</f>
        <v>150968.11616274677</v>
      </c>
      <c r="Y27" s="17">
        <f>INDEX(Departures!$C:$C,MATCH($B27,Departures!$B:$B,0))*INDEX(Arrivals!$H:$H,MATCH(Y$2,Arrivals!$B:$B,0))</f>
        <v>146132.33815418152</v>
      </c>
      <c r="Z27" s="17">
        <f>INDEX(Departures!$C:$C,MATCH($B27,Departures!$B:$B,0))*INDEX(Arrivals!$H:$H,MATCH(Z$2,Arrivals!$B:$B,0))</f>
        <v>145663.75501381667</v>
      </c>
      <c r="AA27" s="17">
        <f>INDEX(Departures!$C:$C,MATCH($B27,Departures!$B:$B,0))*INDEX(Arrivals!$H:$H,MATCH(AA$2,Arrivals!$B:$B,0))</f>
        <v>144623.50044220671</v>
      </c>
      <c r="AB27" s="17">
        <f>INDEX(Departures!$C:$C,MATCH($B27,Departures!$B:$B,0))*INDEX(Arrivals!$H:$H,MATCH(AB$2,Arrivals!$B:$B,0))</f>
        <v>133358.76174783576</v>
      </c>
      <c r="AC27" s="17">
        <f>INDEX(Departures!$C:$C,MATCH($B27,Departures!$B:$B,0))*INDEX(Arrivals!$H:$H,MATCH(AC$2,Arrivals!$B:$B,0))</f>
        <v>131578.14581444935</v>
      </c>
      <c r="AD27" s="17">
        <f>INDEX(Departures!$C:$C,MATCH($B27,Departures!$B:$B,0))*INDEX(Arrivals!$H:$H,MATCH(AD$2,Arrivals!$B:$B,0))</f>
        <v>130294.22800984964</v>
      </c>
      <c r="AE27" s="17">
        <f>INDEX(Departures!$C:$C,MATCH($B27,Departures!$B:$B,0))*INDEX(Arrivals!$H:$H,MATCH(AE$2,Arrivals!$B:$B,0))</f>
        <v>124980.49519811227</v>
      </c>
      <c r="AF27" s="17">
        <f>INDEX(Departures!$C:$C,MATCH($B27,Departures!$B:$B,0))*INDEX(Arrivals!$H:$H,MATCH(AF$2,Arrivals!$B:$B,0))</f>
        <v>121100.62679589132</v>
      </c>
      <c r="AG27" s="17">
        <f>INDEX(Departures!$C:$C,MATCH($B27,Departures!$B:$B,0))*INDEX(Arrivals!$H:$H,MATCH(AG$2,Arrivals!$B:$B,0))</f>
        <v>110051.43634608822</v>
      </c>
      <c r="AH27" s="17">
        <f>INDEX(Departures!$C:$C,MATCH($B27,Departures!$B:$B,0))*INDEX(Arrivals!$H:$H,MATCH(AH$2,Arrivals!$B:$B,0))</f>
        <v>106555.80611896644</v>
      </c>
      <c r="AI27" s="17">
        <f>INDEX(Departures!$C:$C,MATCH($B27,Departures!$B:$B,0))*INDEX(Arrivals!$H:$H,MATCH(AI$2,Arrivals!$B:$B,0))</f>
        <v>106359.00120001321</v>
      </c>
      <c r="AJ27" s="17">
        <f>INDEX(Departures!$C:$C,MATCH($B27,Departures!$B:$B,0))*INDEX(Arrivals!$H:$H,MATCH(AJ$2,Arrivals!$B:$B,0))</f>
        <v>103652.46498126585</v>
      </c>
      <c r="AK27" s="17">
        <f>INDEX(Departures!$C:$C,MATCH($B27,Departures!$B:$B,0))*INDEX(Arrivals!$H:$H,MATCH(AK$2,Arrivals!$B:$B,0))</f>
        <v>102394.78783252659</v>
      </c>
      <c r="AL27" s="17">
        <f>INDEX(Departures!$C:$C,MATCH($B27,Departures!$B:$B,0))*INDEX(Arrivals!$H:$H,MATCH(AL$2,Arrivals!$B:$B,0))</f>
        <v>96884.250101835991</v>
      </c>
      <c r="AM27" s="17">
        <f>INDEX(Departures!$C:$C,MATCH($B27,Departures!$B:$B,0))*INDEX(Arrivals!$H:$H,MATCH(AM$2,Arrivals!$B:$B,0))</f>
        <v>96387.551973049238</v>
      </c>
      <c r="AN27" s="17">
        <f>INDEX(Departures!$C:$C,MATCH($B27,Departures!$B:$B,0))*INDEX(Arrivals!$H:$H,MATCH(AN$2,Arrivals!$B:$B,0))</f>
        <v>95216.094122137118</v>
      </c>
      <c r="AO27" s="17">
        <f>INDEX(Departures!$C:$C,MATCH($B27,Departures!$B:$B,0))*INDEX(Arrivals!$H:$H,MATCH(AO$2,Arrivals!$B:$B,0))</f>
        <v>92676.373501359645</v>
      </c>
      <c r="AP27" s="17">
        <f>INDEX(Departures!$C:$C,MATCH($B27,Departures!$B:$B,0))*INDEX(Arrivals!$H:$H,MATCH(AP$2,Arrivals!$B:$B,0))</f>
        <v>83248.480717218903</v>
      </c>
      <c r="AQ27" s="17">
        <f>INDEX(Departures!$C:$C,MATCH($B27,Departures!$B:$B,0))*INDEX(Arrivals!$H:$H,MATCH(AQ$2,Arrivals!$B:$B,0))</f>
        <v>82611.207646322713</v>
      </c>
      <c r="AR27" s="17">
        <f>INDEX(Departures!$C:$C,MATCH($B27,Departures!$B:$B,0))*INDEX(Arrivals!$H:$H,MATCH(AR$2,Arrivals!$B:$B,0))</f>
        <v>78581.392639185025</v>
      </c>
      <c r="AS27" s="17">
        <f>INDEX(Departures!$C:$C,MATCH($B27,Departures!$B:$B,0))*INDEX(Arrivals!$H:$H,MATCH(AS$2,Arrivals!$B:$B,0))</f>
        <v>76444.653519121319</v>
      </c>
      <c r="AT27" s="17">
        <f>INDEX(Departures!$C:$C,MATCH($B27,Departures!$B:$B,0))*INDEX(Arrivals!$H:$H,MATCH(AT$2,Arrivals!$B:$B,0))</f>
        <v>72171.175278993906</v>
      </c>
      <c r="AU27" s="17">
        <f>INDEX(Departures!$C:$C,MATCH($B27,Departures!$B:$B,0))*INDEX(Arrivals!$H:$H,MATCH(AU$2,Arrivals!$B:$B,0))</f>
        <v>66782.469164798138</v>
      </c>
      <c r="AV27" s="17">
        <f>INDEX(Departures!$C:$C,MATCH($B27,Departures!$B:$B,0))*INDEX(Arrivals!$H:$H,MATCH(AV$2,Arrivals!$B:$B,0))</f>
        <v>66107.709442672756</v>
      </c>
      <c r="AW27" s="17">
        <f>INDEX(Departures!$C:$C,MATCH($B27,Departures!$B:$B,0))*INDEX(Arrivals!$H:$H,MATCH(AW$2,Arrivals!$B:$B,0))</f>
        <v>66088.966117058168</v>
      </c>
      <c r="AX27" s="17">
        <f>INDEX(Departures!$C:$C,MATCH($B27,Departures!$B:$B,0))*INDEX(Arrivals!$H:$H,MATCH(AX$2,Arrivals!$B:$B,0))</f>
        <v>62977.57406503558</v>
      </c>
      <c r="AY27" s="17">
        <f>INDEX(Departures!$C:$C,MATCH($B27,Departures!$B:$B,0))*INDEX(Arrivals!$H:$H,MATCH(AY$2,Arrivals!$B:$B,0))</f>
        <v>62049.779447113178</v>
      </c>
      <c r="AZ27" s="17">
        <f>INDEX(Departures!$C:$C,MATCH($B27,Departures!$B:$B,0))*INDEX(Arrivals!$H:$H,MATCH(AZ$2,Arrivals!$B:$B,0))</f>
        <v>61749.886237279672</v>
      </c>
      <c r="BA27" s="17">
        <f>INDEX(Departures!$C:$C,MATCH($B27,Departures!$B:$B,0))*INDEX(Arrivals!$H:$H,MATCH(BA$2,Arrivals!$B:$B,0))</f>
        <v>60756.489979706203</v>
      </c>
      <c r="BB27" s="17">
        <f>INDEX(Departures!$C:$C,MATCH($B27,Departures!$B:$B,0))*INDEX(Arrivals!$H:$H,MATCH(BB$2,Arrivals!$B:$B,0))</f>
        <v>60447.225107065402</v>
      </c>
      <c r="BC27" s="17">
        <f>INDEX(Departures!$C:$C,MATCH($B27,Departures!$B:$B,0))*INDEX(Arrivals!$H:$H,MATCH(BC$2,Arrivals!$B:$B,0))</f>
        <v>58591.635871220606</v>
      </c>
      <c r="BD27" s="17">
        <f>INDEX(Departures!$C:$C,MATCH($B27,Departures!$B:$B,0))*INDEX(Arrivals!$H:$H,MATCH(BD$2,Arrivals!$B:$B,0))</f>
        <v>57991.849451553593</v>
      </c>
      <c r="BE27" s="17">
        <f>INDEX(Departures!$C:$C,MATCH($B27,Departures!$B:$B,0))*INDEX(Arrivals!$H:$H,MATCH(BE$2,Arrivals!$B:$B,0))</f>
        <v>52949.894861227825</v>
      </c>
      <c r="BF27" s="17">
        <f>INDEX(Departures!$C:$C,MATCH($B27,Departures!$B:$B,0))*INDEX(Arrivals!$H:$H,MATCH(BF$2,Arrivals!$B:$B,0))</f>
        <v>52500.055046477573</v>
      </c>
      <c r="BG27" s="17">
        <f>INDEX(Departures!$C:$C,MATCH($B27,Departures!$B:$B,0))*INDEX(Arrivals!$H:$H,MATCH(BG$2,Arrivals!$B:$B,0))</f>
        <v>47514.330432995594</v>
      </c>
      <c r="BH27" s="17">
        <f>INDEX(Departures!$C:$C,MATCH($B27,Departures!$B:$B,0))*INDEX(Arrivals!$H:$H,MATCH(BH$2,Arrivals!$B:$B,0))</f>
        <v>45611.882883114311</v>
      </c>
      <c r="BI27" s="17">
        <f>INDEX(Departures!$C:$C,MATCH($B27,Departures!$B:$B,0))*INDEX(Arrivals!$H:$H,MATCH(BI$2,Arrivals!$B:$B,0))</f>
        <v>43512.630414279789</v>
      </c>
      <c r="BJ27" s="17">
        <f>INDEX(Departures!$C:$C,MATCH($B27,Departures!$B:$B,0))*INDEX(Arrivals!$H:$H,MATCH(BJ$2,Arrivals!$B:$B,0))</f>
        <v>43053.418936722243</v>
      </c>
      <c r="BK27" s="17">
        <f>INDEX(Departures!$C:$C,MATCH($B27,Departures!$B:$B,0))*INDEX(Arrivals!$H:$H,MATCH(BK$2,Arrivals!$B:$B,0))</f>
        <v>42809.755703732524</v>
      </c>
      <c r="BL27" s="17">
        <f>INDEX(Departures!$C:$C,MATCH($B27,Departures!$B:$B,0))*INDEX(Arrivals!$H:$H,MATCH(BL$2,Arrivals!$B:$B,0))</f>
        <v>38545.649126412398</v>
      </c>
      <c r="BM27" s="17">
        <f>INDEX(Departures!$C:$C,MATCH($B27,Departures!$B:$B,0))*INDEX(Arrivals!$H:$H,MATCH(BM$2,Arrivals!$B:$B,0))</f>
        <v>37786.544439021345</v>
      </c>
      <c r="BN27" s="17">
        <f>INDEX(Departures!$C:$C,MATCH($B27,Departures!$B:$B,0))*INDEX(Arrivals!$H:$H,MATCH(BN$2,Arrivals!$B:$B,0))</f>
        <v>36019.985999845871</v>
      </c>
      <c r="BO27" s="17">
        <f>INDEX(Departures!$C:$C,MATCH($B27,Departures!$B:$B,0))*INDEX(Arrivals!$H:$H,MATCH(BO$2,Arrivals!$B:$B,0))</f>
        <v>35584.203679306556</v>
      </c>
      <c r="BP27" s="17">
        <f>INDEX(Departures!$C:$C,MATCH($B27,Departures!$B:$B,0))*INDEX(Arrivals!$H:$H,MATCH(BP$2,Arrivals!$B:$B,0))</f>
        <v>34431.489154009032</v>
      </c>
      <c r="BQ27" s="17">
        <f>INDEX(Departures!$C:$C,MATCH($B27,Departures!$B:$B,0))*INDEX(Arrivals!$H:$H,MATCH(BQ$2,Arrivals!$B:$B,0))</f>
        <v>34225.312572248506</v>
      </c>
      <c r="BR27" s="17">
        <f>INDEX(Departures!$C:$C,MATCH($B27,Departures!$B:$B,0))*INDEX(Arrivals!$H:$H,MATCH(BR$2,Arrivals!$B:$B,0))</f>
        <v>33859.817722763917</v>
      </c>
      <c r="BS27" s="17">
        <f>INDEX(Departures!$C:$C,MATCH($B27,Departures!$B:$B,0))*INDEX(Arrivals!$H:$H,MATCH(BS$2,Arrivals!$B:$B,0))</f>
        <v>33606.782826966904</v>
      </c>
      <c r="BT27" s="17">
        <f>INDEX(Departures!$C:$C,MATCH($B27,Departures!$B:$B,0))*INDEX(Arrivals!$H:$H,MATCH(BT$2,Arrivals!$B:$B,0))</f>
        <v>33316.2612799407</v>
      </c>
      <c r="BU27" s="17">
        <f>INDEX(Departures!$C:$C,MATCH($B27,Departures!$B:$B,0))*INDEX(Arrivals!$H:$H,MATCH(BU$2,Arrivals!$B:$B,0))</f>
        <v>32266.635045523439</v>
      </c>
      <c r="BV27" s="17">
        <f>INDEX(Departures!$C:$C,MATCH($B27,Departures!$B:$B,0))*INDEX(Arrivals!$H:$H,MATCH(BV$2,Arrivals!$B:$B,0))</f>
        <v>30523.5057633662</v>
      </c>
      <c r="BW27" s="17">
        <f>INDEX(Departures!$C:$C,MATCH($B27,Departures!$B:$B,0))*INDEX(Arrivals!$H:$H,MATCH(BW$2,Arrivals!$B:$B,0))</f>
        <v>30411.045809678639</v>
      </c>
      <c r="BX27" s="17">
        <f>INDEX(Departures!$C:$C,MATCH($B27,Departures!$B:$B,0))*INDEX(Arrivals!$H:$H,MATCH(BX$2,Arrivals!$B:$B,0))</f>
        <v>29801.887727204336</v>
      </c>
      <c r="BY27" s="17">
        <f>INDEX(Departures!$C:$C,MATCH($B27,Departures!$B:$B,0))*INDEX(Arrivals!$H:$H,MATCH(BY$2,Arrivals!$B:$B,0))</f>
        <v>27740.121909599002</v>
      </c>
      <c r="BZ27" s="17">
        <f>INDEX(Departures!$C:$C,MATCH($B27,Departures!$B:$B,0))*INDEX(Arrivals!$H:$H,MATCH(BZ$2,Arrivals!$B:$B,0))</f>
        <v>26531.177407457701</v>
      </c>
      <c r="CA27" s="17">
        <f>INDEX(Departures!$C:$C,MATCH($B27,Departures!$B:$B,0))*INDEX(Arrivals!$H:$H,MATCH(CA$2,Arrivals!$B:$B,0))</f>
        <v>25209.772951628824</v>
      </c>
      <c r="CB27" s="17">
        <f>INDEX(Departures!$C:$C,MATCH($B27,Departures!$B:$B,0))*INDEX(Arrivals!$H:$H,MATCH(CB$2,Arrivals!$B:$B,0))</f>
        <v>23644.705262810232</v>
      </c>
      <c r="CC27" s="17">
        <f>INDEX(Departures!$C:$C,MATCH($B27,Departures!$B:$B,0))*INDEX(Arrivals!$H:$H,MATCH(CC$2,Arrivals!$B:$B,0))</f>
        <v>22998.060529106744</v>
      </c>
      <c r="CD27" s="17">
        <f>INDEX(Departures!$C:$C,MATCH($B27,Departures!$B:$B,0))*INDEX(Arrivals!$H:$H,MATCH(CD$2,Arrivals!$B:$B,0))</f>
        <v>22969.94554068485</v>
      </c>
      <c r="CE27" s="17">
        <f>INDEX(Departures!$C:$C,MATCH($B27,Departures!$B:$B,0))*INDEX(Arrivals!$H:$H,MATCH(CE$2,Arrivals!$B:$B,0))</f>
        <v>22707.538982080536</v>
      </c>
      <c r="CF27" s="17">
        <f>INDEX(Departures!$C:$C,MATCH($B27,Departures!$B:$B,0))*INDEX(Arrivals!$H:$H,MATCH(CF$2,Arrivals!$B:$B,0))</f>
        <v>22229.58417890839</v>
      </c>
      <c r="CG27" s="17">
        <f>INDEX(Departures!$C:$C,MATCH($B27,Departures!$B:$B,0))*INDEX(Arrivals!$H:$H,MATCH(CG$2,Arrivals!$B:$B,0))</f>
        <v>22051.52258556975</v>
      </c>
      <c r="CH27" s="17">
        <f>INDEX(Departures!$C:$C,MATCH($B27,Departures!$B:$B,0))*INDEX(Arrivals!$H:$H,MATCH(CH$2,Arrivals!$B:$B,0))</f>
        <v>21311.16122379329</v>
      </c>
      <c r="CI27" s="17">
        <f>INDEX(Departures!$C:$C,MATCH($B27,Departures!$B:$B,0))*INDEX(Arrivals!$H:$H,MATCH(CI$2,Arrivals!$B:$B,0))</f>
        <v>21147.157124665591</v>
      </c>
      <c r="CJ27" s="17">
        <f>INDEX(Departures!$C:$C,MATCH($B27,Departures!$B:$B,0))*INDEX(Arrivals!$H:$H,MATCH(CJ$2,Arrivals!$B:$B,0))</f>
        <v>20851.949746235736</v>
      </c>
      <c r="CK27" s="17">
        <f>INDEX(Departures!$C:$C,MATCH($B27,Departures!$B:$B,0))*INDEX(Arrivals!$H:$H,MATCH(CK$2,Arrivals!$B:$B,0))</f>
        <v>20261.534989376032</v>
      </c>
      <c r="CL27" s="17">
        <f>INDEX(Departures!$C:$C,MATCH($B27,Departures!$B:$B,0))*INDEX(Arrivals!$H:$H,MATCH(CL$2,Arrivals!$B:$B,0))</f>
        <v>19834.187165363288</v>
      </c>
      <c r="CM27" s="17">
        <f>INDEX(Departures!$C:$C,MATCH($B27,Departures!$B:$B,0))*INDEX(Arrivals!$H:$H,MATCH(CM$2,Arrivals!$B:$B,0))</f>
        <v>19802.323511818478</v>
      </c>
      <c r="CN27" s="17">
        <f>INDEX(Departures!$C:$C,MATCH($B27,Departures!$B:$B,0))*INDEX(Arrivals!$H:$H,MATCH(CN$2,Arrivals!$B:$B,0))</f>
        <v>18265.370811421777</v>
      </c>
      <c r="CO27" s="17">
        <f>INDEX(Departures!$C:$C,MATCH($B27,Departures!$B:$B,0))*INDEX(Arrivals!$H:$H,MATCH(CO$2,Arrivals!$B:$B,0))</f>
        <v>17703.07104298396</v>
      </c>
      <c r="CP27" s="17">
        <f>INDEX(Departures!$C:$C,MATCH($B27,Departures!$B:$B,0))*INDEX(Arrivals!$H:$H,MATCH(CP$2,Arrivals!$B:$B,0))</f>
        <v>17590.611089296395</v>
      </c>
      <c r="CQ27" s="17">
        <f>INDEX(Departures!$C:$C,MATCH($B27,Departures!$B:$B,0))*INDEX(Arrivals!$H:$H,MATCH(CQ$2,Arrivals!$B:$B,0))</f>
        <v>17403.177833150457</v>
      </c>
      <c r="CR27" s="17">
        <f>INDEX(Departures!$C:$C,MATCH($B27,Departures!$B:$B,0))*INDEX(Arrivals!$H:$H,MATCH(CR$2,Arrivals!$B:$B,0))</f>
        <v>17271.974553848297</v>
      </c>
      <c r="CS27" s="17">
        <f>INDEX(Departures!$C:$C,MATCH($B27,Departures!$B:$B,0))*INDEX(Arrivals!$H:$H,MATCH(CS$2,Arrivals!$B:$B,0))</f>
        <v>16868.993053134531</v>
      </c>
      <c r="CT27" s="17">
        <f>INDEX(Departures!$C:$C,MATCH($B27,Departures!$B:$B,0))*INDEX(Arrivals!$H:$H,MATCH(CT$2,Arrivals!$B:$B,0))</f>
        <v>16747.161436639668</v>
      </c>
      <c r="CU27" s="17">
        <f>INDEX(Departures!$C:$C,MATCH($B27,Departures!$B:$B,0))*INDEX(Arrivals!$H:$H,MATCH(CU$2,Arrivals!$B:$B,0))</f>
        <v>15069.633794133515</v>
      </c>
      <c r="CV27" s="17">
        <f>INDEX(Departures!$C:$C,MATCH($B27,Departures!$B:$B,0))*INDEX(Arrivals!$H:$H,MATCH(CV$2,Arrivals!$B:$B,0))</f>
        <v>14844.713886758385</v>
      </c>
      <c r="CW27" s="17">
        <f>INDEX(Departures!$C:$C,MATCH($B27,Departures!$B:$B,0))*INDEX(Arrivals!$H:$H,MATCH(CW$2,Arrivals!$B:$B,0))</f>
        <v>14750.997258685418</v>
      </c>
      <c r="CX27" s="17">
        <f>INDEX(Departures!$C:$C,MATCH($B27,Departures!$B:$B,0))*INDEX(Arrivals!$H:$H,MATCH(CX$2,Arrivals!$B:$B,0))</f>
        <v>14582.307328154071</v>
      </c>
      <c r="CY27" s="17">
        <f>INDEX(Departures!$C:$C,MATCH($B27,Departures!$B:$B,0))*INDEX(Arrivals!$H:$H,MATCH(CY$2,Arrivals!$B:$B,0))</f>
        <v>14048.122548138144</v>
      </c>
      <c r="CZ27" s="17">
        <f>INDEX(Departures!$C:$C,MATCH($B27,Departures!$B:$B,0))*INDEX(Arrivals!$H:$H,MATCH(CZ$2,Arrivals!$B:$B,0))</f>
        <v>14029.379222523552</v>
      </c>
      <c r="DA27" s="17">
        <f>INDEX(Departures!$C:$C,MATCH($B27,Departures!$B:$B,0))*INDEX(Arrivals!$H:$H,MATCH(DA$2,Arrivals!$B:$B,0))</f>
        <v>14010.635896908958</v>
      </c>
      <c r="DB27" s="17">
        <f>INDEX(Departures!$C:$C,MATCH($B27,Departures!$B:$B,0))*INDEX(Arrivals!$H:$H,MATCH(DB$2,Arrivals!$B:$B,0))</f>
        <v>13560.796082158702</v>
      </c>
      <c r="DC27" s="17">
        <f>INDEX(Departures!$C:$C,MATCH($B27,Departures!$B:$B,0))*INDEX(Arrivals!$H:$H,MATCH(DC$2,Arrivals!$B:$B,0))</f>
        <v>13485.822779700327</v>
      </c>
      <c r="DD27" s="17">
        <f>INDEX(Departures!$C:$C,MATCH($B27,Departures!$B:$B,0))*INDEX(Arrivals!$H:$H,MATCH(DD$2,Arrivals!$B:$B,0))</f>
        <v>13139.071255830338</v>
      </c>
      <c r="DE27" s="17">
        <f>INDEX(Departures!$C:$C,MATCH($B27,Departures!$B:$B,0))*INDEX(Arrivals!$H:$H,MATCH(DE$2,Arrivals!$B:$B,0))</f>
        <v>12792.319731960351</v>
      </c>
      <c r="DF27" s="17">
        <f>INDEX(Departures!$C:$C,MATCH($B27,Departures!$B:$B,0))*INDEX(Arrivals!$H:$H,MATCH(DF$2,Arrivals!$B:$B,0))</f>
        <v>12782.948069153055</v>
      </c>
      <c r="DG27" s="17">
        <f>INDEX(Departures!$C:$C,MATCH($B27,Departures!$B:$B,0))*INDEX(Arrivals!$H:$H,MATCH(DG$2,Arrivals!$B:$B,0))</f>
        <v>12576.771487392522</v>
      </c>
      <c r="DH27" s="17">
        <f>INDEX(Departures!$C:$C,MATCH($B27,Departures!$B:$B,0))*INDEX(Arrivals!$H:$H,MATCH(DH$2,Arrivals!$B:$B,0))</f>
        <v>11948.870079303626</v>
      </c>
      <c r="DI27" s="17">
        <f>INDEX(Departures!$C:$C,MATCH($B27,Departures!$B:$B,0))*INDEX(Arrivals!$H:$H,MATCH(DI$2,Arrivals!$B:$B,0))</f>
        <v>10655.580611896645</v>
      </c>
      <c r="DJ27" s="17">
        <f>INDEX(Departures!$C:$C,MATCH($B27,Departures!$B:$B,0))*INDEX(Arrivals!$H:$H,MATCH(DJ$2,Arrivals!$B:$B,0))</f>
        <v>10627.465623474754</v>
      </c>
      <c r="DK27" s="17">
        <f>INDEX(Departures!$C:$C,MATCH($B27,Departures!$B:$B,0))*INDEX(Arrivals!$H:$H,MATCH(DK$2,Arrivals!$B:$B,0))</f>
        <v>10149.510820302608</v>
      </c>
      <c r="DL27" s="17">
        <f>INDEX(Departures!$C:$C,MATCH($B27,Departures!$B:$B,0))*INDEX(Arrivals!$H:$H,MATCH(DL$2,Arrivals!$B:$B,0))</f>
        <v>9802.7592964326213</v>
      </c>
      <c r="DM27" s="17">
        <f>INDEX(Departures!$C:$C,MATCH($B27,Departures!$B:$B,0))*INDEX(Arrivals!$H:$H,MATCH(DM$2,Arrivals!$B:$B,0))</f>
        <v>9315.4328304531791</v>
      </c>
      <c r="DN27" s="17">
        <f>INDEX(Departures!$C:$C,MATCH($B27,Departures!$B:$B,0))*INDEX(Arrivals!$H:$H,MATCH(DN$2,Arrivals!$B:$B,0))</f>
        <v>9053.0262718488648</v>
      </c>
      <c r="DO27" s="17">
        <f>INDEX(Departures!$C:$C,MATCH($B27,Departures!$B:$B,0))*INDEX(Arrivals!$H:$H,MATCH(DO$2,Arrivals!$B:$B,0))</f>
        <v>8809.3630388591446</v>
      </c>
      <c r="DP27" s="17">
        <f>INDEX(Departures!$C:$C,MATCH($B27,Departures!$B:$B,0))*INDEX(Arrivals!$H:$H,MATCH(DP$2,Arrivals!$B:$B,0))</f>
        <v>8743.7613992080642</v>
      </c>
      <c r="DQ27" s="17">
        <f>INDEX(Departures!$C:$C,MATCH($B27,Departures!$B:$B,0))*INDEX(Arrivals!$H:$H,MATCH(DQ$2,Arrivals!$B:$B,0))</f>
        <v>8734.389736400768</v>
      </c>
      <c r="DR27" s="17">
        <f>INDEX(Departures!$C:$C,MATCH($B27,Departures!$B:$B,0))*INDEX(Arrivals!$H:$H,MATCH(DR$2,Arrivals!$B:$B,0))</f>
        <v>8650.0447711350953</v>
      </c>
      <c r="DS27" s="17">
        <f>INDEX(Departures!$C:$C,MATCH($B27,Departures!$B:$B,0))*INDEX(Arrivals!$H:$H,MATCH(DS$2,Arrivals!$B:$B,0))</f>
        <v>8631.3014455205011</v>
      </c>
      <c r="DT27" s="17">
        <f>INDEX(Departures!$C:$C,MATCH($B27,Departures!$B:$B,0))*INDEX(Arrivals!$H:$H,MATCH(DT$2,Arrivals!$B:$B,0))</f>
        <v>8406.3815381453733</v>
      </c>
      <c r="DU27" s="17">
        <f>INDEX(Departures!$C:$C,MATCH($B27,Departures!$B:$B,0))*INDEX(Arrivals!$H:$H,MATCH(DU$2,Arrivals!$B:$B,0))</f>
        <v>8359.5232241088888</v>
      </c>
      <c r="DV27" s="17">
        <f>INDEX(Departures!$C:$C,MATCH($B27,Departures!$B:$B,0))*INDEX(Arrivals!$H:$H,MATCH(DV$2,Arrivals!$B:$B,0))</f>
        <v>7975.2850490097144</v>
      </c>
      <c r="DW27" s="17">
        <f>INDEX(Departures!$C:$C,MATCH($B27,Departures!$B:$B,0))*INDEX(Arrivals!$H:$H,MATCH(DW$2,Arrivals!$B:$B,0))</f>
        <v>7900.3117465513387</v>
      </c>
      <c r="DX27" s="17">
        <f>INDEX(Departures!$C:$C,MATCH($B27,Departures!$B:$B,0))*INDEX(Arrivals!$H:$H,MATCH(DX$2,Arrivals!$B:$B,0))</f>
        <v>7844.0817697075554</v>
      </c>
      <c r="DY27" s="17">
        <f>INDEX(Departures!$C:$C,MATCH($B27,Departures!$B:$B,0))*INDEX(Arrivals!$H:$H,MATCH(DY$2,Arrivals!$B:$B,0))</f>
        <v>7619.1618623324293</v>
      </c>
      <c r="DZ27" s="17">
        <f>INDEX(Departures!$C:$C,MATCH($B27,Departures!$B:$B,0))*INDEX(Arrivals!$H:$H,MATCH(DZ$2,Arrivals!$B:$B,0))</f>
        <v>6260.2707552743695</v>
      </c>
      <c r="EA27" s="17">
        <f>INDEX(Departures!$C:$C,MATCH($B27,Departures!$B:$B,0))*INDEX(Arrivals!$H:$H,MATCH(EA$2,Arrivals!$B:$B,0))</f>
        <v>6222.7841040451822</v>
      </c>
      <c r="EB27" s="17">
        <f>INDEX(Departures!$C:$C,MATCH($B27,Departures!$B:$B,0))*INDEX(Arrivals!$H:$H,MATCH(EB$2,Arrivals!$B:$B,0))</f>
        <v>5913.5192314043825</v>
      </c>
      <c r="EC27" s="17">
        <f>INDEX(Departures!$C:$C,MATCH($B27,Departures!$B:$B,0))*INDEX(Arrivals!$H:$H,MATCH(EC$2,Arrivals!$B:$B,0))</f>
        <v>4648.3447524192925</v>
      </c>
      <c r="ED27" s="17">
        <f>INDEX(Departures!$C:$C,MATCH($B27,Departures!$B:$B,0))*INDEX(Arrivals!$H:$H,MATCH(ED$2,Arrivals!$B:$B,0))</f>
        <v>4395.3098566222743</v>
      </c>
      <c r="EE27" s="17">
        <f>INDEX(Departures!$C:$C,MATCH($B27,Departures!$B:$B,0))*INDEX(Arrivals!$H:$H,MATCH(EE$2,Arrivals!$B:$B,0))</f>
        <v>4376.5665310076811</v>
      </c>
      <c r="EF27" s="17">
        <f>INDEX(Departures!$C:$C,MATCH($B27,Departures!$B:$B,0))*INDEX(Arrivals!$H:$H,MATCH(EF$2,Arrivals!$B:$B,0))</f>
        <v>4039.1866699449902</v>
      </c>
      <c r="EG27" s="17">
        <f>INDEX(Departures!$C:$C,MATCH($B27,Departures!$B:$B,0))*INDEX(Arrivals!$H:$H,MATCH(EG$2,Arrivals!$B:$B,0))</f>
        <v>4001.7000187158019</v>
      </c>
      <c r="EH27" s="17">
        <f>INDEX(Departures!$C:$C,MATCH($B27,Departures!$B:$B,0))*INDEX(Arrivals!$H:$H,MATCH(EH$2,Arrivals!$B:$B,0))</f>
        <v>4001.7000187158019</v>
      </c>
      <c r="EI27" s="17">
        <f>INDEX(Departures!$C:$C,MATCH($B27,Departures!$B:$B,0))*INDEX(Arrivals!$H:$H,MATCH(EI$2,Arrivals!$B:$B,0))</f>
        <v>3917.3550534501296</v>
      </c>
      <c r="EJ27" s="17">
        <f>INDEX(Departures!$C:$C,MATCH($B27,Departures!$B:$B,0))*INDEX(Arrivals!$H:$H,MATCH(EJ$2,Arrivals!$B:$B,0))</f>
        <v>3701.8068088822997</v>
      </c>
      <c r="EK27" s="17">
        <f>INDEX(Departures!$C:$C,MATCH($B27,Departures!$B:$B,0))*INDEX(Arrivals!$H:$H,MATCH(EK$2,Arrivals!$B:$B,0))</f>
        <v>3617.461843616627</v>
      </c>
      <c r="EL27" s="17">
        <f>INDEX(Departures!$C:$C,MATCH($B27,Departures!$B:$B,0))*INDEX(Arrivals!$H:$H,MATCH(EL$2,Arrivals!$B:$B,0))</f>
        <v>3436.5887514357955</v>
      </c>
      <c r="EM27" s="17">
        <f>INDEX(Departures!$C:$C,MATCH($B27,Departures!$B:$B,0))*INDEX(Arrivals!$H:$H,MATCH(EM$2,Arrivals!$B:$B,0))</f>
        <v>3326.9402965904214</v>
      </c>
      <c r="EN27" s="17">
        <f>INDEX(Departures!$C:$C,MATCH($B27,Departures!$B:$B,0))*INDEX(Arrivals!$H:$H,MATCH(EN$2,Arrivals!$B:$B,0))</f>
        <v>3289.4536453612336</v>
      </c>
      <c r="EO27" s="17">
        <f>INDEX(Departures!$C:$C,MATCH($B27,Departures!$B:$B,0))*INDEX(Arrivals!$H:$H,MATCH(EO$2,Arrivals!$B:$B,0))</f>
        <v>3280.0819825539361</v>
      </c>
      <c r="EP27" s="17">
        <f>INDEX(Departures!$C:$C,MATCH($B27,Departures!$B:$B,0))*INDEX(Arrivals!$H:$H,MATCH(EP$2,Arrivals!$B:$B,0))</f>
        <v>2877.100481840167</v>
      </c>
      <c r="EQ27" s="17">
        <f>INDEX(Departures!$C:$C,MATCH($B27,Departures!$B:$B,0))*INDEX(Arrivals!$H:$H,MATCH(EQ$2,Arrivals!$B:$B,0))</f>
        <v>2802.1271793817914</v>
      </c>
      <c r="ER27" s="17">
        <f>INDEX(Departures!$C:$C,MATCH($B27,Departures!$B:$B,0))*INDEX(Arrivals!$H:$H,MATCH(ER$2,Arrivals!$B:$B,0))</f>
        <v>2633.4372488504459</v>
      </c>
      <c r="ES27" s="17">
        <f>INDEX(Departures!$C:$C,MATCH($B27,Departures!$B:$B,0))*INDEX(Arrivals!$H:$H,MATCH(ES$2,Arrivals!$B:$B,0))</f>
        <v>2605.3222604285552</v>
      </c>
      <c r="ET27" s="17">
        <f>INDEX(Departures!$C:$C,MATCH($B27,Departures!$B:$B,0))*INDEX(Arrivals!$H:$H,MATCH(ET$2,Arrivals!$B:$B,0))</f>
        <v>2520.9772951628825</v>
      </c>
      <c r="EU27" s="17">
        <f>INDEX(Departures!$C:$C,MATCH($B27,Departures!$B:$B,0))*INDEX(Arrivals!$H:$H,MATCH(EU$2,Arrivals!$B:$B,0))</f>
        <v>2446.0039927045068</v>
      </c>
      <c r="EV27" s="17">
        <f>INDEX(Departures!$C:$C,MATCH($B27,Departures!$B:$B,0))*INDEX(Arrivals!$H:$H,MATCH(EV$2,Arrivals!$B:$B,0))</f>
        <v>2427.2606670899131</v>
      </c>
      <c r="EW27" s="17">
        <f>INDEX(Departures!$C:$C,MATCH($B27,Departures!$B:$B,0))*INDEX(Arrivals!$H:$H,MATCH(EW$2,Arrivals!$B:$B,0))</f>
        <v>2389.7740158607253</v>
      </c>
      <c r="EX27" s="17">
        <f>INDEX(Departures!$C:$C,MATCH($B27,Departures!$B:$B,0))*INDEX(Arrivals!$H:$H,MATCH(EX$2,Arrivals!$B:$B,0))</f>
        <v>2389.7740158607253</v>
      </c>
      <c r="EY27" s="17">
        <f>INDEX(Departures!$C:$C,MATCH($B27,Departures!$B:$B,0))*INDEX(Arrivals!$H:$H,MATCH(EY$2,Arrivals!$B:$B,0))</f>
        <v>2314.8007134023492</v>
      </c>
      <c r="EZ27" s="17">
        <f>INDEX(Departures!$C:$C,MATCH($B27,Departures!$B:$B,0))*INDEX(Arrivals!$H:$H,MATCH(EZ$2,Arrivals!$B:$B,0))</f>
        <v>2314.8007134023492</v>
      </c>
      <c r="FA27" s="17">
        <f>INDEX(Departures!$C:$C,MATCH($B27,Departures!$B:$B,0))*INDEX(Arrivals!$H:$H,MATCH(FA$2,Arrivals!$B:$B,0))</f>
        <v>1930.5625383031738</v>
      </c>
      <c r="FB27" s="17">
        <f>INDEX(Departures!$C:$C,MATCH($B27,Departures!$B:$B,0))*INDEX(Arrivals!$H:$H,MATCH(FB$2,Arrivals!$B:$B,0))</f>
        <v>1811.5424206505027</v>
      </c>
      <c r="FC27" s="17">
        <f>INDEX(Departures!$C:$C,MATCH($B27,Departures!$B:$B,0))*INDEX(Arrivals!$H:$H,MATCH(FC$2,Arrivals!$B:$B,0))</f>
        <v>1677.5276425061561</v>
      </c>
      <c r="FD27" s="17">
        <f>INDEX(Departures!$C:$C,MATCH($B27,Departures!$B:$B,0))*INDEX(Arrivals!$H:$H,MATCH(FD$2,Arrivals!$B:$B,0))</f>
        <v>1574.4393516258895</v>
      </c>
      <c r="FE27" s="17">
        <f>INDEX(Departures!$C:$C,MATCH($B27,Departures!$B:$B,0))*INDEX(Arrivals!$H:$H,MATCH(FE$2,Arrivals!$B:$B,0))</f>
        <v>1536.9527003967014</v>
      </c>
      <c r="FF27" s="17">
        <f>INDEX(Departures!$C:$C,MATCH($B27,Departures!$B:$B,0))*INDEX(Arrivals!$H:$H,MATCH(FF$2,Arrivals!$B:$B,0))</f>
        <v>1518.2093747821077</v>
      </c>
      <c r="FG27" s="17">
        <f>INDEX(Departures!$C:$C,MATCH($B27,Departures!$B:$B,0))*INDEX(Arrivals!$H:$H,MATCH(FG$2,Arrivals!$B:$B,0))</f>
        <v>1368.2627698653562</v>
      </c>
      <c r="FH27" s="17">
        <f>INDEX(Departures!$C:$C,MATCH($B27,Departures!$B:$B,0))*INDEX(Arrivals!$H:$H,MATCH(FH$2,Arrivals!$B:$B,0))</f>
        <v>1358.8911070580593</v>
      </c>
      <c r="FI27" s="17">
        <f>INDEX(Departures!$C:$C,MATCH($B27,Departures!$B:$B,0))*INDEX(Arrivals!$H:$H,MATCH(FI$2,Arrivals!$B:$B,0))</f>
        <v>1340.1477814434654</v>
      </c>
      <c r="FJ27" s="17">
        <f>INDEX(Departures!$C:$C,MATCH($B27,Departures!$B:$B,0))*INDEX(Arrivals!$H:$H,MATCH(FJ$2,Arrivals!$B:$B,0))</f>
        <v>1330.7761186361683</v>
      </c>
      <c r="FK27" s="17">
        <f>INDEX(Departures!$C:$C,MATCH($B27,Departures!$B:$B,0))*INDEX(Arrivals!$H:$H,MATCH(FK$2,Arrivals!$B:$B,0))</f>
        <v>1171.45785091212</v>
      </c>
      <c r="FL27" s="17">
        <f>INDEX(Departures!$C:$C,MATCH($B27,Departures!$B:$B,0))*INDEX(Arrivals!$H:$H,MATCH(FL$2,Arrivals!$B:$B,0))</f>
        <v>1152.7145252975263</v>
      </c>
      <c r="FM27" s="17">
        <f>INDEX(Departures!$C:$C,MATCH($B27,Departures!$B:$B,0))*INDEX(Arrivals!$H:$H,MATCH(FM$2,Arrivals!$B:$B,0))</f>
        <v>1143.3428624902292</v>
      </c>
      <c r="FN27" s="17">
        <f>INDEX(Departures!$C:$C,MATCH($B27,Departures!$B:$B,0))*INDEX(Arrivals!$H:$H,MATCH(FN$2,Arrivals!$B:$B,0))</f>
        <v>1133.9711996829324</v>
      </c>
      <c r="FO27" s="17">
        <f>INDEX(Departures!$C:$C,MATCH($B27,Departures!$B:$B,0))*INDEX(Arrivals!$H:$H,MATCH(FO$2,Arrivals!$B:$B,0))</f>
        <v>1129.2853682792838</v>
      </c>
      <c r="FP27" s="17">
        <f>INDEX(Departures!$C:$C,MATCH($B27,Departures!$B:$B,0))*INDEX(Arrivals!$H:$H,MATCH(FP$2,Arrivals!$B:$B,0))</f>
        <v>1021.5112459953688</v>
      </c>
      <c r="FQ27" s="17">
        <f>INDEX(Departures!$C:$C,MATCH($B27,Departures!$B:$B,0))*INDEX(Arrivals!$H:$H,MATCH(FQ$2,Arrivals!$B:$B,0))</f>
        <v>815.33466423483549</v>
      </c>
      <c r="FR27" s="17">
        <f>INDEX(Departures!$C:$C,MATCH($B27,Departures!$B:$B,0))*INDEX(Arrivals!$H:$H,MATCH(FR$2,Arrivals!$B:$B,0))</f>
        <v>730.98969896916299</v>
      </c>
      <c r="FS27" s="17">
        <f>INDEX(Departures!$C:$C,MATCH($B27,Departures!$B:$B,0))*INDEX(Arrivals!$H:$H,MATCH(FS$2,Arrivals!$B:$B,0))</f>
        <v>712.24637335456907</v>
      </c>
      <c r="FT27" s="17">
        <f>INDEX(Departures!$C:$C,MATCH($B27,Departures!$B:$B,0))*INDEX(Arrivals!$H:$H,MATCH(FT$2,Arrivals!$B:$B,0))</f>
        <v>693.50304773997516</v>
      </c>
      <c r="FU27" s="17">
        <f>INDEX(Departures!$C:$C,MATCH($B27,Departures!$B:$B,0))*INDEX(Arrivals!$H:$H,MATCH(FU$2,Arrivals!$B:$B,0))</f>
        <v>674.75972212538113</v>
      </c>
      <c r="FV27" s="17">
        <f>INDEX(Departures!$C:$C,MATCH($B27,Departures!$B:$B,0))*INDEX(Arrivals!$H:$H,MATCH(FV$2,Arrivals!$B:$B,0))</f>
        <v>646.64473370349037</v>
      </c>
      <c r="FW27" s="17">
        <f>INDEX(Departures!$C:$C,MATCH($B27,Departures!$B:$B,0))*INDEX(Arrivals!$H:$H,MATCH(FW$2,Arrivals!$B:$B,0))</f>
        <v>590.41475685970852</v>
      </c>
      <c r="FX27" s="17">
        <f>INDEX(Departures!$C:$C,MATCH($B27,Departures!$B:$B,0))*INDEX(Arrivals!$H:$H,MATCH(FX$2,Arrivals!$B:$B,0))</f>
        <v>585.72892545605998</v>
      </c>
      <c r="FY27" s="17">
        <f>INDEX(Departures!$C:$C,MATCH($B27,Departures!$B:$B,0))*INDEX(Arrivals!$H:$H,MATCH(FY$2,Arrivals!$B:$B,0))</f>
        <v>562.29976843781765</v>
      </c>
      <c r="FZ27" s="17">
        <f>INDEX(Departures!$C:$C,MATCH($B27,Departures!$B:$B,0))*INDEX(Arrivals!$H:$H,MATCH(FZ$2,Arrivals!$B:$B,0))</f>
        <v>515.44145440133286</v>
      </c>
      <c r="GA27" s="17">
        <f>INDEX(Departures!$C:$C,MATCH($B27,Departures!$B:$B,0))*INDEX(Arrivals!$H:$H,MATCH(GA$2,Arrivals!$B:$B,0))</f>
        <v>410.47883095960691</v>
      </c>
      <c r="GB27" s="17">
        <f>INDEX(Departures!$C:$C,MATCH($B27,Departures!$B:$B,0))*INDEX(Arrivals!$H:$H,MATCH(GB$2,Arrivals!$B:$B,0))</f>
        <v>318.63653544809665</v>
      </c>
      <c r="GC27" s="17">
        <f>INDEX(Departures!$C:$C,MATCH($B27,Departures!$B:$B,0))*INDEX(Arrivals!$H:$H,MATCH(GC$2,Arrivals!$B:$B,0))</f>
        <v>281.14988421890882</v>
      </c>
      <c r="GD27" s="17">
        <f>INDEX(Departures!$C:$C,MATCH($B27,Departures!$B:$B,0))*INDEX(Arrivals!$H:$H,MATCH(GD$2,Arrivals!$B:$B,0))</f>
        <v>271.77822141161187</v>
      </c>
      <c r="GE27" s="17">
        <f>INDEX(Departures!$C:$C,MATCH($B27,Departures!$B:$B,0))*INDEX(Arrivals!$H:$H,MATCH(GE$2,Arrivals!$B:$B,0))</f>
        <v>262.40655860431491</v>
      </c>
      <c r="GF27" s="17">
        <f>INDEX(Departures!$C:$C,MATCH($B27,Departures!$B:$B,0))*INDEX(Arrivals!$H:$H,MATCH(GF$2,Arrivals!$B:$B,0))</f>
        <v>240.85173414753189</v>
      </c>
      <c r="GG27" s="17">
        <f>INDEX(Departures!$C:$C,MATCH($B27,Departures!$B:$B,0))*INDEX(Arrivals!$H:$H,MATCH(GG$2,Arrivals!$B:$B,0))</f>
        <v>76.847635019835081</v>
      </c>
      <c r="GH27" s="17">
        <f>INDEX(Departures!$C:$C,MATCH($B27,Departures!$B:$B,0))*INDEX(Arrivals!$H:$H,MATCH(GH$2,Arrivals!$B:$B,0))</f>
        <v>54.355644282322373</v>
      </c>
      <c r="GI27" s="17">
        <f>INDEX(Departures!$C:$C,MATCH($B27,Departures!$B:$B,0))*INDEX(Arrivals!$H:$H,MATCH(GI$2,Arrivals!$B:$B,0))</f>
        <v>23.429157018242407</v>
      </c>
    </row>
    <row r="28" spans="1:191" ht="15" thickBot="1">
      <c r="A28" t="str">
        <f>INDEX(Departures!$G:$G,MATCH($B28,Departures!$B:$B,0))</f>
        <v>EU</v>
      </c>
      <c r="B28" s="3" t="s">
        <v>44</v>
      </c>
      <c r="D28" s="17">
        <f>INDEX(Departures!$C:$C,MATCH($B28,Departures!$B:$B,0))*INDEX(Arrivals!$H:$H,MATCH(D$2,Arrivals!$B:$B,0))</f>
        <v>807059.13964190427</v>
      </c>
      <c r="E28" s="17">
        <f>INDEX(Departures!$C:$C,MATCH($B28,Departures!$B:$B,0))*INDEX(Arrivals!$H:$H,MATCH(E$2,Arrivals!$B:$B,0))</f>
        <v>759905.35216901475</v>
      </c>
      <c r="F28" s="17">
        <f>INDEX(Departures!$C:$C,MATCH($B28,Departures!$B:$B,0))*INDEX(Arrivals!$H:$H,MATCH(F$2,Arrivals!$B:$B,0))</f>
        <v>714888.58363578317</v>
      </c>
      <c r="G28" s="17">
        <f>INDEX(Departures!$C:$C,MATCH($B28,Departures!$B:$B,0))*INDEX(Arrivals!$H:$H,MATCH(G$2,Arrivals!$B:$B,0))</f>
        <v>564358.82780360884</v>
      </c>
      <c r="H28" s="17">
        <f>INDEX(Departures!$C:$C,MATCH($B28,Departures!$B:$B,0))*INDEX(Arrivals!$H:$H,MATCH(H$2,Arrivals!$B:$B,0))</f>
        <v>541251.14909521944</v>
      </c>
      <c r="I28" s="17">
        <f>INDEX(Departures!$C:$C,MATCH($B28,Departures!$B:$B,0))*INDEX(Arrivals!$H:$H,MATCH(I$2,Arrivals!$B:$B,0))</f>
        <v>365067.87460045435</v>
      </c>
      <c r="J28" s="17">
        <f>INDEX(Departures!$C:$C,MATCH($B28,Departures!$B:$B,0))*INDEX(Arrivals!$H:$H,MATCH(J$2,Arrivals!$B:$B,0))</f>
        <v>349830.000422023</v>
      </c>
      <c r="K28" s="17">
        <f>INDEX(Departures!$C:$C,MATCH($B28,Departures!$B:$B,0))*INDEX(Arrivals!$H:$H,MATCH(K$2,Arrivals!$B:$B,0))</f>
        <v>349365.43108731473</v>
      </c>
      <c r="L28" s="17">
        <f>INDEX(Departures!$C:$C,MATCH($B28,Departures!$B:$B,0))*INDEX(Arrivals!$H:$H,MATCH(L$2,Arrivals!$B:$B,0))</f>
        <v>347981.0144698841</v>
      </c>
      <c r="M28" s="17">
        <f>INDEX(Departures!$C:$C,MATCH($B28,Departures!$B:$B,0))*INDEX(Arrivals!$H:$H,MATCH(M$2,Arrivals!$B:$B,0))</f>
        <v>330699.03521873633</v>
      </c>
      <c r="N28" s="17">
        <f>INDEX(Departures!$C:$C,MATCH($B28,Departures!$B:$B,0))*INDEX(Arrivals!$H:$H,MATCH(N$2,Arrivals!$B:$B,0))</f>
        <v>273724.25201011385</v>
      </c>
      <c r="O28" s="17">
        <f>INDEX(Departures!$C:$C,MATCH($B28,Departures!$B:$B,0))*INDEX(Arrivals!$H:$H,MATCH(O$2,Arrivals!$B:$B,0))</f>
        <v>266579.17564230063</v>
      </c>
      <c r="P28" s="17">
        <f>INDEX(Departures!$C:$C,MATCH($B28,Departures!$B:$B,0))*INDEX(Arrivals!$H:$H,MATCH(P$2,Arrivals!$B:$B,0))</f>
        <v>259081.02658010914</v>
      </c>
      <c r="Q28" s="17">
        <f>INDEX(Departures!$C:$C,MATCH($B28,Departures!$B:$B,0))*INDEX(Arrivals!$H:$H,MATCH(Q$2,Arrivals!$B:$B,0))</f>
        <v>252669.969761135</v>
      </c>
      <c r="R28" s="17">
        <f>INDEX(Departures!$C:$C,MATCH($B28,Departures!$B:$B,0))*INDEX(Arrivals!$H:$H,MATCH(R$2,Arrivals!$B:$B,0))</f>
        <v>241092.90194020484</v>
      </c>
      <c r="S28" s="17">
        <f>INDEX(Departures!$C:$C,MATCH($B28,Departures!$B:$B,0))*INDEX(Arrivals!$H:$H,MATCH(S$2,Arrivals!$B:$B,0))</f>
        <v>226616.92147069509</v>
      </c>
      <c r="T28" s="17">
        <f>INDEX(Departures!$C:$C,MATCH($B28,Departures!$B:$B,0))*INDEX(Arrivals!$H:$H,MATCH(T$2,Arrivals!$B:$B,0))</f>
        <v>193242.26046525282</v>
      </c>
      <c r="U28" s="17">
        <f>INDEX(Departures!$C:$C,MATCH($B28,Departures!$B:$B,0))*INDEX(Arrivals!$H:$H,MATCH(U$2,Arrivals!$B:$B,0))</f>
        <v>169642.13826207261</v>
      </c>
      <c r="V28" s="17">
        <f>INDEX(Departures!$C:$C,MATCH($B28,Departures!$B:$B,0))*INDEX(Arrivals!$H:$H,MATCH(V$2,Arrivals!$B:$B,0))</f>
        <v>166538.81510622136</v>
      </c>
      <c r="W28" s="17">
        <f>INDEX(Departures!$C:$C,MATCH($B28,Departures!$B:$B,0))*INDEX(Arrivals!$H:$H,MATCH(W$2,Arrivals!$B:$B,0))</f>
        <v>160322.87740782468</v>
      </c>
      <c r="X28" s="17">
        <f>INDEX(Departures!$C:$C,MATCH($B28,Departures!$B:$B,0))*INDEX(Arrivals!$H:$H,MATCH(X$2,Arrivals!$B:$B,0))</f>
        <v>149674.94825631109</v>
      </c>
      <c r="Y28" s="17">
        <f>INDEX(Departures!$C:$C,MATCH($B28,Departures!$B:$B,0))*INDEX(Arrivals!$H:$H,MATCH(Y$2,Arrivals!$B:$B,0))</f>
        <v>144880.59272212171</v>
      </c>
      <c r="Z28" s="17">
        <f>INDEX(Departures!$C:$C,MATCH($B28,Departures!$B:$B,0))*INDEX(Arrivals!$H:$H,MATCH(Z$2,Arrivals!$B:$B,0))</f>
        <v>144416.02338741344</v>
      </c>
      <c r="AA28" s="17">
        <f>INDEX(Departures!$C:$C,MATCH($B28,Departures!$B:$B,0))*INDEX(Arrivals!$H:$H,MATCH(AA$2,Arrivals!$B:$B,0))</f>
        <v>143384.67946436108</v>
      </c>
      <c r="AB28" s="17">
        <f>INDEX(Departures!$C:$C,MATCH($B28,Departures!$B:$B,0))*INDEX(Arrivals!$H:$H,MATCH(AB$2,Arrivals!$B:$B,0))</f>
        <v>132216.43265797422</v>
      </c>
      <c r="AC28" s="17">
        <f>INDEX(Departures!$C:$C,MATCH($B28,Departures!$B:$B,0))*INDEX(Arrivals!$H:$H,MATCH(AC$2,Arrivals!$B:$B,0))</f>
        <v>130451.06918608279</v>
      </c>
      <c r="AD28" s="17">
        <f>INDEX(Departures!$C:$C,MATCH($B28,Departures!$B:$B,0))*INDEX(Arrivals!$H:$H,MATCH(AD$2,Arrivals!$B:$B,0))</f>
        <v>129178.14920898211</v>
      </c>
      <c r="AE28" s="17">
        <f>INDEX(Departures!$C:$C,MATCH($B28,Departures!$B:$B,0))*INDEX(Arrivals!$H:$H,MATCH(AE$2,Arrivals!$B:$B,0))</f>
        <v>123909.93295339032</v>
      </c>
      <c r="AF28" s="17">
        <f>INDEX(Departures!$C:$C,MATCH($B28,Departures!$B:$B,0))*INDEX(Arrivals!$H:$H,MATCH(AF$2,Arrivals!$B:$B,0))</f>
        <v>120063.29886200582</v>
      </c>
      <c r="AG28" s="17">
        <f>INDEX(Departures!$C:$C,MATCH($B28,Departures!$B:$B,0))*INDEX(Arrivals!$H:$H,MATCH(AG$2,Arrivals!$B:$B,0))</f>
        <v>109108.75394958476</v>
      </c>
      <c r="AH28" s="17">
        <f>INDEX(Departures!$C:$C,MATCH($B28,Departures!$B:$B,0))*INDEX(Arrivals!$H:$H,MATCH(AH$2,Arrivals!$B:$B,0))</f>
        <v>105643.06671266105</v>
      </c>
      <c r="AI28" s="17">
        <f>INDEX(Departures!$C:$C,MATCH($B28,Departures!$B:$B,0))*INDEX(Arrivals!$H:$H,MATCH(AI$2,Arrivals!$B:$B,0))</f>
        <v>105447.94759208358</v>
      </c>
      <c r="AJ28" s="17">
        <f>INDEX(Departures!$C:$C,MATCH($B28,Departures!$B:$B,0))*INDEX(Arrivals!$H:$H,MATCH(AJ$2,Arrivals!$B:$B,0))</f>
        <v>102764.5951148086</v>
      </c>
      <c r="AK28" s="17">
        <f>INDEX(Departures!$C:$C,MATCH($B28,Departures!$B:$B,0))*INDEX(Arrivals!$H:$H,MATCH(AK$2,Arrivals!$B:$B,0))</f>
        <v>101517.6910204516</v>
      </c>
      <c r="AL28" s="17">
        <f>INDEX(Departures!$C:$C,MATCH($B28,Departures!$B:$B,0))*INDEX(Arrivals!$H:$H,MATCH(AL$2,Arrivals!$B:$B,0))</f>
        <v>96054.355644282332</v>
      </c>
      <c r="AM28" s="17">
        <f>INDEX(Departures!$C:$C,MATCH($B28,Departures!$B:$B,0))*INDEX(Arrivals!$H:$H,MATCH(AM$2,Arrivals!$B:$B,0))</f>
        <v>95561.91214949156</v>
      </c>
      <c r="AN28" s="17">
        <f>INDEX(Departures!$C:$C,MATCH($B28,Departures!$B:$B,0))*INDEX(Arrivals!$H:$H,MATCH(AN$2,Arrivals!$B:$B,0))</f>
        <v>94400.488812720869</v>
      </c>
      <c r="AO28" s="17">
        <f>INDEX(Departures!$C:$C,MATCH($B28,Departures!$B:$B,0))*INDEX(Arrivals!$H:$H,MATCH(AO$2,Arrivals!$B:$B,0))</f>
        <v>91882.523018602034</v>
      </c>
      <c r="AP28" s="17">
        <f>INDEX(Departures!$C:$C,MATCH($B28,Departures!$B:$B,0))*INDEX(Arrivals!$H:$H,MATCH(AP$2,Arrivals!$B:$B,0))</f>
        <v>82535.388004271605</v>
      </c>
      <c r="AQ28" s="17">
        <f>INDEX(Departures!$C:$C,MATCH($B28,Departures!$B:$B,0))*INDEX(Arrivals!$H:$H,MATCH(AQ$2,Arrivals!$B:$B,0))</f>
        <v>81903.573709068354</v>
      </c>
      <c r="AR28" s="17">
        <f>INDEX(Departures!$C:$C,MATCH($B28,Departures!$B:$B,0))*INDEX(Arrivals!$H:$H,MATCH(AR$2,Arrivals!$B:$B,0))</f>
        <v>77908.277430577218</v>
      </c>
      <c r="AS28" s="17">
        <f>INDEX(Departures!$C:$C,MATCH($B28,Departures!$B:$B,0))*INDEX(Arrivals!$H:$H,MATCH(AS$2,Arrivals!$B:$B,0))</f>
        <v>75789.841264307499</v>
      </c>
      <c r="AT28" s="17">
        <f>INDEX(Departures!$C:$C,MATCH($B28,Departures!$B:$B,0))*INDEX(Arrivals!$H:$H,MATCH(AT$2,Arrivals!$B:$B,0))</f>
        <v>71552.96893176806</v>
      </c>
      <c r="AU28" s="17">
        <f>INDEX(Departures!$C:$C,MATCH($B28,Departures!$B:$B,0))*INDEX(Arrivals!$H:$H,MATCH(AU$2,Arrivals!$B:$B,0))</f>
        <v>66210.421582622934</v>
      </c>
      <c r="AV28" s="17">
        <f>INDEX(Departures!$C:$C,MATCH($B28,Departures!$B:$B,0))*INDEX(Arrivals!$H:$H,MATCH(AV$2,Arrivals!$B:$B,0))</f>
        <v>65541.441740643015</v>
      </c>
      <c r="AW28" s="17">
        <f>INDEX(Departures!$C:$C,MATCH($B28,Departures!$B:$B,0))*INDEX(Arrivals!$H:$H,MATCH(AW$2,Arrivals!$B:$B,0))</f>
        <v>65522.85896725468</v>
      </c>
      <c r="AX28" s="17">
        <f>INDEX(Departures!$C:$C,MATCH($B28,Departures!$B:$B,0))*INDEX(Arrivals!$H:$H,MATCH(AX$2,Arrivals!$B:$B,0))</f>
        <v>62438.118584791759</v>
      </c>
      <c r="AY28" s="17">
        <f>INDEX(Departures!$C:$C,MATCH($B28,Departures!$B:$B,0))*INDEX(Arrivals!$H:$H,MATCH(AY$2,Arrivals!$B:$B,0))</f>
        <v>61518.271302069385</v>
      </c>
      <c r="AZ28" s="17">
        <f>INDEX(Departures!$C:$C,MATCH($B28,Departures!$B:$B,0))*INDEX(Arrivals!$H:$H,MATCH(AZ$2,Arrivals!$B:$B,0))</f>
        <v>61220.946927856086</v>
      </c>
      <c r="BA28" s="17">
        <f>INDEX(Departures!$C:$C,MATCH($B28,Departures!$B:$B,0))*INDEX(Arrivals!$H:$H,MATCH(BA$2,Arrivals!$B:$B,0))</f>
        <v>60236.059938274549</v>
      </c>
      <c r="BB28" s="17">
        <f>INDEX(Departures!$C:$C,MATCH($B28,Departures!$B:$B,0))*INDEX(Arrivals!$H:$H,MATCH(BB$2,Arrivals!$B:$B,0))</f>
        <v>59929.444177367091</v>
      </c>
      <c r="BC28" s="17">
        <f>INDEX(Departures!$C:$C,MATCH($B28,Departures!$B:$B,0))*INDEX(Arrivals!$H:$H,MATCH(BC$2,Arrivals!$B:$B,0))</f>
        <v>58089.749611922336</v>
      </c>
      <c r="BD28" s="17">
        <f>INDEX(Departures!$C:$C,MATCH($B28,Departures!$B:$B,0))*INDEX(Arrivals!$H:$H,MATCH(BD$2,Arrivals!$B:$B,0))</f>
        <v>57495.10086349574</v>
      </c>
      <c r="BE28" s="17">
        <f>INDEX(Departures!$C:$C,MATCH($B28,Departures!$B:$B,0))*INDEX(Arrivals!$H:$H,MATCH(BE$2,Arrivals!$B:$B,0))</f>
        <v>52496.334822034732</v>
      </c>
      <c r="BF28" s="17">
        <f>INDEX(Departures!$C:$C,MATCH($B28,Departures!$B:$B,0))*INDEX(Arrivals!$H:$H,MATCH(BF$2,Arrivals!$B:$B,0))</f>
        <v>52050.348260714796</v>
      </c>
      <c r="BG28" s="17">
        <f>INDEX(Departures!$C:$C,MATCH($B28,Departures!$B:$B,0))*INDEX(Arrivals!$H:$H,MATCH(BG$2,Arrivals!$B:$B,0))</f>
        <v>47107.330539418785</v>
      </c>
      <c r="BH28" s="17">
        <f>INDEX(Departures!$C:$C,MATCH($B28,Departures!$B:$B,0))*INDEX(Arrivals!$H:$H,MATCH(BH$2,Arrivals!$B:$B,0))</f>
        <v>45221.179040503201</v>
      </c>
      <c r="BI28" s="17">
        <f>INDEX(Departures!$C:$C,MATCH($B28,Departures!$B:$B,0))*INDEX(Arrivals!$H:$H,MATCH(BI$2,Arrivals!$B:$B,0))</f>
        <v>43139.908421010143</v>
      </c>
      <c r="BJ28" s="17">
        <f>INDEX(Departures!$C:$C,MATCH($B28,Departures!$B:$B,0))*INDEX(Arrivals!$H:$H,MATCH(BJ$2,Arrivals!$B:$B,0))</f>
        <v>42684.630472996032</v>
      </c>
      <c r="BK28" s="17">
        <f>INDEX(Departures!$C:$C,MATCH($B28,Departures!$B:$B,0))*INDEX(Arrivals!$H:$H,MATCH(BK$2,Arrivals!$B:$B,0))</f>
        <v>42443.054418947737</v>
      </c>
      <c r="BL28" s="17">
        <f>INDEX(Departures!$C:$C,MATCH($B28,Departures!$B:$B,0))*INDEX(Arrivals!$H:$H,MATCH(BL$2,Arrivals!$B:$B,0))</f>
        <v>38215.473473102451</v>
      </c>
      <c r="BM28" s="17">
        <f>INDEX(Departures!$C:$C,MATCH($B28,Departures!$B:$B,0))*INDEX(Arrivals!$H:$H,MATCH(BM$2,Arrivals!$B:$B,0))</f>
        <v>37462.871150875057</v>
      </c>
      <c r="BN28" s="17">
        <f>INDEX(Departures!$C:$C,MATCH($B28,Departures!$B:$B,0))*INDEX(Arrivals!$H:$H,MATCH(BN$2,Arrivals!$B:$B,0))</f>
        <v>35711.444759024867</v>
      </c>
      <c r="BO28" s="17">
        <f>INDEX(Departures!$C:$C,MATCH($B28,Departures!$B:$B,0))*INDEX(Arrivals!$H:$H,MATCH(BO$2,Arrivals!$B:$B,0))</f>
        <v>35279.395277746175</v>
      </c>
      <c r="BP28" s="17">
        <f>INDEX(Departures!$C:$C,MATCH($B28,Departures!$B:$B,0))*INDEX(Arrivals!$H:$H,MATCH(BP$2,Arrivals!$B:$B,0))</f>
        <v>34136.554714363825</v>
      </c>
      <c r="BQ28" s="17">
        <f>INDEX(Departures!$C:$C,MATCH($B28,Departures!$B:$B,0))*INDEX(Arrivals!$H:$H,MATCH(BQ$2,Arrivals!$B:$B,0))</f>
        <v>33932.144207092191</v>
      </c>
      <c r="BR28" s="17">
        <f>INDEX(Departures!$C:$C,MATCH($B28,Departures!$B:$B,0))*INDEX(Arrivals!$H:$H,MATCH(BR$2,Arrivals!$B:$B,0))</f>
        <v>33569.780126019738</v>
      </c>
      <c r="BS28" s="17">
        <f>INDEX(Departures!$C:$C,MATCH($B28,Departures!$B:$B,0))*INDEX(Arrivals!$H:$H,MATCH(BS$2,Arrivals!$B:$B,0))</f>
        <v>33318.912685277268</v>
      </c>
      <c r="BT28" s="17">
        <f>INDEX(Departures!$C:$C,MATCH($B28,Departures!$B:$B,0))*INDEX(Arrivals!$H:$H,MATCH(BT$2,Arrivals!$B:$B,0))</f>
        <v>33030.879697758144</v>
      </c>
      <c r="BU28" s="17">
        <f>INDEX(Departures!$C:$C,MATCH($B28,Departures!$B:$B,0))*INDEX(Arrivals!$H:$H,MATCH(BU$2,Arrivals!$B:$B,0))</f>
        <v>31990.244388011612</v>
      </c>
      <c r="BV28" s="17">
        <f>INDEX(Departures!$C:$C,MATCH($B28,Departures!$B:$B,0))*INDEX(Arrivals!$H:$H,MATCH(BV$2,Arrivals!$B:$B,0))</f>
        <v>30262.046462896837</v>
      </c>
      <c r="BW28" s="17">
        <f>INDEX(Departures!$C:$C,MATCH($B28,Departures!$B:$B,0))*INDEX(Arrivals!$H:$H,MATCH(BW$2,Arrivals!$B:$B,0))</f>
        <v>30150.549822566856</v>
      </c>
      <c r="BX28" s="17">
        <f>INDEX(Departures!$C:$C,MATCH($B28,Departures!$B:$B,0))*INDEX(Arrivals!$H:$H,MATCH(BX$2,Arrivals!$B:$B,0))</f>
        <v>29546.6096874461</v>
      </c>
      <c r="BY28" s="17">
        <f>INDEX(Departures!$C:$C,MATCH($B28,Departures!$B:$B,0))*INDEX(Arrivals!$H:$H,MATCH(BY$2,Arrivals!$B:$B,0))</f>
        <v>27502.504614729703</v>
      </c>
      <c r="BZ28" s="17">
        <f>INDEX(Departures!$C:$C,MATCH($B28,Departures!$B:$B,0))*INDEX(Arrivals!$H:$H,MATCH(BZ$2,Arrivals!$B:$B,0))</f>
        <v>26303.915731182366</v>
      </c>
      <c r="CA28" s="17">
        <f>INDEX(Departures!$C:$C,MATCH($B28,Departures!$B:$B,0))*INDEX(Arrivals!$H:$H,MATCH(CA$2,Arrivals!$B:$B,0))</f>
        <v>24993.830207305033</v>
      </c>
      <c r="CB28" s="17">
        <f>INDEX(Departures!$C:$C,MATCH($B28,Departures!$B:$B,0))*INDEX(Arrivals!$H:$H,MATCH(CB$2,Arrivals!$B:$B,0))</f>
        <v>23442.168629379408</v>
      </c>
      <c r="CC28" s="17">
        <f>INDEX(Departures!$C:$C,MATCH($B28,Departures!$B:$B,0))*INDEX(Arrivals!$H:$H,MATCH(CC$2,Arrivals!$B:$B,0))</f>
        <v>22801.062947481991</v>
      </c>
      <c r="CD28" s="17">
        <f>INDEX(Departures!$C:$C,MATCH($B28,Departures!$B:$B,0))*INDEX(Arrivals!$H:$H,MATCH(CD$2,Arrivals!$B:$B,0))</f>
        <v>22773.188787399493</v>
      </c>
      <c r="CE28" s="17">
        <f>INDEX(Departures!$C:$C,MATCH($B28,Departures!$B:$B,0))*INDEX(Arrivals!$H:$H,MATCH(CE$2,Arrivals!$B:$B,0))</f>
        <v>22513.029959962863</v>
      </c>
      <c r="CF28" s="17">
        <f>INDEX(Departures!$C:$C,MATCH($B28,Departures!$B:$B,0))*INDEX(Arrivals!$H:$H,MATCH(CF$2,Arrivals!$B:$B,0))</f>
        <v>22039.169238560422</v>
      </c>
      <c r="CG28" s="17">
        <f>INDEX(Departures!$C:$C,MATCH($B28,Departures!$B:$B,0))*INDEX(Arrivals!$H:$H,MATCH(CG$2,Arrivals!$B:$B,0))</f>
        <v>21862.632891371282</v>
      </c>
      <c r="CH28" s="17">
        <f>INDEX(Departures!$C:$C,MATCH($B28,Departures!$B:$B,0))*INDEX(Arrivals!$H:$H,MATCH(CH$2,Arrivals!$B:$B,0))</f>
        <v>21128.613342532211</v>
      </c>
      <c r="CI28" s="17">
        <f>INDEX(Departures!$C:$C,MATCH($B28,Departures!$B:$B,0))*INDEX(Arrivals!$H:$H,MATCH(CI$2,Arrivals!$B:$B,0))</f>
        <v>20966.014075384315</v>
      </c>
      <c r="CJ28" s="17">
        <f>INDEX(Departures!$C:$C,MATCH($B28,Departures!$B:$B,0))*INDEX(Arrivals!$H:$H,MATCH(CJ$2,Arrivals!$B:$B,0))</f>
        <v>20673.335394518104</v>
      </c>
      <c r="CK28" s="17">
        <f>INDEX(Departures!$C:$C,MATCH($B28,Departures!$B:$B,0))*INDEX(Arrivals!$H:$H,MATCH(CK$2,Arrivals!$B:$B,0))</f>
        <v>20087.978032785682</v>
      </c>
      <c r="CL28" s="17">
        <f>INDEX(Departures!$C:$C,MATCH($B28,Departures!$B:$B,0))*INDEX(Arrivals!$H:$H,MATCH(CL$2,Arrivals!$B:$B,0))</f>
        <v>19664.290799531736</v>
      </c>
      <c r="CM28" s="17">
        <f>INDEX(Departures!$C:$C,MATCH($B28,Departures!$B:$B,0))*INDEX(Arrivals!$H:$H,MATCH(CM$2,Arrivals!$B:$B,0))</f>
        <v>19632.700084771575</v>
      </c>
      <c r="CN28" s="17">
        <f>INDEX(Departures!$C:$C,MATCH($B28,Departures!$B:$B,0))*INDEX(Arrivals!$H:$H,MATCH(CN$2,Arrivals!$B:$B,0))</f>
        <v>18108.912666928445</v>
      </c>
      <c r="CO28" s="17">
        <f>INDEX(Departures!$C:$C,MATCH($B28,Departures!$B:$B,0))*INDEX(Arrivals!$H:$H,MATCH(CO$2,Arrivals!$B:$B,0))</f>
        <v>17551.429465278517</v>
      </c>
      <c r="CP28" s="17">
        <f>INDEX(Departures!$C:$C,MATCH($B28,Departures!$B:$B,0))*INDEX(Arrivals!$H:$H,MATCH(CP$2,Arrivals!$B:$B,0))</f>
        <v>17439.93282494853</v>
      </c>
      <c r="CQ28" s="17">
        <f>INDEX(Departures!$C:$C,MATCH($B28,Departures!$B:$B,0))*INDEX(Arrivals!$H:$H,MATCH(CQ$2,Arrivals!$B:$B,0))</f>
        <v>17254.105091065223</v>
      </c>
      <c r="CR28" s="17">
        <f>INDEX(Departures!$C:$C,MATCH($B28,Departures!$B:$B,0))*INDEX(Arrivals!$H:$H,MATCH(CR$2,Arrivals!$B:$B,0))</f>
        <v>17124.025677346905</v>
      </c>
      <c r="CS28" s="17">
        <f>INDEX(Departures!$C:$C,MATCH($B28,Departures!$B:$B,0))*INDEX(Arrivals!$H:$H,MATCH(CS$2,Arrivals!$B:$B,0))</f>
        <v>16724.496049497793</v>
      </c>
      <c r="CT28" s="17">
        <f>INDEX(Departures!$C:$C,MATCH($B28,Departures!$B:$B,0))*INDEX(Arrivals!$H:$H,MATCH(CT$2,Arrivals!$B:$B,0))</f>
        <v>16603.708022473642</v>
      </c>
      <c r="CU28" s="17">
        <f>INDEX(Departures!$C:$C,MATCH($B28,Departures!$B:$B,0))*INDEX(Arrivals!$H:$H,MATCH(CU$2,Arrivals!$B:$B,0))</f>
        <v>14940.54980421803</v>
      </c>
      <c r="CV28" s="17">
        <f>INDEX(Departures!$C:$C,MATCH($B28,Departures!$B:$B,0))*INDEX(Arrivals!$H:$H,MATCH(CV$2,Arrivals!$B:$B,0))</f>
        <v>14717.556523558056</v>
      </c>
      <c r="CW28" s="17">
        <f>INDEX(Departures!$C:$C,MATCH($B28,Departures!$B:$B,0))*INDEX(Arrivals!$H:$H,MATCH(CW$2,Arrivals!$B:$B,0))</f>
        <v>14624.642656616405</v>
      </c>
      <c r="CX28" s="17">
        <f>INDEX(Departures!$C:$C,MATCH($B28,Departures!$B:$B,0))*INDEX(Arrivals!$H:$H,MATCH(CX$2,Arrivals!$B:$B,0))</f>
        <v>14457.397696121425</v>
      </c>
      <c r="CY28" s="17">
        <f>INDEX(Departures!$C:$C,MATCH($B28,Departures!$B:$B,0))*INDEX(Arrivals!$H:$H,MATCH(CY$2,Arrivals!$B:$B,0))</f>
        <v>13927.788654553995</v>
      </c>
      <c r="CZ28" s="17">
        <f>INDEX(Departures!$C:$C,MATCH($B28,Departures!$B:$B,0))*INDEX(Arrivals!$H:$H,MATCH(CZ$2,Arrivals!$B:$B,0))</f>
        <v>13909.205881165664</v>
      </c>
      <c r="DA28" s="17">
        <f>INDEX(Departures!$C:$C,MATCH($B28,Departures!$B:$B,0))*INDEX(Arrivals!$H:$H,MATCH(DA$2,Arrivals!$B:$B,0))</f>
        <v>13890.623107777334</v>
      </c>
      <c r="DB28" s="17">
        <f>INDEX(Departures!$C:$C,MATCH($B28,Departures!$B:$B,0))*INDEX(Arrivals!$H:$H,MATCH(DB$2,Arrivals!$B:$B,0))</f>
        <v>13444.636546457392</v>
      </c>
      <c r="DC28" s="17">
        <f>INDEX(Departures!$C:$C,MATCH($B28,Departures!$B:$B,0))*INDEX(Arrivals!$H:$H,MATCH(DC$2,Arrivals!$B:$B,0))</f>
        <v>13370.305452904069</v>
      </c>
      <c r="DD28" s="17">
        <f>INDEX(Departures!$C:$C,MATCH($B28,Departures!$B:$B,0))*INDEX(Arrivals!$H:$H,MATCH(DD$2,Arrivals!$B:$B,0))</f>
        <v>13026.524145219946</v>
      </c>
      <c r="DE28" s="17">
        <f>INDEX(Departures!$C:$C,MATCH($B28,Departures!$B:$B,0))*INDEX(Arrivals!$H:$H,MATCH(DE$2,Arrivals!$B:$B,0))</f>
        <v>12682.742837535827</v>
      </c>
      <c r="DF28" s="17">
        <f>INDEX(Departures!$C:$C,MATCH($B28,Departures!$B:$B,0))*INDEX(Arrivals!$H:$H,MATCH(DF$2,Arrivals!$B:$B,0))</f>
        <v>12673.451450841661</v>
      </c>
      <c r="DG28" s="17">
        <f>INDEX(Departures!$C:$C,MATCH($B28,Departures!$B:$B,0))*INDEX(Arrivals!$H:$H,MATCH(DG$2,Arrivals!$B:$B,0))</f>
        <v>12469.04094357002</v>
      </c>
      <c r="DH28" s="17">
        <f>INDEX(Departures!$C:$C,MATCH($B28,Departures!$B:$B,0))*INDEX(Arrivals!$H:$H,MATCH(DH$2,Arrivals!$B:$B,0))</f>
        <v>11846.518035060937</v>
      </c>
      <c r="DI28" s="17">
        <f>INDEX(Departures!$C:$C,MATCH($B28,Departures!$B:$B,0))*INDEX(Arrivals!$H:$H,MATCH(DI$2,Arrivals!$B:$B,0))</f>
        <v>10564.306671266106</v>
      </c>
      <c r="DJ28" s="17">
        <f>INDEX(Departures!$C:$C,MATCH($B28,Departures!$B:$B,0))*INDEX(Arrivals!$H:$H,MATCH(DJ$2,Arrivals!$B:$B,0))</f>
        <v>10536.43251118361</v>
      </c>
      <c r="DK28" s="17">
        <f>INDEX(Departures!$C:$C,MATCH($B28,Departures!$B:$B,0))*INDEX(Arrivals!$H:$H,MATCH(DK$2,Arrivals!$B:$B,0))</f>
        <v>10062.571789781172</v>
      </c>
      <c r="DL28" s="17">
        <f>INDEX(Departures!$C:$C,MATCH($B28,Departures!$B:$B,0))*INDEX(Arrivals!$H:$H,MATCH(DL$2,Arrivals!$B:$B,0))</f>
        <v>9718.7904820970507</v>
      </c>
      <c r="DM28" s="17">
        <f>INDEX(Departures!$C:$C,MATCH($B28,Departures!$B:$B,0))*INDEX(Arrivals!$H:$H,MATCH(DM$2,Arrivals!$B:$B,0))</f>
        <v>9235.6383740004476</v>
      </c>
      <c r="DN28" s="17">
        <f>INDEX(Departures!$C:$C,MATCH($B28,Departures!$B:$B,0))*INDEX(Arrivals!$H:$H,MATCH(DN$2,Arrivals!$B:$B,0))</f>
        <v>8975.4795465638144</v>
      </c>
      <c r="DO28" s="17">
        <f>INDEX(Departures!$C:$C,MATCH($B28,Departures!$B:$B,0))*INDEX(Arrivals!$H:$H,MATCH(DO$2,Arrivals!$B:$B,0))</f>
        <v>8733.9034925155138</v>
      </c>
      <c r="DP28" s="17">
        <f>INDEX(Departures!$C:$C,MATCH($B28,Departures!$B:$B,0))*INDEX(Arrivals!$H:$H,MATCH(DP$2,Arrivals!$B:$B,0))</f>
        <v>8668.8637856563546</v>
      </c>
      <c r="DQ28" s="17">
        <f>INDEX(Departures!$C:$C,MATCH($B28,Departures!$B:$B,0))*INDEX(Arrivals!$H:$H,MATCH(DQ$2,Arrivals!$B:$B,0))</f>
        <v>8659.5723989621893</v>
      </c>
      <c r="DR28" s="17">
        <f>INDEX(Departures!$C:$C,MATCH($B28,Departures!$B:$B,0))*INDEX(Arrivals!$H:$H,MATCH(DR$2,Arrivals!$B:$B,0))</f>
        <v>8575.9499187147012</v>
      </c>
      <c r="DS28" s="17">
        <f>INDEX(Departures!$C:$C,MATCH($B28,Departures!$B:$B,0))*INDEX(Arrivals!$H:$H,MATCH(DS$2,Arrivals!$B:$B,0))</f>
        <v>8557.3671453263705</v>
      </c>
      <c r="DT28" s="17">
        <f>INDEX(Departures!$C:$C,MATCH($B28,Departures!$B:$B,0))*INDEX(Arrivals!$H:$H,MATCH(DT$2,Arrivals!$B:$B,0))</f>
        <v>8334.3738646664006</v>
      </c>
      <c r="DU28" s="17">
        <f>INDEX(Departures!$C:$C,MATCH($B28,Departures!$B:$B,0))*INDEX(Arrivals!$H:$H,MATCH(DU$2,Arrivals!$B:$B,0))</f>
        <v>8287.916931195572</v>
      </c>
      <c r="DV28" s="17">
        <f>INDEX(Departures!$C:$C,MATCH($B28,Departures!$B:$B,0))*INDEX(Arrivals!$H:$H,MATCH(DV$2,Arrivals!$B:$B,0))</f>
        <v>7906.9700767347895</v>
      </c>
      <c r="DW28" s="17">
        <f>INDEX(Departures!$C:$C,MATCH($B28,Departures!$B:$B,0))*INDEX(Arrivals!$H:$H,MATCH(DW$2,Arrivals!$B:$B,0))</f>
        <v>7832.6389831814668</v>
      </c>
      <c r="DX28" s="17">
        <f>INDEX(Departures!$C:$C,MATCH($B28,Departures!$B:$B,0))*INDEX(Arrivals!$H:$H,MATCH(DX$2,Arrivals!$B:$B,0))</f>
        <v>7776.8906630164729</v>
      </c>
      <c r="DY28" s="17">
        <f>INDEX(Departures!$C:$C,MATCH($B28,Departures!$B:$B,0))*INDEX(Arrivals!$H:$H,MATCH(DY$2,Arrivals!$B:$B,0))</f>
        <v>7553.8973823565029</v>
      </c>
      <c r="DZ28" s="17">
        <f>INDEX(Departures!$C:$C,MATCH($B28,Departures!$B:$B,0))*INDEX(Arrivals!$H:$H,MATCH(DZ$2,Arrivals!$B:$B,0))</f>
        <v>6206.6463117025132</v>
      </c>
      <c r="EA28" s="17">
        <f>INDEX(Departures!$C:$C,MATCH($B28,Departures!$B:$B,0))*INDEX(Arrivals!$H:$H,MATCH(EA$2,Arrivals!$B:$B,0))</f>
        <v>6169.4807649258528</v>
      </c>
      <c r="EB28" s="17">
        <f>INDEX(Departures!$C:$C,MATCH($B28,Departures!$B:$B,0))*INDEX(Arrivals!$H:$H,MATCH(EB$2,Arrivals!$B:$B,0))</f>
        <v>5862.8650040183929</v>
      </c>
      <c r="EC28" s="17">
        <f>INDEX(Departures!$C:$C,MATCH($B28,Departures!$B:$B,0))*INDEX(Arrivals!$H:$H,MATCH(EC$2,Arrivals!$B:$B,0))</f>
        <v>4608.5278003060585</v>
      </c>
      <c r="ED28" s="17">
        <f>INDEX(Departures!$C:$C,MATCH($B28,Departures!$B:$B,0))*INDEX(Arrivals!$H:$H,MATCH(ED$2,Arrivals!$B:$B,0))</f>
        <v>4357.6603595635916</v>
      </c>
      <c r="EE28" s="17">
        <f>INDEX(Departures!$C:$C,MATCH($B28,Departures!$B:$B,0))*INDEX(Arrivals!$H:$H,MATCH(EE$2,Arrivals!$B:$B,0))</f>
        <v>4339.0775861752609</v>
      </c>
      <c r="EF28" s="17">
        <f>INDEX(Departures!$C:$C,MATCH($B28,Departures!$B:$B,0))*INDEX(Arrivals!$H:$H,MATCH(EF$2,Arrivals!$B:$B,0))</f>
        <v>4004.587665185305</v>
      </c>
      <c r="EG28" s="17">
        <f>INDEX(Departures!$C:$C,MATCH($B28,Departures!$B:$B,0))*INDEX(Arrivals!$H:$H,MATCH(EG$2,Arrivals!$B:$B,0))</f>
        <v>3967.4221184086427</v>
      </c>
      <c r="EH28" s="17">
        <f>INDEX(Departures!$C:$C,MATCH($B28,Departures!$B:$B,0))*INDEX(Arrivals!$H:$H,MATCH(EH$2,Arrivals!$B:$B,0))</f>
        <v>3967.4221184086427</v>
      </c>
      <c r="EI28" s="17">
        <f>INDEX(Departures!$C:$C,MATCH($B28,Departures!$B:$B,0))*INDEX(Arrivals!$H:$H,MATCH(EI$2,Arrivals!$B:$B,0))</f>
        <v>3883.7996381611538</v>
      </c>
      <c r="EJ28" s="17">
        <f>INDEX(Departures!$C:$C,MATCH($B28,Departures!$B:$B,0))*INDEX(Arrivals!$H:$H,MATCH(EJ$2,Arrivals!$B:$B,0))</f>
        <v>3670.0977441953487</v>
      </c>
      <c r="EK28" s="17">
        <f>INDEX(Departures!$C:$C,MATCH($B28,Departures!$B:$B,0))*INDEX(Arrivals!$H:$H,MATCH(EK$2,Arrivals!$B:$B,0))</f>
        <v>3586.4752639478602</v>
      </c>
      <c r="EL28" s="17">
        <f>INDEX(Departures!$C:$C,MATCH($B28,Departures!$B:$B,0))*INDEX(Arrivals!$H:$H,MATCH(EL$2,Arrivals!$B:$B,0))</f>
        <v>3407.1515007504668</v>
      </c>
      <c r="EM28" s="17">
        <f>INDEX(Departures!$C:$C,MATCH($B28,Departures!$B:$B,0))*INDEX(Arrivals!$H:$H,MATCH(EM$2,Arrivals!$B:$B,0))</f>
        <v>3298.4422764287315</v>
      </c>
      <c r="EN28" s="17">
        <f>INDEX(Departures!$C:$C,MATCH($B28,Departures!$B:$B,0))*INDEX(Arrivals!$H:$H,MATCH(EN$2,Arrivals!$B:$B,0))</f>
        <v>3261.2767296520697</v>
      </c>
      <c r="EO28" s="17">
        <f>INDEX(Departures!$C:$C,MATCH($B28,Departures!$B:$B,0))*INDEX(Arrivals!$H:$H,MATCH(EO$2,Arrivals!$B:$B,0))</f>
        <v>3251.9853429579039</v>
      </c>
      <c r="EP28" s="17">
        <f>INDEX(Departures!$C:$C,MATCH($B28,Departures!$B:$B,0))*INDEX(Arrivals!$H:$H,MATCH(EP$2,Arrivals!$B:$B,0))</f>
        <v>2852.4557151087902</v>
      </c>
      <c r="EQ28" s="17">
        <f>INDEX(Departures!$C:$C,MATCH($B28,Departures!$B:$B,0))*INDEX(Arrivals!$H:$H,MATCH(EQ$2,Arrivals!$B:$B,0))</f>
        <v>2778.1246215554665</v>
      </c>
      <c r="ER28" s="17">
        <f>INDEX(Departures!$C:$C,MATCH($B28,Departures!$B:$B,0))*INDEX(Arrivals!$H:$H,MATCH(ER$2,Arrivals!$B:$B,0))</f>
        <v>2610.8796610604886</v>
      </c>
      <c r="ES28" s="17">
        <f>INDEX(Departures!$C:$C,MATCH($B28,Departures!$B:$B,0))*INDEX(Arrivals!$H:$H,MATCH(ES$2,Arrivals!$B:$B,0))</f>
        <v>2583.0055009779921</v>
      </c>
      <c r="ET28" s="17">
        <f>INDEX(Departures!$C:$C,MATCH($B28,Departures!$B:$B,0))*INDEX(Arrivals!$H:$H,MATCH(ET$2,Arrivals!$B:$B,0))</f>
        <v>2499.3830207305036</v>
      </c>
      <c r="EU28" s="17">
        <f>INDEX(Departures!$C:$C,MATCH($B28,Departures!$B:$B,0))*INDEX(Arrivals!$H:$H,MATCH(EU$2,Arrivals!$B:$B,0))</f>
        <v>2425.05192717718</v>
      </c>
      <c r="EV28" s="17">
        <f>INDEX(Departures!$C:$C,MATCH($B28,Departures!$B:$B,0))*INDEX(Arrivals!$H:$H,MATCH(EV$2,Arrivals!$B:$B,0))</f>
        <v>2406.4691537888493</v>
      </c>
      <c r="EW28" s="17">
        <f>INDEX(Departures!$C:$C,MATCH($B28,Departures!$B:$B,0))*INDEX(Arrivals!$H:$H,MATCH(EW$2,Arrivals!$B:$B,0))</f>
        <v>2369.3036070121875</v>
      </c>
      <c r="EX28" s="17">
        <f>INDEX(Departures!$C:$C,MATCH($B28,Departures!$B:$B,0))*INDEX(Arrivals!$H:$H,MATCH(EX$2,Arrivals!$B:$B,0))</f>
        <v>2369.3036070121875</v>
      </c>
      <c r="EY28" s="17">
        <f>INDEX(Departures!$C:$C,MATCH($B28,Departures!$B:$B,0))*INDEX(Arrivals!$H:$H,MATCH(EY$2,Arrivals!$B:$B,0))</f>
        <v>2294.9725134588639</v>
      </c>
      <c r="EZ28" s="17">
        <f>INDEX(Departures!$C:$C,MATCH($B28,Departures!$B:$B,0))*INDEX(Arrivals!$H:$H,MATCH(EZ$2,Arrivals!$B:$B,0))</f>
        <v>2294.9725134588639</v>
      </c>
      <c r="FA28" s="17">
        <f>INDEX(Departures!$C:$C,MATCH($B28,Departures!$B:$B,0))*INDEX(Arrivals!$H:$H,MATCH(FA$2,Arrivals!$B:$B,0))</f>
        <v>1914.0256589980806</v>
      </c>
      <c r="FB28" s="17">
        <f>INDEX(Departures!$C:$C,MATCH($B28,Departures!$B:$B,0))*INDEX(Arrivals!$H:$H,MATCH(FB$2,Arrivals!$B:$B,0))</f>
        <v>1796.0250479821798</v>
      </c>
      <c r="FC28" s="17">
        <f>INDEX(Departures!$C:$C,MATCH($B28,Departures!$B:$B,0))*INDEX(Arrivals!$H:$H,MATCH(FC$2,Arrivals!$B:$B,0))</f>
        <v>1663.1582182556137</v>
      </c>
      <c r="FD28" s="17">
        <f>INDEX(Departures!$C:$C,MATCH($B28,Departures!$B:$B,0))*INDEX(Arrivals!$H:$H,MATCH(FD$2,Arrivals!$B:$B,0))</f>
        <v>1560.9529646197939</v>
      </c>
      <c r="FE28" s="17">
        <f>INDEX(Departures!$C:$C,MATCH($B28,Departures!$B:$B,0))*INDEX(Arrivals!$H:$H,MATCH(FE$2,Arrivals!$B:$B,0))</f>
        <v>1523.7874178431321</v>
      </c>
      <c r="FF28" s="17">
        <f>INDEX(Departures!$C:$C,MATCH($B28,Departures!$B:$B,0))*INDEX(Arrivals!$H:$H,MATCH(FF$2,Arrivals!$B:$B,0))</f>
        <v>1505.2046444548014</v>
      </c>
      <c r="FG28" s="17">
        <f>INDEX(Departures!$C:$C,MATCH($B28,Departures!$B:$B,0))*INDEX(Arrivals!$H:$H,MATCH(FG$2,Arrivals!$B:$B,0))</f>
        <v>1356.5424573481544</v>
      </c>
      <c r="FH28" s="17">
        <f>INDEX(Departures!$C:$C,MATCH($B28,Departures!$B:$B,0))*INDEX(Arrivals!$H:$H,MATCH(FH$2,Arrivals!$B:$B,0))</f>
        <v>1347.2510706539888</v>
      </c>
      <c r="FI28" s="17">
        <f>INDEX(Departures!$C:$C,MATCH($B28,Departures!$B:$B,0))*INDEX(Arrivals!$H:$H,MATCH(FI$2,Arrivals!$B:$B,0))</f>
        <v>1328.6682972656579</v>
      </c>
      <c r="FJ28" s="17">
        <f>INDEX(Departures!$C:$C,MATCH($B28,Departures!$B:$B,0))*INDEX(Arrivals!$H:$H,MATCH(FJ$2,Arrivals!$B:$B,0))</f>
        <v>1319.3769105714925</v>
      </c>
      <c r="FK28" s="17">
        <f>INDEX(Departures!$C:$C,MATCH($B28,Departures!$B:$B,0))*INDEX(Arrivals!$H:$H,MATCH(FK$2,Arrivals!$B:$B,0))</f>
        <v>1161.42333677068</v>
      </c>
      <c r="FL28" s="17">
        <f>INDEX(Departures!$C:$C,MATCH($B28,Departures!$B:$B,0))*INDEX(Arrivals!$H:$H,MATCH(FL$2,Arrivals!$B:$B,0))</f>
        <v>1142.8405633823493</v>
      </c>
      <c r="FM28" s="17">
        <f>INDEX(Departures!$C:$C,MATCH($B28,Departures!$B:$B,0))*INDEX(Arrivals!$H:$H,MATCH(FM$2,Arrivals!$B:$B,0))</f>
        <v>1133.5491766881837</v>
      </c>
      <c r="FN28" s="17">
        <f>INDEX(Departures!$C:$C,MATCH($B28,Departures!$B:$B,0))*INDEX(Arrivals!$H:$H,MATCH(FN$2,Arrivals!$B:$B,0))</f>
        <v>1124.2577899940184</v>
      </c>
      <c r="FO28" s="17">
        <f>INDEX(Departures!$C:$C,MATCH($B28,Departures!$B:$B,0))*INDEX(Arrivals!$H:$H,MATCH(FO$2,Arrivals!$B:$B,0))</f>
        <v>1119.6120966469355</v>
      </c>
      <c r="FP28" s="17">
        <f>INDEX(Departures!$C:$C,MATCH($B28,Departures!$B:$B,0))*INDEX(Arrivals!$H:$H,MATCH(FP$2,Arrivals!$B:$B,0))</f>
        <v>1012.761149664033</v>
      </c>
      <c r="FQ28" s="17">
        <f>INDEX(Departures!$C:$C,MATCH($B28,Departures!$B:$B,0))*INDEX(Arrivals!$H:$H,MATCH(FQ$2,Arrivals!$B:$B,0))</f>
        <v>808.35064239239318</v>
      </c>
      <c r="FR28" s="17">
        <f>INDEX(Departures!$C:$C,MATCH($B28,Departures!$B:$B,0))*INDEX(Arrivals!$H:$H,MATCH(FR$2,Arrivals!$B:$B,0))</f>
        <v>724.72816214490433</v>
      </c>
      <c r="FS28" s="17">
        <f>INDEX(Departures!$C:$C,MATCH($B28,Departures!$B:$B,0))*INDEX(Arrivals!$H:$H,MATCH(FS$2,Arrivals!$B:$B,0))</f>
        <v>706.14538875657354</v>
      </c>
      <c r="FT28" s="17">
        <f>INDEX(Departures!$C:$C,MATCH($B28,Departures!$B:$B,0))*INDEX(Arrivals!$H:$H,MATCH(FT$2,Arrivals!$B:$B,0))</f>
        <v>687.56261536824263</v>
      </c>
      <c r="FU28" s="17">
        <f>INDEX(Departures!$C:$C,MATCH($B28,Departures!$B:$B,0))*INDEX(Arrivals!$H:$H,MATCH(FU$2,Arrivals!$B:$B,0))</f>
        <v>668.97984197991173</v>
      </c>
      <c r="FV28" s="17">
        <f>INDEX(Departures!$C:$C,MATCH($B28,Departures!$B:$B,0))*INDEX(Arrivals!$H:$H,MATCH(FV$2,Arrivals!$B:$B,0))</f>
        <v>641.10568189741537</v>
      </c>
      <c r="FW28" s="17">
        <f>INDEX(Departures!$C:$C,MATCH($B28,Departures!$B:$B,0))*INDEX(Arrivals!$H:$H,MATCH(FW$2,Arrivals!$B:$B,0))</f>
        <v>585.35736173242276</v>
      </c>
      <c r="FX28" s="17">
        <f>INDEX(Departures!$C:$C,MATCH($B28,Departures!$B:$B,0))*INDEX(Arrivals!$H:$H,MATCH(FX$2,Arrivals!$B:$B,0))</f>
        <v>580.71166838533998</v>
      </c>
      <c r="FY28" s="17">
        <f>INDEX(Departures!$C:$C,MATCH($B28,Departures!$B:$B,0))*INDEX(Arrivals!$H:$H,MATCH(FY$2,Arrivals!$B:$B,0))</f>
        <v>557.4832016499264</v>
      </c>
      <c r="FZ28" s="17">
        <f>INDEX(Departures!$C:$C,MATCH($B28,Departures!$B:$B,0))*INDEX(Arrivals!$H:$H,MATCH(FZ$2,Arrivals!$B:$B,0))</f>
        <v>511.02626817909919</v>
      </c>
      <c r="GA28" s="17">
        <f>INDEX(Departures!$C:$C,MATCH($B28,Departures!$B:$B,0))*INDEX(Arrivals!$H:$H,MATCH(GA$2,Arrivals!$B:$B,0))</f>
        <v>406.96273720444628</v>
      </c>
      <c r="GB28" s="17">
        <f>INDEX(Departures!$C:$C,MATCH($B28,Departures!$B:$B,0))*INDEX(Arrivals!$H:$H,MATCH(GB$2,Arrivals!$B:$B,0))</f>
        <v>315.90714760162496</v>
      </c>
      <c r="GC28" s="17">
        <f>INDEX(Departures!$C:$C,MATCH($B28,Departures!$B:$B,0))*INDEX(Arrivals!$H:$H,MATCH(GC$2,Arrivals!$B:$B,0))</f>
        <v>278.7416008249632</v>
      </c>
      <c r="GD28" s="17">
        <f>INDEX(Departures!$C:$C,MATCH($B28,Departures!$B:$B,0))*INDEX(Arrivals!$H:$H,MATCH(GD$2,Arrivals!$B:$B,0))</f>
        <v>269.4502141307978</v>
      </c>
      <c r="GE28" s="17">
        <f>INDEX(Departures!$C:$C,MATCH($B28,Departures!$B:$B,0))*INDEX(Arrivals!$H:$H,MATCH(GE$2,Arrivals!$B:$B,0))</f>
        <v>260.15882743663235</v>
      </c>
      <c r="GF28" s="17">
        <f>INDEX(Departures!$C:$C,MATCH($B28,Departures!$B:$B,0))*INDEX(Arrivals!$H:$H,MATCH(GF$2,Arrivals!$B:$B,0))</f>
        <v>238.78863804005181</v>
      </c>
      <c r="GG28" s="17">
        <f>INDEX(Departures!$C:$C,MATCH($B28,Departures!$B:$B,0))*INDEX(Arrivals!$H:$H,MATCH(GG$2,Arrivals!$B:$B,0))</f>
        <v>76.189370892156617</v>
      </c>
      <c r="GH28" s="17">
        <f>INDEX(Departures!$C:$C,MATCH($B28,Departures!$B:$B,0))*INDEX(Arrivals!$H:$H,MATCH(GH$2,Arrivals!$B:$B,0))</f>
        <v>53.890042826159558</v>
      </c>
      <c r="GI28" s="17">
        <f>INDEX(Departures!$C:$C,MATCH($B28,Departures!$B:$B,0))*INDEX(Arrivals!$H:$H,MATCH(GI$2,Arrivals!$B:$B,0))</f>
        <v>23.228466735413605</v>
      </c>
    </row>
    <row r="29" spans="1:191" ht="15" thickBot="1">
      <c r="A29" t="str">
        <f>INDEX(Departures!$G:$G,MATCH($B29,Departures!$B:$B,0))</f>
        <v>AS</v>
      </c>
      <c r="B29" s="3" t="s">
        <v>14</v>
      </c>
      <c r="D29" s="17">
        <f>INDEX(Departures!$C:$C,MATCH($B29,Departures!$B:$B,0))*INDEX(Arrivals!$H:$H,MATCH(D$2,Arrivals!$B:$B,0))</f>
        <v>763096.89571505983</v>
      </c>
      <c r="E29" s="17">
        <f>INDEX(Departures!$C:$C,MATCH($B29,Departures!$B:$B,0))*INDEX(Arrivals!$H:$H,MATCH(E$2,Arrivals!$B:$B,0))</f>
        <v>718511.67627533514</v>
      </c>
      <c r="F29" s="17">
        <f>INDEX(Departures!$C:$C,MATCH($B29,Departures!$B:$B,0))*INDEX(Arrivals!$H:$H,MATCH(F$2,Arrivals!$B:$B,0))</f>
        <v>675947.06776588364</v>
      </c>
      <c r="G29" s="17">
        <f>INDEX(Departures!$C:$C,MATCH($B29,Departures!$B:$B,0))*INDEX(Arrivals!$H:$H,MATCH(G$2,Arrivals!$B:$B,0))</f>
        <v>533616.99089041958</v>
      </c>
      <c r="H29" s="17">
        <f>INDEX(Departures!$C:$C,MATCH($B29,Departures!$B:$B,0))*INDEX(Arrivals!$H:$H,MATCH(H$2,Arrivals!$B:$B,0))</f>
        <v>511768.03704872594</v>
      </c>
      <c r="I29" s="17">
        <f>INDEX(Departures!$C:$C,MATCH($B29,Departures!$B:$B,0))*INDEX(Arrivals!$H:$H,MATCH(I$2,Arrivals!$B:$B,0))</f>
        <v>345181.84374506876</v>
      </c>
      <c r="J29" s="17">
        <f>INDEX(Departures!$C:$C,MATCH($B29,Departures!$B:$B,0))*INDEX(Arrivals!$H:$H,MATCH(J$2,Arrivals!$B:$B,0))</f>
        <v>330774.00928572915</v>
      </c>
      <c r="K29" s="17">
        <f>INDEX(Departures!$C:$C,MATCH($B29,Departures!$B:$B,0))*INDEX(Arrivals!$H:$H,MATCH(K$2,Arrivals!$B:$B,0))</f>
        <v>330334.74604001758</v>
      </c>
      <c r="L29" s="17">
        <f>INDEX(Departures!$C:$C,MATCH($B29,Departures!$B:$B,0))*INDEX(Arrivals!$H:$H,MATCH(L$2,Arrivals!$B:$B,0))</f>
        <v>329025.74156779709</v>
      </c>
      <c r="M29" s="17">
        <f>INDEX(Departures!$C:$C,MATCH($B29,Departures!$B:$B,0))*INDEX(Arrivals!$H:$H,MATCH(M$2,Arrivals!$B:$B,0))</f>
        <v>312685.14882732654</v>
      </c>
      <c r="N29" s="17">
        <f>INDEX(Departures!$C:$C,MATCH($B29,Departures!$B:$B,0))*INDEX(Arrivals!$H:$H,MATCH(N$2,Arrivals!$B:$B,0))</f>
        <v>258813.90437325914</v>
      </c>
      <c r="O29" s="17">
        <f>INDEX(Departures!$C:$C,MATCH($B29,Departures!$B:$B,0))*INDEX(Arrivals!$H:$H,MATCH(O$2,Arrivals!$B:$B,0))</f>
        <v>252058.03565421514</v>
      </c>
      <c r="P29" s="17">
        <f>INDEX(Departures!$C:$C,MATCH($B29,Departures!$B:$B,0))*INDEX(Arrivals!$H:$H,MATCH(P$2,Arrivals!$B:$B,0))</f>
        <v>244968.32686843036</v>
      </c>
      <c r="Q29" s="17">
        <f>INDEX(Departures!$C:$C,MATCH($B29,Departures!$B:$B,0))*INDEX(Arrivals!$H:$H,MATCH(Q$2,Arrivals!$B:$B,0))</f>
        <v>238906.49407761064</v>
      </c>
      <c r="R29" s="17">
        <f>INDEX(Departures!$C:$C,MATCH($B29,Departures!$B:$B,0))*INDEX(Arrivals!$H:$H,MATCH(R$2,Arrivals!$B:$B,0))</f>
        <v>227960.05399447822</v>
      </c>
      <c r="S29" s="17">
        <f>INDEX(Departures!$C:$C,MATCH($B29,Departures!$B:$B,0))*INDEX(Arrivals!$H:$H,MATCH(S$2,Arrivals!$B:$B,0))</f>
        <v>214272.61125810558</v>
      </c>
      <c r="T29" s="17">
        <f>INDEX(Departures!$C:$C,MATCH($B29,Departures!$B:$B,0))*INDEX(Arrivals!$H:$H,MATCH(T$2,Arrivals!$B:$B,0))</f>
        <v>182715.93968618615</v>
      </c>
      <c r="U29" s="17">
        <f>INDEX(Departures!$C:$C,MATCH($B29,Departures!$B:$B,0))*INDEX(Arrivals!$H:$H,MATCH(U$2,Arrivals!$B:$B,0))</f>
        <v>160401.3668040382</v>
      </c>
      <c r="V29" s="17">
        <f>INDEX(Departures!$C:$C,MATCH($B29,Departures!$B:$B,0))*INDEX(Arrivals!$H:$H,MATCH(V$2,Arrivals!$B:$B,0))</f>
        <v>157467.0883226849</v>
      </c>
      <c r="W29" s="17">
        <f>INDEX(Departures!$C:$C,MATCH($B29,Departures!$B:$B,0))*INDEX(Arrivals!$H:$H,MATCH(W$2,Arrivals!$B:$B,0))</f>
        <v>151589.74609506404</v>
      </c>
      <c r="X29" s="17">
        <f>INDEX(Departures!$C:$C,MATCH($B29,Departures!$B:$B,0))*INDEX(Arrivals!$H:$H,MATCH(X$2,Arrivals!$B:$B,0))</f>
        <v>141521.83250335479</v>
      </c>
      <c r="Y29" s="17">
        <f>INDEX(Departures!$C:$C,MATCH($B29,Departures!$B:$B,0))*INDEX(Arrivals!$H:$H,MATCH(Y$2,Arrivals!$B:$B,0))</f>
        <v>136988.63580761134</v>
      </c>
      <c r="Z29" s="17">
        <f>INDEX(Departures!$C:$C,MATCH($B29,Departures!$B:$B,0))*INDEX(Arrivals!$H:$H,MATCH(Z$2,Arrivals!$B:$B,0))</f>
        <v>136549.37256189977</v>
      </c>
      <c r="AA29" s="17">
        <f>INDEX(Departures!$C:$C,MATCH($B29,Departures!$B:$B,0))*INDEX(Arrivals!$H:$H,MATCH(AA$2,Arrivals!$B:$B,0))</f>
        <v>135574.20815642006</v>
      </c>
      <c r="AB29" s="17">
        <f>INDEX(Departures!$C:$C,MATCH($B29,Departures!$B:$B,0))*INDEX(Arrivals!$H:$H,MATCH(AB$2,Arrivals!$B:$B,0))</f>
        <v>125014.31972951385</v>
      </c>
      <c r="AC29" s="17">
        <f>INDEX(Departures!$C:$C,MATCH($B29,Departures!$B:$B,0))*INDEX(Arrivals!$H:$H,MATCH(AC$2,Arrivals!$B:$B,0))</f>
        <v>123345.11939580987</v>
      </c>
      <c r="AD29" s="17">
        <f>INDEX(Departures!$C:$C,MATCH($B29,Departures!$B:$B,0))*INDEX(Arrivals!$H:$H,MATCH(AD$2,Arrivals!$B:$B,0))</f>
        <v>122141.53810256015</v>
      </c>
      <c r="AE29" s="17">
        <f>INDEX(Departures!$C:$C,MATCH($B29,Departures!$B:$B,0))*INDEX(Arrivals!$H:$H,MATCH(AE$2,Arrivals!$B:$B,0))</f>
        <v>117160.29289619091</v>
      </c>
      <c r="AF29" s="17">
        <f>INDEX(Departures!$C:$C,MATCH($B29,Departures!$B:$B,0))*INDEX(Arrivals!$H:$H,MATCH(AF$2,Arrivals!$B:$B,0))</f>
        <v>113523.19322169907</v>
      </c>
      <c r="AG29" s="17">
        <f>INDEX(Departures!$C:$C,MATCH($B29,Departures!$B:$B,0))*INDEX(Arrivals!$H:$H,MATCH(AG$2,Arrivals!$B:$B,0))</f>
        <v>103165.36588782017</v>
      </c>
      <c r="AH29" s="17">
        <f>INDEX(Departures!$C:$C,MATCH($B29,Departures!$B:$B,0))*INDEX(Arrivals!$H:$H,MATCH(AH$2,Arrivals!$B:$B,0))</f>
        <v>99888.462074811832</v>
      </c>
      <c r="AI29" s="17">
        <f>INDEX(Departures!$C:$C,MATCH($B29,Departures!$B:$B,0))*INDEX(Arrivals!$H:$H,MATCH(AI$2,Arrivals!$B:$B,0))</f>
        <v>99703.971511612981</v>
      </c>
      <c r="AJ29" s="17">
        <f>INDEX(Departures!$C:$C,MATCH($B29,Departures!$B:$B,0))*INDEX(Arrivals!$H:$H,MATCH(AJ$2,Arrivals!$B:$B,0))</f>
        <v>97166.787004382917</v>
      </c>
      <c r="AK29" s="17">
        <f>INDEX(Departures!$C:$C,MATCH($B29,Departures!$B:$B,0))*INDEX(Arrivals!$H:$H,MATCH(AK$2,Arrivals!$B:$B,0))</f>
        <v>95987.804452893062</v>
      </c>
      <c r="AL29" s="17">
        <f>INDEX(Departures!$C:$C,MATCH($B29,Departures!$B:$B,0))*INDEX(Arrivals!$H:$H,MATCH(AL$2,Arrivals!$B:$B,0))</f>
        <v>90822.068683324964</v>
      </c>
      <c r="AM29" s="17">
        <f>INDEX(Departures!$C:$C,MATCH($B29,Departures!$B:$B,0))*INDEX(Arrivals!$H:$H,MATCH(AM$2,Arrivals!$B:$B,0))</f>
        <v>90356.449642870692</v>
      </c>
      <c r="AN29" s="17">
        <f>INDEX(Departures!$C:$C,MATCH($B29,Departures!$B:$B,0))*INDEX(Arrivals!$H:$H,MATCH(AN$2,Arrivals!$B:$B,0))</f>
        <v>89258.291528591755</v>
      </c>
      <c r="AO29" s="17">
        <f>INDEX(Departures!$C:$C,MATCH($B29,Departures!$B:$B,0))*INDEX(Arrivals!$H:$H,MATCH(AO$2,Arrivals!$B:$B,0))</f>
        <v>86877.484736835017</v>
      </c>
      <c r="AP29" s="17">
        <f>INDEX(Departures!$C:$C,MATCH($B29,Departures!$B:$B,0))*INDEX(Arrivals!$H:$H,MATCH(AP$2,Arrivals!$B:$B,0))</f>
        <v>78039.508233118162</v>
      </c>
      <c r="AQ29" s="17">
        <f>INDEX(Departures!$C:$C,MATCH($B29,Departures!$B:$B,0))*INDEX(Arrivals!$H:$H,MATCH(AQ$2,Arrivals!$B:$B,0))</f>
        <v>77442.110218950416</v>
      </c>
      <c r="AR29" s="17">
        <f>INDEX(Departures!$C:$C,MATCH($B29,Departures!$B:$B,0))*INDEX(Arrivals!$H:$H,MATCH(AR$2,Arrivals!$B:$B,0))</f>
        <v>73664.44630583089</v>
      </c>
      <c r="AS29" s="17">
        <f>INDEX(Departures!$C:$C,MATCH($B29,Departures!$B:$B,0))*INDEX(Arrivals!$H:$H,MATCH(AS$2,Arrivals!$B:$B,0))</f>
        <v>71661.405905386113</v>
      </c>
      <c r="AT29" s="17">
        <f>INDEX(Departures!$C:$C,MATCH($B29,Departures!$B:$B,0))*INDEX(Arrivals!$H:$H,MATCH(AT$2,Arrivals!$B:$B,0))</f>
        <v>67655.325104496573</v>
      </c>
      <c r="AU29" s="17">
        <f>INDEX(Departures!$C:$C,MATCH($B29,Departures!$B:$B,0))*INDEX(Arrivals!$H:$H,MATCH(AU$2,Arrivals!$B:$B,0))</f>
        <v>62603.797778813467</v>
      </c>
      <c r="AV29" s="17">
        <f>INDEX(Departures!$C:$C,MATCH($B29,Departures!$B:$B,0))*INDEX(Arrivals!$H:$H,MATCH(AV$2,Arrivals!$B:$B,0))</f>
        <v>61971.258704988795</v>
      </c>
      <c r="AW29" s="17">
        <f>INDEX(Departures!$C:$C,MATCH($B29,Departures!$B:$B,0))*INDEX(Arrivals!$H:$H,MATCH(AW$2,Arrivals!$B:$B,0))</f>
        <v>61953.688175160336</v>
      </c>
      <c r="AX29" s="17">
        <f>INDEX(Departures!$C:$C,MATCH($B29,Departures!$B:$B,0))*INDEX(Arrivals!$H:$H,MATCH(AX$2,Arrivals!$B:$B,0))</f>
        <v>59036.980223635488</v>
      </c>
      <c r="AY29" s="17">
        <f>INDEX(Departures!$C:$C,MATCH($B29,Departures!$B:$B,0))*INDEX(Arrivals!$H:$H,MATCH(AY$2,Arrivals!$B:$B,0))</f>
        <v>58167.238997126573</v>
      </c>
      <c r="AZ29" s="17">
        <f>INDEX(Departures!$C:$C,MATCH($B29,Departures!$B:$B,0))*INDEX(Arrivals!$H:$H,MATCH(AZ$2,Arrivals!$B:$B,0))</f>
        <v>57886.110519871167</v>
      </c>
      <c r="BA29" s="17">
        <f>INDEX(Departures!$C:$C,MATCH($B29,Departures!$B:$B,0))*INDEX(Arrivals!$H:$H,MATCH(BA$2,Arrivals!$B:$B,0))</f>
        <v>56954.872438962637</v>
      </c>
      <c r="BB29" s="17">
        <f>INDEX(Departures!$C:$C,MATCH($B29,Departures!$B:$B,0))*INDEX(Arrivals!$H:$H,MATCH(BB$2,Arrivals!$B:$B,0))</f>
        <v>56664.958696792994</v>
      </c>
      <c r="BC29" s="17">
        <f>INDEX(Departures!$C:$C,MATCH($B29,Departures!$B:$B,0))*INDEX(Arrivals!$H:$H,MATCH(BC$2,Arrivals!$B:$B,0))</f>
        <v>54925.476243775163</v>
      </c>
      <c r="BD29" s="17">
        <f>INDEX(Departures!$C:$C,MATCH($B29,Departures!$B:$B,0))*INDEX(Arrivals!$H:$H,MATCH(BD$2,Arrivals!$B:$B,0))</f>
        <v>54363.219289264343</v>
      </c>
      <c r="BE29" s="17">
        <f>INDEX(Departures!$C:$C,MATCH($B29,Departures!$B:$B,0))*INDEX(Arrivals!$H:$H,MATCH(BE$2,Arrivals!$B:$B,0))</f>
        <v>49636.746765407814</v>
      </c>
      <c r="BF29" s="17">
        <f>INDEX(Departures!$C:$C,MATCH($B29,Departures!$B:$B,0))*INDEX(Arrivals!$H:$H,MATCH(BF$2,Arrivals!$B:$B,0))</f>
        <v>49215.054049524704</v>
      </c>
      <c r="BG29" s="17">
        <f>INDEX(Departures!$C:$C,MATCH($B29,Departures!$B:$B,0))*INDEX(Arrivals!$H:$H,MATCH(BG$2,Arrivals!$B:$B,0))</f>
        <v>44541.293115153559</v>
      </c>
      <c r="BH29" s="17">
        <f>INDEX(Departures!$C:$C,MATCH($B29,Departures!$B:$B,0))*INDEX(Arrivals!$H:$H,MATCH(BH$2,Arrivals!$B:$B,0))</f>
        <v>42757.884337564574</v>
      </c>
      <c r="BI29" s="17">
        <f>INDEX(Departures!$C:$C,MATCH($B29,Departures!$B:$B,0))*INDEX(Arrivals!$H:$H,MATCH(BI$2,Arrivals!$B:$B,0))</f>
        <v>40789.984996776722</v>
      </c>
      <c r="BJ29" s="17">
        <f>INDEX(Departures!$C:$C,MATCH($B29,Departures!$B:$B,0))*INDEX(Arrivals!$H:$H,MATCH(BJ$2,Arrivals!$B:$B,0))</f>
        <v>40359.507015979383</v>
      </c>
      <c r="BK29" s="17">
        <f>INDEX(Departures!$C:$C,MATCH($B29,Departures!$B:$B,0))*INDEX(Arrivals!$H:$H,MATCH(BK$2,Arrivals!$B:$B,0))</f>
        <v>40131.090128209362</v>
      </c>
      <c r="BL29" s="17">
        <f>INDEX(Departures!$C:$C,MATCH($B29,Departures!$B:$B,0))*INDEX(Arrivals!$H:$H,MATCH(BL$2,Arrivals!$B:$B,0))</f>
        <v>36133.794592234044</v>
      </c>
      <c r="BM29" s="17">
        <f>INDEX(Departures!$C:$C,MATCH($B29,Departures!$B:$B,0))*INDEX(Arrivals!$H:$H,MATCH(BM$2,Arrivals!$B:$B,0))</f>
        <v>35422.188134181291</v>
      </c>
      <c r="BN29" s="17">
        <f>INDEX(Departures!$C:$C,MATCH($B29,Departures!$B:$B,0))*INDEX(Arrivals!$H:$H,MATCH(BN$2,Arrivals!$B:$B,0))</f>
        <v>33766.165697848657</v>
      </c>
      <c r="BO29" s="17">
        <f>INDEX(Departures!$C:$C,MATCH($B29,Departures!$B:$B,0))*INDEX(Arrivals!$H:$H,MATCH(BO$2,Arrivals!$B:$B,0))</f>
        <v>33357.650879336899</v>
      </c>
      <c r="BP29" s="17">
        <f>INDEX(Departures!$C:$C,MATCH($B29,Departures!$B:$B,0))*INDEX(Arrivals!$H:$H,MATCH(BP$2,Arrivals!$B:$B,0))</f>
        <v>32277.063294886426</v>
      </c>
      <c r="BQ29" s="17">
        <f>INDEX(Departures!$C:$C,MATCH($B29,Departures!$B:$B,0))*INDEX(Arrivals!$H:$H,MATCH(BQ$2,Arrivals!$B:$B,0))</f>
        <v>32083.787466773334</v>
      </c>
      <c r="BR29" s="17">
        <f>INDEX(Departures!$C:$C,MATCH($B29,Departures!$B:$B,0))*INDEX(Arrivals!$H:$H,MATCH(BR$2,Arrivals!$B:$B,0))</f>
        <v>31741.162135118306</v>
      </c>
      <c r="BS29" s="17">
        <f>INDEX(Departures!$C:$C,MATCH($B29,Departures!$B:$B,0))*INDEX(Arrivals!$H:$H,MATCH(BS$2,Arrivals!$B:$B,0))</f>
        <v>31503.959982434058</v>
      </c>
      <c r="BT29" s="17">
        <f>INDEX(Departures!$C:$C,MATCH($B29,Departures!$B:$B,0))*INDEX(Arrivals!$H:$H,MATCH(BT$2,Arrivals!$B:$B,0))</f>
        <v>31231.616770092882</v>
      </c>
      <c r="BU29" s="17">
        <f>INDEX(Departures!$C:$C,MATCH($B29,Departures!$B:$B,0))*INDEX(Arrivals!$H:$H,MATCH(BU$2,Arrivals!$B:$B,0))</f>
        <v>30247.66709969896</v>
      </c>
      <c r="BV29" s="17">
        <f>INDEX(Departures!$C:$C,MATCH($B29,Departures!$B:$B,0))*INDEX(Arrivals!$H:$H,MATCH(BV$2,Arrivals!$B:$B,0))</f>
        <v>28613.607825651899</v>
      </c>
      <c r="BW29" s="17">
        <f>INDEX(Departures!$C:$C,MATCH($B29,Departures!$B:$B,0))*INDEX(Arrivals!$H:$H,MATCH(BW$2,Arrivals!$B:$B,0))</f>
        <v>28508.184646681126</v>
      </c>
      <c r="BX29" s="17">
        <f>INDEX(Departures!$C:$C,MATCH($B29,Departures!$B:$B,0))*INDEX(Arrivals!$H:$H,MATCH(BX$2,Arrivals!$B:$B,0))</f>
        <v>27937.14242725608</v>
      </c>
      <c r="BY29" s="17">
        <f>INDEX(Departures!$C:$C,MATCH($B29,Departures!$B:$B,0))*INDEX(Arrivals!$H:$H,MATCH(BY$2,Arrivals!$B:$B,0))</f>
        <v>26004.384146125154</v>
      </c>
      <c r="BZ29" s="17">
        <f>INDEX(Departures!$C:$C,MATCH($B29,Departures!$B:$B,0))*INDEX(Arrivals!$H:$H,MATCH(BZ$2,Arrivals!$B:$B,0))</f>
        <v>24871.084972189299</v>
      </c>
      <c r="CA29" s="17">
        <f>INDEX(Departures!$C:$C,MATCH($B29,Departures!$B:$B,0))*INDEX(Arrivals!$H:$H,MATCH(CA$2,Arrivals!$B:$B,0))</f>
        <v>23632.362619282656</v>
      </c>
      <c r="CB29" s="17">
        <f>INDEX(Departures!$C:$C,MATCH($B29,Departures!$B:$B,0))*INDEX(Arrivals!$H:$H,MATCH(CB$2,Arrivals!$B:$B,0))</f>
        <v>22165.223378606002</v>
      </c>
      <c r="CC29" s="17">
        <f>INDEX(Departures!$C:$C,MATCH($B29,Departures!$B:$B,0))*INDEX(Arrivals!$H:$H,MATCH(CC$2,Arrivals!$B:$B,0))</f>
        <v>21559.040099524031</v>
      </c>
      <c r="CD29" s="17">
        <f>INDEX(Departures!$C:$C,MATCH($B29,Departures!$B:$B,0))*INDEX(Arrivals!$H:$H,MATCH(CD$2,Arrivals!$B:$B,0))</f>
        <v>21532.684304781335</v>
      </c>
      <c r="CE29" s="17">
        <f>INDEX(Departures!$C:$C,MATCH($B29,Departures!$B:$B,0))*INDEX(Arrivals!$H:$H,MATCH(CE$2,Arrivals!$B:$B,0))</f>
        <v>21286.696887182858</v>
      </c>
      <c r="CF29" s="17">
        <f>INDEX(Departures!$C:$C,MATCH($B29,Departures!$B:$B,0))*INDEX(Arrivals!$H:$H,MATCH(CF$2,Arrivals!$B:$B,0))</f>
        <v>20838.648376557048</v>
      </c>
      <c r="CG29" s="17">
        <f>INDEX(Departures!$C:$C,MATCH($B29,Departures!$B:$B,0))*INDEX(Arrivals!$H:$H,MATCH(CG$2,Arrivals!$B:$B,0))</f>
        <v>20671.728343186653</v>
      </c>
      <c r="CH29" s="17">
        <f>INDEX(Departures!$C:$C,MATCH($B29,Departures!$B:$B,0))*INDEX(Arrivals!$H:$H,MATCH(CH$2,Arrivals!$B:$B,0))</f>
        <v>19977.692414962366</v>
      </c>
      <c r="CI29" s="17">
        <f>INDEX(Departures!$C:$C,MATCH($B29,Departures!$B:$B,0))*INDEX(Arrivals!$H:$H,MATCH(CI$2,Arrivals!$B:$B,0))</f>
        <v>19823.950278963315</v>
      </c>
      <c r="CJ29" s="17">
        <f>INDEX(Departures!$C:$C,MATCH($B29,Departures!$B:$B,0))*INDEX(Arrivals!$H:$H,MATCH(CJ$2,Arrivals!$B:$B,0))</f>
        <v>19547.214434165024</v>
      </c>
      <c r="CK29" s="17">
        <f>INDEX(Departures!$C:$C,MATCH($B29,Departures!$B:$B,0))*INDEX(Arrivals!$H:$H,MATCH(CK$2,Arrivals!$B:$B,0))</f>
        <v>18993.742744568441</v>
      </c>
      <c r="CL29" s="17">
        <f>INDEX(Departures!$C:$C,MATCH($B29,Departures!$B:$B,0))*INDEX(Arrivals!$H:$H,MATCH(CL$2,Arrivals!$B:$B,0))</f>
        <v>18593.134664479487</v>
      </c>
      <c r="CM29" s="17">
        <f>INDEX(Departures!$C:$C,MATCH($B29,Departures!$B:$B,0))*INDEX(Arrivals!$H:$H,MATCH(CM$2,Arrivals!$B:$B,0))</f>
        <v>18563.264763771098</v>
      </c>
      <c r="CN29" s="17">
        <f>INDEX(Departures!$C:$C,MATCH($B29,Departures!$B:$B,0))*INDEX(Arrivals!$H:$H,MATCH(CN$2,Arrivals!$B:$B,0))</f>
        <v>17122.481317837137</v>
      </c>
      <c r="CO29" s="17">
        <f>INDEX(Departures!$C:$C,MATCH($B29,Departures!$B:$B,0))*INDEX(Arrivals!$H:$H,MATCH(CO$2,Arrivals!$B:$B,0))</f>
        <v>16595.36542298325</v>
      </c>
      <c r="CP29" s="17">
        <f>INDEX(Departures!$C:$C,MATCH($B29,Departures!$B:$B,0))*INDEX(Arrivals!$H:$H,MATCH(CP$2,Arrivals!$B:$B,0))</f>
        <v>16489.942244012473</v>
      </c>
      <c r="CQ29" s="17">
        <f>INDEX(Departures!$C:$C,MATCH($B29,Departures!$B:$B,0))*INDEX(Arrivals!$H:$H,MATCH(CQ$2,Arrivals!$B:$B,0))</f>
        <v>16314.236945727844</v>
      </c>
      <c r="CR29" s="17">
        <f>INDEX(Departures!$C:$C,MATCH($B29,Departures!$B:$B,0))*INDEX(Arrivals!$H:$H,MATCH(CR$2,Arrivals!$B:$B,0))</f>
        <v>16191.243236928602</v>
      </c>
      <c r="CS29" s="17">
        <f>INDEX(Departures!$C:$C,MATCH($B29,Departures!$B:$B,0))*INDEX(Arrivals!$H:$H,MATCH(CS$2,Arrivals!$B:$B,0))</f>
        <v>15813.476845616649</v>
      </c>
      <c r="CT29" s="17">
        <f>INDEX(Departures!$C:$C,MATCH($B29,Departures!$B:$B,0))*INDEX(Arrivals!$H:$H,MATCH(CT$2,Arrivals!$B:$B,0))</f>
        <v>15699.268401731639</v>
      </c>
      <c r="CU29" s="17">
        <f>INDEX(Departures!$C:$C,MATCH($B29,Departures!$B:$B,0))*INDEX(Arrivals!$H:$H,MATCH(CU$2,Arrivals!$B:$B,0))</f>
        <v>14126.705982084208</v>
      </c>
      <c r="CV29" s="17">
        <f>INDEX(Departures!$C:$C,MATCH($B29,Departures!$B:$B,0))*INDEX(Arrivals!$H:$H,MATCH(CV$2,Arrivals!$B:$B,0))</f>
        <v>13915.859624142649</v>
      </c>
      <c r="CW29" s="17">
        <f>INDEX(Departures!$C:$C,MATCH($B29,Departures!$B:$B,0))*INDEX(Arrivals!$H:$H,MATCH(CW$2,Arrivals!$B:$B,0))</f>
        <v>13828.006975000337</v>
      </c>
      <c r="CX29" s="17">
        <f>INDEX(Departures!$C:$C,MATCH($B29,Departures!$B:$B,0))*INDEX(Arrivals!$H:$H,MATCH(CX$2,Arrivals!$B:$B,0))</f>
        <v>13669.872206544171</v>
      </c>
      <c r="CY29" s="17">
        <f>INDEX(Departures!$C:$C,MATCH($B29,Departures!$B:$B,0))*INDEX(Arrivals!$H:$H,MATCH(CY$2,Arrivals!$B:$B,0))</f>
        <v>13169.112106432976</v>
      </c>
      <c r="CZ29" s="17">
        <f>INDEX(Departures!$C:$C,MATCH($B29,Departures!$B:$B,0))*INDEX(Arrivals!$H:$H,MATCH(CZ$2,Arrivals!$B:$B,0))</f>
        <v>13151.541576604513</v>
      </c>
      <c r="DA29" s="17">
        <f>INDEX(Departures!$C:$C,MATCH($B29,Departures!$B:$B,0))*INDEX(Arrivals!$H:$H,MATCH(DA$2,Arrivals!$B:$B,0))</f>
        <v>13133.971046776051</v>
      </c>
      <c r="DB29" s="17">
        <f>INDEX(Departures!$C:$C,MATCH($B29,Departures!$B:$B,0))*INDEX(Arrivals!$H:$H,MATCH(DB$2,Arrivals!$B:$B,0))</f>
        <v>12712.278330892939</v>
      </c>
      <c r="DC29" s="17">
        <f>INDEX(Departures!$C:$C,MATCH($B29,Departures!$B:$B,0))*INDEX(Arrivals!$H:$H,MATCH(DC$2,Arrivals!$B:$B,0))</f>
        <v>12641.99621157909</v>
      </c>
      <c r="DD29" s="17">
        <f>INDEX(Departures!$C:$C,MATCH($B29,Departures!$B:$B,0))*INDEX(Arrivals!$H:$H,MATCH(DD$2,Arrivals!$B:$B,0))</f>
        <v>12316.941409752522</v>
      </c>
      <c r="DE29" s="17">
        <f>INDEX(Departures!$C:$C,MATCH($B29,Departures!$B:$B,0))*INDEX(Arrivals!$H:$H,MATCH(DE$2,Arrivals!$B:$B,0))</f>
        <v>11991.886607925959</v>
      </c>
      <c r="DF29" s="17">
        <f>INDEX(Departures!$C:$C,MATCH($B29,Departures!$B:$B,0))*INDEX(Arrivals!$H:$H,MATCH(DF$2,Arrivals!$B:$B,0))</f>
        <v>11983.101343011727</v>
      </c>
      <c r="DG29" s="17">
        <f>INDEX(Departures!$C:$C,MATCH($B29,Departures!$B:$B,0))*INDEX(Arrivals!$H:$H,MATCH(DG$2,Arrivals!$B:$B,0))</f>
        <v>11789.825514898635</v>
      </c>
      <c r="DH29" s="17">
        <f>INDEX(Departures!$C:$C,MATCH($B29,Departures!$B:$B,0))*INDEX(Arrivals!$H:$H,MATCH(DH$2,Arrivals!$B:$B,0))</f>
        <v>11201.212765645127</v>
      </c>
      <c r="DI29" s="17">
        <f>INDEX(Departures!$C:$C,MATCH($B29,Departures!$B:$B,0))*INDEX(Arrivals!$H:$H,MATCH(DI$2,Arrivals!$B:$B,0))</f>
        <v>9988.8462074811832</v>
      </c>
      <c r="DJ29" s="17">
        <f>INDEX(Departures!$C:$C,MATCH($B29,Departures!$B:$B,0))*INDEX(Arrivals!$H:$H,MATCH(DJ$2,Arrivals!$B:$B,0))</f>
        <v>9962.4904127384889</v>
      </c>
      <c r="DK29" s="17">
        <f>INDEX(Departures!$C:$C,MATCH($B29,Departures!$B:$B,0))*INDEX(Arrivals!$H:$H,MATCH(DK$2,Arrivals!$B:$B,0))</f>
        <v>9514.4419021126832</v>
      </c>
      <c r="DL29" s="17">
        <f>INDEX(Departures!$C:$C,MATCH($B29,Departures!$B:$B,0))*INDEX(Arrivals!$H:$H,MATCH(DL$2,Arrivals!$B:$B,0))</f>
        <v>9189.3871002861197</v>
      </c>
      <c r="DM29" s="17">
        <f>INDEX(Departures!$C:$C,MATCH($B29,Departures!$B:$B,0))*INDEX(Arrivals!$H:$H,MATCH(DM$2,Arrivals!$B:$B,0))</f>
        <v>8732.5533247460826</v>
      </c>
      <c r="DN29" s="17">
        <f>INDEX(Departures!$C:$C,MATCH($B29,Departures!$B:$B,0))*INDEX(Arrivals!$H:$H,MATCH(DN$2,Arrivals!$B:$B,0))</f>
        <v>8486.565907147602</v>
      </c>
      <c r="DO29" s="17">
        <f>INDEX(Departures!$C:$C,MATCH($B29,Departures!$B:$B,0))*INDEX(Arrivals!$H:$H,MATCH(DO$2,Arrivals!$B:$B,0))</f>
        <v>8258.1490193775844</v>
      </c>
      <c r="DP29" s="17">
        <f>INDEX(Departures!$C:$C,MATCH($B29,Departures!$B:$B,0))*INDEX(Arrivals!$H:$H,MATCH(DP$2,Arrivals!$B:$B,0))</f>
        <v>8196.6521649779625</v>
      </c>
      <c r="DQ29" s="17">
        <f>INDEX(Departures!$C:$C,MATCH($B29,Departures!$B:$B,0))*INDEX(Arrivals!$H:$H,MATCH(DQ$2,Arrivals!$B:$B,0))</f>
        <v>8187.866900063731</v>
      </c>
      <c r="DR29" s="17">
        <f>INDEX(Departures!$C:$C,MATCH($B29,Departures!$B:$B,0))*INDEX(Arrivals!$H:$H,MATCH(DR$2,Arrivals!$B:$B,0))</f>
        <v>8108.7995158356489</v>
      </c>
      <c r="DS29" s="17">
        <f>INDEX(Departures!$C:$C,MATCH($B29,Departures!$B:$B,0))*INDEX(Arrivals!$H:$H,MATCH(DS$2,Arrivals!$B:$B,0))</f>
        <v>8091.2289860071851</v>
      </c>
      <c r="DT29" s="17">
        <f>INDEX(Departures!$C:$C,MATCH($B29,Departures!$B:$B,0))*INDEX(Arrivals!$H:$H,MATCH(DT$2,Arrivals!$B:$B,0))</f>
        <v>7880.3826280656303</v>
      </c>
      <c r="DU29" s="17">
        <f>INDEX(Departures!$C:$C,MATCH($B29,Departures!$B:$B,0))*INDEX(Arrivals!$H:$H,MATCH(DU$2,Arrivals!$B:$B,0))</f>
        <v>7836.4563034944722</v>
      </c>
      <c r="DV29" s="17">
        <f>INDEX(Departures!$C:$C,MATCH($B29,Departures!$B:$B,0))*INDEX(Arrivals!$H:$H,MATCH(DV$2,Arrivals!$B:$B,0))</f>
        <v>7476.2604420109828</v>
      </c>
      <c r="DW29" s="17">
        <f>INDEX(Departures!$C:$C,MATCH($B29,Departures!$B:$B,0))*INDEX(Arrivals!$H:$H,MATCH(DW$2,Arrivals!$B:$B,0))</f>
        <v>7405.9783226971313</v>
      </c>
      <c r="DX29" s="17">
        <f>INDEX(Departures!$C:$C,MATCH($B29,Departures!$B:$B,0))*INDEX(Arrivals!$H:$H,MATCH(DX$2,Arrivals!$B:$B,0))</f>
        <v>7353.2667332117417</v>
      </c>
      <c r="DY29" s="17">
        <f>INDEX(Departures!$C:$C,MATCH($B29,Departures!$B:$B,0))*INDEX(Arrivals!$H:$H,MATCH(DY$2,Arrivals!$B:$B,0))</f>
        <v>7142.420375270186</v>
      </c>
      <c r="DZ29" s="17">
        <f>INDEX(Departures!$C:$C,MATCH($B29,Departures!$B:$B,0))*INDEX(Arrivals!$H:$H,MATCH(DZ$2,Arrivals!$B:$B,0))</f>
        <v>5868.5569627066225</v>
      </c>
      <c r="EA29" s="17">
        <f>INDEX(Departures!$C:$C,MATCH($B29,Departures!$B:$B,0))*INDEX(Arrivals!$H:$H,MATCH(EA$2,Arrivals!$B:$B,0))</f>
        <v>5833.4159030496976</v>
      </c>
      <c r="EB29" s="17">
        <f>INDEX(Departures!$C:$C,MATCH($B29,Departures!$B:$B,0))*INDEX(Arrivals!$H:$H,MATCH(EB$2,Arrivals!$B:$B,0))</f>
        <v>5543.5021608800589</v>
      </c>
      <c r="EC29" s="17">
        <f>INDEX(Departures!$C:$C,MATCH($B29,Departures!$B:$B,0))*INDEX(Arrivals!$H:$H,MATCH(EC$2,Arrivals!$B:$B,0))</f>
        <v>4357.4913974588098</v>
      </c>
      <c r="ED29" s="17">
        <f>INDEX(Departures!$C:$C,MATCH($B29,Departures!$B:$B,0))*INDEX(Arrivals!$H:$H,MATCH(ED$2,Arrivals!$B:$B,0))</f>
        <v>4120.2892447745598</v>
      </c>
      <c r="EE29" s="17">
        <f>INDEX(Departures!$C:$C,MATCH($B29,Departures!$B:$B,0))*INDEX(Arrivals!$H:$H,MATCH(EE$2,Arrivals!$B:$B,0))</f>
        <v>4102.7187149460979</v>
      </c>
      <c r="EF29" s="17">
        <f>INDEX(Departures!$C:$C,MATCH($B29,Departures!$B:$B,0))*INDEX(Arrivals!$H:$H,MATCH(EF$2,Arrivals!$B:$B,0))</f>
        <v>3786.4491780337644</v>
      </c>
      <c r="EG29" s="17">
        <f>INDEX(Departures!$C:$C,MATCH($B29,Departures!$B:$B,0))*INDEX(Arrivals!$H:$H,MATCH(EG$2,Arrivals!$B:$B,0))</f>
        <v>3751.3081183768381</v>
      </c>
      <c r="EH29" s="17">
        <f>INDEX(Departures!$C:$C,MATCH($B29,Departures!$B:$B,0))*INDEX(Arrivals!$H:$H,MATCH(EH$2,Arrivals!$B:$B,0))</f>
        <v>3751.3081183768381</v>
      </c>
      <c r="EI29" s="17">
        <f>INDEX(Departures!$C:$C,MATCH($B29,Departures!$B:$B,0))*INDEX(Arrivals!$H:$H,MATCH(EI$2,Arrivals!$B:$B,0))</f>
        <v>3672.2407341487551</v>
      </c>
      <c r="EJ29" s="17">
        <f>INDEX(Departures!$C:$C,MATCH($B29,Departures!$B:$B,0))*INDEX(Arrivals!$H:$H,MATCH(EJ$2,Arrivals!$B:$B,0))</f>
        <v>3470.1796411214314</v>
      </c>
      <c r="EK29" s="17">
        <f>INDEX(Departures!$C:$C,MATCH($B29,Departures!$B:$B,0))*INDEX(Arrivals!$H:$H,MATCH(EK$2,Arrivals!$B:$B,0))</f>
        <v>3391.1122568933483</v>
      </c>
      <c r="EL29" s="17">
        <f>INDEX(Departures!$C:$C,MATCH($B29,Departures!$B:$B,0))*INDEX(Arrivals!$H:$H,MATCH(EL$2,Arrivals!$B:$B,0))</f>
        <v>3221.5566440486805</v>
      </c>
      <c r="EM29" s="17">
        <f>INDEX(Departures!$C:$C,MATCH($B29,Departures!$B:$B,0))*INDEX(Arrivals!$H:$H,MATCH(EM$2,Arrivals!$B:$B,0))</f>
        <v>3118.7690445521725</v>
      </c>
      <c r="EN29" s="17">
        <f>INDEX(Departures!$C:$C,MATCH($B29,Departures!$B:$B,0))*INDEX(Arrivals!$H:$H,MATCH(EN$2,Arrivals!$B:$B,0))</f>
        <v>3083.6279848952468</v>
      </c>
      <c r="EO29" s="17">
        <f>INDEX(Departures!$C:$C,MATCH($B29,Departures!$B:$B,0))*INDEX(Arrivals!$H:$H,MATCH(EO$2,Arrivals!$B:$B,0))</f>
        <v>3074.8427199810149</v>
      </c>
      <c r="EP29" s="17">
        <f>INDEX(Departures!$C:$C,MATCH($B29,Departures!$B:$B,0))*INDEX(Arrivals!$H:$H,MATCH(EP$2,Arrivals!$B:$B,0))</f>
        <v>2697.0763286690617</v>
      </c>
      <c r="EQ29" s="17">
        <f>INDEX(Departures!$C:$C,MATCH($B29,Departures!$B:$B,0))*INDEX(Arrivals!$H:$H,MATCH(EQ$2,Arrivals!$B:$B,0))</f>
        <v>2626.7942093552101</v>
      </c>
      <c r="ER29" s="17">
        <f>INDEX(Departures!$C:$C,MATCH($B29,Departures!$B:$B,0))*INDEX(Arrivals!$H:$H,MATCH(ER$2,Arrivals!$B:$B,0))</f>
        <v>2468.6594408990436</v>
      </c>
      <c r="ES29" s="17">
        <f>INDEX(Departures!$C:$C,MATCH($B29,Departures!$B:$B,0))*INDEX(Arrivals!$H:$H,MATCH(ES$2,Arrivals!$B:$B,0))</f>
        <v>2442.3036461563493</v>
      </c>
      <c r="ET29" s="17">
        <f>INDEX(Departures!$C:$C,MATCH($B29,Departures!$B:$B,0))*INDEX(Arrivals!$H:$H,MATCH(ET$2,Arrivals!$B:$B,0))</f>
        <v>2363.2362619282658</v>
      </c>
      <c r="EU29" s="17">
        <f>INDEX(Departures!$C:$C,MATCH($B29,Departures!$B:$B,0))*INDEX(Arrivals!$H:$H,MATCH(EU$2,Arrivals!$B:$B,0))</f>
        <v>2292.9541426144142</v>
      </c>
      <c r="EV29" s="17">
        <f>INDEX(Departures!$C:$C,MATCH($B29,Departures!$B:$B,0))*INDEX(Arrivals!$H:$H,MATCH(EV$2,Arrivals!$B:$B,0))</f>
        <v>2275.3836127859513</v>
      </c>
      <c r="EW29" s="17">
        <f>INDEX(Departures!$C:$C,MATCH($B29,Departures!$B:$B,0))*INDEX(Arrivals!$H:$H,MATCH(EW$2,Arrivals!$B:$B,0))</f>
        <v>2240.2425531290255</v>
      </c>
      <c r="EX29" s="17">
        <f>INDEX(Departures!$C:$C,MATCH($B29,Departures!$B:$B,0))*INDEX(Arrivals!$H:$H,MATCH(EX$2,Arrivals!$B:$B,0))</f>
        <v>2240.2425531290255</v>
      </c>
      <c r="EY29" s="17">
        <f>INDEX(Departures!$C:$C,MATCH($B29,Departures!$B:$B,0))*INDEX(Arrivals!$H:$H,MATCH(EY$2,Arrivals!$B:$B,0))</f>
        <v>2169.9604338151735</v>
      </c>
      <c r="EZ29" s="17">
        <f>INDEX(Departures!$C:$C,MATCH($B29,Departures!$B:$B,0))*INDEX(Arrivals!$H:$H,MATCH(EZ$2,Arrivals!$B:$B,0))</f>
        <v>2169.9604338151735</v>
      </c>
      <c r="FA29" s="17">
        <f>INDEX(Departures!$C:$C,MATCH($B29,Departures!$B:$B,0))*INDEX(Arrivals!$H:$H,MATCH(FA$2,Arrivals!$B:$B,0))</f>
        <v>1809.7645723316832</v>
      </c>
      <c r="FB29" s="17">
        <f>INDEX(Departures!$C:$C,MATCH($B29,Departures!$B:$B,0))*INDEX(Arrivals!$H:$H,MATCH(FB$2,Arrivals!$B:$B,0))</f>
        <v>1698.1917079209436</v>
      </c>
      <c r="FC29" s="17">
        <f>INDEX(Departures!$C:$C,MATCH($B29,Departures!$B:$B,0))*INDEX(Arrivals!$H:$H,MATCH(FC$2,Arrivals!$B:$B,0))</f>
        <v>1572.5624196474334</v>
      </c>
      <c r="FD29" s="17">
        <f>INDEX(Departures!$C:$C,MATCH($B29,Departures!$B:$B,0))*INDEX(Arrivals!$H:$H,MATCH(FD$2,Arrivals!$B:$B,0))</f>
        <v>1475.9245055908873</v>
      </c>
      <c r="FE29" s="17">
        <f>INDEX(Departures!$C:$C,MATCH($B29,Departures!$B:$B,0))*INDEX(Arrivals!$H:$H,MATCH(FE$2,Arrivals!$B:$B,0))</f>
        <v>1440.7834459339613</v>
      </c>
      <c r="FF29" s="17">
        <f>INDEX(Departures!$C:$C,MATCH($B29,Departures!$B:$B,0))*INDEX(Arrivals!$H:$H,MATCH(FF$2,Arrivals!$B:$B,0))</f>
        <v>1423.2129161054984</v>
      </c>
      <c r="FG29" s="17">
        <f>INDEX(Departures!$C:$C,MATCH($B29,Departures!$B:$B,0))*INDEX(Arrivals!$H:$H,MATCH(FG$2,Arrivals!$B:$B,0))</f>
        <v>1282.6486774777948</v>
      </c>
      <c r="FH29" s="17">
        <f>INDEX(Departures!$C:$C,MATCH($B29,Departures!$B:$B,0))*INDEX(Arrivals!$H:$H,MATCH(FH$2,Arrivals!$B:$B,0))</f>
        <v>1273.8634125635635</v>
      </c>
      <c r="FI29" s="17">
        <f>INDEX(Departures!$C:$C,MATCH($B29,Departures!$B:$B,0))*INDEX(Arrivals!$H:$H,MATCH(FI$2,Arrivals!$B:$B,0))</f>
        <v>1256.2928827351004</v>
      </c>
      <c r="FJ29" s="17">
        <f>INDEX(Departures!$C:$C,MATCH($B29,Departures!$B:$B,0))*INDEX(Arrivals!$H:$H,MATCH(FJ$2,Arrivals!$B:$B,0))</f>
        <v>1247.507617820869</v>
      </c>
      <c r="FK29" s="17">
        <f>INDEX(Departures!$C:$C,MATCH($B29,Departures!$B:$B,0))*INDEX(Arrivals!$H:$H,MATCH(FK$2,Arrivals!$B:$B,0))</f>
        <v>1098.1581142789339</v>
      </c>
      <c r="FL29" s="17">
        <f>INDEX(Departures!$C:$C,MATCH($B29,Departures!$B:$B,0))*INDEX(Arrivals!$H:$H,MATCH(FL$2,Arrivals!$B:$B,0))</f>
        <v>1080.587584450471</v>
      </c>
      <c r="FM29" s="17">
        <f>INDEX(Departures!$C:$C,MATCH($B29,Departures!$B:$B,0))*INDEX(Arrivals!$H:$H,MATCH(FM$2,Arrivals!$B:$B,0))</f>
        <v>1071.8023195362396</v>
      </c>
      <c r="FN29" s="17">
        <f>INDEX(Departures!$C:$C,MATCH($B29,Departures!$B:$B,0))*INDEX(Arrivals!$H:$H,MATCH(FN$2,Arrivals!$B:$B,0))</f>
        <v>1063.0170546220081</v>
      </c>
      <c r="FO29" s="17">
        <f>INDEX(Departures!$C:$C,MATCH($B29,Departures!$B:$B,0))*INDEX(Arrivals!$H:$H,MATCH(FO$2,Arrivals!$B:$B,0))</f>
        <v>1058.6244221648924</v>
      </c>
      <c r="FP29" s="17">
        <f>INDEX(Departures!$C:$C,MATCH($B29,Departures!$B:$B,0))*INDEX(Arrivals!$H:$H,MATCH(FP$2,Arrivals!$B:$B,0))</f>
        <v>957.59387565123052</v>
      </c>
      <c r="FQ29" s="17">
        <f>INDEX(Departures!$C:$C,MATCH($B29,Departures!$B:$B,0))*INDEX(Arrivals!$H:$H,MATCH(FQ$2,Arrivals!$B:$B,0))</f>
        <v>764.31804753813799</v>
      </c>
      <c r="FR29" s="17">
        <f>INDEX(Departures!$C:$C,MATCH($B29,Departures!$B:$B,0))*INDEX(Arrivals!$H:$H,MATCH(FR$2,Arrivals!$B:$B,0))</f>
        <v>685.25066331005473</v>
      </c>
      <c r="FS29" s="17">
        <f>INDEX(Departures!$C:$C,MATCH($B29,Departures!$B:$B,0))*INDEX(Arrivals!$H:$H,MATCH(FS$2,Arrivals!$B:$B,0))</f>
        <v>667.68013348159184</v>
      </c>
      <c r="FT29" s="17">
        <f>INDEX(Departures!$C:$C,MATCH($B29,Departures!$B:$B,0))*INDEX(Arrivals!$H:$H,MATCH(FT$2,Arrivals!$B:$B,0))</f>
        <v>650.10960365312894</v>
      </c>
      <c r="FU29" s="17">
        <f>INDEX(Departures!$C:$C,MATCH($B29,Departures!$B:$B,0))*INDEX(Arrivals!$H:$H,MATCH(FU$2,Arrivals!$B:$B,0))</f>
        <v>632.53907382466593</v>
      </c>
      <c r="FV29" s="17">
        <f>INDEX(Departures!$C:$C,MATCH($B29,Departures!$B:$B,0))*INDEX(Arrivals!$H:$H,MATCH(FV$2,Arrivals!$B:$B,0))</f>
        <v>606.18327908197159</v>
      </c>
      <c r="FW29" s="17">
        <f>INDEX(Departures!$C:$C,MATCH($B29,Departures!$B:$B,0))*INDEX(Arrivals!$H:$H,MATCH(FW$2,Arrivals!$B:$B,0))</f>
        <v>553.47168959658268</v>
      </c>
      <c r="FX29" s="17">
        <f>INDEX(Departures!$C:$C,MATCH($B29,Departures!$B:$B,0))*INDEX(Arrivals!$H:$H,MATCH(FX$2,Arrivals!$B:$B,0))</f>
        <v>549.07905713946695</v>
      </c>
      <c r="FY29" s="17">
        <f>INDEX(Departures!$C:$C,MATCH($B29,Departures!$B:$B,0))*INDEX(Arrivals!$H:$H,MATCH(FY$2,Arrivals!$B:$B,0))</f>
        <v>527.11589485388834</v>
      </c>
      <c r="FZ29" s="17">
        <f>INDEX(Departures!$C:$C,MATCH($B29,Departures!$B:$B,0))*INDEX(Arrivals!$H:$H,MATCH(FZ$2,Arrivals!$B:$B,0))</f>
        <v>483.18957028273093</v>
      </c>
      <c r="GA29" s="17">
        <f>INDEX(Departures!$C:$C,MATCH($B29,Departures!$B:$B,0))*INDEX(Arrivals!$H:$H,MATCH(GA$2,Arrivals!$B:$B,0))</f>
        <v>384.79460324333849</v>
      </c>
      <c r="GB29" s="17">
        <f>INDEX(Departures!$C:$C,MATCH($B29,Departures!$B:$B,0))*INDEX(Arrivals!$H:$H,MATCH(GB$2,Arrivals!$B:$B,0))</f>
        <v>298.69900708387001</v>
      </c>
      <c r="GC29" s="17">
        <f>INDEX(Departures!$C:$C,MATCH($B29,Departures!$B:$B,0))*INDEX(Arrivals!$H:$H,MATCH(GC$2,Arrivals!$B:$B,0))</f>
        <v>263.55794742694417</v>
      </c>
      <c r="GD29" s="17">
        <f>INDEX(Departures!$C:$C,MATCH($B29,Departures!$B:$B,0))*INDEX(Arrivals!$H:$H,MATCH(GD$2,Arrivals!$B:$B,0))</f>
        <v>254.77268251271269</v>
      </c>
      <c r="GE29" s="17">
        <f>INDEX(Departures!$C:$C,MATCH($B29,Departures!$B:$B,0))*INDEX(Arrivals!$H:$H,MATCH(GE$2,Arrivals!$B:$B,0))</f>
        <v>245.98741759848122</v>
      </c>
      <c r="GF29" s="17">
        <f>INDEX(Departures!$C:$C,MATCH($B29,Departures!$B:$B,0))*INDEX(Arrivals!$H:$H,MATCH(GF$2,Arrivals!$B:$B,0))</f>
        <v>225.78130829574883</v>
      </c>
      <c r="GG29" s="17">
        <f>INDEX(Departures!$C:$C,MATCH($B29,Departures!$B:$B,0))*INDEX(Arrivals!$H:$H,MATCH(GG$2,Arrivals!$B:$B,0))</f>
        <v>72.039172296698069</v>
      </c>
      <c r="GH29" s="17">
        <f>INDEX(Departures!$C:$C,MATCH($B29,Departures!$B:$B,0))*INDEX(Arrivals!$H:$H,MATCH(GH$2,Arrivals!$B:$B,0))</f>
        <v>50.954536502542538</v>
      </c>
      <c r="GI29" s="17">
        <f>INDEX(Departures!$C:$C,MATCH($B29,Departures!$B:$B,0))*INDEX(Arrivals!$H:$H,MATCH(GI$2,Arrivals!$B:$B,0))</f>
        <v>21.963162285578683</v>
      </c>
    </row>
    <row r="30" spans="1:191" ht="15" thickBot="1">
      <c r="A30" t="str">
        <f>INDEX(Departures!$G:$G,MATCH($B30,Departures!$B:$B,0))</f>
        <v>AS</v>
      </c>
      <c r="B30" s="3" t="s">
        <v>43</v>
      </c>
      <c r="D30" s="17">
        <f>INDEX(Departures!$C:$C,MATCH($B30,Departures!$B:$B,0))*INDEX(Arrivals!$H:$H,MATCH(D$2,Arrivals!$B:$B,0))</f>
        <v>725974.69880402356</v>
      </c>
      <c r="E30" s="17">
        <f>INDEX(Departures!$C:$C,MATCH($B30,Departures!$B:$B,0))*INDEX(Arrivals!$H:$H,MATCH(E$2,Arrivals!$B:$B,0))</f>
        <v>683558.40614759061</v>
      </c>
      <c r="F30" s="17">
        <f>INDEX(Departures!$C:$C,MATCH($B30,Departures!$B:$B,0))*INDEX(Arrivals!$H:$H,MATCH(F$2,Arrivals!$B:$B,0))</f>
        <v>643064.42823223746</v>
      </c>
      <c r="G30" s="17">
        <f>INDEX(Departures!$C:$C,MATCH($B30,Departures!$B:$B,0))*INDEX(Arrivals!$H:$H,MATCH(G$2,Arrivals!$B:$B,0))</f>
        <v>507658.24944861775</v>
      </c>
      <c r="H30" s="17">
        <f>INDEX(Departures!$C:$C,MATCH($B30,Departures!$B:$B,0))*INDEX(Arrivals!$H:$H,MATCH(H$2,Arrivals!$B:$B,0))</f>
        <v>486872.176574421</v>
      </c>
      <c r="I30" s="17">
        <f>INDEX(Departures!$C:$C,MATCH($B30,Departures!$B:$B,0))*INDEX(Arrivals!$H:$H,MATCH(I$2,Arrivals!$B:$B,0))</f>
        <v>328389.86300766614</v>
      </c>
      <c r="J30" s="17">
        <f>INDEX(Departures!$C:$C,MATCH($B30,Departures!$B:$B,0))*INDEX(Arrivals!$H:$H,MATCH(J$2,Arrivals!$B:$B,0))</f>
        <v>314682.92311474989</v>
      </c>
      <c r="K30" s="17">
        <f>INDEX(Departures!$C:$C,MATCH($B30,Departures!$B:$B,0))*INDEX(Arrivals!$H:$H,MATCH(K$2,Arrivals!$B:$B,0))</f>
        <v>314265.02860581951</v>
      </c>
      <c r="L30" s="17">
        <f>INDEX(Departures!$C:$C,MATCH($B30,Departures!$B:$B,0))*INDEX(Arrivals!$H:$H,MATCH(L$2,Arrivals!$B:$B,0))</f>
        <v>313019.70296920702</v>
      </c>
      <c r="M30" s="17">
        <f>INDEX(Departures!$C:$C,MATCH($B30,Departures!$B:$B,0))*INDEX(Arrivals!$H:$H,MATCH(M$2,Arrivals!$B:$B,0))</f>
        <v>297474.02723699709</v>
      </c>
      <c r="N30" s="17">
        <f>INDEX(Departures!$C:$C,MATCH($B30,Departures!$B:$B,0))*INDEX(Arrivals!$H:$H,MATCH(N$2,Arrivals!$B:$B,0))</f>
        <v>246223.44466177607</v>
      </c>
      <c r="O30" s="17">
        <f>INDEX(Departures!$C:$C,MATCH($B30,Departures!$B:$B,0))*INDEX(Arrivals!$H:$H,MATCH(O$2,Arrivals!$B:$B,0))</f>
        <v>239796.22711442693</v>
      </c>
      <c r="P30" s="17">
        <f>INDEX(Departures!$C:$C,MATCH($B30,Departures!$B:$B,0))*INDEX(Arrivals!$H:$H,MATCH(P$2,Arrivals!$B:$B,0))</f>
        <v>233051.40974029075</v>
      </c>
      <c r="Q30" s="17">
        <f>INDEX(Departures!$C:$C,MATCH($B30,Departures!$B:$B,0))*INDEX(Arrivals!$H:$H,MATCH(Q$2,Arrivals!$B:$B,0))</f>
        <v>227284.46551705158</v>
      </c>
      <c r="R30" s="17">
        <f>INDEX(Departures!$C:$C,MATCH($B30,Departures!$B:$B,0))*INDEX(Arrivals!$H:$H,MATCH(R$2,Arrivals!$B:$B,0))</f>
        <v>216870.53435450667</v>
      </c>
      <c r="S30" s="17">
        <f>INDEX(Departures!$C:$C,MATCH($B30,Departures!$B:$B,0))*INDEX(Arrivals!$H:$H,MATCH(S$2,Arrivals!$B:$B,0))</f>
        <v>203848.94145623621</v>
      </c>
      <c r="T30" s="17">
        <f>INDEX(Departures!$C:$C,MATCH($B30,Departures!$B:$B,0))*INDEX(Arrivals!$H:$H,MATCH(T$2,Arrivals!$B:$B,0))</f>
        <v>173827.39993467816</v>
      </c>
      <c r="U30" s="17">
        <f>INDEX(Departures!$C:$C,MATCH($B30,Departures!$B:$B,0))*INDEX(Arrivals!$H:$H,MATCH(U$2,Arrivals!$B:$B,0))</f>
        <v>152598.35888101519</v>
      </c>
      <c r="V30" s="17">
        <f>INDEX(Departures!$C:$C,MATCH($B30,Departures!$B:$B,0))*INDEX(Arrivals!$H:$H,MATCH(V$2,Arrivals!$B:$B,0))</f>
        <v>149806.8235613603</v>
      </c>
      <c r="W30" s="17">
        <f>INDEX(Departures!$C:$C,MATCH($B30,Departures!$B:$B,0))*INDEX(Arrivals!$H:$H,MATCH(W$2,Arrivals!$B:$B,0))</f>
        <v>144215.39503187191</v>
      </c>
      <c r="X30" s="17">
        <f>INDEX(Departures!$C:$C,MATCH($B30,Departures!$B:$B,0))*INDEX(Arrivals!$H:$H,MATCH(X$2,Arrivals!$B:$B,0))</f>
        <v>134637.25288718776</v>
      </c>
      <c r="Y30" s="17">
        <f>INDEX(Departures!$C:$C,MATCH($B30,Departures!$B:$B,0))*INDEX(Arrivals!$H:$H,MATCH(Y$2,Arrivals!$B:$B,0))</f>
        <v>130324.58155502629</v>
      </c>
      <c r="Z30" s="17">
        <f>INDEX(Departures!$C:$C,MATCH($B30,Departures!$B:$B,0))*INDEX(Arrivals!$H:$H,MATCH(Z$2,Arrivals!$B:$B,0))</f>
        <v>129906.68704609592</v>
      </c>
      <c r="AA30" s="17">
        <f>INDEX(Departures!$C:$C,MATCH($B30,Departures!$B:$B,0))*INDEX(Arrivals!$H:$H,MATCH(AA$2,Arrivals!$B:$B,0))</f>
        <v>128978.96123627049</v>
      </c>
      <c r="AB30" s="17">
        <f>INDEX(Departures!$C:$C,MATCH($B30,Departures!$B:$B,0))*INDEX(Arrivals!$H:$H,MATCH(AB$2,Arrivals!$B:$B,0))</f>
        <v>118932.77724158432</v>
      </c>
      <c r="AC30" s="17">
        <f>INDEX(Departures!$C:$C,MATCH($B30,Departures!$B:$B,0))*INDEX(Arrivals!$H:$H,MATCH(AC$2,Arrivals!$B:$B,0))</f>
        <v>117344.7781076489</v>
      </c>
      <c r="AD30" s="17">
        <f>INDEX(Departures!$C:$C,MATCH($B30,Departures!$B:$B,0))*INDEX(Arrivals!$H:$H,MATCH(AD$2,Arrivals!$B:$B,0))</f>
        <v>116199.74715317966</v>
      </c>
      <c r="AE30" s="17">
        <f>INDEX(Departures!$C:$C,MATCH($B30,Departures!$B:$B,0))*INDEX(Arrivals!$H:$H,MATCH(AE$2,Arrivals!$B:$B,0))</f>
        <v>111460.82342190924</v>
      </c>
      <c r="AF30" s="17">
        <f>INDEX(Departures!$C:$C,MATCH($B30,Departures!$B:$B,0))*INDEX(Arrivals!$H:$H,MATCH(AF$2,Arrivals!$B:$B,0))</f>
        <v>108000.65688796573</v>
      </c>
      <c r="AG30" s="17">
        <f>INDEX(Departures!$C:$C,MATCH($B30,Departures!$B:$B,0))*INDEX(Arrivals!$H:$H,MATCH(AG$2,Arrivals!$B:$B,0))</f>
        <v>98146.704367387531</v>
      </c>
      <c r="AH30" s="17">
        <f>INDEX(Departures!$C:$C,MATCH($B30,Departures!$B:$B,0))*INDEX(Arrivals!$H:$H,MATCH(AH$2,Arrivals!$B:$B,0))</f>
        <v>95029.21133076695</v>
      </c>
      <c r="AI30" s="17">
        <f>INDEX(Departures!$C:$C,MATCH($B30,Departures!$B:$B,0))*INDEX(Arrivals!$H:$H,MATCH(AI$2,Arrivals!$B:$B,0))</f>
        <v>94853.695637016193</v>
      </c>
      <c r="AJ30" s="17">
        <f>INDEX(Departures!$C:$C,MATCH($B30,Departures!$B:$B,0))*INDEX(Arrivals!$H:$H,MATCH(AJ$2,Arrivals!$B:$B,0))</f>
        <v>92439.936953434342</v>
      </c>
      <c r="AK30" s="17">
        <f>INDEX(Departures!$C:$C,MATCH($B30,Departures!$B:$B,0))*INDEX(Arrivals!$H:$H,MATCH(AK$2,Arrivals!$B:$B,0))</f>
        <v>91318.308091465224</v>
      </c>
      <c r="AL30" s="17">
        <f>INDEX(Departures!$C:$C,MATCH($B30,Departures!$B:$B,0))*INDEX(Arrivals!$H:$H,MATCH(AL$2,Arrivals!$B:$B,0))</f>
        <v>86403.868666444047</v>
      </c>
      <c r="AM30" s="17">
        <f>INDEX(Departures!$C:$C,MATCH($B30,Departures!$B:$B,0))*INDEX(Arrivals!$H:$H,MATCH(AM$2,Arrivals!$B:$B,0))</f>
        <v>85960.900486977844</v>
      </c>
      <c r="AN30" s="17">
        <f>INDEX(Departures!$C:$C,MATCH($B30,Departures!$B:$B,0))*INDEX(Arrivals!$H:$H,MATCH(AN$2,Arrivals!$B:$B,0))</f>
        <v>84916.164214651901</v>
      </c>
      <c r="AO30" s="17">
        <f>INDEX(Departures!$C:$C,MATCH($B30,Departures!$B:$B,0))*INDEX(Arrivals!$H:$H,MATCH(AO$2,Arrivals!$B:$B,0))</f>
        <v>82651.175976249273</v>
      </c>
      <c r="AP30" s="17">
        <f>INDEX(Departures!$C:$C,MATCH($B30,Departures!$B:$B,0))*INDEX(Arrivals!$H:$H,MATCH(AP$2,Arrivals!$B:$B,0))</f>
        <v>74243.138456570159</v>
      </c>
      <c r="AQ30" s="17">
        <f>INDEX(Departures!$C:$C,MATCH($B30,Departures!$B:$B,0))*INDEX(Arrivals!$H:$H,MATCH(AQ$2,Arrivals!$B:$B,0))</f>
        <v>73674.801924424857</v>
      </c>
      <c r="AR30" s="17">
        <f>INDEX(Departures!$C:$C,MATCH($B30,Departures!$B:$B,0))*INDEX(Arrivals!$H:$H,MATCH(AR$2,Arrivals!$B:$B,0))</f>
        <v>70080.90914762365</v>
      </c>
      <c r="AS30" s="17">
        <f>INDEX(Departures!$C:$C,MATCH($B30,Departures!$B:$B,0))*INDEX(Arrivals!$H:$H,MATCH(AS$2,Arrivals!$B:$B,0))</f>
        <v>68175.310186901144</v>
      </c>
      <c r="AT30" s="17">
        <f>INDEX(Departures!$C:$C,MATCH($B30,Departures!$B:$B,0))*INDEX(Arrivals!$H:$H,MATCH(AT$2,Arrivals!$B:$B,0))</f>
        <v>64364.112265456133</v>
      </c>
      <c r="AU30" s="17">
        <f>INDEX(Departures!$C:$C,MATCH($B30,Departures!$B:$B,0))*INDEX(Arrivals!$H:$H,MATCH(AU$2,Arrivals!$B:$B,0))</f>
        <v>59558.325412756836</v>
      </c>
      <c r="AV30" s="17">
        <f>INDEX(Departures!$C:$C,MATCH($B30,Departures!$B:$B,0))*INDEX(Arrivals!$H:$H,MATCH(AV$2,Arrivals!$B:$B,0))</f>
        <v>58956.557319897096</v>
      </c>
      <c r="AW30" s="17">
        <f>INDEX(Departures!$C:$C,MATCH($B30,Departures!$B:$B,0))*INDEX(Arrivals!$H:$H,MATCH(AW$2,Arrivals!$B:$B,0))</f>
        <v>58939.841539539884</v>
      </c>
      <c r="AX30" s="17">
        <f>INDEX(Departures!$C:$C,MATCH($B30,Departures!$B:$B,0))*INDEX(Arrivals!$H:$H,MATCH(AX$2,Arrivals!$B:$B,0))</f>
        <v>56165.022000242207</v>
      </c>
      <c r="AY30" s="17">
        <f>INDEX(Departures!$C:$C,MATCH($B30,Departures!$B:$B,0))*INDEX(Arrivals!$H:$H,MATCH(AY$2,Arrivals!$B:$B,0))</f>
        <v>55337.590872560068</v>
      </c>
      <c r="AZ30" s="17">
        <f>INDEX(Departures!$C:$C,MATCH($B30,Departures!$B:$B,0))*INDEX(Arrivals!$H:$H,MATCH(AZ$2,Arrivals!$B:$B,0))</f>
        <v>55070.138386844628</v>
      </c>
      <c r="BA30" s="17">
        <f>INDEX(Departures!$C:$C,MATCH($B30,Departures!$B:$B,0))*INDEX(Arrivals!$H:$H,MATCH(BA$2,Arrivals!$B:$B,0))</f>
        <v>54184.202027912237</v>
      </c>
      <c r="BB30" s="17">
        <f>INDEX(Departures!$C:$C,MATCH($B30,Departures!$B:$B,0))*INDEX(Arrivals!$H:$H,MATCH(BB$2,Arrivals!$B:$B,0))</f>
        <v>53908.391652018188</v>
      </c>
      <c r="BC30" s="17">
        <f>INDEX(Departures!$C:$C,MATCH($B30,Departures!$B:$B,0))*INDEX(Arrivals!$H:$H,MATCH(BC$2,Arrivals!$B:$B,0))</f>
        <v>52253.52939665391</v>
      </c>
      <c r="BD30" s="17">
        <f>INDEX(Departures!$C:$C,MATCH($B30,Departures!$B:$B,0))*INDEX(Arrivals!$H:$H,MATCH(BD$2,Arrivals!$B:$B,0))</f>
        <v>51718.624425223032</v>
      </c>
      <c r="BE30" s="17">
        <f>INDEX(Departures!$C:$C,MATCH($B30,Departures!$B:$B,0))*INDEX(Arrivals!$H:$H,MATCH(BE$2,Arrivals!$B:$B,0))</f>
        <v>47222.079509132207</v>
      </c>
      <c r="BF30" s="17">
        <f>INDEX(Departures!$C:$C,MATCH($B30,Departures!$B:$B,0))*INDEX(Arrivals!$H:$H,MATCH(BF$2,Arrivals!$B:$B,0))</f>
        <v>46820.900780559052</v>
      </c>
      <c r="BG30" s="17">
        <f>INDEX(Departures!$C:$C,MATCH($B30,Departures!$B:$B,0))*INDEX(Arrivals!$H:$H,MATCH(BG$2,Arrivals!$B:$B,0))</f>
        <v>42374.503205539877</v>
      </c>
      <c r="BH30" s="17">
        <f>INDEX(Departures!$C:$C,MATCH($B30,Departures!$B:$B,0))*INDEX(Arrivals!$H:$H,MATCH(BH$2,Arrivals!$B:$B,0))</f>
        <v>40677.851499282559</v>
      </c>
      <c r="BI30" s="17">
        <f>INDEX(Departures!$C:$C,MATCH($B30,Departures!$B:$B,0))*INDEX(Arrivals!$H:$H,MATCH(BI$2,Arrivals!$B:$B,0))</f>
        <v>38805.684099274491</v>
      </c>
      <c r="BJ30" s="17">
        <f>INDEX(Departures!$C:$C,MATCH($B30,Departures!$B:$B,0))*INDEX(Arrivals!$H:$H,MATCH(BJ$2,Arrivals!$B:$B,0))</f>
        <v>38396.147480522726</v>
      </c>
      <c r="BK30" s="17">
        <f>INDEX(Departures!$C:$C,MATCH($B30,Departures!$B:$B,0))*INDEX(Arrivals!$H:$H,MATCH(BK$2,Arrivals!$B:$B,0))</f>
        <v>38178.84233587893</v>
      </c>
      <c r="BL30" s="17">
        <f>INDEX(Departures!$C:$C,MATCH($B30,Departures!$B:$B,0))*INDEX(Arrivals!$H:$H,MATCH(BL$2,Arrivals!$B:$B,0))</f>
        <v>34376.002304612528</v>
      </c>
      <c r="BM30" s="17">
        <f>INDEX(Departures!$C:$C,MATCH($B30,Departures!$B:$B,0))*INDEX(Arrivals!$H:$H,MATCH(BM$2,Arrivals!$B:$B,0))</f>
        <v>33699.013200145324</v>
      </c>
      <c r="BN30" s="17">
        <f>INDEX(Departures!$C:$C,MATCH($B30,Departures!$B:$B,0))*INDEX(Arrivals!$H:$H,MATCH(BN$2,Arrivals!$B:$B,0))</f>
        <v>32123.550901477811</v>
      </c>
      <c r="BO30" s="17">
        <f>INDEX(Departures!$C:$C,MATCH($B30,Departures!$B:$B,0))*INDEX(Arrivals!$H:$H,MATCH(BO$2,Arrivals!$B:$B,0))</f>
        <v>31734.909008172566</v>
      </c>
      <c r="BP30" s="17">
        <f>INDEX(Departures!$C:$C,MATCH($B30,Departures!$B:$B,0))*INDEX(Arrivals!$H:$H,MATCH(BP$2,Arrivals!$B:$B,0))</f>
        <v>30706.88851620385</v>
      </c>
      <c r="BQ30" s="17">
        <f>INDEX(Departures!$C:$C,MATCH($B30,Departures!$B:$B,0))*INDEX(Arrivals!$H:$H,MATCH(BQ$2,Arrivals!$B:$B,0))</f>
        <v>30523.014932274484</v>
      </c>
      <c r="BR30" s="17">
        <f>INDEX(Departures!$C:$C,MATCH($B30,Departures!$B:$B,0))*INDEX(Arrivals!$H:$H,MATCH(BR$2,Arrivals!$B:$B,0))</f>
        <v>30197.057215308792</v>
      </c>
      <c r="BS30" s="17">
        <f>INDEX(Departures!$C:$C,MATCH($B30,Departures!$B:$B,0))*INDEX(Arrivals!$H:$H,MATCH(BS$2,Arrivals!$B:$B,0))</f>
        <v>29971.39418048639</v>
      </c>
      <c r="BT30" s="17">
        <f>INDEX(Departures!$C:$C,MATCH($B30,Departures!$B:$B,0))*INDEX(Arrivals!$H:$H,MATCH(BT$2,Arrivals!$B:$B,0))</f>
        <v>29712.29958494956</v>
      </c>
      <c r="BU30" s="17">
        <f>INDEX(Departures!$C:$C,MATCH($B30,Departures!$B:$B,0))*INDEX(Arrivals!$H:$H,MATCH(BU$2,Arrivals!$B:$B,0))</f>
        <v>28776.215884945523</v>
      </c>
      <c r="BV30" s="17">
        <f>INDEX(Departures!$C:$C,MATCH($B30,Departures!$B:$B,0))*INDEX(Arrivals!$H:$H,MATCH(BV$2,Arrivals!$B:$B,0))</f>
        <v>27221.64831172453</v>
      </c>
      <c r="BW30" s="17">
        <f>INDEX(Departures!$C:$C,MATCH($B30,Departures!$B:$B,0))*INDEX(Arrivals!$H:$H,MATCH(BW$2,Arrivals!$B:$B,0))</f>
        <v>27121.353629581245</v>
      </c>
      <c r="BX30" s="17">
        <f>INDEX(Departures!$C:$C,MATCH($B30,Departures!$B:$B,0))*INDEX(Arrivals!$H:$H,MATCH(BX$2,Arrivals!$B:$B,0))</f>
        <v>26578.090767971757</v>
      </c>
      <c r="BY30" s="17">
        <f>INDEX(Departures!$C:$C,MATCH($B30,Departures!$B:$B,0))*INDEX(Arrivals!$H:$H,MATCH(BY$2,Arrivals!$B:$B,0))</f>
        <v>24739.354928678113</v>
      </c>
      <c r="BZ30" s="17">
        <f>INDEX(Departures!$C:$C,MATCH($B30,Departures!$B:$B,0))*INDEX(Arrivals!$H:$H,MATCH(BZ$2,Arrivals!$B:$B,0))</f>
        <v>23661.187095637753</v>
      </c>
      <c r="CA30" s="17">
        <f>INDEX(Departures!$C:$C,MATCH($B30,Departures!$B:$B,0))*INDEX(Arrivals!$H:$H,MATCH(CA$2,Arrivals!$B:$B,0))</f>
        <v>22482.724580454094</v>
      </c>
      <c r="CB30" s="17">
        <f>INDEX(Departures!$C:$C,MATCH($B30,Departures!$B:$B,0))*INDEX(Arrivals!$H:$H,MATCH(CB$2,Arrivals!$B:$B,0))</f>
        <v>21086.95692062665</v>
      </c>
      <c r="CC30" s="17">
        <f>INDEX(Departures!$C:$C,MATCH($B30,Departures!$B:$B,0))*INDEX(Arrivals!$H:$H,MATCH(CC$2,Arrivals!$B:$B,0))</f>
        <v>20510.262498302734</v>
      </c>
      <c r="CD30" s="17">
        <f>INDEX(Departures!$C:$C,MATCH($B30,Departures!$B:$B,0))*INDEX(Arrivals!$H:$H,MATCH(CD$2,Arrivals!$B:$B,0))</f>
        <v>20485.18882776691</v>
      </c>
      <c r="CE30" s="17">
        <f>INDEX(Departures!$C:$C,MATCH($B30,Departures!$B:$B,0))*INDEX(Arrivals!$H:$H,MATCH(CE$2,Arrivals!$B:$B,0))</f>
        <v>20251.167902765901</v>
      </c>
      <c r="CF30" s="17">
        <f>INDEX(Departures!$C:$C,MATCH($B30,Departures!$B:$B,0))*INDEX(Arrivals!$H:$H,MATCH(CF$2,Arrivals!$B:$B,0))</f>
        <v>19824.915503656921</v>
      </c>
      <c r="CG30" s="17">
        <f>INDEX(Departures!$C:$C,MATCH($B30,Departures!$B:$B,0))*INDEX(Arrivals!$H:$H,MATCH(CG$2,Arrivals!$B:$B,0))</f>
        <v>19666.11559026338</v>
      </c>
      <c r="CH30" s="17">
        <f>INDEX(Departures!$C:$C,MATCH($B30,Departures!$B:$B,0))*INDEX(Arrivals!$H:$H,MATCH(CH$2,Arrivals!$B:$B,0))</f>
        <v>19005.842266153391</v>
      </c>
      <c r="CI30" s="17">
        <f>INDEX(Departures!$C:$C,MATCH($B30,Departures!$B:$B,0))*INDEX(Arrivals!$H:$H,MATCH(CI$2,Arrivals!$B:$B,0))</f>
        <v>18859.579188027757</v>
      </c>
      <c r="CJ30" s="17">
        <f>INDEX(Departures!$C:$C,MATCH($B30,Departures!$B:$B,0))*INDEX(Arrivals!$H:$H,MATCH(CJ$2,Arrivals!$B:$B,0))</f>
        <v>18596.305647401623</v>
      </c>
      <c r="CK30" s="17">
        <f>INDEX(Departures!$C:$C,MATCH($B30,Departures!$B:$B,0))*INDEX(Arrivals!$H:$H,MATCH(CK$2,Arrivals!$B:$B,0))</f>
        <v>18069.758566149354</v>
      </c>
      <c r="CL30" s="17">
        <f>INDEX(Departures!$C:$C,MATCH($B30,Departures!$B:$B,0))*INDEX(Arrivals!$H:$H,MATCH(CL$2,Arrivals!$B:$B,0))</f>
        <v>17688.638774004852</v>
      </c>
      <c r="CM30" s="17">
        <f>INDEX(Departures!$C:$C,MATCH($B30,Departures!$B:$B,0))*INDEX(Arrivals!$H:$H,MATCH(CM$2,Arrivals!$B:$B,0))</f>
        <v>17660.221947397586</v>
      </c>
      <c r="CN30" s="17">
        <f>INDEX(Departures!$C:$C,MATCH($B30,Departures!$B:$B,0))*INDEX(Arrivals!$H:$H,MATCH(CN$2,Arrivals!$B:$B,0))</f>
        <v>16289.52795810596</v>
      </c>
      <c r="CO30" s="17">
        <f>INDEX(Departures!$C:$C,MATCH($B30,Departures!$B:$B,0))*INDEX(Arrivals!$H:$H,MATCH(CO$2,Arrivals!$B:$B,0))</f>
        <v>15788.054547389514</v>
      </c>
      <c r="CP30" s="17">
        <f>INDEX(Departures!$C:$C,MATCH($B30,Departures!$B:$B,0))*INDEX(Arrivals!$H:$H,MATCH(CP$2,Arrivals!$B:$B,0))</f>
        <v>15687.759865246222</v>
      </c>
      <c r="CQ30" s="17">
        <f>INDEX(Departures!$C:$C,MATCH($B30,Departures!$B:$B,0))*INDEX(Arrivals!$H:$H,MATCH(CQ$2,Arrivals!$B:$B,0))</f>
        <v>15520.602061674073</v>
      </c>
      <c r="CR30" s="17">
        <f>INDEX(Departures!$C:$C,MATCH($B30,Departures!$B:$B,0))*INDEX(Arrivals!$H:$H,MATCH(CR$2,Arrivals!$B:$B,0))</f>
        <v>15403.591599173567</v>
      </c>
      <c r="CS30" s="17">
        <f>INDEX(Departures!$C:$C,MATCH($B30,Departures!$B:$B,0))*INDEX(Arrivals!$H:$H,MATCH(CS$2,Arrivals!$B:$B,0))</f>
        <v>15044.202321493449</v>
      </c>
      <c r="CT30" s="17">
        <f>INDEX(Departures!$C:$C,MATCH($B30,Departures!$B:$B,0))*INDEX(Arrivals!$H:$H,MATCH(CT$2,Arrivals!$B:$B,0))</f>
        <v>14935.549749171549</v>
      </c>
      <c r="CU30" s="17">
        <f>INDEX(Departures!$C:$C,MATCH($B30,Departures!$B:$B,0))*INDEX(Arrivals!$H:$H,MATCH(CU$2,Arrivals!$B:$B,0))</f>
        <v>13439.487407200813</v>
      </c>
      <c r="CV30" s="17">
        <f>INDEX(Departures!$C:$C,MATCH($B30,Departures!$B:$B,0))*INDEX(Arrivals!$H:$H,MATCH(CV$2,Arrivals!$B:$B,0))</f>
        <v>13238.898042914232</v>
      </c>
      <c r="CW30" s="17">
        <f>INDEX(Departures!$C:$C,MATCH($B30,Departures!$B:$B,0))*INDEX(Arrivals!$H:$H,MATCH(CW$2,Arrivals!$B:$B,0))</f>
        <v>13155.31914112816</v>
      </c>
      <c r="CX30" s="17">
        <f>INDEX(Departures!$C:$C,MATCH($B30,Departures!$B:$B,0))*INDEX(Arrivals!$H:$H,MATCH(CX$2,Arrivals!$B:$B,0))</f>
        <v>13004.877117913225</v>
      </c>
      <c r="CY30" s="17">
        <f>INDEX(Departures!$C:$C,MATCH($B30,Departures!$B:$B,0))*INDEX(Arrivals!$H:$H,MATCH(CY$2,Arrivals!$B:$B,0))</f>
        <v>12528.477377732599</v>
      </c>
      <c r="CZ30" s="17">
        <f>INDEX(Departures!$C:$C,MATCH($B30,Departures!$B:$B,0))*INDEX(Arrivals!$H:$H,MATCH(CZ$2,Arrivals!$B:$B,0))</f>
        <v>12511.761597375384</v>
      </c>
      <c r="DA30" s="17">
        <f>INDEX(Departures!$C:$C,MATCH($B30,Departures!$B:$B,0))*INDEX(Arrivals!$H:$H,MATCH(DA$2,Arrivals!$B:$B,0))</f>
        <v>12495.04581701817</v>
      </c>
      <c r="DB30" s="17">
        <f>INDEX(Departures!$C:$C,MATCH($B30,Departures!$B:$B,0))*INDEX(Arrivals!$H:$H,MATCH(DB$2,Arrivals!$B:$B,0))</f>
        <v>12093.867088445009</v>
      </c>
      <c r="DC30" s="17">
        <f>INDEX(Departures!$C:$C,MATCH($B30,Departures!$B:$B,0))*INDEX(Arrivals!$H:$H,MATCH(DC$2,Arrivals!$B:$B,0))</f>
        <v>12027.003967016151</v>
      </c>
      <c r="DD30" s="17">
        <f>INDEX(Departures!$C:$C,MATCH($B30,Departures!$B:$B,0))*INDEX(Arrivals!$H:$H,MATCH(DD$2,Arrivals!$B:$B,0))</f>
        <v>11717.762030407674</v>
      </c>
      <c r="DE30" s="17">
        <f>INDEX(Departures!$C:$C,MATCH($B30,Departures!$B:$B,0))*INDEX(Arrivals!$H:$H,MATCH(DE$2,Arrivals!$B:$B,0))</f>
        <v>11408.520093799198</v>
      </c>
      <c r="DF30" s="17">
        <f>INDEX(Departures!$C:$C,MATCH($B30,Departures!$B:$B,0))*INDEX(Arrivals!$H:$H,MATCH(DF$2,Arrivals!$B:$B,0))</f>
        <v>11400.16220362059</v>
      </c>
      <c r="DG30" s="17">
        <f>INDEX(Departures!$C:$C,MATCH($B30,Departures!$B:$B,0))*INDEX(Arrivals!$H:$H,MATCH(DG$2,Arrivals!$B:$B,0))</f>
        <v>11216.288619691226</v>
      </c>
      <c r="DH30" s="17">
        <f>INDEX(Departures!$C:$C,MATCH($B30,Departures!$B:$B,0))*INDEX(Arrivals!$H:$H,MATCH(DH$2,Arrivals!$B:$B,0))</f>
        <v>10656.309977724526</v>
      </c>
      <c r="DI30" s="17">
        <f>INDEX(Departures!$C:$C,MATCH($B30,Departures!$B:$B,0))*INDEX(Arrivals!$H:$H,MATCH(DI$2,Arrivals!$B:$B,0))</f>
        <v>9502.9211330766957</v>
      </c>
      <c r="DJ30" s="17">
        <f>INDEX(Departures!$C:$C,MATCH($B30,Departures!$B:$B,0))*INDEX(Arrivals!$H:$H,MATCH(DJ$2,Arrivals!$B:$B,0))</f>
        <v>9477.8474625408726</v>
      </c>
      <c r="DK30" s="17">
        <f>INDEX(Departures!$C:$C,MATCH($B30,Departures!$B:$B,0))*INDEX(Arrivals!$H:$H,MATCH(DK$2,Arrivals!$B:$B,0))</f>
        <v>9051.5950634318906</v>
      </c>
      <c r="DL30" s="17">
        <f>INDEX(Departures!$C:$C,MATCH($B30,Departures!$B:$B,0))*INDEX(Arrivals!$H:$H,MATCH(DL$2,Arrivals!$B:$B,0))</f>
        <v>8742.3531268234146</v>
      </c>
      <c r="DM30" s="17">
        <f>INDEX(Departures!$C:$C,MATCH($B30,Departures!$B:$B,0))*INDEX(Arrivals!$H:$H,MATCH(DM$2,Arrivals!$B:$B,0))</f>
        <v>8307.7428375358249</v>
      </c>
      <c r="DN30" s="17">
        <f>INDEX(Departures!$C:$C,MATCH($B30,Departures!$B:$B,0))*INDEX(Arrivals!$H:$H,MATCH(DN$2,Arrivals!$B:$B,0))</f>
        <v>8073.7219125348165</v>
      </c>
      <c r="DO30" s="17">
        <f>INDEX(Departures!$C:$C,MATCH($B30,Departures!$B:$B,0))*INDEX(Arrivals!$H:$H,MATCH(DO$2,Arrivals!$B:$B,0))</f>
        <v>7856.4167678910226</v>
      </c>
      <c r="DP30" s="17">
        <f>INDEX(Departures!$C:$C,MATCH($B30,Departures!$B:$B,0))*INDEX(Arrivals!$H:$H,MATCH(DP$2,Arrivals!$B:$B,0))</f>
        <v>7797.9115366407696</v>
      </c>
      <c r="DQ30" s="17">
        <f>INDEX(Departures!$C:$C,MATCH($B30,Departures!$B:$B,0))*INDEX(Arrivals!$H:$H,MATCH(DQ$2,Arrivals!$B:$B,0))</f>
        <v>7789.5536464621628</v>
      </c>
      <c r="DR30" s="17">
        <f>INDEX(Departures!$C:$C,MATCH($B30,Departures!$B:$B,0))*INDEX(Arrivals!$H:$H,MATCH(DR$2,Arrivals!$B:$B,0))</f>
        <v>7714.3326348546962</v>
      </c>
      <c r="DS30" s="17">
        <f>INDEX(Departures!$C:$C,MATCH($B30,Departures!$B:$B,0))*INDEX(Arrivals!$H:$H,MATCH(DS$2,Arrivals!$B:$B,0))</f>
        <v>7697.6168544974807</v>
      </c>
      <c r="DT30" s="17">
        <f>INDEX(Departures!$C:$C,MATCH($B30,Departures!$B:$B,0))*INDEX(Arrivals!$H:$H,MATCH(DT$2,Arrivals!$B:$B,0))</f>
        <v>7497.0274902109013</v>
      </c>
      <c r="DU30" s="17">
        <f>INDEX(Departures!$C:$C,MATCH($B30,Departures!$B:$B,0))*INDEX(Arrivals!$H:$H,MATCH(DU$2,Arrivals!$B:$B,0))</f>
        <v>7455.2380393178637</v>
      </c>
      <c r="DV30" s="17">
        <f>INDEX(Departures!$C:$C,MATCH($B30,Departures!$B:$B,0))*INDEX(Arrivals!$H:$H,MATCH(DV$2,Arrivals!$B:$B,0))</f>
        <v>7112.5645419949578</v>
      </c>
      <c r="DW30" s="17">
        <f>INDEX(Departures!$C:$C,MATCH($B30,Departures!$B:$B,0))*INDEX(Arrivals!$H:$H,MATCH(DW$2,Arrivals!$B:$B,0))</f>
        <v>7045.7014205660989</v>
      </c>
      <c r="DX30" s="17">
        <f>INDEX(Departures!$C:$C,MATCH($B30,Departures!$B:$B,0))*INDEX(Arrivals!$H:$H,MATCH(DX$2,Arrivals!$B:$B,0))</f>
        <v>6995.5540794944527</v>
      </c>
      <c r="DY30" s="17">
        <f>INDEX(Departures!$C:$C,MATCH($B30,Departures!$B:$B,0))*INDEX(Arrivals!$H:$H,MATCH(DY$2,Arrivals!$B:$B,0))</f>
        <v>6794.9647152078733</v>
      </c>
      <c r="DZ30" s="17">
        <f>INDEX(Departures!$C:$C,MATCH($B30,Departures!$B:$B,0))*INDEX(Arrivals!$H:$H,MATCH(DZ$2,Arrivals!$B:$B,0))</f>
        <v>5583.0706393097898</v>
      </c>
      <c r="EA30" s="17">
        <f>INDEX(Departures!$C:$C,MATCH($B30,Departures!$B:$B,0))*INDEX(Arrivals!$H:$H,MATCH(EA$2,Arrivals!$B:$B,0))</f>
        <v>5549.6390785953608</v>
      </c>
      <c r="EB30" s="17">
        <f>INDEX(Departures!$C:$C,MATCH($B30,Departures!$B:$B,0))*INDEX(Arrivals!$H:$H,MATCH(EB$2,Arrivals!$B:$B,0))</f>
        <v>5273.8287027013139</v>
      </c>
      <c r="EC30" s="17">
        <f>INDEX(Departures!$C:$C,MATCH($B30,Departures!$B:$B,0))*INDEX(Arrivals!$H:$H,MATCH(EC$2,Arrivals!$B:$B,0))</f>
        <v>4145.5135285893057</v>
      </c>
      <c r="ED30" s="17">
        <f>INDEX(Departures!$C:$C,MATCH($B30,Departures!$B:$B,0))*INDEX(Arrivals!$H:$H,MATCH(ED$2,Arrivals!$B:$B,0))</f>
        <v>3919.8504937669036</v>
      </c>
      <c r="EE30" s="17">
        <f>INDEX(Departures!$C:$C,MATCH($B30,Departures!$B:$B,0))*INDEX(Arrivals!$H:$H,MATCH(EE$2,Arrivals!$B:$B,0))</f>
        <v>3903.1347134096891</v>
      </c>
      <c r="EF30" s="17">
        <f>INDEX(Departures!$C:$C,MATCH($B30,Departures!$B:$B,0))*INDEX(Arrivals!$H:$H,MATCH(EF$2,Arrivals!$B:$B,0))</f>
        <v>3602.2506669798199</v>
      </c>
      <c r="EG30" s="17">
        <f>INDEX(Departures!$C:$C,MATCH($B30,Departures!$B:$B,0))*INDEX(Arrivals!$H:$H,MATCH(EG$2,Arrivals!$B:$B,0))</f>
        <v>3568.81910626539</v>
      </c>
      <c r="EH30" s="17">
        <f>INDEX(Departures!$C:$C,MATCH($B30,Departures!$B:$B,0))*INDEX(Arrivals!$H:$H,MATCH(EH$2,Arrivals!$B:$B,0))</f>
        <v>3568.81910626539</v>
      </c>
      <c r="EI30" s="17">
        <f>INDEX(Departures!$C:$C,MATCH($B30,Departures!$B:$B,0))*INDEX(Arrivals!$H:$H,MATCH(EI$2,Arrivals!$B:$B,0))</f>
        <v>3493.5980946579225</v>
      </c>
      <c r="EJ30" s="17">
        <f>INDEX(Departures!$C:$C,MATCH($B30,Departures!$B:$B,0))*INDEX(Arrivals!$H:$H,MATCH(EJ$2,Arrivals!$B:$B,0))</f>
        <v>3301.3666205499508</v>
      </c>
      <c r="EK30" s="17">
        <f>INDEX(Departures!$C:$C,MATCH($B30,Departures!$B:$B,0))*INDEX(Arrivals!$H:$H,MATCH(EK$2,Arrivals!$B:$B,0))</f>
        <v>3226.1456089424837</v>
      </c>
      <c r="EL30" s="17">
        <f>INDEX(Departures!$C:$C,MATCH($B30,Departures!$B:$B,0))*INDEX(Arrivals!$H:$H,MATCH(EL$2,Arrivals!$B:$B,0))</f>
        <v>3064.8383284953593</v>
      </c>
      <c r="EM30" s="17">
        <f>INDEX(Departures!$C:$C,MATCH($B30,Departures!$B:$B,0))*INDEX(Arrivals!$H:$H,MATCH(EM$2,Arrivals!$B:$B,0))</f>
        <v>2967.0510134056522</v>
      </c>
      <c r="EN30" s="17">
        <f>INDEX(Departures!$C:$C,MATCH($B30,Departures!$B:$B,0))*INDEX(Arrivals!$H:$H,MATCH(EN$2,Arrivals!$B:$B,0))</f>
        <v>2933.6194526912227</v>
      </c>
      <c r="EO30" s="17">
        <f>INDEX(Departures!$C:$C,MATCH($B30,Departures!$B:$B,0))*INDEX(Arrivals!$H:$H,MATCH(EO$2,Arrivals!$B:$B,0))</f>
        <v>2925.2615625126145</v>
      </c>
      <c r="EP30" s="17">
        <f>INDEX(Departures!$C:$C,MATCH($B30,Departures!$B:$B,0))*INDEX(Arrivals!$H:$H,MATCH(EP$2,Arrivals!$B:$B,0))</f>
        <v>2565.8722848324937</v>
      </c>
      <c r="EQ30" s="17">
        <f>INDEX(Departures!$C:$C,MATCH($B30,Departures!$B:$B,0))*INDEX(Arrivals!$H:$H,MATCH(EQ$2,Arrivals!$B:$B,0))</f>
        <v>2499.0091634036339</v>
      </c>
      <c r="ER30" s="17">
        <f>INDEX(Departures!$C:$C,MATCH($B30,Departures!$B:$B,0))*INDEX(Arrivals!$H:$H,MATCH(ER$2,Arrivals!$B:$B,0))</f>
        <v>2348.5671401886993</v>
      </c>
      <c r="ES30" s="17">
        <f>INDEX(Departures!$C:$C,MATCH($B30,Departures!$B:$B,0))*INDEX(Arrivals!$H:$H,MATCH(ES$2,Arrivals!$B:$B,0))</f>
        <v>2323.4934696528767</v>
      </c>
      <c r="ET30" s="17">
        <f>INDEX(Departures!$C:$C,MATCH($B30,Departures!$B:$B,0))*INDEX(Arrivals!$H:$H,MATCH(ET$2,Arrivals!$B:$B,0))</f>
        <v>2248.2724580454096</v>
      </c>
      <c r="EU30" s="17">
        <f>INDEX(Departures!$C:$C,MATCH($B30,Departures!$B:$B,0))*INDEX(Arrivals!$H:$H,MATCH(EU$2,Arrivals!$B:$B,0))</f>
        <v>2181.4093366165498</v>
      </c>
      <c r="EV30" s="17">
        <f>INDEX(Departures!$C:$C,MATCH($B30,Departures!$B:$B,0))*INDEX(Arrivals!$H:$H,MATCH(EV$2,Arrivals!$B:$B,0))</f>
        <v>2164.6935562593349</v>
      </c>
      <c r="EW30" s="17">
        <f>INDEX(Departures!$C:$C,MATCH($B30,Departures!$B:$B,0))*INDEX(Arrivals!$H:$H,MATCH(EW$2,Arrivals!$B:$B,0))</f>
        <v>2131.2619955449049</v>
      </c>
      <c r="EX30" s="17">
        <f>INDEX(Departures!$C:$C,MATCH($B30,Departures!$B:$B,0))*INDEX(Arrivals!$H:$H,MATCH(EX$2,Arrivals!$B:$B,0))</f>
        <v>2131.2619955449049</v>
      </c>
      <c r="EY30" s="17">
        <f>INDEX(Departures!$C:$C,MATCH($B30,Departures!$B:$B,0))*INDEX(Arrivals!$H:$H,MATCH(EY$2,Arrivals!$B:$B,0))</f>
        <v>2064.3988741160451</v>
      </c>
      <c r="EZ30" s="17">
        <f>INDEX(Departures!$C:$C,MATCH($B30,Departures!$B:$B,0))*INDEX(Arrivals!$H:$H,MATCH(EZ$2,Arrivals!$B:$B,0))</f>
        <v>2064.3988741160451</v>
      </c>
      <c r="FA30" s="17">
        <f>INDEX(Departures!$C:$C,MATCH($B30,Departures!$B:$B,0))*INDEX(Arrivals!$H:$H,MATCH(FA$2,Arrivals!$B:$B,0))</f>
        <v>1721.725376793139</v>
      </c>
      <c r="FB30" s="17">
        <f>INDEX(Departures!$C:$C,MATCH($B30,Departures!$B:$B,0))*INDEX(Arrivals!$H:$H,MATCH(FB$2,Arrivals!$B:$B,0))</f>
        <v>1615.5801715248242</v>
      </c>
      <c r="FC30" s="17">
        <f>INDEX(Departures!$C:$C,MATCH($B30,Departures!$B:$B,0))*INDEX(Arrivals!$H:$H,MATCH(FC$2,Arrivals!$B:$B,0))</f>
        <v>1496.0623419707374</v>
      </c>
      <c r="FD30" s="17">
        <f>INDEX(Departures!$C:$C,MATCH($B30,Departures!$B:$B,0))*INDEX(Arrivals!$H:$H,MATCH(FD$2,Arrivals!$B:$B,0))</f>
        <v>1404.1255500060552</v>
      </c>
      <c r="FE30" s="17">
        <f>INDEX(Departures!$C:$C,MATCH($B30,Departures!$B:$B,0))*INDEX(Arrivals!$H:$H,MATCH(FE$2,Arrivals!$B:$B,0))</f>
        <v>1370.693989291625</v>
      </c>
      <c r="FF30" s="17">
        <f>INDEX(Departures!$C:$C,MATCH($B30,Departures!$B:$B,0))*INDEX(Arrivals!$H:$H,MATCH(FF$2,Arrivals!$B:$B,0))</f>
        <v>1353.9782089344103</v>
      </c>
      <c r="FG30" s="17">
        <f>INDEX(Departures!$C:$C,MATCH($B30,Departures!$B:$B,0))*INDEX(Arrivals!$H:$H,MATCH(FG$2,Arrivals!$B:$B,0))</f>
        <v>1220.2519660766907</v>
      </c>
      <c r="FH30" s="17">
        <f>INDEX(Departures!$C:$C,MATCH($B30,Departures!$B:$B,0))*INDEX(Arrivals!$H:$H,MATCH(FH$2,Arrivals!$B:$B,0))</f>
        <v>1211.8940758980834</v>
      </c>
      <c r="FI30" s="17">
        <f>INDEX(Departures!$C:$C,MATCH($B30,Departures!$B:$B,0))*INDEX(Arrivals!$H:$H,MATCH(FI$2,Arrivals!$B:$B,0))</f>
        <v>1195.1782955408682</v>
      </c>
      <c r="FJ30" s="17">
        <f>INDEX(Departures!$C:$C,MATCH($B30,Departures!$B:$B,0))*INDEX(Arrivals!$H:$H,MATCH(FJ$2,Arrivals!$B:$B,0))</f>
        <v>1186.8204053622608</v>
      </c>
      <c r="FK30" s="17">
        <f>INDEX(Departures!$C:$C,MATCH($B30,Departures!$B:$B,0))*INDEX(Arrivals!$H:$H,MATCH(FK$2,Arrivals!$B:$B,0))</f>
        <v>1044.7362723259339</v>
      </c>
      <c r="FL30" s="17">
        <f>INDEX(Departures!$C:$C,MATCH($B30,Departures!$B:$B,0))*INDEX(Arrivals!$H:$H,MATCH(FL$2,Arrivals!$B:$B,0))</f>
        <v>1028.0204919687189</v>
      </c>
      <c r="FM30" s="17">
        <f>INDEX(Departures!$C:$C,MATCH($B30,Departures!$B:$B,0))*INDEX(Arrivals!$H:$H,MATCH(FM$2,Arrivals!$B:$B,0))</f>
        <v>1019.6626017901115</v>
      </c>
      <c r="FN30" s="17">
        <f>INDEX(Departures!$C:$C,MATCH($B30,Departures!$B:$B,0))*INDEX(Arrivals!$H:$H,MATCH(FN$2,Arrivals!$B:$B,0))</f>
        <v>1011.304711611504</v>
      </c>
      <c r="FO30" s="17">
        <f>INDEX(Departures!$C:$C,MATCH($B30,Departures!$B:$B,0))*INDEX(Arrivals!$H:$H,MATCH(FO$2,Arrivals!$B:$B,0))</f>
        <v>1007.1257665222003</v>
      </c>
      <c r="FP30" s="17">
        <f>INDEX(Departures!$C:$C,MATCH($B30,Departures!$B:$B,0))*INDEX(Arrivals!$H:$H,MATCH(FP$2,Arrivals!$B:$B,0))</f>
        <v>911.01002946821438</v>
      </c>
      <c r="FQ30" s="17">
        <f>INDEX(Departures!$C:$C,MATCH($B30,Departures!$B:$B,0))*INDEX(Arrivals!$H:$H,MATCH(FQ$2,Arrivals!$B:$B,0))</f>
        <v>727.1364455388499</v>
      </c>
      <c r="FR30" s="17">
        <f>INDEX(Departures!$C:$C,MATCH($B30,Departures!$B:$B,0))*INDEX(Arrivals!$H:$H,MATCH(FR$2,Arrivals!$B:$B,0))</f>
        <v>651.91543393138272</v>
      </c>
      <c r="FS30" s="17">
        <f>INDEX(Departures!$C:$C,MATCH($B30,Departures!$B:$B,0))*INDEX(Arrivals!$H:$H,MATCH(FS$2,Arrivals!$B:$B,0))</f>
        <v>635.19965357416777</v>
      </c>
      <c r="FT30" s="17">
        <f>INDEX(Departures!$C:$C,MATCH($B30,Departures!$B:$B,0))*INDEX(Arrivals!$H:$H,MATCH(FT$2,Arrivals!$B:$B,0))</f>
        <v>618.48387321695282</v>
      </c>
      <c r="FU30" s="17">
        <f>INDEX(Departures!$C:$C,MATCH($B30,Departures!$B:$B,0))*INDEX(Arrivals!$H:$H,MATCH(FU$2,Arrivals!$B:$B,0))</f>
        <v>601.76809285973786</v>
      </c>
      <c r="FV30" s="17">
        <f>INDEX(Departures!$C:$C,MATCH($B30,Departures!$B:$B,0))*INDEX(Arrivals!$H:$H,MATCH(FV$2,Arrivals!$B:$B,0))</f>
        <v>576.69442232391555</v>
      </c>
      <c r="FW30" s="17">
        <f>INDEX(Departures!$C:$C,MATCH($B30,Departures!$B:$B,0))*INDEX(Arrivals!$H:$H,MATCH(FW$2,Arrivals!$B:$B,0))</f>
        <v>526.54708125227069</v>
      </c>
      <c r="FX30" s="17">
        <f>INDEX(Departures!$C:$C,MATCH($B30,Departures!$B:$B,0))*INDEX(Arrivals!$H:$H,MATCH(FX$2,Arrivals!$B:$B,0))</f>
        <v>522.36813616296695</v>
      </c>
      <c r="FY30" s="17">
        <f>INDEX(Departures!$C:$C,MATCH($B30,Departures!$B:$B,0))*INDEX(Arrivals!$H:$H,MATCH(FY$2,Arrivals!$B:$B,0))</f>
        <v>501.47341071644826</v>
      </c>
      <c r="FZ30" s="17">
        <f>INDEX(Departures!$C:$C,MATCH($B30,Departures!$B:$B,0))*INDEX(Arrivals!$H:$H,MATCH(FZ$2,Arrivals!$B:$B,0))</f>
        <v>459.68395982341087</v>
      </c>
      <c r="GA30" s="17">
        <f>INDEX(Departures!$C:$C,MATCH($B30,Departures!$B:$B,0))*INDEX(Arrivals!$H:$H,MATCH(GA$2,Arrivals!$B:$B,0))</f>
        <v>366.07558982300725</v>
      </c>
      <c r="GB30" s="17">
        <f>INDEX(Departures!$C:$C,MATCH($B30,Departures!$B:$B,0))*INDEX(Arrivals!$H:$H,MATCH(GB$2,Arrivals!$B:$B,0))</f>
        <v>284.16826607265403</v>
      </c>
      <c r="GC30" s="17">
        <f>INDEX(Departures!$C:$C,MATCH($B30,Departures!$B:$B,0))*INDEX(Arrivals!$H:$H,MATCH(GC$2,Arrivals!$B:$B,0))</f>
        <v>250.73670535822413</v>
      </c>
      <c r="GD30" s="17">
        <f>INDEX(Departures!$C:$C,MATCH($B30,Departures!$B:$B,0))*INDEX(Arrivals!$H:$H,MATCH(GD$2,Arrivals!$B:$B,0))</f>
        <v>242.37881517961668</v>
      </c>
      <c r="GE30" s="17">
        <f>INDEX(Departures!$C:$C,MATCH($B30,Departures!$B:$B,0))*INDEX(Arrivals!$H:$H,MATCH(GE$2,Arrivals!$B:$B,0))</f>
        <v>234.02092500100918</v>
      </c>
      <c r="GF30" s="17">
        <f>INDEX(Departures!$C:$C,MATCH($B30,Departures!$B:$B,0))*INDEX(Arrivals!$H:$H,MATCH(GF$2,Arrivals!$B:$B,0))</f>
        <v>214.79777759021201</v>
      </c>
      <c r="GG30" s="17">
        <f>INDEX(Departures!$C:$C,MATCH($B30,Departures!$B:$B,0))*INDEX(Arrivals!$H:$H,MATCH(GG$2,Arrivals!$B:$B,0))</f>
        <v>68.534699464581266</v>
      </c>
      <c r="GH30" s="17">
        <f>INDEX(Departures!$C:$C,MATCH($B30,Departures!$B:$B,0))*INDEX(Arrivals!$H:$H,MATCH(GH$2,Arrivals!$B:$B,0))</f>
        <v>48.475763035923329</v>
      </c>
      <c r="GI30" s="17">
        <f>INDEX(Departures!$C:$C,MATCH($B30,Departures!$B:$B,0))*INDEX(Arrivals!$H:$H,MATCH(GI$2,Arrivals!$B:$B,0))</f>
        <v>20.894725446518681</v>
      </c>
    </row>
    <row r="31" spans="1:191" ht="15" thickBot="1">
      <c r="A31" t="str">
        <f>INDEX(Departures!$G:$G,MATCH($B31,Departures!$B:$B,0))</f>
        <v>AS</v>
      </c>
      <c r="B31" s="3" t="s">
        <v>60</v>
      </c>
      <c r="D31" s="17">
        <f>INDEX(Departures!$C:$C,MATCH($B31,Departures!$B:$B,0))*INDEX(Arrivals!$H:$H,MATCH(D$2,Arrivals!$B:$B,0))</f>
        <v>700141.89988024335</v>
      </c>
      <c r="E31" s="17">
        <f>INDEX(Departures!$C:$C,MATCH($B31,Departures!$B:$B,0))*INDEX(Arrivals!$H:$H,MATCH(E$2,Arrivals!$B:$B,0))</f>
        <v>659234.93194420496</v>
      </c>
      <c r="F31" s="17">
        <f>INDEX(Departures!$C:$C,MATCH($B31,Departures!$B:$B,0))*INDEX(Arrivals!$H:$H,MATCH(F$2,Arrivals!$B:$B,0))</f>
        <v>620181.87585551408</v>
      </c>
      <c r="G31" s="17">
        <f>INDEX(Departures!$C:$C,MATCH($B31,Departures!$B:$B,0))*INDEX(Arrivals!$H:$H,MATCH(G$2,Arrivals!$B:$B,0))</f>
        <v>489593.93742561078</v>
      </c>
      <c r="H31" s="17">
        <f>INDEX(Departures!$C:$C,MATCH($B31,Departures!$B:$B,0))*INDEX(Arrivals!$H:$H,MATCH(H$2,Arrivals!$B:$B,0))</f>
        <v>469547.50801537879</v>
      </c>
      <c r="I31" s="17">
        <f>INDEX(Departures!$C:$C,MATCH($B31,Departures!$B:$B,0))*INDEX(Arrivals!$H:$H,MATCH(I$2,Arrivals!$B:$B,0))</f>
        <v>316704.56693101209</v>
      </c>
      <c r="J31" s="17">
        <f>INDEX(Departures!$C:$C,MATCH($B31,Departures!$B:$B,0))*INDEX(Arrivals!$H:$H,MATCH(J$2,Arrivals!$B:$B,0))</f>
        <v>303485.36941079475</v>
      </c>
      <c r="K31" s="17">
        <f>INDEX(Departures!$C:$C,MATCH($B31,Departures!$B:$B,0))*INDEX(Arrivals!$H:$H,MATCH(K$2,Arrivals!$B:$B,0))</f>
        <v>303082.34509615396</v>
      </c>
      <c r="L31" s="17">
        <f>INDEX(Departures!$C:$C,MATCH($B31,Departures!$B:$B,0))*INDEX(Arrivals!$H:$H,MATCH(L$2,Arrivals!$B:$B,0))</f>
        <v>301881.33263852447</v>
      </c>
      <c r="M31" s="17">
        <f>INDEX(Departures!$C:$C,MATCH($B31,Departures!$B:$B,0))*INDEX(Arrivals!$H:$H,MATCH(M$2,Arrivals!$B:$B,0))</f>
        <v>286888.82813388773</v>
      </c>
      <c r="N31" s="17">
        <f>INDEX(Departures!$C:$C,MATCH($B31,Departures!$B:$B,0))*INDEX(Arrivals!$H:$H,MATCH(N$2,Arrivals!$B:$B,0))</f>
        <v>237461.92618634333</v>
      </c>
      <c r="O31" s="17">
        <f>INDEX(Departures!$C:$C,MATCH($B31,Departures!$B:$B,0))*INDEX(Arrivals!$H:$H,MATCH(O$2,Arrivals!$B:$B,0))</f>
        <v>231263.41222716824</v>
      </c>
      <c r="P31" s="17">
        <f>INDEX(Departures!$C:$C,MATCH($B31,Departures!$B:$B,0))*INDEX(Arrivals!$H:$H,MATCH(P$2,Arrivals!$B:$B,0))</f>
        <v>224758.59978886618</v>
      </c>
      <c r="Q31" s="17">
        <f>INDEX(Departures!$C:$C,MATCH($B31,Departures!$B:$B,0))*INDEX(Arrivals!$H:$H,MATCH(Q$2,Arrivals!$B:$B,0))</f>
        <v>219196.86424682353</v>
      </c>
      <c r="R31" s="17">
        <f>INDEX(Departures!$C:$C,MATCH($B31,Departures!$B:$B,0))*INDEX(Arrivals!$H:$H,MATCH(R$2,Arrivals!$B:$B,0))</f>
        <v>209153.49832597547</v>
      </c>
      <c r="S31" s="17">
        <f>INDEX(Departures!$C:$C,MATCH($B31,Departures!$B:$B,0))*INDEX(Arrivals!$H:$H,MATCH(S$2,Arrivals!$B:$B,0))</f>
        <v>196595.26068176897</v>
      </c>
      <c r="T31" s="17">
        <f>INDEX(Departures!$C:$C,MATCH($B31,Departures!$B:$B,0))*INDEX(Arrivals!$H:$H,MATCH(T$2,Arrivals!$B:$B,0))</f>
        <v>167641.99391797584</v>
      </c>
      <c r="U31" s="17">
        <f>INDEX(Departures!$C:$C,MATCH($B31,Departures!$B:$B,0))*INDEX(Arrivals!$H:$H,MATCH(U$2,Arrivals!$B:$B,0))</f>
        <v>147168.3587342246</v>
      </c>
      <c r="V31" s="17">
        <f>INDEX(Departures!$C:$C,MATCH($B31,Departures!$B:$B,0))*INDEX(Arrivals!$H:$H,MATCH(V$2,Arrivals!$B:$B,0))</f>
        <v>144476.15631242425</v>
      </c>
      <c r="W31" s="17">
        <f>INDEX(Departures!$C:$C,MATCH($B31,Departures!$B:$B,0))*INDEX(Arrivals!$H:$H,MATCH(W$2,Arrivals!$B:$B,0))</f>
        <v>139083.69098253068</v>
      </c>
      <c r="X31" s="17">
        <f>INDEX(Departures!$C:$C,MATCH($B31,Departures!$B:$B,0))*INDEX(Arrivals!$H:$H,MATCH(X$2,Arrivals!$B:$B,0))</f>
        <v>129846.37369096419</v>
      </c>
      <c r="Y31" s="17">
        <f>INDEX(Departures!$C:$C,MATCH($B31,Departures!$B:$B,0))*INDEX(Arrivals!$H:$H,MATCH(Y$2,Arrivals!$B:$B,0))</f>
        <v>125687.16276387141</v>
      </c>
      <c r="Z31" s="17">
        <f>INDEX(Departures!$C:$C,MATCH($B31,Departures!$B:$B,0))*INDEX(Arrivals!$H:$H,MATCH(Z$2,Arrivals!$B:$B,0))</f>
        <v>125284.13844923062</v>
      </c>
      <c r="AA31" s="17">
        <f>INDEX(Departures!$C:$C,MATCH($B31,Departures!$B:$B,0))*INDEX(Arrivals!$H:$H,MATCH(AA$2,Arrivals!$B:$B,0))</f>
        <v>124389.42447072812</v>
      </c>
      <c r="AB31" s="17">
        <f>INDEX(Departures!$C:$C,MATCH($B31,Departures!$B:$B,0))*INDEX(Arrivals!$H:$H,MATCH(AB$2,Arrivals!$B:$B,0))</f>
        <v>114700.71994676394</v>
      </c>
      <c r="AC31" s="17">
        <f>INDEX(Departures!$C:$C,MATCH($B31,Departures!$B:$B,0))*INDEX(Arrivals!$H:$H,MATCH(AC$2,Arrivals!$B:$B,0))</f>
        <v>113169.22755112901</v>
      </c>
      <c r="AD31" s="17">
        <f>INDEX(Departures!$C:$C,MATCH($B31,Departures!$B:$B,0))*INDEX(Arrivals!$H:$H,MATCH(AD$2,Arrivals!$B:$B,0))</f>
        <v>112064.94092901329</v>
      </c>
      <c r="AE31" s="17">
        <f>INDEX(Departures!$C:$C,MATCH($B31,Departures!$B:$B,0))*INDEX(Arrivals!$H:$H,MATCH(AE$2,Arrivals!$B:$B,0))</f>
        <v>107494.64520098692</v>
      </c>
      <c r="AF31" s="17">
        <f>INDEX(Departures!$C:$C,MATCH($B31,Departures!$B:$B,0))*INDEX(Arrivals!$H:$H,MATCH(AF$2,Arrivals!$B:$B,0))</f>
        <v>104157.60387576131</v>
      </c>
      <c r="AG31" s="17">
        <f>INDEX(Departures!$C:$C,MATCH($B31,Departures!$B:$B,0))*INDEX(Arrivals!$H:$H,MATCH(AG$2,Arrivals!$B:$B,0))</f>
        <v>94654.290536531902</v>
      </c>
      <c r="AH31" s="17">
        <f>INDEX(Departures!$C:$C,MATCH($B31,Departures!$B:$B,0))*INDEX(Arrivals!$H:$H,MATCH(AH$2,Arrivals!$B:$B,0))</f>
        <v>91647.729149311737</v>
      </c>
      <c r="AI31" s="17">
        <f>INDEX(Departures!$C:$C,MATCH($B31,Departures!$B:$B,0))*INDEX(Arrivals!$H:$H,MATCH(AI$2,Arrivals!$B:$B,0))</f>
        <v>91478.458937162621</v>
      </c>
      <c r="AJ31" s="17">
        <f>INDEX(Departures!$C:$C,MATCH($B31,Departures!$B:$B,0))*INDEX(Arrivals!$H:$H,MATCH(AJ$2,Arrivals!$B:$B,0))</f>
        <v>89150.5904957975</v>
      </c>
      <c r="AK31" s="17">
        <f>INDEX(Departures!$C:$C,MATCH($B31,Departures!$B:$B,0))*INDEX(Arrivals!$H:$H,MATCH(AK$2,Arrivals!$B:$B,0))</f>
        <v>88068.873235301668</v>
      </c>
      <c r="AL31" s="17">
        <f>INDEX(Departures!$C:$C,MATCH($B31,Departures!$B:$B,0))*INDEX(Arrivals!$H:$H,MATCH(AL$2,Arrivals!$B:$B,0))</f>
        <v>83329.307295126186</v>
      </c>
      <c r="AM31" s="17">
        <f>INDEX(Departures!$C:$C,MATCH($B31,Departures!$B:$B,0))*INDEX(Arrivals!$H:$H,MATCH(AM$2,Arrivals!$B:$B,0))</f>
        <v>82902.101521606965</v>
      </c>
      <c r="AN31" s="17">
        <f>INDEX(Departures!$C:$C,MATCH($B31,Departures!$B:$B,0))*INDEX(Arrivals!$H:$H,MATCH(AN$2,Arrivals!$B:$B,0))</f>
        <v>81894.540735005037</v>
      </c>
      <c r="AO31" s="17">
        <f>INDEX(Departures!$C:$C,MATCH($B31,Departures!$B:$B,0))*INDEX(Arrivals!$H:$H,MATCH(AO$2,Arrivals!$B:$B,0))</f>
        <v>79710.148949652037</v>
      </c>
      <c r="AP31" s="17">
        <f>INDEX(Departures!$C:$C,MATCH($B31,Departures!$B:$B,0))*INDEX(Arrivals!$H:$H,MATCH(AP$2,Arrivals!$B:$B,0))</f>
        <v>71601.299739079695</v>
      </c>
      <c r="AQ31" s="17">
        <f>INDEX(Departures!$C:$C,MATCH($B31,Departures!$B:$B,0))*INDEX(Arrivals!$H:$H,MATCH(AQ$2,Arrivals!$B:$B,0))</f>
        <v>71053.186671168238</v>
      </c>
      <c r="AR31" s="17">
        <f>INDEX(Departures!$C:$C,MATCH($B31,Departures!$B:$B,0))*INDEX(Arrivals!$H:$H,MATCH(AR$2,Arrivals!$B:$B,0))</f>
        <v>67587.177565257603</v>
      </c>
      <c r="AS31" s="17">
        <f>INDEX(Departures!$C:$C,MATCH($B31,Departures!$B:$B,0))*INDEX(Arrivals!$H:$H,MATCH(AS$2,Arrivals!$B:$B,0))</f>
        <v>65749.386690495681</v>
      </c>
      <c r="AT31" s="17">
        <f>INDEX(Departures!$C:$C,MATCH($B31,Departures!$B:$B,0))*INDEX(Arrivals!$H:$H,MATCH(AT$2,Arrivals!$B:$B,0))</f>
        <v>62073.80494097183</v>
      </c>
      <c r="AU31" s="17">
        <f>INDEX(Departures!$C:$C,MATCH($B31,Departures!$B:$B,0))*INDEX(Arrivals!$H:$H,MATCH(AU$2,Arrivals!$B:$B,0))</f>
        <v>57439.025322602938</v>
      </c>
      <c r="AV31" s="17">
        <f>INDEX(Departures!$C:$C,MATCH($B31,Departures!$B:$B,0))*INDEX(Arrivals!$H:$H,MATCH(AV$2,Arrivals!$B:$B,0))</f>
        <v>56858.670309520225</v>
      </c>
      <c r="AW31" s="17">
        <f>INDEX(Departures!$C:$C,MATCH($B31,Departures!$B:$B,0))*INDEX(Arrivals!$H:$H,MATCH(AW$2,Arrivals!$B:$B,0))</f>
        <v>56842.549336934593</v>
      </c>
      <c r="AX31" s="17">
        <f>INDEX(Departures!$C:$C,MATCH($B31,Departures!$B:$B,0))*INDEX(Arrivals!$H:$H,MATCH(AX$2,Arrivals!$B:$B,0))</f>
        <v>54166.467887719868</v>
      </c>
      <c r="AY31" s="17">
        <f>INDEX(Departures!$C:$C,MATCH($B31,Departures!$B:$B,0))*INDEX(Arrivals!$H:$H,MATCH(AY$2,Arrivals!$B:$B,0))</f>
        <v>53368.479744731136</v>
      </c>
      <c r="AZ31" s="17">
        <f>INDEX(Departures!$C:$C,MATCH($B31,Departures!$B:$B,0))*INDEX(Arrivals!$H:$H,MATCH(AZ$2,Arrivals!$B:$B,0))</f>
        <v>53110.544183361038</v>
      </c>
      <c r="BA31" s="17">
        <f>INDEX(Departures!$C:$C,MATCH($B31,Departures!$B:$B,0))*INDEX(Arrivals!$H:$H,MATCH(BA$2,Arrivals!$B:$B,0))</f>
        <v>52256.132636322604</v>
      </c>
      <c r="BB31" s="17">
        <f>INDEX(Departures!$C:$C,MATCH($B31,Departures!$B:$B,0))*INDEX(Arrivals!$H:$H,MATCH(BB$2,Arrivals!$B:$B,0))</f>
        <v>51990.13658865969</v>
      </c>
      <c r="BC31" s="17">
        <f>INDEX(Departures!$C:$C,MATCH($B31,Departures!$B:$B,0))*INDEX(Arrivals!$H:$H,MATCH(BC$2,Arrivals!$B:$B,0))</f>
        <v>50394.160302682234</v>
      </c>
      <c r="BD31" s="17">
        <f>INDEX(Departures!$C:$C,MATCH($B31,Departures!$B:$B,0))*INDEX(Arrivals!$H:$H,MATCH(BD$2,Arrivals!$B:$B,0))</f>
        <v>49878.289179942039</v>
      </c>
      <c r="BE31" s="17">
        <f>INDEX(Departures!$C:$C,MATCH($B31,Departures!$B:$B,0))*INDEX(Arrivals!$H:$H,MATCH(BE$2,Arrivals!$B:$B,0))</f>
        <v>45541.747554407324</v>
      </c>
      <c r="BF31" s="17">
        <f>INDEX(Departures!$C:$C,MATCH($B31,Departures!$B:$B,0))*INDEX(Arrivals!$H:$H,MATCH(BF$2,Arrivals!$B:$B,0))</f>
        <v>45154.844212352182</v>
      </c>
      <c r="BG31" s="17">
        <f>INDEX(Departures!$C:$C,MATCH($B31,Departures!$B:$B,0))*INDEX(Arrivals!$H:$H,MATCH(BG$2,Arrivals!$B:$B,0))</f>
        <v>40866.665504574361</v>
      </c>
      <c r="BH31" s="17">
        <f>INDEX(Departures!$C:$C,MATCH($B31,Departures!$B:$B,0))*INDEX(Arrivals!$H:$H,MATCH(BH$2,Arrivals!$B:$B,0))</f>
        <v>39230.386787132826</v>
      </c>
      <c r="BI31" s="17">
        <f>INDEX(Departures!$C:$C,MATCH($B31,Departures!$B:$B,0))*INDEX(Arrivals!$H:$H,MATCH(BI$2,Arrivals!$B:$B,0))</f>
        <v>37424.837857542167</v>
      </c>
      <c r="BJ31" s="17">
        <f>INDEX(Departures!$C:$C,MATCH($B31,Departures!$B:$B,0))*INDEX(Arrivals!$H:$H,MATCH(BJ$2,Arrivals!$B:$B,0))</f>
        <v>37029.874029194209</v>
      </c>
      <c r="BK31" s="17">
        <f>INDEX(Departures!$C:$C,MATCH($B31,Departures!$B:$B,0))*INDEX(Arrivals!$H:$H,MATCH(BK$2,Arrivals!$B:$B,0))</f>
        <v>36820.301385581006</v>
      </c>
      <c r="BL31" s="17">
        <f>INDEX(Departures!$C:$C,MATCH($B31,Departures!$B:$B,0))*INDEX(Arrivals!$H:$H,MATCH(BL$2,Arrivals!$B:$B,0))</f>
        <v>33152.78012234997</v>
      </c>
      <c r="BM31" s="17">
        <f>INDEX(Departures!$C:$C,MATCH($B31,Departures!$B:$B,0))*INDEX(Arrivals!$H:$H,MATCH(BM$2,Arrivals!$B:$B,0))</f>
        <v>32499.880732631918</v>
      </c>
      <c r="BN31" s="17">
        <f>INDEX(Departures!$C:$C,MATCH($B31,Departures!$B:$B,0))*INDEX(Arrivals!$H:$H,MATCH(BN$2,Arrivals!$B:$B,0))</f>
        <v>30980.479066436204</v>
      </c>
      <c r="BO31" s="17">
        <f>INDEX(Departures!$C:$C,MATCH($B31,Departures!$B:$B,0))*INDEX(Arrivals!$H:$H,MATCH(BO$2,Arrivals!$B:$B,0))</f>
        <v>30605.666453820286</v>
      </c>
      <c r="BP31" s="17">
        <f>INDEX(Departures!$C:$C,MATCH($B31,Departures!$B:$B,0))*INDEX(Arrivals!$H:$H,MATCH(BP$2,Arrivals!$B:$B,0))</f>
        <v>29614.226639803986</v>
      </c>
      <c r="BQ31" s="17">
        <f>INDEX(Departures!$C:$C,MATCH($B31,Departures!$B:$B,0))*INDEX(Arrivals!$H:$H,MATCH(BQ$2,Arrivals!$B:$B,0))</f>
        <v>29436.895941362047</v>
      </c>
      <c r="BR31" s="17">
        <f>INDEX(Departures!$C:$C,MATCH($B31,Departures!$B:$B,0))*INDEX(Arrivals!$H:$H,MATCH(BR$2,Arrivals!$B:$B,0))</f>
        <v>29122.536975942243</v>
      </c>
      <c r="BS31" s="17">
        <f>INDEX(Departures!$C:$C,MATCH($B31,Departures!$B:$B,0))*INDEX(Arrivals!$H:$H,MATCH(BS$2,Arrivals!$B:$B,0))</f>
        <v>28904.903846036224</v>
      </c>
      <c r="BT31" s="17">
        <f>INDEX(Departures!$C:$C,MATCH($B31,Departures!$B:$B,0))*INDEX(Arrivals!$H:$H,MATCH(BT$2,Arrivals!$B:$B,0))</f>
        <v>28655.028770958947</v>
      </c>
      <c r="BU31" s="17">
        <f>INDEX(Departures!$C:$C,MATCH($B31,Departures!$B:$B,0))*INDEX(Arrivals!$H:$H,MATCH(BU$2,Arrivals!$B:$B,0))</f>
        <v>27752.254306163617</v>
      </c>
      <c r="BV31" s="17">
        <f>INDEX(Departures!$C:$C,MATCH($B31,Departures!$B:$B,0))*INDEX(Arrivals!$H:$H,MATCH(BV$2,Arrivals!$B:$B,0))</f>
        <v>26253.003855699939</v>
      </c>
      <c r="BW31" s="17">
        <f>INDEX(Departures!$C:$C,MATCH($B31,Departures!$B:$B,0))*INDEX(Arrivals!$H:$H,MATCH(BW$2,Arrivals!$B:$B,0))</f>
        <v>26156.278020186157</v>
      </c>
      <c r="BX31" s="17">
        <f>INDEX(Departures!$C:$C,MATCH($B31,Departures!$B:$B,0))*INDEX(Arrivals!$H:$H,MATCH(BX$2,Arrivals!$B:$B,0))</f>
        <v>25632.34641115315</v>
      </c>
      <c r="BY31" s="17">
        <f>INDEX(Departures!$C:$C,MATCH($B31,Departures!$B:$B,0))*INDEX(Arrivals!$H:$H,MATCH(BY$2,Arrivals!$B:$B,0))</f>
        <v>23859.039426733751</v>
      </c>
      <c r="BZ31" s="17">
        <f>INDEX(Departures!$C:$C,MATCH($B31,Departures!$B:$B,0))*INDEX(Arrivals!$H:$H,MATCH(BZ$2,Arrivals!$B:$B,0))</f>
        <v>22819.236694960557</v>
      </c>
      <c r="CA31" s="17">
        <f>INDEX(Departures!$C:$C,MATCH($B31,Departures!$B:$B,0))*INDEX(Arrivals!$H:$H,MATCH(CA$2,Arrivals!$B:$B,0))</f>
        <v>21682.708127673577</v>
      </c>
      <c r="CB31" s="17">
        <f>INDEX(Departures!$C:$C,MATCH($B31,Departures!$B:$B,0))*INDEX(Arrivals!$H:$H,MATCH(CB$2,Arrivals!$B:$B,0))</f>
        <v>20336.606916773395</v>
      </c>
      <c r="CC31" s="17">
        <f>INDEX(Departures!$C:$C,MATCH($B31,Departures!$B:$B,0))*INDEX(Arrivals!$H:$H,MATCH(CC$2,Arrivals!$B:$B,0))</f>
        <v>19780.433362569129</v>
      </c>
      <c r="CD31" s="17">
        <f>INDEX(Departures!$C:$C,MATCH($B31,Departures!$B:$B,0))*INDEX(Arrivals!$H:$H,MATCH(CD$2,Arrivals!$B:$B,0))</f>
        <v>19756.251903690682</v>
      </c>
      <c r="CE31" s="17">
        <f>INDEX(Departures!$C:$C,MATCH($B31,Departures!$B:$B,0))*INDEX(Arrivals!$H:$H,MATCH(CE$2,Arrivals!$B:$B,0))</f>
        <v>19530.558287491851</v>
      </c>
      <c r="CF31" s="17">
        <f>INDEX(Departures!$C:$C,MATCH($B31,Departures!$B:$B,0))*INDEX(Arrivals!$H:$H,MATCH(CF$2,Arrivals!$B:$B,0))</f>
        <v>19119.473486558261</v>
      </c>
      <c r="CG31" s="17">
        <f>INDEX(Departures!$C:$C,MATCH($B31,Departures!$B:$B,0))*INDEX(Arrivals!$H:$H,MATCH(CG$2,Arrivals!$B:$B,0))</f>
        <v>18966.324246994769</v>
      </c>
      <c r="CH31" s="17">
        <f>INDEX(Departures!$C:$C,MATCH($B31,Departures!$B:$B,0))*INDEX(Arrivals!$H:$H,MATCH(CH$2,Arrivals!$B:$B,0))</f>
        <v>18329.545829862349</v>
      </c>
      <c r="CI31" s="17">
        <f>INDEX(Departures!$C:$C,MATCH($B31,Departures!$B:$B,0))*INDEX(Arrivals!$H:$H,MATCH(CI$2,Arrivals!$B:$B,0))</f>
        <v>18188.487319738077</v>
      </c>
      <c r="CJ31" s="17">
        <f>INDEX(Departures!$C:$C,MATCH($B31,Departures!$B:$B,0))*INDEX(Arrivals!$H:$H,MATCH(CJ$2,Arrivals!$B:$B,0))</f>
        <v>17934.582001514387</v>
      </c>
      <c r="CK31" s="17">
        <f>INDEX(Departures!$C:$C,MATCH($B31,Departures!$B:$B,0))*INDEX(Arrivals!$H:$H,MATCH(CK$2,Arrivals!$B:$B,0))</f>
        <v>17426.771365067016</v>
      </c>
      <c r="CL31" s="17">
        <f>INDEX(Departures!$C:$C,MATCH($B31,Departures!$B:$B,0))*INDEX(Arrivals!$H:$H,MATCH(CL$2,Arrivals!$B:$B,0))</f>
        <v>17059.213190114631</v>
      </c>
      <c r="CM31" s="17">
        <f>INDEX(Departures!$C:$C,MATCH($B31,Departures!$B:$B,0))*INDEX(Arrivals!$H:$H,MATCH(CM$2,Arrivals!$B:$B,0))</f>
        <v>17031.807536719058</v>
      </c>
      <c r="CN31" s="17">
        <f>INDEX(Departures!$C:$C,MATCH($B31,Departures!$B:$B,0))*INDEX(Arrivals!$H:$H,MATCH(CN$2,Arrivals!$B:$B,0))</f>
        <v>15709.887784697325</v>
      </c>
      <c r="CO31" s="17">
        <f>INDEX(Departures!$C:$C,MATCH($B31,Departures!$B:$B,0))*INDEX(Arrivals!$H:$H,MATCH(CO$2,Arrivals!$B:$B,0))</f>
        <v>15226.258607128397</v>
      </c>
      <c r="CP31" s="17">
        <f>INDEX(Departures!$C:$C,MATCH($B31,Departures!$B:$B,0))*INDEX(Arrivals!$H:$H,MATCH(CP$2,Arrivals!$B:$B,0))</f>
        <v>15129.532771614609</v>
      </c>
      <c r="CQ31" s="17">
        <f>INDEX(Departures!$C:$C,MATCH($B31,Departures!$B:$B,0))*INDEX(Arrivals!$H:$H,MATCH(CQ$2,Arrivals!$B:$B,0))</f>
        <v>14968.323045758303</v>
      </c>
      <c r="CR31" s="17">
        <f>INDEX(Departures!$C:$C,MATCH($B31,Departures!$B:$B,0))*INDEX(Arrivals!$H:$H,MATCH(CR$2,Arrivals!$B:$B,0))</f>
        <v>14855.476237658884</v>
      </c>
      <c r="CS31" s="17">
        <f>INDEX(Departures!$C:$C,MATCH($B31,Departures!$B:$B,0))*INDEX(Arrivals!$H:$H,MATCH(CS$2,Arrivals!$B:$B,0))</f>
        <v>14508.875327067823</v>
      </c>
      <c r="CT31" s="17">
        <f>INDEX(Departures!$C:$C,MATCH($B31,Departures!$B:$B,0))*INDEX(Arrivals!$H:$H,MATCH(CT$2,Arrivals!$B:$B,0))</f>
        <v>14404.089005261219</v>
      </c>
      <c r="CU31" s="17">
        <f>INDEX(Departures!$C:$C,MATCH($B31,Departures!$B:$B,0))*INDEX(Arrivals!$H:$H,MATCH(CU$2,Arrivals!$B:$B,0))</f>
        <v>12961.261958847253</v>
      </c>
      <c r="CV31" s="17">
        <f>INDEX(Departures!$C:$C,MATCH($B31,Departures!$B:$B,0))*INDEX(Arrivals!$H:$H,MATCH(CV$2,Arrivals!$B:$B,0))</f>
        <v>12767.810287819681</v>
      </c>
      <c r="CW31" s="17">
        <f>INDEX(Departures!$C:$C,MATCH($B31,Departures!$B:$B,0))*INDEX(Arrivals!$H:$H,MATCH(CW$2,Arrivals!$B:$B,0))</f>
        <v>12687.205424891528</v>
      </c>
      <c r="CX31" s="17">
        <f>INDEX(Departures!$C:$C,MATCH($B31,Departures!$B:$B,0))*INDEX(Arrivals!$H:$H,MATCH(CX$2,Arrivals!$B:$B,0))</f>
        <v>12542.11667162085</v>
      </c>
      <c r="CY31" s="17">
        <f>INDEX(Departures!$C:$C,MATCH($B31,Departures!$B:$B,0))*INDEX(Arrivals!$H:$H,MATCH(CY$2,Arrivals!$B:$B,0))</f>
        <v>12082.668952930369</v>
      </c>
      <c r="CZ31" s="17">
        <f>INDEX(Departures!$C:$C,MATCH($B31,Departures!$B:$B,0))*INDEX(Arrivals!$H:$H,MATCH(CZ$2,Arrivals!$B:$B,0))</f>
        <v>12066.547980344738</v>
      </c>
      <c r="DA31" s="17">
        <f>INDEX(Departures!$C:$C,MATCH($B31,Departures!$B:$B,0))*INDEX(Arrivals!$H:$H,MATCH(DA$2,Arrivals!$B:$B,0))</f>
        <v>12050.427007759108</v>
      </c>
      <c r="DB31" s="17">
        <f>INDEX(Departures!$C:$C,MATCH($B31,Departures!$B:$B,0))*INDEX(Arrivals!$H:$H,MATCH(DB$2,Arrivals!$B:$B,0))</f>
        <v>11663.523665703964</v>
      </c>
      <c r="DC31" s="17">
        <f>INDEX(Departures!$C:$C,MATCH($B31,Departures!$B:$B,0))*INDEX(Arrivals!$H:$H,MATCH(DC$2,Arrivals!$B:$B,0))</f>
        <v>11599.039775361442</v>
      </c>
      <c r="DD31" s="17">
        <f>INDEX(Departures!$C:$C,MATCH($B31,Departures!$B:$B,0))*INDEX(Arrivals!$H:$H,MATCH(DD$2,Arrivals!$B:$B,0))</f>
        <v>11300.801782527269</v>
      </c>
      <c r="DE31" s="17">
        <f>INDEX(Departures!$C:$C,MATCH($B31,Departures!$B:$B,0))*INDEX(Arrivals!$H:$H,MATCH(DE$2,Arrivals!$B:$B,0))</f>
        <v>11002.563789693097</v>
      </c>
      <c r="DF31" s="17">
        <f>INDEX(Departures!$C:$C,MATCH($B31,Departures!$B:$B,0))*INDEX(Arrivals!$H:$H,MATCH(DF$2,Arrivals!$B:$B,0))</f>
        <v>10994.503303400283</v>
      </c>
      <c r="DG31" s="17">
        <f>INDEX(Departures!$C:$C,MATCH($B31,Departures!$B:$B,0))*INDEX(Arrivals!$H:$H,MATCH(DG$2,Arrivals!$B:$B,0))</f>
        <v>10817.172604958341</v>
      </c>
      <c r="DH31" s="17">
        <f>INDEX(Departures!$C:$C,MATCH($B31,Departures!$B:$B,0))*INDEX(Arrivals!$H:$H,MATCH(DH$2,Arrivals!$B:$B,0))</f>
        <v>10277.120023339707</v>
      </c>
      <c r="DI31" s="17">
        <f>INDEX(Departures!$C:$C,MATCH($B31,Departures!$B:$B,0))*INDEX(Arrivals!$H:$H,MATCH(DI$2,Arrivals!$B:$B,0))</f>
        <v>9164.7729149311745</v>
      </c>
      <c r="DJ31" s="17">
        <f>INDEX(Departures!$C:$C,MATCH($B31,Departures!$B:$B,0))*INDEX(Arrivals!$H:$H,MATCH(DJ$2,Arrivals!$B:$B,0))</f>
        <v>9140.5914560527272</v>
      </c>
      <c r="DK31" s="17">
        <f>INDEX(Departures!$C:$C,MATCH($B31,Departures!$B:$B,0))*INDEX(Arrivals!$H:$H,MATCH(DK$2,Arrivals!$B:$B,0))</f>
        <v>8729.5066551191394</v>
      </c>
      <c r="DL31" s="17">
        <f>INDEX(Departures!$C:$C,MATCH($B31,Departures!$B:$B,0))*INDEX(Arrivals!$H:$H,MATCH(DL$2,Arrivals!$B:$B,0))</f>
        <v>8431.2686622849669</v>
      </c>
      <c r="DM31" s="17">
        <f>INDEX(Departures!$C:$C,MATCH($B31,Departures!$B:$B,0))*INDEX(Arrivals!$H:$H,MATCH(DM$2,Arrivals!$B:$B,0))</f>
        <v>8012.1233750585634</v>
      </c>
      <c r="DN31" s="17">
        <f>INDEX(Departures!$C:$C,MATCH($B31,Departures!$B:$B,0))*INDEX(Arrivals!$H:$H,MATCH(DN$2,Arrivals!$B:$B,0))</f>
        <v>7786.4297588597301</v>
      </c>
      <c r="DO31" s="17">
        <f>INDEX(Departures!$C:$C,MATCH($B31,Departures!$B:$B,0))*INDEX(Arrivals!$H:$H,MATCH(DO$2,Arrivals!$B:$B,0))</f>
        <v>7576.8571152465292</v>
      </c>
      <c r="DP31" s="17">
        <f>INDEX(Departures!$C:$C,MATCH($B31,Departures!$B:$B,0))*INDEX(Arrivals!$H:$H,MATCH(DP$2,Arrivals!$B:$B,0))</f>
        <v>7520.4337111968198</v>
      </c>
      <c r="DQ31" s="17">
        <f>INDEX(Departures!$C:$C,MATCH($B31,Departures!$B:$B,0))*INDEX(Arrivals!$H:$H,MATCH(DQ$2,Arrivals!$B:$B,0))</f>
        <v>7512.3732249040049</v>
      </c>
      <c r="DR31" s="17">
        <f>INDEX(Departures!$C:$C,MATCH($B31,Departures!$B:$B,0))*INDEX(Arrivals!$H:$H,MATCH(DR$2,Arrivals!$B:$B,0))</f>
        <v>7439.8288482686667</v>
      </c>
      <c r="DS31" s="17">
        <f>INDEX(Departures!$C:$C,MATCH($B31,Departures!$B:$B,0))*INDEX(Arrivals!$H:$H,MATCH(DS$2,Arrivals!$B:$B,0))</f>
        <v>7423.7078756830342</v>
      </c>
      <c r="DT31" s="17">
        <f>INDEX(Departures!$C:$C,MATCH($B31,Departures!$B:$B,0))*INDEX(Arrivals!$H:$H,MATCH(DT$2,Arrivals!$B:$B,0))</f>
        <v>7230.256204655464</v>
      </c>
      <c r="DU31" s="17">
        <f>INDEX(Departures!$C:$C,MATCH($B31,Departures!$B:$B,0))*INDEX(Arrivals!$H:$H,MATCH(DU$2,Arrivals!$B:$B,0))</f>
        <v>7189.953773191387</v>
      </c>
      <c r="DV31" s="17">
        <f>INDEX(Departures!$C:$C,MATCH($B31,Departures!$B:$B,0))*INDEX(Arrivals!$H:$H,MATCH(DV$2,Arrivals!$B:$B,0))</f>
        <v>6859.4738351859532</v>
      </c>
      <c r="DW31" s="17">
        <f>INDEX(Departures!$C:$C,MATCH($B31,Departures!$B:$B,0))*INDEX(Arrivals!$H:$H,MATCH(DW$2,Arrivals!$B:$B,0))</f>
        <v>6794.9899448434298</v>
      </c>
      <c r="DX31" s="17">
        <f>INDEX(Departures!$C:$C,MATCH($B31,Departures!$B:$B,0))*INDEX(Arrivals!$H:$H,MATCH(DX$2,Arrivals!$B:$B,0))</f>
        <v>6746.6270270865361</v>
      </c>
      <c r="DY31" s="17">
        <f>INDEX(Departures!$C:$C,MATCH($B31,Departures!$B:$B,0))*INDEX(Arrivals!$H:$H,MATCH(DY$2,Arrivals!$B:$B,0))</f>
        <v>6553.1753560589659</v>
      </c>
      <c r="DZ31" s="17">
        <f>INDEX(Departures!$C:$C,MATCH($B31,Departures!$B:$B,0))*INDEX(Arrivals!$H:$H,MATCH(DZ$2,Arrivals!$B:$B,0))</f>
        <v>5384.4048436007242</v>
      </c>
      <c r="EA31" s="17">
        <f>INDEX(Departures!$C:$C,MATCH($B31,Departures!$B:$B,0))*INDEX(Arrivals!$H:$H,MATCH(EA$2,Arrivals!$B:$B,0))</f>
        <v>5352.162898429463</v>
      </c>
      <c r="EB31" s="17">
        <f>INDEX(Departures!$C:$C,MATCH($B31,Departures!$B:$B,0))*INDEX(Arrivals!$H:$H,MATCH(EB$2,Arrivals!$B:$B,0))</f>
        <v>5086.1668507665527</v>
      </c>
      <c r="EC31" s="17">
        <f>INDEX(Departures!$C:$C,MATCH($B31,Departures!$B:$B,0))*INDEX(Arrivals!$H:$H,MATCH(EC$2,Arrivals!$B:$B,0))</f>
        <v>3998.0012012364664</v>
      </c>
      <c r="ED31" s="17">
        <f>INDEX(Departures!$C:$C,MATCH($B31,Departures!$B:$B,0))*INDEX(Arrivals!$H:$H,MATCH(ED$2,Arrivals!$B:$B,0))</f>
        <v>3780.3680713304489</v>
      </c>
      <c r="EE31" s="17">
        <f>INDEX(Departures!$C:$C,MATCH($B31,Departures!$B:$B,0))*INDEX(Arrivals!$H:$H,MATCH(EE$2,Arrivals!$B:$B,0))</f>
        <v>3764.2470987448182</v>
      </c>
      <c r="EF31" s="17">
        <f>INDEX(Departures!$C:$C,MATCH($B31,Departures!$B:$B,0))*INDEX(Arrivals!$H:$H,MATCH(EF$2,Arrivals!$B:$B,0))</f>
        <v>3474.0695922034615</v>
      </c>
      <c r="EG31" s="17">
        <f>INDEX(Departures!$C:$C,MATCH($B31,Departures!$B:$B,0))*INDEX(Arrivals!$H:$H,MATCH(EG$2,Arrivals!$B:$B,0))</f>
        <v>3441.8276470321994</v>
      </c>
      <c r="EH31" s="17">
        <f>INDEX(Departures!$C:$C,MATCH($B31,Departures!$B:$B,0))*INDEX(Arrivals!$H:$H,MATCH(EH$2,Arrivals!$B:$B,0))</f>
        <v>3441.8276470321994</v>
      </c>
      <c r="EI31" s="17">
        <f>INDEX(Departures!$C:$C,MATCH($B31,Departures!$B:$B,0))*INDEX(Arrivals!$H:$H,MATCH(EI$2,Arrivals!$B:$B,0))</f>
        <v>3369.2832703968606</v>
      </c>
      <c r="EJ31" s="17">
        <f>INDEX(Departures!$C:$C,MATCH($B31,Departures!$B:$B,0))*INDEX(Arrivals!$H:$H,MATCH(EJ$2,Arrivals!$B:$B,0))</f>
        <v>3183.8920856621053</v>
      </c>
      <c r="EK31" s="17">
        <f>INDEX(Departures!$C:$C,MATCH($B31,Departures!$B:$B,0))*INDEX(Arrivals!$H:$H,MATCH(EK$2,Arrivals!$B:$B,0))</f>
        <v>3111.3477090267661</v>
      </c>
      <c r="EL31" s="17">
        <f>INDEX(Departures!$C:$C,MATCH($B31,Departures!$B:$B,0))*INDEX(Arrivals!$H:$H,MATCH(EL$2,Arrivals!$B:$B,0))</f>
        <v>2955.7803235754277</v>
      </c>
      <c r="EM31" s="17">
        <f>INDEX(Departures!$C:$C,MATCH($B31,Departures!$B:$B,0))*INDEX(Arrivals!$H:$H,MATCH(EM$2,Arrivals!$B:$B,0))</f>
        <v>2861.4726339494869</v>
      </c>
      <c r="EN31" s="17">
        <f>INDEX(Departures!$C:$C,MATCH($B31,Departures!$B:$B,0))*INDEX(Arrivals!$H:$H,MATCH(EN$2,Arrivals!$B:$B,0))</f>
        <v>2829.2306887782252</v>
      </c>
      <c r="EO31" s="17">
        <f>INDEX(Departures!$C:$C,MATCH($B31,Departures!$B:$B,0))*INDEX(Arrivals!$H:$H,MATCH(EO$2,Arrivals!$B:$B,0))</f>
        <v>2821.1702024854094</v>
      </c>
      <c r="EP31" s="17">
        <f>INDEX(Departures!$C:$C,MATCH($B31,Departures!$B:$B,0))*INDEX(Arrivals!$H:$H,MATCH(EP$2,Arrivals!$B:$B,0))</f>
        <v>2474.569291894345</v>
      </c>
      <c r="EQ31" s="17">
        <f>INDEX(Departures!$C:$C,MATCH($B31,Departures!$B:$B,0))*INDEX(Arrivals!$H:$H,MATCH(EQ$2,Arrivals!$B:$B,0))</f>
        <v>2410.0854015518212</v>
      </c>
      <c r="ER31" s="17">
        <f>INDEX(Departures!$C:$C,MATCH($B31,Departures!$B:$B,0))*INDEX(Arrivals!$H:$H,MATCH(ER$2,Arrivals!$B:$B,0))</f>
        <v>2264.9966482811433</v>
      </c>
      <c r="ES31" s="17">
        <f>INDEX(Departures!$C:$C,MATCH($B31,Departures!$B:$B,0))*INDEX(Arrivals!$H:$H,MATCH(ES$2,Arrivals!$B:$B,0))</f>
        <v>2240.8151894026969</v>
      </c>
      <c r="ET31" s="17">
        <f>INDEX(Departures!$C:$C,MATCH($B31,Departures!$B:$B,0))*INDEX(Arrivals!$H:$H,MATCH(ET$2,Arrivals!$B:$B,0))</f>
        <v>2168.2708127673577</v>
      </c>
      <c r="EU31" s="17">
        <f>INDEX(Departures!$C:$C,MATCH($B31,Departures!$B:$B,0))*INDEX(Arrivals!$H:$H,MATCH(EU$2,Arrivals!$B:$B,0))</f>
        <v>2103.7869224248338</v>
      </c>
      <c r="EV31" s="17">
        <f>INDEX(Departures!$C:$C,MATCH($B31,Departures!$B:$B,0))*INDEX(Arrivals!$H:$H,MATCH(EV$2,Arrivals!$B:$B,0))</f>
        <v>2087.6659498392032</v>
      </c>
      <c r="EW31" s="17">
        <f>INDEX(Departures!$C:$C,MATCH($B31,Departures!$B:$B,0))*INDEX(Arrivals!$H:$H,MATCH(EW$2,Arrivals!$B:$B,0))</f>
        <v>2055.4240046679415</v>
      </c>
      <c r="EX31" s="17">
        <f>INDEX(Departures!$C:$C,MATCH($B31,Departures!$B:$B,0))*INDEX(Arrivals!$H:$H,MATCH(EX$2,Arrivals!$B:$B,0))</f>
        <v>2055.4240046679415</v>
      </c>
      <c r="EY31" s="17">
        <f>INDEX(Departures!$C:$C,MATCH($B31,Departures!$B:$B,0))*INDEX(Arrivals!$H:$H,MATCH(EY$2,Arrivals!$B:$B,0))</f>
        <v>1990.9401143254177</v>
      </c>
      <c r="EZ31" s="17">
        <f>INDEX(Departures!$C:$C,MATCH($B31,Departures!$B:$B,0))*INDEX(Arrivals!$H:$H,MATCH(EZ$2,Arrivals!$B:$B,0))</f>
        <v>1990.9401143254177</v>
      </c>
      <c r="FA31" s="17">
        <f>INDEX(Departures!$C:$C,MATCH($B31,Departures!$B:$B,0))*INDEX(Arrivals!$H:$H,MATCH(FA$2,Arrivals!$B:$B,0))</f>
        <v>1660.4601763199839</v>
      </c>
      <c r="FB31" s="17">
        <f>INDEX(Departures!$C:$C,MATCH($B31,Departures!$B:$B,0))*INDEX(Arrivals!$H:$H,MATCH(FB$2,Arrivals!$B:$B,0))</f>
        <v>1558.0920004012278</v>
      </c>
      <c r="FC31" s="17">
        <f>INDEX(Departures!$C:$C,MATCH($B31,Departures!$B:$B,0))*INDEX(Arrivals!$H:$H,MATCH(FC$2,Arrivals!$B:$B,0))</f>
        <v>1442.8270464139666</v>
      </c>
      <c r="FD31" s="17">
        <f>INDEX(Departures!$C:$C,MATCH($B31,Departures!$B:$B,0))*INDEX(Arrivals!$H:$H,MATCH(FD$2,Arrivals!$B:$B,0))</f>
        <v>1354.1616971929966</v>
      </c>
      <c r="FE31" s="17">
        <f>INDEX(Departures!$C:$C,MATCH($B31,Departures!$B:$B,0))*INDEX(Arrivals!$H:$H,MATCH(FE$2,Arrivals!$B:$B,0))</f>
        <v>1321.9197520217347</v>
      </c>
      <c r="FF31" s="17">
        <f>INDEX(Departures!$C:$C,MATCH($B31,Departures!$B:$B,0))*INDEX(Arrivals!$H:$H,MATCH(FF$2,Arrivals!$B:$B,0))</f>
        <v>1305.7987794361038</v>
      </c>
      <c r="FG31" s="17">
        <f>INDEX(Departures!$C:$C,MATCH($B31,Departures!$B:$B,0))*INDEX(Arrivals!$H:$H,MATCH(FG$2,Arrivals!$B:$B,0))</f>
        <v>1176.8309987510565</v>
      </c>
      <c r="FH31" s="17">
        <f>INDEX(Departures!$C:$C,MATCH($B31,Departures!$B:$B,0))*INDEX(Arrivals!$H:$H,MATCH(FH$2,Arrivals!$B:$B,0))</f>
        <v>1168.7705124582412</v>
      </c>
      <c r="FI31" s="17">
        <f>INDEX(Departures!$C:$C,MATCH($B31,Departures!$B:$B,0))*INDEX(Arrivals!$H:$H,MATCH(FI$2,Arrivals!$B:$B,0))</f>
        <v>1152.6495398726101</v>
      </c>
      <c r="FJ31" s="17">
        <f>INDEX(Departures!$C:$C,MATCH($B31,Departures!$B:$B,0))*INDEX(Arrivals!$H:$H,MATCH(FJ$2,Arrivals!$B:$B,0))</f>
        <v>1144.5890535797946</v>
      </c>
      <c r="FK31" s="17">
        <f>INDEX(Departures!$C:$C,MATCH($B31,Departures!$B:$B,0))*INDEX(Arrivals!$H:$H,MATCH(FK$2,Arrivals!$B:$B,0))</f>
        <v>1007.5607866019319</v>
      </c>
      <c r="FL31" s="17">
        <f>INDEX(Departures!$C:$C,MATCH($B31,Departures!$B:$B,0))*INDEX(Arrivals!$H:$H,MATCH(FL$2,Arrivals!$B:$B,0))</f>
        <v>991.43981401630117</v>
      </c>
      <c r="FM31" s="17">
        <f>INDEX(Departures!$C:$C,MATCH($B31,Departures!$B:$B,0))*INDEX(Arrivals!$H:$H,MATCH(FM$2,Arrivals!$B:$B,0))</f>
        <v>983.37932772348563</v>
      </c>
      <c r="FN31" s="17">
        <f>INDEX(Departures!$C:$C,MATCH($B31,Departures!$B:$B,0))*INDEX(Arrivals!$H:$H,MATCH(FN$2,Arrivals!$B:$B,0))</f>
        <v>975.3188414306702</v>
      </c>
      <c r="FO31" s="17">
        <f>INDEX(Departures!$C:$C,MATCH($B31,Departures!$B:$B,0))*INDEX(Arrivals!$H:$H,MATCH(FO$2,Arrivals!$B:$B,0))</f>
        <v>971.28859828426243</v>
      </c>
      <c r="FP31" s="17">
        <f>INDEX(Departures!$C:$C,MATCH($B31,Departures!$B:$B,0))*INDEX(Arrivals!$H:$H,MATCH(FP$2,Arrivals!$B:$B,0))</f>
        <v>878.59300591688475</v>
      </c>
      <c r="FQ31" s="17">
        <f>INDEX(Departures!$C:$C,MATCH($B31,Departures!$B:$B,0))*INDEX(Arrivals!$H:$H,MATCH(FQ$2,Arrivals!$B:$B,0))</f>
        <v>701.26230747494458</v>
      </c>
      <c r="FR31" s="17">
        <f>INDEX(Departures!$C:$C,MATCH($B31,Departures!$B:$B,0))*INDEX(Arrivals!$H:$H,MATCH(FR$2,Arrivals!$B:$B,0))</f>
        <v>628.71793083960551</v>
      </c>
      <c r="FS31" s="17">
        <f>INDEX(Departures!$C:$C,MATCH($B31,Departures!$B:$B,0))*INDEX(Arrivals!$H:$H,MATCH(FS$2,Arrivals!$B:$B,0))</f>
        <v>612.59695825397466</v>
      </c>
      <c r="FT31" s="17">
        <f>INDEX(Departures!$C:$C,MATCH($B31,Departures!$B:$B,0))*INDEX(Arrivals!$H:$H,MATCH(FT$2,Arrivals!$B:$B,0))</f>
        <v>596.4759856683437</v>
      </c>
      <c r="FU31" s="17">
        <f>INDEX(Departures!$C:$C,MATCH($B31,Departures!$B:$B,0))*INDEX(Arrivals!$H:$H,MATCH(FU$2,Arrivals!$B:$B,0))</f>
        <v>580.35501308271284</v>
      </c>
      <c r="FV31" s="17">
        <f>INDEX(Departures!$C:$C,MATCH($B31,Departures!$B:$B,0))*INDEX(Arrivals!$H:$H,MATCH(FV$2,Arrivals!$B:$B,0))</f>
        <v>556.17355420426645</v>
      </c>
      <c r="FW31" s="17">
        <f>INDEX(Departures!$C:$C,MATCH($B31,Departures!$B:$B,0))*INDEX(Arrivals!$H:$H,MATCH(FW$2,Arrivals!$B:$B,0))</f>
        <v>507.81063644737372</v>
      </c>
      <c r="FX31" s="17">
        <f>INDEX(Departures!$C:$C,MATCH($B31,Departures!$B:$B,0))*INDEX(Arrivals!$H:$H,MATCH(FX$2,Arrivals!$B:$B,0))</f>
        <v>503.78039330096595</v>
      </c>
      <c r="FY31" s="17">
        <f>INDEX(Departures!$C:$C,MATCH($B31,Departures!$B:$B,0))*INDEX(Arrivals!$H:$H,MATCH(FY$2,Arrivals!$B:$B,0))</f>
        <v>483.62917756892733</v>
      </c>
      <c r="FZ31" s="17">
        <f>INDEX(Departures!$C:$C,MATCH($B31,Departures!$B:$B,0))*INDEX(Arrivals!$H:$H,MATCH(FZ$2,Arrivals!$B:$B,0))</f>
        <v>443.32674610485009</v>
      </c>
      <c r="GA31" s="17">
        <f>INDEX(Departures!$C:$C,MATCH($B31,Departures!$B:$B,0))*INDEX(Arrivals!$H:$H,MATCH(GA$2,Arrivals!$B:$B,0))</f>
        <v>353.04929962531702</v>
      </c>
      <c r="GB31" s="17">
        <f>INDEX(Departures!$C:$C,MATCH($B31,Departures!$B:$B,0))*INDEX(Arrivals!$H:$H,MATCH(GB$2,Arrivals!$B:$B,0))</f>
        <v>274.05653395572551</v>
      </c>
      <c r="GC31" s="17">
        <f>INDEX(Departures!$C:$C,MATCH($B31,Departures!$B:$B,0))*INDEX(Arrivals!$H:$H,MATCH(GC$2,Arrivals!$B:$B,0))</f>
        <v>241.81458878446367</v>
      </c>
      <c r="GD31" s="17">
        <f>INDEX(Departures!$C:$C,MATCH($B31,Departures!$B:$B,0))*INDEX(Arrivals!$H:$H,MATCH(GD$2,Arrivals!$B:$B,0))</f>
        <v>233.75410249164824</v>
      </c>
      <c r="GE31" s="17">
        <f>INDEX(Departures!$C:$C,MATCH($B31,Departures!$B:$B,0))*INDEX(Arrivals!$H:$H,MATCH(GE$2,Arrivals!$B:$B,0))</f>
        <v>225.69361619883279</v>
      </c>
      <c r="GF31" s="17">
        <f>INDEX(Departures!$C:$C,MATCH($B31,Departures!$B:$B,0))*INDEX(Arrivals!$H:$H,MATCH(GF$2,Arrivals!$B:$B,0))</f>
        <v>207.15449772535723</v>
      </c>
      <c r="GG31" s="17">
        <f>INDEX(Departures!$C:$C,MATCH($B31,Departures!$B:$B,0))*INDEX(Arrivals!$H:$H,MATCH(GG$2,Arrivals!$B:$B,0))</f>
        <v>66.095987601086733</v>
      </c>
      <c r="GH31" s="17">
        <f>INDEX(Departures!$C:$C,MATCH($B31,Departures!$B:$B,0))*INDEX(Arrivals!$H:$H,MATCH(GH$2,Arrivals!$B:$B,0))</f>
        <v>46.750820498329645</v>
      </c>
      <c r="GI31" s="17">
        <f>INDEX(Departures!$C:$C,MATCH($B31,Departures!$B:$B,0))*INDEX(Arrivals!$H:$H,MATCH(GI$2,Arrivals!$B:$B,0))</f>
        <v>20.151215732038644</v>
      </c>
    </row>
    <row r="32" spans="1:191" ht="29.4" thickBot="1">
      <c r="A32" t="str">
        <f>INDEX(Departures!$G:$G,MATCH($B32,Departures!$B:$B,0))</f>
        <v>AS</v>
      </c>
      <c r="B32" s="3" t="s">
        <v>46</v>
      </c>
      <c r="D32" s="17">
        <f>INDEX(Departures!$C:$C,MATCH($B32,Departures!$B:$B,0))*INDEX(Arrivals!$H:$H,MATCH(D$2,Arrivals!$B:$B,0))</f>
        <v>679356.1259390011</v>
      </c>
      <c r="E32" s="17">
        <f>INDEX(Departures!$C:$C,MATCH($B32,Departures!$B:$B,0))*INDEX(Arrivals!$H:$H,MATCH(E$2,Arrivals!$B:$B,0))</f>
        <v>639663.60180112079</v>
      </c>
      <c r="F32" s="17">
        <f>INDEX(Departures!$C:$C,MATCH($B32,Departures!$B:$B,0))*INDEX(Arrivals!$H:$H,MATCH(F$2,Arrivals!$B:$B,0))</f>
        <v>601769.95067835611</v>
      </c>
      <c r="G32" s="17">
        <f>INDEX(Departures!$C:$C,MATCH($B32,Departures!$B:$B,0))*INDEX(Arrivals!$H:$H,MATCH(G$2,Arrivals!$B:$B,0))</f>
        <v>475058.89973100618</v>
      </c>
      <c r="H32" s="17">
        <f>INDEX(Departures!$C:$C,MATCH($B32,Departures!$B:$B,0))*INDEX(Arrivals!$H:$H,MATCH(H$2,Arrivals!$B:$B,0))</f>
        <v>455607.60760668927</v>
      </c>
      <c r="I32" s="17">
        <f>INDEX(Departures!$C:$C,MATCH($B32,Departures!$B:$B,0))*INDEX(Arrivals!$H:$H,MATCH(I$2,Arrivals!$B:$B,0))</f>
        <v>307302.25929092796</v>
      </c>
      <c r="J32" s="17">
        <f>INDEX(Departures!$C:$C,MATCH($B32,Departures!$B:$B,0))*INDEX(Arrivals!$H:$H,MATCH(J$2,Arrivals!$B:$B,0))</f>
        <v>294475.51257445035</v>
      </c>
      <c r="K32" s="17">
        <f>INDEX(Departures!$C:$C,MATCH($B32,Departures!$B:$B,0))*INDEX(Arrivals!$H:$H,MATCH(K$2,Arrivals!$B:$B,0))</f>
        <v>294084.45322333823</v>
      </c>
      <c r="L32" s="17">
        <f>INDEX(Departures!$C:$C,MATCH($B32,Departures!$B:$B,0))*INDEX(Arrivals!$H:$H,MATCH(L$2,Arrivals!$B:$B,0))</f>
        <v>292919.0963570241</v>
      </c>
      <c r="M32" s="17">
        <f>INDEX(Departures!$C:$C,MATCH($B32,Departures!$B:$B,0))*INDEX(Arrivals!$H:$H,MATCH(M$2,Arrivals!$B:$B,0))</f>
        <v>278371.68849565316</v>
      </c>
      <c r="N32" s="17">
        <f>INDEX(Departures!$C:$C,MATCH($B32,Departures!$B:$B,0))*INDEX(Arrivals!$H:$H,MATCH(N$2,Arrivals!$B:$B,0))</f>
        <v>230412.16967526247</v>
      </c>
      <c r="O32" s="17">
        <f>INDEX(Departures!$C:$C,MATCH($B32,Departures!$B:$B,0))*INDEX(Arrivals!$H:$H,MATCH(O$2,Arrivals!$B:$B,0))</f>
        <v>224397.67685515803</v>
      </c>
      <c r="P32" s="17">
        <f>INDEX(Departures!$C:$C,MATCH($B32,Departures!$B:$B,0))*INDEX(Arrivals!$H:$H,MATCH(P$2,Arrivals!$B:$B,0))</f>
        <v>218085.97892820841</v>
      </c>
      <c r="Q32" s="17">
        <f>INDEX(Departures!$C:$C,MATCH($B32,Departures!$B:$B,0))*INDEX(Arrivals!$H:$H,MATCH(Q$2,Arrivals!$B:$B,0))</f>
        <v>212689.35988286111</v>
      </c>
      <c r="R32" s="17">
        <f>INDEX(Departures!$C:$C,MATCH($B32,Departures!$B:$B,0))*INDEX(Arrivals!$H:$H,MATCH(R$2,Arrivals!$B:$B,0))</f>
        <v>202944.16085314701</v>
      </c>
      <c r="S32" s="17">
        <f>INDEX(Departures!$C:$C,MATCH($B32,Departures!$B:$B,0))*INDEX(Arrivals!$H:$H,MATCH(S$2,Arrivals!$B:$B,0))</f>
        <v>190758.75147249326</v>
      </c>
      <c r="T32" s="17">
        <f>INDEX(Departures!$C:$C,MATCH($B32,Departures!$B:$B,0))*INDEX(Arrivals!$H:$H,MATCH(T$2,Arrivals!$B:$B,0))</f>
        <v>162665.0476885984</v>
      </c>
      <c r="U32" s="17">
        <f>INDEX(Departures!$C:$C,MATCH($B32,Departures!$B:$B,0))*INDEX(Arrivals!$H:$H,MATCH(U$2,Arrivals!$B:$B,0))</f>
        <v>142799.2326521026</v>
      </c>
      <c r="V32" s="17">
        <f>INDEX(Departures!$C:$C,MATCH($B32,Departures!$B:$B,0))*INDEX(Arrivals!$H:$H,MATCH(V$2,Arrivals!$B:$B,0))</f>
        <v>140186.95618667363</v>
      </c>
      <c r="W32" s="17">
        <f>INDEX(Departures!$C:$C,MATCH($B32,Departures!$B:$B,0))*INDEX(Arrivals!$H:$H,MATCH(W$2,Arrivals!$B:$B,0))</f>
        <v>134954.58206879342</v>
      </c>
      <c r="X32" s="17">
        <f>INDEX(Departures!$C:$C,MATCH($B32,Departures!$B:$B,0))*INDEX(Arrivals!$H:$H,MATCH(X$2,Arrivals!$B:$B,0))</f>
        <v>125991.50174130358</v>
      </c>
      <c r="Y32" s="17">
        <f>INDEX(Departures!$C:$C,MATCH($B32,Departures!$B:$B,0))*INDEX(Arrivals!$H:$H,MATCH(Y$2,Arrivals!$B:$B,0))</f>
        <v>121955.76923782648</v>
      </c>
      <c r="Z32" s="17">
        <f>INDEX(Departures!$C:$C,MATCH($B32,Departures!$B:$B,0))*INDEX(Arrivals!$H:$H,MATCH(Z$2,Arrivals!$B:$B,0))</f>
        <v>121564.70988671435</v>
      </c>
      <c r="AA32" s="17">
        <f>INDEX(Departures!$C:$C,MATCH($B32,Departures!$B:$B,0))*INDEX(Arrivals!$H:$H,MATCH(AA$2,Arrivals!$B:$B,0))</f>
        <v>120696.55812724543</v>
      </c>
      <c r="AB32" s="17">
        <f>INDEX(Departures!$C:$C,MATCH($B32,Departures!$B:$B,0))*INDEX(Arrivals!$H:$H,MATCH(AB$2,Arrivals!$B:$B,0))</f>
        <v>111295.49132651002</v>
      </c>
      <c r="AC32" s="17">
        <f>INDEX(Departures!$C:$C,MATCH($B32,Departures!$B:$B,0))*INDEX(Arrivals!$H:$H,MATCH(AC$2,Arrivals!$B:$B,0))</f>
        <v>109809.46579228395</v>
      </c>
      <c r="AD32" s="17">
        <f>INDEX(Departures!$C:$C,MATCH($B32,Departures!$B:$B,0))*INDEX(Arrivals!$H:$H,MATCH(AD$2,Arrivals!$B:$B,0))</f>
        <v>108737.96317023673</v>
      </c>
      <c r="AE32" s="17">
        <f>INDEX(Departures!$C:$C,MATCH($B32,Departures!$B:$B,0))*INDEX(Arrivals!$H:$H,MATCH(AE$2,Arrivals!$B:$B,0))</f>
        <v>104303.35012862527</v>
      </c>
      <c r="AF32" s="17">
        <f>INDEX(Departures!$C:$C,MATCH($B32,Departures!$B:$B,0))*INDEX(Arrivals!$H:$H,MATCH(AF$2,Arrivals!$B:$B,0))</f>
        <v>101065.37870141689</v>
      </c>
      <c r="AG32" s="17">
        <f>INDEX(Departures!$C:$C,MATCH($B32,Departures!$B:$B,0))*INDEX(Arrivals!$H:$H,MATCH(AG$2,Arrivals!$B:$B,0))</f>
        <v>91844.199202193049</v>
      </c>
      <c r="AH32" s="17">
        <f>INDEX(Departures!$C:$C,MATCH($B32,Departures!$B:$B,0))*INDEX(Arrivals!$H:$H,MATCH(AH$2,Arrivals!$B:$B,0))</f>
        <v>88926.896442896614</v>
      </c>
      <c r="AI32" s="17">
        <f>INDEX(Departures!$C:$C,MATCH($B32,Departures!$B:$B,0))*INDEX(Arrivals!$H:$H,MATCH(AI$2,Arrivals!$B:$B,0))</f>
        <v>88762.651515429534</v>
      </c>
      <c r="AJ32" s="17">
        <f>INDEX(Departures!$C:$C,MATCH($B32,Departures!$B:$B,0))*INDEX(Arrivals!$H:$H,MATCH(AJ$2,Arrivals!$B:$B,0))</f>
        <v>86503.892703405902</v>
      </c>
      <c r="AK32" s="17">
        <f>INDEX(Departures!$C:$C,MATCH($B32,Departures!$B:$B,0))*INDEX(Arrivals!$H:$H,MATCH(AK$2,Arrivals!$B:$B,0))</f>
        <v>85454.289405020972</v>
      </c>
      <c r="AL32" s="17">
        <f>INDEX(Departures!$C:$C,MATCH($B32,Departures!$B:$B,0))*INDEX(Arrivals!$H:$H,MATCH(AL$2,Arrivals!$B:$B,0))</f>
        <v>80855.431435942417</v>
      </c>
      <c r="AM32" s="17">
        <f>INDEX(Departures!$C:$C,MATCH($B32,Departures!$B:$B,0))*INDEX(Arrivals!$H:$H,MATCH(AM$2,Arrivals!$B:$B,0))</f>
        <v>80440.908523763559</v>
      </c>
      <c r="AN32" s="17">
        <f>INDEX(Departures!$C:$C,MATCH($B32,Departures!$B:$B,0))*INDEX(Arrivals!$H:$H,MATCH(AN$2,Arrivals!$B:$B,0))</f>
        <v>79463.260145983251</v>
      </c>
      <c r="AO32" s="17">
        <f>INDEX(Departures!$C:$C,MATCH($B32,Departures!$B:$B,0))*INDEX(Arrivals!$H:$H,MATCH(AO$2,Arrivals!$B:$B,0))</f>
        <v>77343.718462955556</v>
      </c>
      <c r="AP32" s="17">
        <f>INDEX(Departures!$C:$C,MATCH($B32,Departures!$B:$B,0))*INDEX(Arrivals!$H:$H,MATCH(AP$2,Arrivals!$B:$B,0))</f>
        <v>69475.604318579659</v>
      </c>
      <c r="AQ32" s="17">
        <f>INDEX(Departures!$C:$C,MATCH($B32,Departures!$B:$B,0))*INDEX(Arrivals!$H:$H,MATCH(AQ$2,Arrivals!$B:$B,0))</f>
        <v>68943.76360106717</v>
      </c>
      <c r="AR32" s="17">
        <f>INDEX(Departures!$C:$C,MATCH($B32,Departures!$B:$B,0))*INDEX(Arrivals!$H:$H,MATCH(AR$2,Arrivals!$B:$B,0))</f>
        <v>65580.653181502916</v>
      </c>
      <c r="AS32" s="17">
        <f>INDEX(Departures!$C:$C,MATCH($B32,Departures!$B:$B,0))*INDEX(Arrivals!$H:$H,MATCH(AS$2,Arrivals!$B:$B,0))</f>
        <v>63797.422540431638</v>
      </c>
      <c r="AT32" s="17">
        <f>INDEX(Departures!$C:$C,MATCH($B32,Departures!$B:$B,0))*INDEX(Arrivals!$H:$H,MATCH(AT$2,Arrivals!$B:$B,0))</f>
        <v>60230.961258289084</v>
      </c>
      <c r="AU32" s="17">
        <f>INDEX(Departures!$C:$C,MATCH($B32,Departures!$B:$B,0))*INDEX(Arrivals!$H:$H,MATCH(AU$2,Arrivals!$B:$B,0))</f>
        <v>55733.778720499678</v>
      </c>
      <c r="AV32" s="17">
        <f>INDEX(Departures!$C:$C,MATCH($B32,Departures!$B:$B,0))*INDEX(Arrivals!$H:$H,MATCH(AV$2,Arrivals!$B:$B,0))</f>
        <v>55170.653254898214</v>
      </c>
      <c r="AW32" s="17">
        <f>INDEX(Departures!$C:$C,MATCH($B32,Departures!$B:$B,0))*INDEX(Arrivals!$H:$H,MATCH(AW$2,Arrivals!$B:$B,0))</f>
        <v>55155.010880853733</v>
      </c>
      <c r="AX32" s="17">
        <f>INDEX(Departures!$C:$C,MATCH($B32,Departures!$B:$B,0))*INDEX(Arrivals!$H:$H,MATCH(AX$2,Arrivals!$B:$B,0))</f>
        <v>52558.376789469243</v>
      </c>
      <c r="AY32" s="17">
        <f>INDEX(Departures!$C:$C,MATCH($B32,Departures!$B:$B,0))*INDEX(Arrivals!$H:$H,MATCH(AY$2,Arrivals!$B:$B,0))</f>
        <v>51784.079274267242</v>
      </c>
      <c r="AZ32" s="17">
        <f>INDEX(Departures!$C:$C,MATCH($B32,Departures!$B:$B,0))*INDEX(Arrivals!$H:$H,MATCH(AZ$2,Arrivals!$B:$B,0))</f>
        <v>51533.801289555478</v>
      </c>
      <c r="BA32" s="17">
        <f>INDEX(Departures!$C:$C,MATCH($B32,Departures!$B:$B,0))*INDEX(Arrivals!$H:$H,MATCH(BA$2,Arrivals!$B:$B,0))</f>
        <v>50704.755465197784</v>
      </c>
      <c r="BB32" s="17">
        <f>INDEX(Departures!$C:$C,MATCH($B32,Departures!$B:$B,0))*INDEX(Arrivals!$H:$H,MATCH(BB$2,Arrivals!$B:$B,0))</f>
        <v>50446.656293463784</v>
      </c>
      <c r="BC32" s="17">
        <f>INDEX(Departures!$C:$C,MATCH($B32,Departures!$B:$B,0))*INDEX(Arrivals!$H:$H,MATCH(BC$2,Arrivals!$B:$B,0))</f>
        <v>48898.061263059783</v>
      </c>
      <c r="BD32" s="17">
        <f>INDEX(Departures!$C:$C,MATCH($B32,Departures!$B:$B,0))*INDEX(Arrivals!$H:$H,MATCH(BD$2,Arrivals!$B:$B,0))</f>
        <v>48397.505293636255</v>
      </c>
      <c r="BE32" s="17">
        <f>INDEX(Departures!$C:$C,MATCH($B32,Departures!$B:$B,0))*INDEX(Arrivals!$H:$H,MATCH(BE$2,Arrivals!$B:$B,0))</f>
        <v>44189.706675669819</v>
      </c>
      <c r="BF32" s="17">
        <f>INDEX(Departures!$C:$C,MATCH($B32,Departures!$B:$B,0))*INDEX(Arrivals!$H:$H,MATCH(BF$2,Arrivals!$B:$B,0))</f>
        <v>43814.289698602188</v>
      </c>
      <c r="BG32" s="17">
        <f>INDEX(Departures!$C:$C,MATCH($B32,Departures!$B:$B,0))*INDEX(Arrivals!$H:$H,MATCH(BG$2,Arrivals!$B:$B,0))</f>
        <v>39653.418202769208</v>
      </c>
      <c r="BH32" s="17">
        <f>INDEX(Departures!$C:$C,MATCH($B32,Departures!$B:$B,0))*INDEX(Arrivals!$H:$H,MATCH(BH$2,Arrivals!$B:$B,0))</f>
        <v>38065.717237253986</v>
      </c>
      <c r="BI32" s="17">
        <f>INDEX(Departures!$C:$C,MATCH($B32,Departures!$B:$B,0))*INDEX(Arrivals!$H:$H,MATCH(BI$2,Arrivals!$B:$B,0))</f>
        <v>36313.771344271678</v>
      </c>
      <c r="BJ32" s="17">
        <f>INDEX(Departures!$C:$C,MATCH($B32,Departures!$B:$B,0))*INDEX(Arrivals!$H:$H,MATCH(BJ$2,Arrivals!$B:$B,0))</f>
        <v>35930.533180181803</v>
      </c>
      <c r="BK32" s="17">
        <f>INDEX(Departures!$C:$C,MATCH($B32,Departures!$B:$B,0))*INDEX(Arrivals!$H:$H,MATCH(BK$2,Arrivals!$B:$B,0))</f>
        <v>35727.182317603496</v>
      </c>
      <c r="BL32" s="17">
        <f>INDEX(Departures!$C:$C,MATCH($B32,Departures!$B:$B,0))*INDEX(Arrivals!$H:$H,MATCH(BL$2,Arrivals!$B:$B,0))</f>
        <v>32168.542222483182</v>
      </c>
      <c r="BM32" s="17">
        <f>INDEX(Departures!$C:$C,MATCH($B32,Departures!$B:$B,0))*INDEX(Arrivals!$H:$H,MATCH(BM$2,Arrivals!$B:$B,0))</f>
        <v>31535.026073681547</v>
      </c>
      <c r="BN32" s="17">
        <f>INDEX(Departures!$C:$C,MATCH($B32,Departures!$B:$B,0))*INDEX(Arrivals!$H:$H,MATCH(BN$2,Arrivals!$B:$B,0))</f>
        <v>30060.732319988841</v>
      </c>
      <c r="BO32" s="17">
        <f>INDEX(Departures!$C:$C,MATCH($B32,Departures!$B:$B,0))*INDEX(Arrivals!$H:$H,MATCH(BO$2,Arrivals!$B:$B,0))</f>
        <v>29697.047123454569</v>
      </c>
      <c r="BP32" s="17">
        <f>INDEX(Departures!$C:$C,MATCH($B32,Departures!$B:$B,0))*INDEX(Arrivals!$H:$H,MATCH(BP$2,Arrivals!$B:$B,0))</f>
        <v>28735.04111971875</v>
      </c>
      <c r="BQ32" s="17">
        <f>INDEX(Departures!$C:$C,MATCH($B32,Departures!$B:$B,0))*INDEX(Arrivals!$H:$H,MATCH(BQ$2,Arrivals!$B:$B,0))</f>
        <v>28562.975005229415</v>
      </c>
      <c r="BR32" s="17">
        <f>INDEX(Departures!$C:$C,MATCH($B32,Departures!$B:$B,0))*INDEX(Arrivals!$H:$H,MATCH(BR$2,Arrivals!$B:$B,0))</f>
        <v>28257.948711361958</v>
      </c>
      <c r="BS32" s="17">
        <f>INDEX(Departures!$C:$C,MATCH($B32,Departures!$B:$B,0))*INDEX(Arrivals!$H:$H,MATCH(BS$2,Arrivals!$B:$B,0))</f>
        <v>28046.776661761414</v>
      </c>
      <c r="BT32" s="17">
        <f>INDEX(Departures!$C:$C,MATCH($B32,Departures!$B:$B,0))*INDEX(Arrivals!$H:$H,MATCH(BT$2,Arrivals!$B:$B,0))</f>
        <v>27804.319864071898</v>
      </c>
      <c r="BU32" s="17">
        <f>INDEX(Departures!$C:$C,MATCH($B32,Departures!$B:$B,0))*INDEX(Arrivals!$H:$H,MATCH(BU$2,Arrivals!$B:$B,0))</f>
        <v>26928.346917580744</v>
      </c>
      <c r="BV32" s="17">
        <f>INDEX(Departures!$C:$C,MATCH($B32,Departures!$B:$B,0))*INDEX(Arrivals!$H:$H,MATCH(BV$2,Arrivals!$B:$B,0))</f>
        <v>25473.606131443648</v>
      </c>
      <c r="BW32" s="17">
        <f>INDEX(Departures!$C:$C,MATCH($B32,Departures!$B:$B,0))*INDEX(Arrivals!$H:$H,MATCH(BW$2,Arrivals!$B:$B,0))</f>
        <v>25379.751887176739</v>
      </c>
      <c r="BX32" s="17">
        <f>INDEX(Departures!$C:$C,MATCH($B32,Departures!$B:$B,0))*INDEX(Arrivals!$H:$H,MATCH(BX$2,Arrivals!$B:$B,0))</f>
        <v>24871.374730730982</v>
      </c>
      <c r="BY32" s="17">
        <f>INDEX(Departures!$C:$C,MATCH($B32,Departures!$B:$B,0))*INDEX(Arrivals!$H:$H,MATCH(BY$2,Arrivals!$B:$B,0))</f>
        <v>23150.713585837642</v>
      </c>
      <c r="BZ32" s="17">
        <f>INDEX(Departures!$C:$C,MATCH($B32,Departures!$B:$B,0))*INDEX(Arrivals!$H:$H,MATCH(BZ$2,Arrivals!$B:$B,0))</f>
        <v>22141.78045996837</v>
      </c>
      <c r="CA32" s="17">
        <f>INDEX(Departures!$C:$C,MATCH($B32,Departures!$B:$B,0))*INDEX(Arrivals!$H:$H,MATCH(CA$2,Arrivals!$B:$B,0))</f>
        <v>21038.99308983218</v>
      </c>
      <c r="CB32" s="17">
        <f>INDEX(Departures!$C:$C,MATCH($B32,Departures!$B:$B,0))*INDEX(Arrivals!$H:$H,MATCH(CB$2,Arrivals!$B:$B,0))</f>
        <v>19732.854857117694</v>
      </c>
      <c r="CC32" s="17">
        <f>INDEX(Departures!$C:$C,MATCH($B32,Departures!$B:$B,0))*INDEX(Arrivals!$H:$H,MATCH(CC$2,Arrivals!$B:$B,0))</f>
        <v>19193.192952582966</v>
      </c>
      <c r="CD32" s="17">
        <f>INDEX(Departures!$C:$C,MATCH($B32,Departures!$B:$B,0))*INDEX(Arrivals!$H:$H,MATCH(CD$2,Arrivals!$B:$B,0))</f>
        <v>19169.729391516237</v>
      </c>
      <c r="CE32" s="17">
        <f>INDEX(Departures!$C:$C,MATCH($B32,Departures!$B:$B,0))*INDEX(Arrivals!$H:$H,MATCH(CE$2,Arrivals!$B:$B,0))</f>
        <v>18950.73615489345</v>
      </c>
      <c r="CF32" s="17">
        <f>INDEX(Departures!$C:$C,MATCH($B32,Departures!$B:$B,0))*INDEX(Arrivals!$H:$H,MATCH(CF$2,Arrivals!$B:$B,0))</f>
        <v>18551.855616759083</v>
      </c>
      <c r="CG32" s="17">
        <f>INDEX(Departures!$C:$C,MATCH($B32,Departures!$B:$B,0))*INDEX(Arrivals!$H:$H,MATCH(CG$2,Arrivals!$B:$B,0))</f>
        <v>18403.253063336477</v>
      </c>
      <c r="CH32" s="17">
        <f>INDEX(Departures!$C:$C,MATCH($B32,Departures!$B:$B,0))*INDEX(Arrivals!$H:$H,MATCH(CH$2,Arrivals!$B:$B,0))</f>
        <v>17785.379288579323</v>
      </c>
      <c r="CI32" s="17">
        <f>INDEX(Departures!$C:$C,MATCH($B32,Departures!$B:$B,0))*INDEX(Arrivals!$H:$H,MATCH(CI$2,Arrivals!$B:$B,0))</f>
        <v>17648.508515690082</v>
      </c>
      <c r="CJ32" s="17">
        <f>INDEX(Departures!$C:$C,MATCH($B32,Departures!$B:$B,0))*INDEX(Arrivals!$H:$H,MATCH(CJ$2,Arrivals!$B:$B,0))</f>
        <v>17402.141124489444</v>
      </c>
      <c r="CK32" s="17">
        <f>INDEX(Departures!$C:$C,MATCH($B32,Departures!$B:$B,0))*INDEX(Arrivals!$H:$H,MATCH(CK$2,Arrivals!$B:$B,0))</f>
        <v>16909.406342088172</v>
      </c>
      <c r="CL32" s="17">
        <f>INDEX(Departures!$C:$C,MATCH($B32,Departures!$B:$B,0))*INDEX(Arrivals!$H:$H,MATCH(CL$2,Arrivals!$B:$B,0))</f>
        <v>16552.760213873913</v>
      </c>
      <c r="CM32" s="17">
        <f>INDEX(Departures!$C:$C,MATCH($B32,Departures!$B:$B,0))*INDEX(Arrivals!$H:$H,MATCH(CM$2,Arrivals!$B:$B,0))</f>
        <v>16526.16817799829</v>
      </c>
      <c r="CN32" s="17">
        <f>INDEX(Departures!$C:$C,MATCH($B32,Departures!$B:$B,0))*INDEX(Arrivals!$H:$H,MATCH(CN$2,Arrivals!$B:$B,0))</f>
        <v>15243.493506350529</v>
      </c>
      <c r="CO32" s="17">
        <f>INDEX(Departures!$C:$C,MATCH($B32,Departures!$B:$B,0))*INDEX(Arrivals!$H:$H,MATCH(CO$2,Arrivals!$B:$B,0))</f>
        <v>14774.222285015983</v>
      </c>
      <c r="CP32" s="17">
        <f>INDEX(Departures!$C:$C,MATCH($B32,Departures!$B:$B,0))*INDEX(Arrivals!$H:$H,MATCH(CP$2,Arrivals!$B:$B,0))</f>
        <v>14680.368040749072</v>
      </c>
      <c r="CQ32" s="17">
        <f>INDEX(Departures!$C:$C,MATCH($B32,Departures!$B:$B,0))*INDEX(Arrivals!$H:$H,MATCH(CQ$2,Arrivals!$B:$B,0))</f>
        <v>14523.944300304223</v>
      </c>
      <c r="CR32" s="17">
        <f>INDEX(Departures!$C:$C,MATCH($B32,Departures!$B:$B,0))*INDEX(Arrivals!$H:$H,MATCH(CR$2,Arrivals!$B:$B,0))</f>
        <v>14414.447681992828</v>
      </c>
      <c r="CS32" s="17">
        <f>INDEX(Departures!$C:$C,MATCH($B32,Departures!$B:$B,0))*INDEX(Arrivals!$H:$H,MATCH(CS$2,Arrivals!$B:$B,0))</f>
        <v>14078.136640036404</v>
      </c>
      <c r="CT32" s="17">
        <f>INDEX(Departures!$C:$C,MATCH($B32,Departures!$B:$B,0))*INDEX(Arrivals!$H:$H,MATCH(CT$2,Arrivals!$B:$B,0))</f>
        <v>13976.461208747251</v>
      </c>
      <c r="CU32" s="17">
        <f>INDEX(Departures!$C:$C,MATCH($B32,Departures!$B:$B,0))*INDEX(Arrivals!$H:$H,MATCH(CU$2,Arrivals!$B:$B,0))</f>
        <v>12576.468731765855</v>
      </c>
      <c r="CV32" s="17">
        <f>INDEX(Departures!$C:$C,MATCH($B32,Departures!$B:$B,0))*INDEX(Arrivals!$H:$H,MATCH(CV$2,Arrivals!$B:$B,0))</f>
        <v>12388.760243232035</v>
      </c>
      <c r="CW32" s="17">
        <f>INDEX(Departures!$C:$C,MATCH($B32,Departures!$B:$B,0))*INDEX(Arrivals!$H:$H,MATCH(CW$2,Arrivals!$B:$B,0))</f>
        <v>12310.548373009611</v>
      </c>
      <c r="CX32" s="17">
        <f>INDEX(Departures!$C:$C,MATCH($B32,Departures!$B:$B,0))*INDEX(Arrivals!$H:$H,MATCH(CX$2,Arrivals!$B:$B,0))</f>
        <v>12169.767006609247</v>
      </c>
      <c r="CY32" s="17">
        <f>INDEX(Departures!$C:$C,MATCH($B32,Departures!$B:$B,0))*INDEX(Arrivals!$H:$H,MATCH(CY$2,Arrivals!$B:$B,0))</f>
        <v>11723.959346341428</v>
      </c>
      <c r="CZ32" s="17">
        <f>INDEX(Departures!$C:$C,MATCH($B32,Departures!$B:$B,0))*INDEX(Arrivals!$H:$H,MATCH(CZ$2,Arrivals!$B:$B,0))</f>
        <v>11708.316972296943</v>
      </c>
      <c r="DA32" s="17">
        <f>INDEX(Departures!$C:$C,MATCH($B32,Departures!$B:$B,0))*INDEX(Arrivals!$H:$H,MATCH(DA$2,Arrivals!$B:$B,0))</f>
        <v>11692.674598252459</v>
      </c>
      <c r="DB32" s="17">
        <f>INDEX(Departures!$C:$C,MATCH($B32,Departures!$B:$B,0))*INDEX(Arrivals!$H:$H,MATCH(DB$2,Arrivals!$B:$B,0))</f>
        <v>11317.257621184819</v>
      </c>
      <c r="DC32" s="17">
        <f>INDEX(Departures!$C:$C,MATCH($B32,Departures!$B:$B,0))*INDEX(Arrivals!$H:$H,MATCH(DC$2,Arrivals!$B:$B,0))</f>
        <v>11254.688125006882</v>
      </c>
      <c r="DD32" s="17">
        <f>INDEX(Departures!$C:$C,MATCH($B32,Departures!$B:$B,0))*INDEX(Arrivals!$H:$H,MATCH(DD$2,Arrivals!$B:$B,0))</f>
        <v>10965.304205183909</v>
      </c>
      <c r="DE32" s="17">
        <f>INDEX(Departures!$C:$C,MATCH($B32,Departures!$B:$B,0))*INDEX(Arrivals!$H:$H,MATCH(DE$2,Arrivals!$B:$B,0))</f>
        <v>10675.92028536094</v>
      </c>
      <c r="DF32" s="17">
        <f>INDEX(Departures!$C:$C,MATCH($B32,Departures!$B:$B,0))*INDEX(Arrivals!$H:$H,MATCH(DF$2,Arrivals!$B:$B,0))</f>
        <v>10668.099098338698</v>
      </c>
      <c r="DG32" s="17">
        <f>INDEX(Departures!$C:$C,MATCH($B32,Departures!$B:$B,0))*INDEX(Arrivals!$H:$H,MATCH(DG$2,Arrivals!$B:$B,0))</f>
        <v>10496.032983849364</v>
      </c>
      <c r="DH32" s="17">
        <f>INDEX(Departures!$C:$C,MATCH($B32,Departures!$B:$B,0))*INDEX(Arrivals!$H:$H,MATCH(DH$2,Arrivals!$B:$B,0))</f>
        <v>9972.013453359119</v>
      </c>
      <c r="DI32" s="17">
        <f>INDEX(Departures!$C:$C,MATCH($B32,Departures!$B:$B,0))*INDEX(Arrivals!$H:$H,MATCH(DI$2,Arrivals!$B:$B,0))</f>
        <v>8892.6896442896614</v>
      </c>
      <c r="DJ32" s="17">
        <f>INDEX(Departures!$C:$C,MATCH($B32,Departures!$B:$B,0))*INDEX(Arrivals!$H:$H,MATCH(DJ$2,Arrivals!$B:$B,0))</f>
        <v>8869.2260832229349</v>
      </c>
      <c r="DK32" s="17">
        <f>INDEX(Departures!$C:$C,MATCH($B32,Departures!$B:$B,0))*INDEX(Arrivals!$H:$H,MATCH(DK$2,Arrivals!$B:$B,0))</f>
        <v>8470.3455450885704</v>
      </c>
      <c r="DL32" s="17">
        <f>INDEX(Departures!$C:$C,MATCH($B32,Departures!$B:$B,0))*INDEX(Arrivals!$H:$H,MATCH(DL$2,Arrivals!$B:$B,0))</f>
        <v>8180.9616252655997</v>
      </c>
      <c r="DM32" s="17">
        <f>INDEX(Departures!$C:$C,MATCH($B32,Departures!$B:$B,0))*INDEX(Arrivals!$H:$H,MATCH(DM$2,Arrivals!$B:$B,0))</f>
        <v>7774.259900108992</v>
      </c>
      <c r="DN32" s="17">
        <f>INDEX(Departures!$C:$C,MATCH($B32,Departures!$B:$B,0))*INDEX(Arrivals!$H:$H,MATCH(DN$2,Arrivals!$B:$B,0))</f>
        <v>7555.2666634862035</v>
      </c>
      <c r="DO32" s="17">
        <f>INDEX(Departures!$C:$C,MATCH($B32,Departures!$B:$B,0))*INDEX(Arrivals!$H:$H,MATCH(DO$2,Arrivals!$B:$B,0))</f>
        <v>7351.9158009079001</v>
      </c>
      <c r="DP32" s="17">
        <f>INDEX(Departures!$C:$C,MATCH($B32,Departures!$B:$B,0))*INDEX(Arrivals!$H:$H,MATCH(DP$2,Arrivals!$B:$B,0))</f>
        <v>7297.1674917522023</v>
      </c>
      <c r="DQ32" s="17">
        <f>INDEX(Departures!$C:$C,MATCH($B32,Departures!$B:$B,0))*INDEX(Arrivals!$H:$H,MATCH(DQ$2,Arrivals!$B:$B,0))</f>
        <v>7289.3463047299601</v>
      </c>
      <c r="DR32" s="17">
        <f>INDEX(Departures!$C:$C,MATCH($B32,Departures!$B:$B,0))*INDEX(Arrivals!$H:$H,MATCH(DR$2,Arrivals!$B:$B,0))</f>
        <v>7218.9556215297789</v>
      </c>
      <c r="DS32" s="17">
        <f>INDEX(Departures!$C:$C,MATCH($B32,Departures!$B:$B,0))*INDEX(Arrivals!$H:$H,MATCH(DS$2,Arrivals!$B:$B,0))</f>
        <v>7203.3132474852928</v>
      </c>
      <c r="DT32" s="17">
        <f>INDEX(Departures!$C:$C,MATCH($B32,Departures!$B:$B,0))*INDEX(Arrivals!$H:$H,MATCH(DT$2,Arrivals!$B:$B,0))</f>
        <v>7015.6047589514747</v>
      </c>
      <c r="DU32" s="17">
        <f>INDEX(Departures!$C:$C,MATCH($B32,Departures!$B:$B,0))*INDEX(Arrivals!$H:$H,MATCH(DU$2,Arrivals!$B:$B,0))</f>
        <v>6976.498823840262</v>
      </c>
      <c r="DV32" s="17">
        <f>INDEX(Departures!$C:$C,MATCH($B32,Departures!$B:$B,0))*INDEX(Arrivals!$H:$H,MATCH(DV$2,Arrivals!$B:$B,0))</f>
        <v>6655.8301559283218</v>
      </c>
      <c r="DW32" s="17">
        <f>INDEX(Departures!$C:$C,MATCH($B32,Departures!$B:$B,0))*INDEX(Arrivals!$H:$H,MATCH(DW$2,Arrivals!$B:$B,0))</f>
        <v>6593.2606597503827</v>
      </c>
      <c r="DX32" s="17">
        <f>INDEX(Departures!$C:$C,MATCH($B32,Departures!$B:$B,0))*INDEX(Arrivals!$H:$H,MATCH(DX$2,Arrivals!$B:$B,0))</f>
        <v>6546.3335376169271</v>
      </c>
      <c r="DY32" s="17">
        <f>INDEX(Departures!$C:$C,MATCH($B32,Departures!$B:$B,0))*INDEX(Arrivals!$H:$H,MATCH(DY$2,Arrivals!$B:$B,0))</f>
        <v>6358.6250490831089</v>
      </c>
      <c r="DZ32" s="17">
        <f>INDEX(Departures!$C:$C,MATCH($B32,Departures!$B:$B,0))*INDEX(Arrivals!$H:$H,MATCH(DZ$2,Arrivals!$B:$B,0))</f>
        <v>5224.5529308579535</v>
      </c>
      <c r="EA32" s="17">
        <f>INDEX(Departures!$C:$C,MATCH($B32,Departures!$B:$B,0))*INDEX(Arrivals!$H:$H,MATCH(EA$2,Arrivals!$B:$B,0))</f>
        <v>5193.2681827689848</v>
      </c>
      <c r="EB32" s="17">
        <f>INDEX(Departures!$C:$C,MATCH($B32,Departures!$B:$B,0))*INDEX(Arrivals!$H:$H,MATCH(EB$2,Arrivals!$B:$B,0))</f>
        <v>4935.1690110349837</v>
      </c>
      <c r="EC32" s="17">
        <f>INDEX(Departures!$C:$C,MATCH($B32,Departures!$B:$B,0))*INDEX(Arrivals!$H:$H,MATCH(EC$2,Arrivals!$B:$B,0))</f>
        <v>3879.3087630322534</v>
      </c>
      <c r="ED32" s="17">
        <f>INDEX(Departures!$C:$C,MATCH($B32,Departures!$B:$B,0))*INDEX(Arrivals!$H:$H,MATCH(ED$2,Arrivals!$B:$B,0))</f>
        <v>3668.1367134317074</v>
      </c>
      <c r="EE32" s="17">
        <f>INDEX(Departures!$C:$C,MATCH($B32,Departures!$B:$B,0))*INDEX(Arrivals!$H:$H,MATCH(EE$2,Arrivals!$B:$B,0))</f>
        <v>3652.4943393872227</v>
      </c>
      <c r="EF32" s="17">
        <f>INDEX(Departures!$C:$C,MATCH($B32,Departures!$B:$B,0))*INDEX(Arrivals!$H:$H,MATCH(EF$2,Arrivals!$B:$B,0))</f>
        <v>3370.9316065864946</v>
      </c>
      <c r="EG32" s="17">
        <f>INDEX(Departures!$C:$C,MATCH($B32,Departures!$B:$B,0))*INDEX(Arrivals!$H:$H,MATCH(EG$2,Arrivals!$B:$B,0))</f>
        <v>3339.6468584975246</v>
      </c>
      <c r="EH32" s="17">
        <f>INDEX(Departures!$C:$C,MATCH($B32,Departures!$B:$B,0))*INDEX(Arrivals!$H:$H,MATCH(EH$2,Arrivals!$B:$B,0))</f>
        <v>3339.6468584975246</v>
      </c>
      <c r="EI32" s="17">
        <f>INDEX(Departures!$C:$C,MATCH($B32,Departures!$B:$B,0))*INDEX(Arrivals!$H:$H,MATCH(EI$2,Arrivals!$B:$B,0))</f>
        <v>3269.2561752973425</v>
      </c>
      <c r="EJ32" s="17">
        <f>INDEX(Departures!$C:$C,MATCH($B32,Departures!$B:$B,0))*INDEX(Arrivals!$H:$H,MATCH(EJ$2,Arrivals!$B:$B,0))</f>
        <v>3089.3688737857665</v>
      </c>
      <c r="EK32" s="17">
        <f>INDEX(Departures!$C:$C,MATCH($B32,Departures!$B:$B,0))*INDEX(Arrivals!$H:$H,MATCH(EK$2,Arrivals!$B:$B,0))</f>
        <v>3018.9781905855843</v>
      </c>
      <c r="EL32" s="17">
        <f>INDEX(Departures!$C:$C,MATCH($B32,Departures!$B:$B,0))*INDEX(Arrivals!$H:$H,MATCH(EL$2,Arrivals!$B:$B,0))</f>
        <v>2868.0292810563051</v>
      </c>
      <c r="EM32" s="17">
        <f>INDEX(Departures!$C:$C,MATCH($B32,Departures!$B:$B,0))*INDEX(Arrivals!$H:$H,MATCH(EM$2,Arrivals!$B:$B,0))</f>
        <v>2776.5213928960688</v>
      </c>
      <c r="EN32" s="17">
        <f>INDEX(Departures!$C:$C,MATCH($B32,Departures!$B:$B,0))*INDEX(Arrivals!$H:$H,MATCH(EN$2,Arrivals!$B:$B,0))</f>
        <v>2745.2366448070989</v>
      </c>
      <c r="EO32" s="17">
        <f>INDEX(Departures!$C:$C,MATCH($B32,Departures!$B:$B,0))*INDEX(Arrivals!$H:$H,MATCH(EO$2,Arrivals!$B:$B,0))</f>
        <v>2737.4154577848562</v>
      </c>
      <c r="EP32" s="17">
        <f>INDEX(Departures!$C:$C,MATCH($B32,Departures!$B:$B,0))*INDEX(Arrivals!$H:$H,MATCH(EP$2,Arrivals!$B:$B,0))</f>
        <v>2401.1044158284312</v>
      </c>
      <c r="EQ32" s="17">
        <f>INDEX(Departures!$C:$C,MATCH($B32,Departures!$B:$B,0))*INDEX(Arrivals!$H:$H,MATCH(EQ$2,Arrivals!$B:$B,0))</f>
        <v>2338.5349196504917</v>
      </c>
      <c r="ER32" s="17">
        <f>INDEX(Departures!$C:$C,MATCH($B32,Departures!$B:$B,0))*INDEX(Arrivals!$H:$H,MATCH(ER$2,Arrivals!$B:$B,0))</f>
        <v>2197.7535532501274</v>
      </c>
      <c r="ES32" s="17">
        <f>INDEX(Departures!$C:$C,MATCH($B32,Departures!$B:$B,0))*INDEX(Arrivals!$H:$H,MATCH(ES$2,Arrivals!$B:$B,0))</f>
        <v>2174.2899921834</v>
      </c>
      <c r="ET32" s="17">
        <f>INDEX(Departures!$C:$C,MATCH($B32,Departures!$B:$B,0))*INDEX(Arrivals!$H:$H,MATCH(ET$2,Arrivals!$B:$B,0))</f>
        <v>2103.8993089832184</v>
      </c>
      <c r="EU32" s="17">
        <f>INDEX(Departures!$C:$C,MATCH($B32,Departures!$B:$B,0))*INDEX(Arrivals!$H:$H,MATCH(EU$2,Arrivals!$B:$B,0))</f>
        <v>2041.3298128052786</v>
      </c>
      <c r="EV32" s="17">
        <f>INDEX(Departures!$C:$C,MATCH($B32,Departures!$B:$B,0))*INDEX(Arrivals!$H:$H,MATCH(EV$2,Arrivals!$B:$B,0))</f>
        <v>2025.6874387607938</v>
      </c>
      <c r="EW32" s="17">
        <f>INDEX(Departures!$C:$C,MATCH($B32,Departures!$B:$B,0))*INDEX(Arrivals!$H:$H,MATCH(EW$2,Arrivals!$B:$B,0))</f>
        <v>1994.4026906718238</v>
      </c>
      <c r="EX32" s="17">
        <f>INDEX(Departures!$C:$C,MATCH($B32,Departures!$B:$B,0))*INDEX(Arrivals!$H:$H,MATCH(EX$2,Arrivals!$B:$B,0))</f>
        <v>1994.4026906718238</v>
      </c>
      <c r="EY32" s="17">
        <f>INDEX(Departures!$C:$C,MATCH($B32,Departures!$B:$B,0))*INDEX(Arrivals!$H:$H,MATCH(EY$2,Arrivals!$B:$B,0))</f>
        <v>1931.8331944938843</v>
      </c>
      <c r="EZ32" s="17">
        <f>INDEX(Departures!$C:$C,MATCH($B32,Departures!$B:$B,0))*INDEX(Arrivals!$H:$H,MATCH(EZ$2,Arrivals!$B:$B,0))</f>
        <v>1931.8331944938843</v>
      </c>
      <c r="FA32" s="17">
        <f>INDEX(Departures!$C:$C,MATCH($B32,Departures!$B:$B,0))*INDEX(Arrivals!$H:$H,MATCH(FA$2,Arrivals!$B:$B,0))</f>
        <v>1611.1645265819441</v>
      </c>
      <c r="FB32" s="17">
        <f>INDEX(Departures!$C:$C,MATCH($B32,Departures!$B:$B,0))*INDEX(Arrivals!$H:$H,MATCH(FB$2,Arrivals!$B:$B,0))</f>
        <v>1511.835451399465</v>
      </c>
      <c r="FC32" s="17">
        <f>INDEX(Departures!$C:$C,MATCH($B32,Departures!$B:$B,0))*INDEX(Arrivals!$H:$H,MATCH(FC$2,Arrivals!$B:$B,0))</f>
        <v>1399.9924769813979</v>
      </c>
      <c r="FD32" s="17">
        <f>INDEX(Departures!$C:$C,MATCH($B32,Departures!$B:$B,0))*INDEX(Arrivals!$H:$H,MATCH(FD$2,Arrivals!$B:$B,0))</f>
        <v>1313.959419736731</v>
      </c>
      <c r="FE32" s="17">
        <f>INDEX(Departures!$C:$C,MATCH($B32,Departures!$B:$B,0))*INDEX(Arrivals!$H:$H,MATCH(FE$2,Arrivals!$B:$B,0))</f>
        <v>1282.6746716477612</v>
      </c>
      <c r="FF32" s="17">
        <f>INDEX(Departures!$C:$C,MATCH($B32,Departures!$B:$B,0))*INDEX(Arrivals!$H:$H,MATCH(FF$2,Arrivals!$B:$B,0))</f>
        <v>1267.0322976032764</v>
      </c>
      <c r="FG32" s="17">
        <f>INDEX(Departures!$C:$C,MATCH($B32,Departures!$B:$B,0))*INDEX(Arrivals!$H:$H,MATCH(FG$2,Arrivals!$B:$B,0))</f>
        <v>1141.8933052473972</v>
      </c>
      <c r="FH32" s="17">
        <f>INDEX(Departures!$C:$C,MATCH($B32,Departures!$B:$B,0))*INDEX(Arrivals!$H:$H,MATCH(FH$2,Arrivals!$B:$B,0))</f>
        <v>1134.0721182251548</v>
      </c>
      <c r="FI32" s="17">
        <f>INDEX(Departures!$C:$C,MATCH($B32,Departures!$B:$B,0))*INDEX(Arrivals!$H:$H,MATCH(FI$2,Arrivals!$B:$B,0))</f>
        <v>1118.4297441806698</v>
      </c>
      <c r="FJ32" s="17">
        <f>INDEX(Departures!$C:$C,MATCH($B32,Departures!$B:$B,0))*INDEX(Arrivals!$H:$H,MATCH(FJ$2,Arrivals!$B:$B,0))</f>
        <v>1110.6085571584274</v>
      </c>
      <c r="FK32" s="17">
        <f>INDEX(Departures!$C:$C,MATCH($B32,Departures!$B:$B,0))*INDEX(Arrivals!$H:$H,MATCH(FK$2,Arrivals!$B:$B,0))</f>
        <v>977.64837778030574</v>
      </c>
      <c r="FL32" s="17">
        <f>INDEX(Departures!$C:$C,MATCH($B32,Departures!$B:$B,0))*INDEX(Arrivals!$H:$H,MATCH(FL$2,Arrivals!$B:$B,0))</f>
        <v>962.00600373582097</v>
      </c>
      <c r="FM32" s="17">
        <f>INDEX(Departures!$C:$C,MATCH($B32,Departures!$B:$B,0))*INDEX(Arrivals!$H:$H,MATCH(FM$2,Arrivals!$B:$B,0))</f>
        <v>954.18481671357847</v>
      </c>
      <c r="FN32" s="17">
        <f>INDEX(Departures!$C:$C,MATCH($B32,Departures!$B:$B,0))*INDEX(Arrivals!$H:$H,MATCH(FN$2,Arrivals!$B:$B,0))</f>
        <v>946.36362969133609</v>
      </c>
      <c r="FO32" s="17">
        <f>INDEX(Departures!$C:$C,MATCH($B32,Departures!$B:$B,0))*INDEX(Arrivals!$H:$H,MATCH(FO$2,Arrivals!$B:$B,0))</f>
        <v>942.45303618021478</v>
      </c>
      <c r="FP32" s="17">
        <f>INDEX(Departures!$C:$C,MATCH($B32,Departures!$B:$B,0))*INDEX(Arrivals!$H:$H,MATCH(FP$2,Arrivals!$B:$B,0))</f>
        <v>852.50938542442668</v>
      </c>
      <c r="FQ32" s="17">
        <f>INDEX(Departures!$C:$C,MATCH($B32,Departures!$B:$B,0))*INDEX(Arrivals!$H:$H,MATCH(FQ$2,Arrivals!$B:$B,0))</f>
        <v>680.44327093509276</v>
      </c>
      <c r="FR32" s="17">
        <f>INDEX(Departures!$C:$C,MATCH($B32,Departures!$B:$B,0))*INDEX(Arrivals!$H:$H,MATCH(FR$2,Arrivals!$B:$B,0))</f>
        <v>610.05258773491084</v>
      </c>
      <c r="FS32" s="17">
        <f>INDEX(Departures!$C:$C,MATCH($B32,Departures!$B:$B,0))*INDEX(Arrivals!$H:$H,MATCH(FS$2,Arrivals!$B:$B,0))</f>
        <v>594.41021369042596</v>
      </c>
      <c r="FT32" s="17">
        <f>INDEX(Departures!$C:$C,MATCH($B32,Departures!$B:$B,0))*INDEX(Arrivals!$H:$H,MATCH(FT$2,Arrivals!$B:$B,0))</f>
        <v>578.76783964594108</v>
      </c>
      <c r="FU32" s="17">
        <f>INDEX(Departures!$C:$C,MATCH($B32,Departures!$B:$B,0))*INDEX(Arrivals!$H:$H,MATCH(FU$2,Arrivals!$B:$B,0))</f>
        <v>563.12546560145609</v>
      </c>
      <c r="FV32" s="17">
        <f>INDEX(Departures!$C:$C,MATCH($B32,Departures!$B:$B,0))*INDEX(Arrivals!$H:$H,MATCH(FV$2,Arrivals!$B:$B,0))</f>
        <v>539.66190453472882</v>
      </c>
      <c r="FW32" s="17">
        <f>INDEX(Departures!$C:$C,MATCH($B32,Departures!$B:$B,0))*INDEX(Arrivals!$H:$H,MATCH(FW$2,Arrivals!$B:$B,0))</f>
        <v>492.73478240127417</v>
      </c>
      <c r="FX32" s="17">
        <f>INDEX(Departures!$C:$C,MATCH($B32,Departures!$B:$B,0))*INDEX(Arrivals!$H:$H,MATCH(FX$2,Arrivals!$B:$B,0))</f>
        <v>488.82418889015287</v>
      </c>
      <c r="FY32" s="17">
        <f>INDEX(Departures!$C:$C,MATCH($B32,Departures!$B:$B,0))*INDEX(Arrivals!$H:$H,MATCH(FY$2,Arrivals!$B:$B,0))</f>
        <v>469.27122133454679</v>
      </c>
      <c r="FZ32" s="17">
        <f>INDEX(Departures!$C:$C,MATCH($B32,Departures!$B:$B,0))*INDEX(Arrivals!$H:$H,MATCH(FZ$2,Arrivals!$B:$B,0))</f>
        <v>430.16528622333459</v>
      </c>
      <c r="GA32" s="17">
        <f>INDEX(Departures!$C:$C,MATCH($B32,Departures!$B:$B,0))*INDEX(Arrivals!$H:$H,MATCH(GA$2,Arrivals!$B:$B,0))</f>
        <v>342.56799157421921</v>
      </c>
      <c r="GB32" s="17">
        <f>INDEX(Departures!$C:$C,MATCH($B32,Departures!$B:$B,0))*INDEX(Arrivals!$H:$H,MATCH(GB$2,Arrivals!$B:$B,0))</f>
        <v>265.92035875624316</v>
      </c>
      <c r="GC32" s="17">
        <f>INDEX(Departures!$C:$C,MATCH($B32,Departures!$B:$B,0))*INDEX(Arrivals!$H:$H,MATCH(GC$2,Arrivals!$B:$B,0))</f>
        <v>234.6356106672734</v>
      </c>
      <c r="GD32" s="17">
        <f>INDEX(Departures!$C:$C,MATCH($B32,Departures!$B:$B,0))*INDEX(Arrivals!$H:$H,MATCH(GD$2,Arrivals!$B:$B,0))</f>
        <v>226.81442364503096</v>
      </c>
      <c r="GE32" s="17">
        <f>INDEX(Departures!$C:$C,MATCH($B32,Departures!$B:$B,0))*INDEX(Arrivals!$H:$H,MATCH(GE$2,Arrivals!$B:$B,0))</f>
        <v>218.99323662278852</v>
      </c>
      <c r="GF32" s="17">
        <f>INDEX(Departures!$C:$C,MATCH($B32,Departures!$B:$B,0))*INDEX(Arrivals!$H:$H,MATCH(GF$2,Arrivals!$B:$B,0))</f>
        <v>201.00450647163089</v>
      </c>
      <c r="GG32" s="17">
        <f>INDEX(Departures!$C:$C,MATCH($B32,Departures!$B:$B,0))*INDEX(Arrivals!$H:$H,MATCH(GG$2,Arrivals!$B:$B,0))</f>
        <v>64.133733582388061</v>
      </c>
      <c r="GH32" s="17">
        <f>INDEX(Departures!$C:$C,MATCH($B32,Departures!$B:$B,0))*INDEX(Arrivals!$H:$H,MATCH(GH$2,Arrivals!$B:$B,0))</f>
        <v>45.36288472900619</v>
      </c>
      <c r="GI32" s="17">
        <f>INDEX(Departures!$C:$C,MATCH($B32,Departures!$B:$B,0))*INDEX(Arrivals!$H:$H,MATCH(GI$2,Arrivals!$B:$B,0))</f>
        <v>19.55296755560612</v>
      </c>
    </row>
    <row r="33" spans="1:191" ht="29.4" thickBot="1">
      <c r="A33" t="str">
        <f>INDEX(Departures!$G:$G,MATCH($B33,Departures!$B:$B,0))</f>
        <v>EU</v>
      </c>
      <c r="B33" s="3" t="s">
        <v>30</v>
      </c>
      <c r="D33" s="17">
        <f>INDEX(Departures!$C:$C,MATCH($B33,Departures!$B:$B,0))*INDEX(Arrivals!$H:$H,MATCH(D$2,Arrivals!$B:$B,0))</f>
        <v>656710.92174103449</v>
      </c>
      <c r="E33" s="17">
        <f>INDEX(Departures!$C:$C,MATCH($B33,Departures!$B:$B,0))*INDEX(Arrivals!$H:$H,MATCH(E$2,Arrivals!$B:$B,0))</f>
        <v>618341.48174108344</v>
      </c>
      <c r="F33" s="17">
        <f>INDEX(Departures!$C:$C,MATCH($B33,Departures!$B:$B,0))*INDEX(Arrivals!$H:$H,MATCH(F$2,Arrivals!$B:$B,0))</f>
        <v>581710.95232241089</v>
      </c>
      <c r="G33" s="17">
        <f>INDEX(Departures!$C:$C,MATCH($B33,Departures!$B:$B,0))*INDEX(Arrivals!$H:$H,MATCH(G$2,Arrivals!$B:$B,0))</f>
        <v>459223.60307330597</v>
      </c>
      <c r="H33" s="17">
        <f>INDEX(Departures!$C:$C,MATCH($B33,Departures!$B:$B,0))*INDEX(Arrivals!$H:$H,MATCH(H$2,Arrivals!$B:$B,0))</f>
        <v>440420.68735313293</v>
      </c>
      <c r="I33" s="17">
        <f>INDEX(Departures!$C:$C,MATCH($B33,Departures!$B:$B,0))*INDEX(Arrivals!$H:$H,MATCH(I$2,Arrivals!$B:$B,0))</f>
        <v>297058.85064789705</v>
      </c>
      <c r="J33" s="17">
        <f>INDEX(Departures!$C:$C,MATCH($B33,Departures!$B:$B,0))*INDEX(Arrivals!$H:$H,MATCH(J$2,Arrivals!$B:$B,0))</f>
        <v>284659.66215530201</v>
      </c>
      <c r="K33" s="17">
        <f>INDEX(Departures!$C:$C,MATCH($B33,Departures!$B:$B,0))*INDEX(Arrivals!$H:$H,MATCH(K$2,Arrivals!$B:$B,0))</f>
        <v>284281.63811589364</v>
      </c>
      <c r="L33" s="17">
        <f>INDEX(Departures!$C:$C,MATCH($B33,Departures!$B:$B,0))*INDEX(Arrivals!$H:$H,MATCH(L$2,Arrivals!$B:$B,0))</f>
        <v>283155.12647845666</v>
      </c>
      <c r="M33" s="17">
        <f>INDEX(Departures!$C:$C,MATCH($B33,Departures!$B:$B,0))*INDEX(Arrivals!$H:$H,MATCH(M$2,Arrivals!$B:$B,0))</f>
        <v>269092.6322124647</v>
      </c>
      <c r="N33" s="17">
        <f>INDEX(Departures!$C:$C,MATCH($B33,Departures!$B:$B,0))*INDEX(Arrivals!$H:$H,MATCH(N$2,Arrivals!$B:$B,0))</f>
        <v>222731.7640194204</v>
      </c>
      <c r="O33" s="17">
        <f>INDEX(Departures!$C:$C,MATCH($B33,Departures!$B:$B,0))*INDEX(Arrivals!$H:$H,MATCH(O$2,Arrivals!$B:$B,0))</f>
        <v>216917.75429331945</v>
      </c>
      <c r="P33" s="17">
        <f>INDEX(Departures!$C:$C,MATCH($B33,Departures!$B:$B,0))*INDEX(Arrivals!$H:$H,MATCH(P$2,Arrivals!$B:$B,0))</f>
        <v>210816.44629726812</v>
      </c>
      <c r="Q33" s="17">
        <f>INDEX(Departures!$C:$C,MATCH($B33,Departures!$B:$B,0))*INDEX(Arrivals!$H:$H,MATCH(Q$2,Arrivals!$B:$B,0))</f>
        <v>205599.71455343239</v>
      </c>
      <c r="R33" s="17">
        <f>INDEX(Departures!$C:$C,MATCH($B33,Departures!$B:$B,0))*INDEX(Arrivals!$H:$H,MATCH(R$2,Arrivals!$B:$B,0))</f>
        <v>196179.35549137543</v>
      </c>
      <c r="S33" s="17">
        <f>INDEX(Departures!$C:$C,MATCH($B33,Departures!$B:$B,0))*INDEX(Arrivals!$H:$H,MATCH(S$2,Arrivals!$B:$B,0))</f>
        <v>184400.12642341017</v>
      </c>
      <c r="T33" s="17">
        <f>INDEX(Departures!$C:$C,MATCH($B33,Departures!$B:$B,0))*INDEX(Arrivals!$H:$H,MATCH(T$2,Arrivals!$B:$B,0))</f>
        <v>157242.87943231178</v>
      </c>
      <c r="U33" s="17">
        <f>INDEX(Departures!$C:$C,MATCH($B33,Departures!$B:$B,0))*INDEX(Arrivals!$H:$H,MATCH(U$2,Arrivals!$B:$B,0))</f>
        <v>138039.25823036584</v>
      </c>
      <c r="V33" s="17">
        <f>INDEX(Departures!$C:$C,MATCH($B33,Departures!$B:$B,0))*INDEX(Arrivals!$H:$H,MATCH(V$2,Arrivals!$B:$B,0))</f>
        <v>135514.05764711782</v>
      </c>
      <c r="W33" s="17">
        <f>INDEX(Departures!$C:$C,MATCH($B33,Departures!$B:$B,0))*INDEX(Arrivals!$H:$H,MATCH(W$2,Arrivals!$B:$B,0))</f>
        <v>130456.09599983363</v>
      </c>
      <c r="X33" s="17">
        <f>INDEX(Departures!$C:$C,MATCH($B33,Departures!$B:$B,0))*INDEX(Arrivals!$H:$H,MATCH(X$2,Arrivals!$B:$B,0))</f>
        <v>121791.78501659347</v>
      </c>
      <c r="Y33" s="17">
        <f>INDEX(Departures!$C:$C,MATCH($B33,Departures!$B:$B,0))*INDEX(Arrivals!$H:$H,MATCH(Y$2,Arrivals!$B:$B,0))</f>
        <v>117890.57692989892</v>
      </c>
      <c r="Z33" s="17">
        <f>INDEX(Departures!$C:$C,MATCH($B33,Departures!$B:$B,0))*INDEX(Arrivals!$H:$H,MATCH(Z$2,Arrivals!$B:$B,0))</f>
        <v>117512.55289049054</v>
      </c>
      <c r="AA33" s="17">
        <f>INDEX(Departures!$C:$C,MATCH($B33,Departures!$B:$B,0))*INDEX(Arrivals!$H:$H,MATCH(AA$2,Arrivals!$B:$B,0))</f>
        <v>116673.33952300392</v>
      </c>
      <c r="AB33" s="17">
        <f>INDEX(Departures!$C:$C,MATCH($B33,Departures!$B:$B,0))*INDEX(Arrivals!$H:$H,MATCH(AB$2,Arrivals!$B:$B,0))</f>
        <v>107585.64161562636</v>
      </c>
      <c r="AC33" s="17">
        <f>INDEX(Departures!$C:$C,MATCH($B33,Departures!$B:$B,0))*INDEX(Arrivals!$H:$H,MATCH(AC$2,Arrivals!$B:$B,0))</f>
        <v>106149.15026587449</v>
      </c>
      <c r="AD33" s="17">
        <f>INDEX(Departures!$C:$C,MATCH($B33,Departures!$B:$B,0))*INDEX(Arrivals!$H:$H,MATCH(AD$2,Arrivals!$B:$B,0))</f>
        <v>105113.36439789551</v>
      </c>
      <c r="AE33" s="17">
        <f>INDEX(Departures!$C:$C,MATCH($B33,Departures!$B:$B,0))*INDEX(Arrivals!$H:$H,MATCH(AE$2,Arrivals!$B:$B,0))</f>
        <v>100826.57179100443</v>
      </c>
      <c r="AF33" s="17">
        <f>INDEX(Departures!$C:$C,MATCH($B33,Departures!$B:$B,0))*INDEX(Arrivals!$H:$H,MATCH(AF$2,Arrivals!$B:$B,0))</f>
        <v>97696.532744702999</v>
      </c>
      <c r="AG33" s="17">
        <f>INDEX(Departures!$C:$C,MATCH($B33,Departures!$B:$B,0))*INDEX(Arrivals!$H:$H,MATCH(AG$2,Arrivals!$B:$B,0))</f>
        <v>88782.725895453274</v>
      </c>
      <c r="AH33" s="17">
        <f>INDEX(Departures!$C:$C,MATCH($B33,Departures!$B:$B,0))*INDEX(Arrivals!$H:$H,MATCH(AH$2,Arrivals!$B:$B,0))</f>
        <v>85962.666561466729</v>
      </c>
      <c r="AI33" s="17">
        <f>INDEX(Departures!$C:$C,MATCH($B33,Departures!$B:$B,0))*INDEX(Arrivals!$H:$H,MATCH(AI$2,Arrivals!$B:$B,0))</f>
        <v>85803.896464915219</v>
      </c>
      <c r="AJ33" s="17">
        <f>INDEX(Departures!$C:$C,MATCH($B33,Departures!$B:$B,0))*INDEX(Arrivals!$H:$H,MATCH(AJ$2,Arrivals!$B:$B,0))</f>
        <v>83620.429613292377</v>
      </c>
      <c r="AK33" s="17">
        <f>INDEX(Departures!$C:$C,MATCH($B33,Departures!$B:$B,0))*INDEX(Arrivals!$H:$H,MATCH(AK$2,Arrivals!$B:$B,0))</f>
        <v>82605.813091520278</v>
      </c>
      <c r="AL33" s="17">
        <f>INDEX(Departures!$C:$C,MATCH($B33,Departures!$B:$B,0))*INDEX(Arrivals!$H:$H,MATCH(AL$2,Arrivals!$B:$B,0))</f>
        <v>78160.250388077679</v>
      </c>
      <c r="AM33" s="17">
        <f>INDEX(Departures!$C:$C,MATCH($B33,Departures!$B:$B,0))*INDEX(Arrivals!$H:$H,MATCH(AM$2,Arrivals!$B:$B,0))</f>
        <v>77759.544906304785</v>
      </c>
      <c r="AN33" s="17">
        <f>INDEX(Departures!$C:$C,MATCH($B33,Departures!$B:$B,0))*INDEX(Arrivals!$H:$H,MATCH(AN$2,Arrivals!$B:$B,0))</f>
        <v>76814.484807783811</v>
      </c>
      <c r="AO33" s="17">
        <f>INDEX(Departures!$C:$C,MATCH($B33,Departures!$B:$B,0))*INDEX(Arrivals!$H:$H,MATCH(AO$2,Arrivals!$B:$B,0))</f>
        <v>74765.594514190365</v>
      </c>
      <c r="AP33" s="17">
        <f>INDEX(Departures!$C:$C,MATCH($B33,Departures!$B:$B,0))*INDEX(Arrivals!$H:$H,MATCH(AP$2,Arrivals!$B:$B,0))</f>
        <v>67159.750841293673</v>
      </c>
      <c r="AQ33" s="17">
        <f>INDEX(Departures!$C:$C,MATCH($B33,Departures!$B:$B,0))*INDEX(Arrivals!$H:$H,MATCH(AQ$2,Arrivals!$B:$B,0))</f>
        <v>66645.638147698264</v>
      </c>
      <c r="AR33" s="17">
        <f>INDEX(Departures!$C:$C,MATCH($B33,Departures!$B:$B,0))*INDEX(Arrivals!$H:$H,MATCH(AR$2,Arrivals!$B:$B,0))</f>
        <v>63394.631408786154</v>
      </c>
      <c r="AS33" s="17">
        <f>INDEX(Departures!$C:$C,MATCH($B33,Departures!$B:$B,0))*INDEX(Arrivals!$H:$H,MATCH(AS$2,Arrivals!$B:$B,0))</f>
        <v>61670.841789083919</v>
      </c>
      <c r="AT33" s="17">
        <f>INDEX(Departures!$C:$C,MATCH($B33,Departures!$B:$B,0))*INDEX(Arrivals!$H:$H,MATCH(AT$2,Arrivals!$B:$B,0))</f>
        <v>58223.26254967945</v>
      </c>
      <c r="AU33" s="17">
        <f>INDEX(Departures!$C:$C,MATCH($B33,Departures!$B:$B,0))*INDEX(Arrivals!$H:$H,MATCH(AU$2,Arrivals!$B:$B,0))</f>
        <v>53875.986096483022</v>
      </c>
      <c r="AV33" s="17">
        <f>INDEX(Departures!$C:$C,MATCH($B33,Departures!$B:$B,0))*INDEX(Arrivals!$H:$H,MATCH(AV$2,Arrivals!$B:$B,0))</f>
        <v>53331.631479734941</v>
      </c>
      <c r="AW33" s="17">
        <f>INDEX(Departures!$C:$C,MATCH($B33,Departures!$B:$B,0))*INDEX(Arrivals!$H:$H,MATCH(AW$2,Arrivals!$B:$B,0))</f>
        <v>53316.510518158604</v>
      </c>
      <c r="AX33" s="17">
        <f>INDEX(Departures!$C:$C,MATCH($B33,Departures!$B:$B,0))*INDEX(Arrivals!$H:$H,MATCH(AX$2,Arrivals!$B:$B,0))</f>
        <v>50806.430896486934</v>
      </c>
      <c r="AY33" s="17">
        <f>INDEX(Departures!$C:$C,MATCH($B33,Departures!$B:$B,0))*INDEX(Arrivals!$H:$H,MATCH(AY$2,Arrivals!$B:$B,0))</f>
        <v>50057.943298458333</v>
      </c>
      <c r="AZ33" s="17">
        <f>INDEX(Departures!$C:$C,MATCH($B33,Departures!$B:$B,0))*INDEX(Arrivals!$H:$H,MATCH(AZ$2,Arrivals!$B:$B,0))</f>
        <v>49816.007913236965</v>
      </c>
      <c r="BA33" s="17">
        <f>INDEX(Departures!$C:$C,MATCH($B33,Departures!$B:$B,0))*INDEX(Arrivals!$H:$H,MATCH(BA$2,Arrivals!$B:$B,0))</f>
        <v>49014.596949691193</v>
      </c>
      <c r="BB33" s="17">
        <f>INDEX(Departures!$C:$C,MATCH($B33,Departures!$B:$B,0))*INDEX(Arrivals!$H:$H,MATCH(BB$2,Arrivals!$B:$B,0))</f>
        <v>48765.101083681657</v>
      </c>
      <c r="BC33" s="17">
        <f>INDEX(Departures!$C:$C,MATCH($B33,Departures!$B:$B,0))*INDEX(Arrivals!$H:$H,MATCH(BC$2,Arrivals!$B:$B,0))</f>
        <v>47268.125887624454</v>
      </c>
      <c r="BD33" s="17">
        <f>INDEX(Departures!$C:$C,MATCH($B33,Departures!$B:$B,0))*INDEX(Arrivals!$H:$H,MATCH(BD$2,Arrivals!$B:$B,0))</f>
        <v>46784.255117181718</v>
      </c>
      <c r="BE33" s="17">
        <f>INDEX(Departures!$C:$C,MATCH($B33,Departures!$B:$B,0))*INDEX(Arrivals!$H:$H,MATCH(BE$2,Arrivals!$B:$B,0))</f>
        <v>42716.716453147492</v>
      </c>
      <c r="BF33" s="17">
        <f>INDEX(Departures!$C:$C,MATCH($B33,Departures!$B:$B,0))*INDEX(Arrivals!$H:$H,MATCH(BF$2,Arrivals!$B:$B,0))</f>
        <v>42353.813375315447</v>
      </c>
      <c r="BG33" s="17">
        <f>INDEX(Departures!$C:$C,MATCH($B33,Departures!$B:$B,0))*INDEX(Arrivals!$H:$H,MATCH(BG$2,Arrivals!$B:$B,0))</f>
        <v>38331.63759601023</v>
      </c>
      <c r="BH33" s="17">
        <f>INDEX(Departures!$C:$C,MATCH($B33,Departures!$B:$B,0))*INDEX(Arrivals!$H:$H,MATCH(BH$2,Arrivals!$B:$B,0))</f>
        <v>36796.859996012186</v>
      </c>
      <c r="BI33" s="17">
        <f>INDEX(Departures!$C:$C,MATCH($B33,Departures!$B:$B,0))*INDEX(Arrivals!$H:$H,MATCH(BI$2,Arrivals!$B:$B,0))</f>
        <v>35103.312299462625</v>
      </c>
      <c r="BJ33" s="17">
        <f>INDEX(Departures!$C:$C,MATCH($B33,Departures!$B:$B,0))*INDEX(Arrivals!$H:$H,MATCH(BJ$2,Arrivals!$B:$B,0))</f>
        <v>34732.848740842412</v>
      </c>
      <c r="BK33" s="17">
        <f>INDEX(Departures!$C:$C,MATCH($B33,Departures!$B:$B,0))*INDEX(Arrivals!$H:$H,MATCH(BK$2,Arrivals!$B:$B,0))</f>
        <v>34536.276240350046</v>
      </c>
      <c r="BL33" s="17">
        <f>INDEX(Departures!$C:$C,MATCH($B33,Departures!$B:$B,0))*INDEX(Arrivals!$H:$H,MATCH(BL$2,Arrivals!$B:$B,0))</f>
        <v>31096.257481733741</v>
      </c>
      <c r="BM33" s="17">
        <f>INDEX(Departures!$C:$C,MATCH($B33,Departures!$B:$B,0))*INDEX(Arrivals!$H:$H,MATCH(BM$2,Arrivals!$B:$B,0))</f>
        <v>30483.85853789216</v>
      </c>
      <c r="BN33" s="17">
        <f>INDEX(Departures!$C:$C,MATCH($B33,Departures!$B:$B,0))*INDEX(Arrivals!$H:$H,MATCH(BN$2,Arrivals!$B:$B,0))</f>
        <v>29058.707909322547</v>
      </c>
      <c r="BO33" s="17">
        <f>INDEX(Departures!$C:$C,MATCH($B33,Departures!$B:$B,0))*INDEX(Arrivals!$H:$H,MATCH(BO$2,Arrivals!$B:$B,0))</f>
        <v>28707.145552672751</v>
      </c>
      <c r="BP33" s="17">
        <f>INDEX(Departures!$C:$C,MATCH($B33,Departures!$B:$B,0))*INDEX(Arrivals!$H:$H,MATCH(BP$2,Arrivals!$B:$B,0))</f>
        <v>27777.206415728124</v>
      </c>
      <c r="BQ33" s="17">
        <f>INDEX(Departures!$C:$C,MATCH($B33,Departures!$B:$B,0))*INDEX(Arrivals!$H:$H,MATCH(BQ$2,Arrivals!$B:$B,0))</f>
        <v>27610.875838388434</v>
      </c>
      <c r="BR33" s="17">
        <f>INDEX(Departures!$C:$C,MATCH($B33,Departures!$B:$B,0))*INDEX(Arrivals!$H:$H,MATCH(BR$2,Arrivals!$B:$B,0))</f>
        <v>27316.017087649892</v>
      </c>
      <c r="BS33" s="17">
        <f>INDEX(Departures!$C:$C,MATCH($B33,Departures!$B:$B,0))*INDEX(Arrivals!$H:$H,MATCH(BS$2,Arrivals!$B:$B,0))</f>
        <v>27111.884106369365</v>
      </c>
      <c r="BT33" s="17">
        <f>INDEX(Departures!$C:$C,MATCH($B33,Departures!$B:$B,0))*INDEX(Arrivals!$H:$H,MATCH(BT$2,Arrivals!$B:$B,0))</f>
        <v>26877.509201936169</v>
      </c>
      <c r="BU33" s="17">
        <f>INDEX(Departures!$C:$C,MATCH($B33,Departures!$B:$B,0))*INDEX(Arrivals!$H:$H,MATCH(BU$2,Arrivals!$B:$B,0))</f>
        <v>26030.735353661388</v>
      </c>
      <c r="BV33" s="17">
        <f>INDEX(Departures!$C:$C,MATCH($B33,Departures!$B:$B,0))*INDEX(Arrivals!$H:$H,MATCH(BV$2,Arrivals!$B:$B,0))</f>
        <v>24624.485927062193</v>
      </c>
      <c r="BW33" s="17">
        <f>INDEX(Departures!$C:$C,MATCH($B33,Departures!$B:$B,0))*INDEX(Arrivals!$H:$H,MATCH(BW$2,Arrivals!$B:$B,0))</f>
        <v>24533.760157604182</v>
      </c>
      <c r="BX33" s="17">
        <f>INDEX(Departures!$C:$C,MATCH($B33,Departures!$B:$B,0))*INDEX(Arrivals!$H:$H,MATCH(BX$2,Arrivals!$B:$B,0))</f>
        <v>24042.328906373281</v>
      </c>
      <c r="BY33" s="17">
        <f>INDEX(Departures!$C:$C,MATCH($B33,Departures!$B:$B,0))*INDEX(Arrivals!$H:$H,MATCH(BY$2,Arrivals!$B:$B,0))</f>
        <v>22379.023132976385</v>
      </c>
      <c r="BZ33" s="17">
        <f>INDEX(Departures!$C:$C,MATCH($B33,Departures!$B:$B,0))*INDEX(Arrivals!$H:$H,MATCH(BZ$2,Arrivals!$B:$B,0))</f>
        <v>21403.721111302755</v>
      </c>
      <c r="CA33" s="17">
        <f>INDEX(Departures!$C:$C,MATCH($B33,Departures!$B:$B,0))*INDEX(Arrivals!$H:$H,MATCH(CA$2,Arrivals!$B:$B,0))</f>
        <v>20337.693320171107</v>
      </c>
      <c r="CB33" s="17">
        <f>INDEX(Departures!$C:$C,MATCH($B33,Departures!$B:$B,0))*INDEX(Arrivals!$H:$H,MATCH(CB$2,Arrivals!$B:$B,0))</f>
        <v>19075.093028547104</v>
      </c>
      <c r="CC33" s="17">
        <f>INDEX(Departures!$C:$C,MATCH($B33,Departures!$B:$B,0))*INDEX(Arrivals!$H:$H,MATCH(CC$2,Arrivals!$B:$B,0))</f>
        <v>18553.419854163534</v>
      </c>
      <c r="CD33" s="17">
        <f>INDEX(Departures!$C:$C,MATCH($B33,Departures!$B:$B,0))*INDEX(Arrivals!$H:$H,MATCH(CD$2,Arrivals!$B:$B,0))</f>
        <v>18530.73841179903</v>
      </c>
      <c r="CE33" s="17">
        <f>INDEX(Departures!$C:$C,MATCH($B33,Departures!$B:$B,0))*INDEX(Arrivals!$H:$H,MATCH(CE$2,Arrivals!$B:$B,0))</f>
        <v>18319.044949730334</v>
      </c>
      <c r="CF33" s="17">
        <f>INDEX(Departures!$C:$C,MATCH($B33,Departures!$B:$B,0))*INDEX(Arrivals!$H:$H,MATCH(CF$2,Arrivals!$B:$B,0))</f>
        <v>17933.460429533781</v>
      </c>
      <c r="CG33" s="17">
        <f>INDEX(Departures!$C:$C,MATCH($B33,Departures!$B:$B,0))*INDEX(Arrivals!$H:$H,MATCH(CG$2,Arrivals!$B:$B,0))</f>
        <v>17789.811294558596</v>
      </c>
      <c r="CH33" s="17">
        <f>INDEX(Departures!$C:$C,MATCH($B33,Departures!$B:$B,0))*INDEX(Arrivals!$H:$H,MATCH(CH$2,Arrivals!$B:$B,0))</f>
        <v>17192.533312293348</v>
      </c>
      <c r="CI33" s="17">
        <f>INDEX(Departures!$C:$C,MATCH($B33,Departures!$B:$B,0))*INDEX(Arrivals!$H:$H,MATCH(CI$2,Arrivals!$B:$B,0))</f>
        <v>17060.224898500412</v>
      </c>
      <c r="CJ33" s="17">
        <f>INDEX(Departures!$C:$C,MATCH($B33,Departures!$B:$B,0))*INDEX(Arrivals!$H:$H,MATCH(CJ$2,Arrivals!$B:$B,0))</f>
        <v>16822.069753673128</v>
      </c>
      <c r="CK33" s="17">
        <f>INDEX(Departures!$C:$C,MATCH($B33,Departures!$B:$B,0))*INDEX(Arrivals!$H:$H,MATCH(CK$2,Arrivals!$B:$B,0))</f>
        <v>16345.759464018565</v>
      </c>
      <c r="CL33" s="17">
        <f>INDEX(Departures!$C:$C,MATCH($B33,Departures!$B:$B,0))*INDEX(Arrivals!$H:$H,MATCH(CL$2,Arrivals!$B:$B,0))</f>
        <v>16001.001540078116</v>
      </c>
      <c r="CM33" s="17">
        <f>INDEX(Departures!$C:$C,MATCH($B33,Departures!$B:$B,0))*INDEX(Arrivals!$H:$H,MATCH(CM$2,Arrivals!$B:$B,0))</f>
        <v>15975.295905398347</v>
      </c>
      <c r="CN33" s="17">
        <f>INDEX(Departures!$C:$C,MATCH($B33,Departures!$B:$B,0))*INDEX(Arrivals!$H:$H,MATCH(CN$2,Arrivals!$B:$B,0))</f>
        <v>14735.377056138845</v>
      </c>
      <c r="CO33" s="17">
        <f>INDEX(Departures!$C:$C,MATCH($B33,Departures!$B:$B,0))*INDEX(Arrivals!$H:$H,MATCH(CO$2,Arrivals!$B:$B,0))</f>
        <v>14281.748208848783</v>
      </c>
      <c r="CP33" s="17">
        <f>INDEX(Departures!$C:$C,MATCH($B33,Departures!$B:$B,0))*INDEX(Arrivals!$H:$H,MATCH(CP$2,Arrivals!$B:$B,0))</f>
        <v>14191.022439390768</v>
      </c>
      <c r="CQ33" s="17">
        <f>INDEX(Departures!$C:$C,MATCH($B33,Departures!$B:$B,0))*INDEX(Arrivals!$H:$H,MATCH(CQ$2,Arrivals!$B:$B,0))</f>
        <v>14039.812823627417</v>
      </c>
      <c r="CR33" s="17">
        <f>INDEX(Departures!$C:$C,MATCH($B33,Departures!$B:$B,0))*INDEX(Arrivals!$H:$H,MATCH(CR$2,Arrivals!$B:$B,0))</f>
        <v>13933.966092593068</v>
      </c>
      <c r="CS33" s="17">
        <f>INDEX(Departures!$C:$C,MATCH($B33,Departures!$B:$B,0))*INDEX(Arrivals!$H:$H,MATCH(CS$2,Arrivals!$B:$B,0))</f>
        <v>13608.865418701858</v>
      </c>
      <c r="CT33" s="17">
        <f>INDEX(Departures!$C:$C,MATCH($B33,Departures!$B:$B,0))*INDEX(Arrivals!$H:$H,MATCH(CT$2,Arrivals!$B:$B,0))</f>
        <v>13510.579168455677</v>
      </c>
      <c r="CU33" s="17">
        <f>INDEX(Departures!$C:$C,MATCH($B33,Departures!$B:$B,0))*INDEX(Arrivals!$H:$H,MATCH(CU$2,Arrivals!$B:$B,0))</f>
        <v>12157.253107373661</v>
      </c>
      <c r="CV33" s="17">
        <f>INDEX(Departures!$C:$C,MATCH($B33,Departures!$B:$B,0))*INDEX(Arrivals!$H:$H,MATCH(CV$2,Arrivals!$B:$B,0))</f>
        <v>11975.801568457633</v>
      </c>
      <c r="CW33" s="17">
        <f>INDEX(Departures!$C:$C,MATCH($B33,Departures!$B:$B,0))*INDEX(Arrivals!$H:$H,MATCH(CW$2,Arrivals!$B:$B,0))</f>
        <v>11900.196760575958</v>
      </c>
      <c r="CX33" s="17">
        <f>INDEX(Departures!$C:$C,MATCH($B33,Departures!$B:$B,0))*INDEX(Arrivals!$H:$H,MATCH(CX$2,Arrivals!$B:$B,0))</f>
        <v>11764.10810638894</v>
      </c>
      <c r="CY33" s="17">
        <f>INDEX(Departures!$C:$C,MATCH($B33,Departures!$B:$B,0))*INDEX(Arrivals!$H:$H,MATCH(CY$2,Arrivals!$B:$B,0))</f>
        <v>11333.160701463381</v>
      </c>
      <c r="CZ33" s="17">
        <f>INDEX(Departures!$C:$C,MATCH($B33,Departures!$B:$B,0))*INDEX(Arrivals!$H:$H,MATCH(CZ$2,Arrivals!$B:$B,0))</f>
        <v>11318.039739887045</v>
      </c>
      <c r="DA33" s="17">
        <f>INDEX(Departures!$C:$C,MATCH($B33,Departures!$B:$B,0))*INDEX(Arrivals!$H:$H,MATCH(DA$2,Arrivals!$B:$B,0))</f>
        <v>11302.91877831071</v>
      </c>
      <c r="DB33" s="17">
        <f>INDEX(Departures!$C:$C,MATCH($B33,Departures!$B:$B,0))*INDEX(Arrivals!$H:$H,MATCH(DB$2,Arrivals!$B:$B,0))</f>
        <v>10940.01570047866</v>
      </c>
      <c r="DC33" s="17">
        <f>INDEX(Departures!$C:$C,MATCH($B33,Departures!$B:$B,0))*INDEX(Arrivals!$H:$H,MATCH(DC$2,Arrivals!$B:$B,0))</f>
        <v>10879.53185417332</v>
      </c>
      <c r="DD33" s="17">
        <f>INDEX(Departures!$C:$C,MATCH($B33,Departures!$B:$B,0))*INDEX(Arrivals!$H:$H,MATCH(DD$2,Arrivals!$B:$B,0))</f>
        <v>10599.794065011112</v>
      </c>
      <c r="DE33" s="17">
        <f>INDEX(Departures!$C:$C,MATCH($B33,Departures!$B:$B,0))*INDEX(Arrivals!$H:$H,MATCH(DE$2,Arrivals!$B:$B,0))</f>
        <v>10320.056275848909</v>
      </c>
      <c r="DF33" s="17">
        <f>INDEX(Departures!$C:$C,MATCH($B33,Departures!$B:$B,0))*INDEX(Arrivals!$H:$H,MATCH(DF$2,Arrivals!$B:$B,0))</f>
        <v>10312.49579506074</v>
      </c>
      <c r="DG33" s="17">
        <f>INDEX(Departures!$C:$C,MATCH($B33,Departures!$B:$B,0))*INDEX(Arrivals!$H:$H,MATCH(DG$2,Arrivals!$B:$B,0))</f>
        <v>10146.165217721051</v>
      </c>
      <c r="DH33" s="17">
        <f>INDEX(Departures!$C:$C,MATCH($B33,Departures!$B:$B,0))*INDEX(Arrivals!$H:$H,MATCH(DH$2,Arrivals!$B:$B,0))</f>
        <v>9639.6130049138155</v>
      </c>
      <c r="DI33" s="17">
        <f>INDEX(Departures!$C:$C,MATCH($B33,Departures!$B:$B,0))*INDEX(Arrivals!$H:$H,MATCH(DI$2,Arrivals!$B:$B,0))</f>
        <v>8596.266656146674</v>
      </c>
      <c r="DJ33" s="17">
        <f>INDEX(Departures!$C:$C,MATCH($B33,Departures!$B:$B,0))*INDEX(Arrivals!$H:$H,MATCH(DJ$2,Arrivals!$B:$B,0))</f>
        <v>8573.5852137821694</v>
      </c>
      <c r="DK33" s="17">
        <f>INDEX(Departures!$C:$C,MATCH($B33,Departures!$B:$B,0))*INDEX(Arrivals!$H:$H,MATCH(DK$2,Arrivals!$B:$B,0))</f>
        <v>8188.0006935856172</v>
      </c>
      <c r="DL33" s="17">
        <f>INDEX(Departures!$C:$C,MATCH($B33,Departures!$B:$B,0))*INDEX(Arrivals!$H:$H,MATCH(DL$2,Arrivals!$B:$B,0))</f>
        <v>7908.2629044234127</v>
      </c>
      <c r="DM33" s="17">
        <f>INDEX(Departures!$C:$C,MATCH($B33,Departures!$B:$B,0))*INDEX(Arrivals!$H:$H,MATCH(DM$2,Arrivals!$B:$B,0))</f>
        <v>7515.1179034386923</v>
      </c>
      <c r="DN33" s="17">
        <f>INDEX(Departures!$C:$C,MATCH($B33,Departures!$B:$B,0))*INDEX(Arrivals!$H:$H,MATCH(DN$2,Arrivals!$B:$B,0))</f>
        <v>7303.4244413699962</v>
      </c>
      <c r="DO33" s="17">
        <f>INDEX(Departures!$C:$C,MATCH($B33,Departures!$B:$B,0))*INDEX(Arrivals!$H:$H,MATCH(DO$2,Arrivals!$B:$B,0))</f>
        <v>7106.8519408776365</v>
      </c>
      <c r="DP33" s="17">
        <f>INDEX(Departures!$C:$C,MATCH($B33,Departures!$B:$B,0))*INDEX(Arrivals!$H:$H,MATCH(DP$2,Arrivals!$B:$B,0))</f>
        <v>7053.9285753604618</v>
      </c>
      <c r="DQ33" s="17">
        <f>INDEX(Departures!$C:$C,MATCH($B33,Departures!$B:$B,0))*INDEX(Arrivals!$H:$H,MATCH(DQ$2,Arrivals!$B:$B,0))</f>
        <v>7046.3680945722945</v>
      </c>
      <c r="DR33" s="17">
        <f>INDEX(Departures!$C:$C,MATCH($B33,Departures!$B:$B,0))*INDEX(Arrivals!$H:$H,MATCH(DR$2,Arrivals!$B:$B,0))</f>
        <v>6978.3237674787861</v>
      </c>
      <c r="DS33" s="17">
        <f>INDEX(Departures!$C:$C,MATCH($B33,Departures!$B:$B,0))*INDEX(Arrivals!$H:$H,MATCH(DS$2,Arrivals!$B:$B,0))</f>
        <v>6963.2028059024497</v>
      </c>
      <c r="DT33" s="17">
        <f>INDEX(Departures!$C:$C,MATCH($B33,Departures!$B:$B,0))*INDEX(Arrivals!$H:$H,MATCH(DT$2,Arrivals!$B:$B,0))</f>
        <v>6781.7512669864254</v>
      </c>
      <c r="DU33" s="17">
        <f>INDEX(Departures!$C:$C,MATCH($B33,Departures!$B:$B,0))*INDEX(Arrivals!$H:$H,MATCH(DU$2,Arrivals!$B:$B,0))</f>
        <v>6743.9488630455871</v>
      </c>
      <c r="DV33" s="17">
        <f>INDEX(Departures!$C:$C,MATCH($B33,Departures!$B:$B,0))*INDEX(Arrivals!$H:$H,MATCH(DV$2,Arrivals!$B:$B,0))</f>
        <v>6433.9691507307116</v>
      </c>
      <c r="DW33" s="17">
        <f>INDEX(Departures!$C:$C,MATCH($B33,Departures!$B:$B,0))*INDEX(Arrivals!$H:$H,MATCH(DW$2,Arrivals!$B:$B,0))</f>
        <v>6373.4853044253705</v>
      </c>
      <c r="DX33" s="17">
        <f>INDEX(Departures!$C:$C,MATCH($B33,Departures!$B:$B,0))*INDEX(Arrivals!$H:$H,MATCH(DX$2,Arrivals!$B:$B,0))</f>
        <v>6328.1224196963631</v>
      </c>
      <c r="DY33" s="17">
        <f>INDEX(Departures!$C:$C,MATCH($B33,Departures!$B:$B,0))*INDEX(Arrivals!$H:$H,MATCH(DY$2,Arrivals!$B:$B,0))</f>
        <v>6146.6708807803388</v>
      </c>
      <c r="DZ33" s="17">
        <f>INDEX(Departures!$C:$C,MATCH($B33,Departures!$B:$B,0))*INDEX(Arrivals!$H:$H,MATCH(DZ$2,Arrivals!$B:$B,0))</f>
        <v>5050.4011664960217</v>
      </c>
      <c r="EA33" s="17">
        <f>INDEX(Departures!$C:$C,MATCH($B33,Departures!$B:$B,0))*INDEX(Arrivals!$H:$H,MATCH(EA$2,Arrivals!$B:$B,0))</f>
        <v>5020.1592433433516</v>
      </c>
      <c r="EB33" s="17">
        <f>INDEX(Departures!$C:$C,MATCH($B33,Departures!$B:$B,0))*INDEX(Arrivals!$H:$H,MATCH(EB$2,Arrivals!$B:$B,0))</f>
        <v>4770.6633773338181</v>
      </c>
      <c r="EC33" s="17">
        <f>INDEX(Departures!$C:$C,MATCH($B33,Departures!$B:$B,0))*INDEX(Arrivals!$H:$H,MATCH(EC$2,Arrivals!$B:$B,0))</f>
        <v>3749.9984709311784</v>
      </c>
      <c r="ED33" s="17">
        <f>INDEX(Departures!$C:$C,MATCH($B33,Departures!$B:$B,0))*INDEX(Arrivals!$H:$H,MATCH(ED$2,Arrivals!$B:$B,0))</f>
        <v>3545.8654896506505</v>
      </c>
      <c r="EE33" s="17">
        <f>INDEX(Departures!$C:$C,MATCH($B33,Departures!$B:$B,0))*INDEX(Arrivals!$H:$H,MATCH(EE$2,Arrivals!$B:$B,0))</f>
        <v>3530.7445280743154</v>
      </c>
      <c r="EF33" s="17">
        <f>INDEX(Departures!$C:$C,MATCH($B33,Departures!$B:$B,0))*INDEX(Arrivals!$H:$H,MATCH(EF$2,Arrivals!$B:$B,0))</f>
        <v>3258.5672197002782</v>
      </c>
      <c r="EG33" s="17">
        <f>INDEX(Departures!$C:$C,MATCH($B33,Departures!$B:$B,0))*INDEX(Arrivals!$H:$H,MATCH(EG$2,Arrivals!$B:$B,0))</f>
        <v>3228.3252965476072</v>
      </c>
      <c r="EH33" s="17">
        <f>INDEX(Departures!$C:$C,MATCH($B33,Departures!$B:$B,0))*INDEX(Arrivals!$H:$H,MATCH(EH$2,Arrivals!$B:$B,0))</f>
        <v>3228.3252965476072</v>
      </c>
      <c r="EI33" s="17">
        <f>INDEX(Departures!$C:$C,MATCH($B33,Departures!$B:$B,0))*INDEX(Arrivals!$H:$H,MATCH(EI$2,Arrivals!$B:$B,0))</f>
        <v>3160.2809694540979</v>
      </c>
      <c r="EJ33" s="17">
        <f>INDEX(Departures!$C:$C,MATCH($B33,Departures!$B:$B,0))*INDEX(Arrivals!$H:$H,MATCH(EJ$2,Arrivals!$B:$B,0))</f>
        <v>2986.389911326241</v>
      </c>
      <c r="EK33" s="17">
        <f>INDEX(Departures!$C:$C,MATCH($B33,Departures!$B:$B,0))*INDEX(Arrivals!$H:$H,MATCH(EK$2,Arrivals!$B:$B,0))</f>
        <v>2918.3455842327317</v>
      </c>
      <c r="EL33" s="17">
        <f>INDEX(Departures!$C:$C,MATCH($B33,Departures!$B:$B,0))*INDEX(Arrivals!$H:$H,MATCH(EL$2,Arrivals!$B:$B,0))</f>
        <v>2772.4283050210947</v>
      </c>
      <c r="EM33" s="17">
        <f>INDEX(Departures!$C:$C,MATCH($B33,Departures!$B:$B,0))*INDEX(Arrivals!$H:$H,MATCH(EM$2,Arrivals!$B:$B,0))</f>
        <v>2683.9706797995332</v>
      </c>
      <c r="EN33" s="17">
        <f>INDEX(Departures!$C:$C,MATCH($B33,Departures!$B:$B,0))*INDEX(Arrivals!$H:$H,MATCH(EN$2,Arrivals!$B:$B,0))</f>
        <v>2653.7287566468626</v>
      </c>
      <c r="EO33" s="17">
        <f>INDEX(Departures!$C:$C,MATCH($B33,Departures!$B:$B,0))*INDEX(Arrivals!$H:$H,MATCH(EO$2,Arrivals!$B:$B,0))</f>
        <v>2646.1682758586944</v>
      </c>
      <c r="EP33" s="17">
        <f>INDEX(Departures!$C:$C,MATCH($B33,Departures!$B:$B,0))*INDEX(Arrivals!$H:$H,MATCH(EP$2,Arrivals!$B:$B,0))</f>
        <v>2321.0676019674834</v>
      </c>
      <c r="EQ33" s="17">
        <f>INDEX(Departures!$C:$C,MATCH($B33,Departures!$B:$B,0))*INDEX(Arrivals!$H:$H,MATCH(EQ$2,Arrivals!$B:$B,0))</f>
        <v>2260.5837556621418</v>
      </c>
      <c r="ER33" s="17">
        <f>INDEX(Departures!$C:$C,MATCH($B33,Departures!$B:$B,0))*INDEX(Arrivals!$H:$H,MATCH(ER$2,Arrivals!$B:$B,0))</f>
        <v>2124.4951014751232</v>
      </c>
      <c r="ES33" s="17">
        <f>INDEX(Departures!$C:$C,MATCH($B33,Departures!$B:$B,0))*INDEX(Arrivals!$H:$H,MATCH(ES$2,Arrivals!$B:$B,0))</f>
        <v>2101.8136591106199</v>
      </c>
      <c r="ET33" s="17">
        <f>INDEX(Departures!$C:$C,MATCH($B33,Departures!$B:$B,0))*INDEX(Arrivals!$H:$H,MATCH(ET$2,Arrivals!$B:$B,0))</f>
        <v>2033.7693320171109</v>
      </c>
      <c r="EU33" s="17">
        <f>INDEX(Departures!$C:$C,MATCH($B33,Departures!$B:$B,0))*INDEX(Arrivals!$H:$H,MATCH(EU$2,Arrivals!$B:$B,0))</f>
        <v>1973.2854857117693</v>
      </c>
      <c r="EV33" s="17">
        <f>INDEX(Departures!$C:$C,MATCH($B33,Departures!$B:$B,0))*INDEX(Arrivals!$H:$H,MATCH(EV$2,Arrivals!$B:$B,0))</f>
        <v>1958.164524135434</v>
      </c>
      <c r="EW33" s="17">
        <f>INDEX(Departures!$C:$C,MATCH($B33,Departures!$B:$B,0))*INDEX(Arrivals!$H:$H,MATCH(EW$2,Arrivals!$B:$B,0))</f>
        <v>1927.9226009827632</v>
      </c>
      <c r="EX33" s="17">
        <f>INDEX(Departures!$C:$C,MATCH($B33,Departures!$B:$B,0))*INDEX(Arrivals!$H:$H,MATCH(EX$2,Arrivals!$B:$B,0))</f>
        <v>1927.9226009827632</v>
      </c>
      <c r="EY33" s="17">
        <f>INDEX(Departures!$C:$C,MATCH($B33,Departures!$B:$B,0))*INDEX(Arrivals!$H:$H,MATCH(EY$2,Arrivals!$B:$B,0))</f>
        <v>1867.4387546774215</v>
      </c>
      <c r="EZ33" s="17">
        <f>INDEX(Departures!$C:$C,MATCH($B33,Departures!$B:$B,0))*INDEX(Arrivals!$H:$H,MATCH(EZ$2,Arrivals!$B:$B,0))</f>
        <v>1867.4387546774215</v>
      </c>
      <c r="FA33" s="17">
        <f>INDEX(Departures!$C:$C,MATCH($B33,Departures!$B:$B,0))*INDEX(Arrivals!$H:$H,MATCH(FA$2,Arrivals!$B:$B,0))</f>
        <v>1557.4590423625459</v>
      </c>
      <c r="FB33" s="17">
        <f>INDEX(Departures!$C:$C,MATCH($B33,Departures!$B:$B,0))*INDEX(Arrivals!$H:$H,MATCH(FB$2,Arrivals!$B:$B,0))</f>
        <v>1461.4409363528162</v>
      </c>
      <c r="FC33" s="17">
        <f>INDEX(Departures!$C:$C,MATCH($B33,Departures!$B:$B,0))*INDEX(Arrivals!$H:$H,MATCH(FC$2,Arrivals!$B:$B,0))</f>
        <v>1353.326061082018</v>
      </c>
      <c r="FD33" s="17">
        <f>INDEX(Departures!$C:$C,MATCH($B33,Departures!$B:$B,0))*INDEX(Arrivals!$H:$H,MATCH(FD$2,Arrivals!$B:$B,0))</f>
        <v>1270.1607724121734</v>
      </c>
      <c r="FE33" s="17">
        <f>INDEX(Departures!$C:$C,MATCH($B33,Departures!$B:$B,0))*INDEX(Arrivals!$H:$H,MATCH(FE$2,Arrivals!$B:$B,0))</f>
        <v>1239.9188492595024</v>
      </c>
      <c r="FF33" s="17">
        <f>INDEX(Departures!$C:$C,MATCH($B33,Departures!$B:$B,0))*INDEX(Arrivals!$H:$H,MATCH(FF$2,Arrivals!$B:$B,0))</f>
        <v>1224.7978876831671</v>
      </c>
      <c r="FG33" s="17">
        <f>INDEX(Departures!$C:$C,MATCH($B33,Departures!$B:$B,0))*INDEX(Arrivals!$H:$H,MATCH(FG$2,Arrivals!$B:$B,0))</f>
        <v>1103.830195072484</v>
      </c>
      <c r="FH33" s="17">
        <f>INDEX(Departures!$C:$C,MATCH($B33,Departures!$B:$B,0))*INDEX(Arrivals!$H:$H,MATCH(FH$2,Arrivals!$B:$B,0))</f>
        <v>1096.2697142843163</v>
      </c>
      <c r="FI33" s="17">
        <f>INDEX(Departures!$C:$C,MATCH($B33,Departures!$B:$B,0))*INDEX(Arrivals!$H:$H,MATCH(FI$2,Arrivals!$B:$B,0))</f>
        <v>1081.148752707981</v>
      </c>
      <c r="FJ33" s="17">
        <f>INDEX(Departures!$C:$C,MATCH($B33,Departures!$B:$B,0))*INDEX(Arrivals!$H:$H,MATCH(FJ$2,Arrivals!$B:$B,0))</f>
        <v>1073.5882719198132</v>
      </c>
      <c r="FK33" s="17">
        <f>INDEX(Departures!$C:$C,MATCH($B33,Departures!$B:$B,0))*INDEX(Arrivals!$H:$H,MATCH(FK$2,Arrivals!$B:$B,0))</f>
        <v>945.06009852096224</v>
      </c>
      <c r="FL33" s="17">
        <f>INDEX(Departures!$C:$C,MATCH($B33,Departures!$B:$B,0))*INDEX(Arrivals!$H:$H,MATCH(FL$2,Arrivals!$B:$B,0))</f>
        <v>929.93913694462697</v>
      </c>
      <c r="FM33" s="17">
        <f>INDEX(Departures!$C:$C,MATCH($B33,Departures!$B:$B,0))*INDEX(Arrivals!$H:$H,MATCH(FM$2,Arrivals!$B:$B,0))</f>
        <v>922.37865615645921</v>
      </c>
      <c r="FN33" s="17">
        <f>INDEX(Departures!$C:$C,MATCH($B33,Departures!$B:$B,0))*INDEX(Arrivals!$H:$H,MATCH(FN$2,Arrivals!$B:$B,0))</f>
        <v>914.81817536829158</v>
      </c>
      <c r="FO33" s="17">
        <f>INDEX(Departures!$C:$C,MATCH($B33,Departures!$B:$B,0))*INDEX(Arrivals!$H:$H,MATCH(FO$2,Arrivals!$B:$B,0))</f>
        <v>911.0379349742077</v>
      </c>
      <c r="FP33" s="17">
        <f>INDEX(Departures!$C:$C,MATCH($B33,Departures!$B:$B,0))*INDEX(Arrivals!$H:$H,MATCH(FP$2,Arrivals!$B:$B,0))</f>
        <v>824.09240591027913</v>
      </c>
      <c r="FQ33" s="17">
        <f>INDEX(Departures!$C:$C,MATCH($B33,Departures!$B:$B,0))*INDEX(Arrivals!$H:$H,MATCH(FQ$2,Arrivals!$B:$B,0))</f>
        <v>657.76182857058973</v>
      </c>
      <c r="FR33" s="17">
        <f>INDEX(Departures!$C:$C,MATCH($B33,Departures!$B:$B,0))*INDEX(Arrivals!$H:$H,MATCH(FR$2,Arrivals!$B:$B,0))</f>
        <v>589.71750147708042</v>
      </c>
      <c r="FS33" s="17">
        <f>INDEX(Departures!$C:$C,MATCH($B33,Departures!$B:$B,0))*INDEX(Arrivals!$H:$H,MATCH(FS$2,Arrivals!$B:$B,0))</f>
        <v>574.59653990074514</v>
      </c>
      <c r="FT33" s="17">
        <f>INDEX(Departures!$C:$C,MATCH($B33,Departures!$B:$B,0))*INDEX(Arrivals!$H:$H,MATCH(FT$2,Arrivals!$B:$B,0))</f>
        <v>559.47557832440964</v>
      </c>
      <c r="FU33" s="17">
        <f>INDEX(Departures!$C:$C,MATCH($B33,Departures!$B:$B,0))*INDEX(Arrivals!$H:$H,MATCH(FU$2,Arrivals!$B:$B,0))</f>
        <v>544.35461674807425</v>
      </c>
      <c r="FV33" s="17">
        <f>INDEX(Departures!$C:$C,MATCH($B33,Departures!$B:$B,0))*INDEX(Arrivals!$H:$H,MATCH(FV$2,Arrivals!$B:$B,0))</f>
        <v>521.67317438357122</v>
      </c>
      <c r="FW33" s="17">
        <f>INDEX(Departures!$C:$C,MATCH($B33,Departures!$B:$B,0))*INDEX(Arrivals!$H:$H,MATCH(FW$2,Arrivals!$B:$B,0))</f>
        <v>476.310289654565</v>
      </c>
      <c r="FX33" s="17">
        <f>INDEX(Departures!$C:$C,MATCH($B33,Departures!$B:$B,0))*INDEX(Arrivals!$H:$H,MATCH(FX$2,Arrivals!$B:$B,0))</f>
        <v>472.53004926048112</v>
      </c>
      <c r="FY33" s="17">
        <f>INDEX(Departures!$C:$C,MATCH($B33,Departures!$B:$B,0))*INDEX(Arrivals!$H:$H,MATCH(FY$2,Arrivals!$B:$B,0))</f>
        <v>453.62884729006191</v>
      </c>
      <c r="FZ33" s="17">
        <f>INDEX(Departures!$C:$C,MATCH($B33,Departures!$B:$B,0))*INDEX(Arrivals!$H:$H,MATCH(FZ$2,Arrivals!$B:$B,0))</f>
        <v>415.82644334922344</v>
      </c>
      <c r="GA33" s="17">
        <f>INDEX(Departures!$C:$C,MATCH($B33,Departures!$B:$B,0))*INDEX(Arrivals!$H:$H,MATCH(GA$2,Arrivals!$B:$B,0))</f>
        <v>331.14905852174519</v>
      </c>
      <c r="GB33" s="17">
        <f>INDEX(Departures!$C:$C,MATCH($B33,Departures!$B:$B,0))*INDEX(Arrivals!$H:$H,MATCH(GB$2,Arrivals!$B:$B,0))</f>
        <v>257.05634679770174</v>
      </c>
      <c r="GC33" s="17">
        <f>INDEX(Departures!$C:$C,MATCH($B33,Departures!$B:$B,0))*INDEX(Arrivals!$H:$H,MATCH(GC$2,Arrivals!$B:$B,0))</f>
        <v>226.81442364503096</v>
      </c>
      <c r="GD33" s="17">
        <f>INDEX(Departures!$C:$C,MATCH($B33,Departures!$B:$B,0))*INDEX(Arrivals!$H:$H,MATCH(GD$2,Arrivals!$B:$B,0))</f>
        <v>219.25394285686326</v>
      </c>
      <c r="GE33" s="17">
        <f>INDEX(Departures!$C:$C,MATCH($B33,Departures!$B:$B,0))*INDEX(Arrivals!$H:$H,MATCH(GE$2,Arrivals!$B:$B,0))</f>
        <v>211.69346206869557</v>
      </c>
      <c r="GF33" s="17">
        <f>INDEX(Departures!$C:$C,MATCH($B33,Departures!$B:$B,0))*INDEX(Arrivals!$H:$H,MATCH(GF$2,Arrivals!$B:$B,0))</f>
        <v>194.30435625590985</v>
      </c>
      <c r="GG33" s="17">
        <f>INDEX(Departures!$C:$C,MATCH($B33,Departures!$B:$B,0))*INDEX(Arrivals!$H:$H,MATCH(GG$2,Arrivals!$B:$B,0))</f>
        <v>61.99594246297513</v>
      </c>
      <c r="GH33" s="17">
        <f>INDEX(Departures!$C:$C,MATCH($B33,Departures!$B:$B,0))*INDEX(Arrivals!$H:$H,MATCH(GH$2,Arrivals!$B:$B,0))</f>
        <v>43.850788571372654</v>
      </c>
      <c r="GI33" s="17">
        <f>INDEX(Departures!$C:$C,MATCH($B33,Departures!$B:$B,0))*INDEX(Arrivals!$H:$H,MATCH(GI$2,Arrivals!$B:$B,0))</f>
        <v>18.901201970419248</v>
      </c>
    </row>
    <row r="34" spans="1:191" ht="15" thickBot="1">
      <c r="A34" t="str">
        <f>INDEX(Departures!$G:$G,MATCH($B34,Departures!$B:$B,0))</f>
        <v>AS</v>
      </c>
      <c r="B34" s="3" t="s">
        <v>52</v>
      </c>
      <c r="D34" s="17">
        <f>INDEX(Departures!$C:$C,MATCH($B34,Departures!$B:$B,0))*INDEX(Arrivals!$H:$H,MATCH(D$2,Arrivals!$B:$B,0))</f>
        <v>628088.97743216739</v>
      </c>
      <c r="E34" s="17">
        <f>INDEX(Departures!$C:$C,MATCH($B34,Departures!$B:$B,0))*INDEX(Arrivals!$H:$H,MATCH(E$2,Arrivals!$B:$B,0))</f>
        <v>591391.82266226783</v>
      </c>
      <c r="F34" s="17">
        <f>INDEX(Departures!$C:$C,MATCH($B34,Departures!$B:$B,0))*INDEX(Arrivals!$H:$H,MATCH(F$2,Arrivals!$B:$B,0))</f>
        <v>556357.79017750651</v>
      </c>
      <c r="G34" s="17">
        <f>INDEX(Departures!$C:$C,MATCH($B34,Departures!$B:$B,0))*INDEX(Arrivals!$H:$H,MATCH(G$2,Arrivals!$B:$B,0))</f>
        <v>439208.9026056556</v>
      </c>
      <c r="H34" s="17">
        <f>INDEX(Departures!$C:$C,MATCH($B34,Departures!$B:$B,0))*INDEX(Arrivals!$H:$H,MATCH(H$2,Arrivals!$B:$B,0))</f>
        <v>421225.48902679048</v>
      </c>
      <c r="I34" s="17">
        <f>INDEX(Departures!$C:$C,MATCH($B34,Departures!$B:$B,0))*INDEX(Arrivals!$H:$H,MATCH(I$2,Arrivals!$B:$B,0))</f>
        <v>284111.90306682274</v>
      </c>
      <c r="J34" s="17">
        <f>INDEX(Departures!$C:$C,MATCH($B34,Departures!$B:$B,0))*INDEX(Arrivals!$H:$H,MATCH(J$2,Arrivals!$B:$B,0))</f>
        <v>272253.11807714094</v>
      </c>
      <c r="K34" s="17">
        <f>INDEX(Departures!$C:$C,MATCH($B34,Departures!$B:$B,0))*INDEX(Arrivals!$H:$H,MATCH(K$2,Arrivals!$B:$B,0))</f>
        <v>271891.56975428475</v>
      </c>
      <c r="L34" s="17">
        <f>INDEX(Departures!$C:$C,MATCH($B34,Departures!$B:$B,0))*INDEX(Arrivals!$H:$H,MATCH(L$2,Arrivals!$B:$B,0))</f>
        <v>270814.15575217345</v>
      </c>
      <c r="M34" s="17">
        <f>INDEX(Departures!$C:$C,MATCH($B34,Departures!$B:$B,0))*INDEX(Arrivals!$H:$H,MATCH(M$2,Arrivals!$B:$B,0))</f>
        <v>257364.5581419245</v>
      </c>
      <c r="N34" s="17">
        <f>INDEX(Departures!$C:$C,MATCH($B34,Departures!$B:$B,0))*INDEX(Arrivals!$H:$H,MATCH(N$2,Arrivals!$B:$B,0))</f>
        <v>213024.2718268458</v>
      </c>
      <c r="O34" s="17">
        <f>INDEX(Departures!$C:$C,MATCH($B34,Departures!$B:$B,0))*INDEX(Arrivals!$H:$H,MATCH(O$2,Arrivals!$B:$B,0))</f>
        <v>207463.65862131814</v>
      </c>
      <c r="P34" s="17">
        <f>INDEX(Departures!$C:$C,MATCH($B34,Departures!$B:$B,0))*INDEX(Arrivals!$H:$H,MATCH(P$2,Arrivals!$B:$B,0))</f>
        <v>201628.26869041985</v>
      </c>
      <c r="Q34" s="17">
        <f>INDEX(Departures!$C:$C,MATCH($B34,Departures!$B:$B,0))*INDEX(Arrivals!$H:$H,MATCH(Q$2,Arrivals!$B:$B,0))</f>
        <v>196638.90183500492</v>
      </c>
      <c r="R34" s="17">
        <f>INDEX(Departures!$C:$C,MATCH($B34,Departures!$B:$B,0))*INDEX(Arrivals!$H:$H,MATCH(R$2,Arrivals!$B:$B,0))</f>
        <v>187629.11762942956</v>
      </c>
      <c r="S34" s="17">
        <f>INDEX(Departures!$C:$C,MATCH($B34,Departures!$B:$B,0))*INDEX(Arrivals!$H:$H,MATCH(S$2,Arrivals!$B:$B,0))</f>
        <v>176363.27188923181</v>
      </c>
      <c r="T34" s="17">
        <f>INDEX(Departures!$C:$C,MATCH($B34,Departures!$B:$B,0))*INDEX(Arrivals!$H:$H,MATCH(T$2,Arrivals!$B:$B,0))</f>
        <v>150389.64037524571</v>
      </c>
      <c r="U34" s="17">
        <f>INDEX(Departures!$C:$C,MATCH($B34,Departures!$B:$B,0))*INDEX(Arrivals!$H:$H,MATCH(U$2,Arrivals!$B:$B,0))</f>
        <v>132022.98557415311</v>
      </c>
      <c r="V34" s="17">
        <f>INDEX(Departures!$C:$C,MATCH($B34,Departures!$B:$B,0))*INDEX(Arrivals!$H:$H,MATCH(V$2,Arrivals!$B:$B,0))</f>
        <v>129607.84277747401</v>
      </c>
      <c r="W34" s="17">
        <f>INDEX(Departures!$C:$C,MATCH($B34,Departures!$B:$B,0))*INDEX(Arrivals!$H:$H,MATCH(W$2,Arrivals!$B:$B,0))</f>
        <v>124770.32621765866</v>
      </c>
      <c r="X34" s="17">
        <f>INDEX(Departures!$C:$C,MATCH($B34,Departures!$B:$B,0))*INDEX(Arrivals!$H:$H,MATCH(X$2,Arrivals!$B:$B,0))</f>
        <v>116483.63865779563</v>
      </c>
      <c r="Y34" s="17">
        <f>INDEX(Departures!$C:$C,MATCH($B34,Departures!$B:$B,0))*INDEX(Arrivals!$H:$H,MATCH(Y$2,Arrivals!$B:$B,0))</f>
        <v>112752.45996592012</v>
      </c>
      <c r="Z34" s="17">
        <f>INDEX(Departures!$C:$C,MATCH($B34,Departures!$B:$B,0))*INDEX(Arrivals!$H:$H,MATCH(Z$2,Arrivals!$B:$B,0))</f>
        <v>112390.91164306396</v>
      </c>
      <c r="AA34" s="17">
        <f>INDEX(Departures!$C:$C,MATCH($B34,Departures!$B:$B,0))*INDEX(Arrivals!$H:$H,MATCH(AA$2,Arrivals!$B:$B,0))</f>
        <v>111588.2743663233</v>
      </c>
      <c r="AB34" s="17">
        <f>INDEX(Departures!$C:$C,MATCH($B34,Departures!$B:$B,0))*INDEX(Arrivals!$H:$H,MATCH(AB$2,Arrivals!$B:$B,0))</f>
        <v>102896.65268486137</v>
      </c>
      <c r="AC34" s="17">
        <f>INDEX(Departures!$C:$C,MATCH($B34,Departures!$B:$B,0))*INDEX(Arrivals!$H:$H,MATCH(AC$2,Arrivals!$B:$B,0))</f>
        <v>101522.76905800798</v>
      </c>
      <c r="AD34" s="17">
        <f>INDEX(Departures!$C:$C,MATCH($B34,Departures!$B:$B,0))*INDEX(Arrivals!$H:$H,MATCH(AD$2,Arrivals!$B:$B,0))</f>
        <v>100532.12665338212</v>
      </c>
      <c r="AE34" s="17">
        <f>INDEX(Departures!$C:$C,MATCH($B34,Departures!$B:$B,0))*INDEX(Arrivals!$H:$H,MATCH(AE$2,Arrivals!$B:$B,0))</f>
        <v>96432.168672193337</v>
      </c>
      <c r="AF34" s="17">
        <f>INDEX(Departures!$C:$C,MATCH($B34,Departures!$B:$B,0))*INDEX(Arrivals!$H:$H,MATCH(AF$2,Arrivals!$B:$B,0))</f>
        <v>93438.548558944371</v>
      </c>
      <c r="AG34" s="17">
        <f>INDEX(Departures!$C:$C,MATCH($B34,Departures!$B:$B,0))*INDEX(Arrivals!$H:$H,MATCH(AG$2,Arrivals!$B:$B,0))</f>
        <v>84913.239105996268</v>
      </c>
      <c r="AH34" s="17">
        <f>INDEX(Departures!$C:$C,MATCH($B34,Departures!$B:$B,0))*INDEX(Arrivals!$H:$H,MATCH(AH$2,Arrivals!$B:$B,0))</f>
        <v>82216.088617489368</v>
      </c>
      <c r="AI34" s="17">
        <f>INDEX(Departures!$C:$C,MATCH($B34,Departures!$B:$B,0))*INDEX(Arrivals!$H:$H,MATCH(AI$2,Arrivals!$B:$B,0))</f>
        <v>82064.238321889788</v>
      </c>
      <c r="AJ34" s="17">
        <f>INDEX(Departures!$C:$C,MATCH($B34,Departures!$B:$B,0))*INDEX(Arrivals!$H:$H,MATCH(AJ$2,Arrivals!$B:$B,0))</f>
        <v>79975.935209072632</v>
      </c>
      <c r="AK34" s="17">
        <f>INDEX(Departures!$C:$C,MATCH($B34,Departures!$B:$B,0))*INDEX(Arrivals!$H:$H,MATCH(AK$2,Arrivals!$B:$B,0))</f>
        <v>79005.539510526723</v>
      </c>
      <c r="AL34" s="17">
        <f>INDEX(Departures!$C:$C,MATCH($B34,Departures!$B:$B,0))*INDEX(Arrivals!$H:$H,MATCH(AL$2,Arrivals!$B:$B,0))</f>
        <v>74753.731233738363</v>
      </c>
      <c r="AM34" s="17">
        <f>INDEX(Departures!$C:$C,MATCH($B34,Departures!$B:$B,0))*INDEX(Arrivals!$H:$H,MATCH(AM$2,Arrivals!$B:$B,0))</f>
        <v>74370.490011510832</v>
      </c>
      <c r="AN34" s="17">
        <f>INDEX(Departures!$C:$C,MATCH($B34,Departures!$B:$B,0))*INDEX(Arrivals!$H:$H,MATCH(AN$2,Arrivals!$B:$B,0))</f>
        <v>73466.61920437045</v>
      </c>
      <c r="AO34" s="17">
        <f>INDEX(Departures!$C:$C,MATCH($B34,Departures!$B:$B,0))*INDEX(Arrivals!$H:$H,MATCH(AO$2,Arrivals!$B:$B,0))</f>
        <v>71507.027294490093</v>
      </c>
      <c r="AP34" s="17">
        <f>INDEX(Departures!$C:$C,MATCH($B34,Departures!$B:$B,0))*INDEX(Arrivals!$H:$H,MATCH(AP$2,Arrivals!$B:$B,0))</f>
        <v>64232.675038624278</v>
      </c>
      <c r="AQ34" s="17">
        <f>INDEX(Departures!$C:$C,MATCH($B34,Departures!$B:$B,0))*INDEX(Arrivals!$H:$H,MATCH(AQ$2,Arrivals!$B:$B,0))</f>
        <v>63740.969319539909</v>
      </c>
      <c r="AR34" s="17">
        <f>INDEX(Departures!$C:$C,MATCH($B34,Departures!$B:$B,0))*INDEX(Arrivals!$H:$H,MATCH(AR$2,Arrivals!$B:$B,0))</f>
        <v>60631.653742976989</v>
      </c>
      <c r="AS34" s="17">
        <f>INDEX(Departures!$C:$C,MATCH($B34,Departures!$B:$B,0))*INDEX(Arrivals!$H:$H,MATCH(AS$2,Arrivals!$B:$B,0))</f>
        <v>58982.993390752927</v>
      </c>
      <c r="AT34" s="17">
        <f>INDEX(Departures!$C:$C,MATCH($B34,Departures!$B:$B,0))*INDEX(Arrivals!$H:$H,MATCH(AT$2,Arrivals!$B:$B,0))</f>
        <v>55685.672686304802</v>
      </c>
      <c r="AU34" s="17">
        <f>INDEX(Departures!$C:$C,MATCH($B34,Departures!$B:$B,0))*INDEX(Arrivals!$H:$H,MATCH(AU$2,Arrivals!$B:$B,0))</f>
        <v>51527.866973459037</v>
      </c>
      <c r="AV34" s="17">
        <f>INDEX(Departures!$C:$C,MATCH($B34,Departures!$B:$B,0))*INDEX(Arrivals!$H:$H,MATCH(AV$2,Arrivals!$B:$B,0))</f>
        <v>51007.237388546171</v>
      </c>
      <c r="AW34" s="17">
        <f>INDEX(Departures!$C:$C,MATCH($B34,Departures!$B:$B,0))*INDEX(Arrivals!$H:$H,MATCH(AW$2,Arrivals!$B:$B,0))</f>
        <v>50992.775455631927</v>
      </c>
      <c r="AX34" s="17">
        <f>INDEX(Departures!$C:$C,MATCH($B34,Departures!$B:$B,0))*INDEX(Arrivals!$H:$H,MATCH(AX$2,Arrivals!$B:$B,0))</f>
        <v>48592.09459186707</v>
      </c>
      <c r="AY34" s="17">
        <f>INDEX(Departures!$C:$C,MATCH($B34,Departures!$B:$B,0))*INDEX(Arrivals!$H:$H,MATCH(AY$2,Arrivals!$B:$B,0))</f>
        <v>47876.228912611885</v>
      </c>
      <c r="AZ34" s="17">
        <f>INDEX(Departures!$C:$C,MATCH($B34,Departures!$B:$B,0))*INDEX(Arrivals!$H:$H,MATCH(AZ$2,Arrivals!$B:$B,0))</f>
        <v>47644.837985983941</v>
      </c>
      <c r="BA34" s="17">
        <f>INDEX(Departures!$C:$C,MATCH($B34,Departures!$B:$B,0))*INDEX(Arrivals!$H:$H,MATCH(BA$2,Arrivals!$B:$B,0))</f>
        <v>46878.355541528901</v>
      </c>
      <c r="BB34" s="17">
        <f>INDEX(Departures!$C:$C,MATCH($B34,Departures!$B:$B,0))*INDEX(Arrivals!$H:$H,MATCH(BB$2,Arrivals!$B:$B,0))</f>
        <v>46639.733648443835</v>
      </c>
      <c r="BC34" s="17">
        <f>INDEX(Departures!$C:$C,MATCH($B34,Departures!$B:$B,0))*INDEX(Arrivals!$H:$H,MATCH(BC$2,Arrivals!$B:$B,0))</f>
        <v>45208.002289933473</v>
      </c>
      <c r="BD34" s="17">
        <f>INDEX(Departures!$C:$C,MATCH($B34,Departures!$B:$B,0))*INDEX(Arrivals!$H:$H,MATCH(BD$2,Arrivals!$B:$B,0))</f>
        <v>44745.220436677591</v>
      </c>
      <c r="BE34" s="17">
        <f>INDEX(Departures!$C:$C,MATCH($B34,Departures!$B:$B,0))*INDEX(Arrivals!$H:$H,MATCH(BE$2,Arrivals!$B:$B,0))</f>
        <v>40854.960482745373</v>
      </c>
      <c r="BF34" s="17">
        <f>INDEX(Departures!$C:$C,MATCH($B34,Departures!$B:$B,0))*INDEX(Arrivals!$H:$H,MATCH(BF$2,Arrivals!$B:$B,0))</f>
        <v>40507.874092803468</v>
      </c>
      <c r="BG34" s="17">
        <f>INDEX(Departures!$C:$C,MATCH($B34,Departures!$B:$B,0))*INDEX(Arrivals!$H:$H,MATCH(BG$2,Arrivals!$B:$B,0))</f>
        <v>36660.999937613989</v>
      </c>
      <c r="BH34" s="17">
        <f>INDEX(Departures!$C:$C,MATCH($B34,Departures!$B:$B,0))*INDEX(Arrivals!$H:$H,MATCH(BH$2,Arrivals!$B:$B,0))</f>
        <v>35193.11374681801</v>
      </c>
      <c r="BI34" s="17">
        <f>INDEX(Departures!$C:$C,MATCH($B34,Departures!$B:$B,0))*INDEX(Arrivals!$H:$H,MATCH(BI$2,Arrivals!$B:$B,0))</f>
        <v>33573.377260422436</v>
      </c>
      <c r="BJ34" s="17">
        <f>INDEX(Departures!$C:$C,MATCH($B34,Departures!$B:$B,0))*INDEX(Arrivals!$H:$H,MATCH(BJ$2,Arrivals!$B:$B,0))</f>
        <v>33219.059904023408</v>
      </c>
      <c r="BK34" s="17">
        <f>INDEX(Departures!$C:$C,MATCH($B34,Departures!$B:$B,0))*INDEX(Arrivals!$H:$H,MATCH(BK$2,Arrivals!$B:$B,0))</f>
        <v>33031.054776138211</v>
      </c>
      <c r="BL34" s="17">
        <f>INDEX(Departures!$C:$C,MATCH($B34,Departures!$B:$B,0))*INDEX(Arrivals!$H:$H,MATCH(BL$2,Arrivals!$B:$B,0))</f>
        <v>29740.965038147206</v>
      </c>
      <c r="BM34" s="17">
        <f>INDEX(Departures!$C:$C,MATCH($B34,Departures!$B:$B,0))*INDEX(Arrivals!$H:$H,MATCH(BM$2,Arrivals!$B:$B,0))</f>
        <v>29155.256755120241</v>
      </c>
      <c r="BN34" s="17">
        <f>INDEX(Departures!$C:$C,MATCH($B34,Departures!$B:$B,0))*INDEX(Arrivals!$H:$H,MATCH(BN$2,Arrivals!$B:$B,0))</f>
        <v>27792.219577952539</v>
      </c>
      <c r="BO34" s="17">
        <f>INDEX(Departures!$C:$C,MATCH($B34,Departures!$B:$B,0))*INDEX(Arrivals!$H:$H,MATCH(BO$2,Arrivals!$B:$B,0))</f>
        <v>27455.979637696317</v>
      </c>
      <c r="BP34" s="17">
        <f>INDEX(Departures!$C:$C,MATCH($B34,Departures!$B:$B,0))*INDEX(Arrivals!$H:$H,MATCH(BP$2,Arrivals!$B:$B,0))</f>
        <v>26566.570763470179</v>
      </c>
      <c r="BQ34" s="17">
        <f>INDEX(Departures!$C:$C,MATCH($B34,Departures!$B:$B,0))*INDEX(Arrivals!$H:$H,MATCH(BQ$2,Arrivals!$B:$B,0))</f>
        <v>26407.489501413471</v>
      </c>
      <c r="BR34" s="17">
        <f>INDEX(Departures!$C:$C,MATCH($B34,Departures!$B:$B,0))*INDEX(Arrivals!$H:$H,MATCH(BR$2,Arrivals!$B:$B,0))</f>
        <v>26125.481809585672</v>
      </c>
      <c r="BS34" s="17">
        <f>INDEX(Departures!$C:$C,MATCH($B34,Departures!$B:$B,0))*INDEX(Arrivals!$H:$H,MATCH(BS$2,Arrivals!$B:$B,0))</f>
        <v>25930.245715243349</v>
      </c>
      <c r="BT34" s="17">
        <f>INDEX(Departures!$C:$C,MATCH($B34,Departures!$B:$B,0))*INDEX(Arrivals!$H:$H,MATCH(BT$2,Arrivals!$B:$B,0))</f>
        <v>25706.085755072534</v>
      </c>
      <c r="BU34" s="17">
        <f>INDEX(Departures!$C:$C,MATCH($B34,Departures!$B:$B,0))*INDEX(Arrivals!$H:$H,MATCH(BU$2,Arrivals!$B:$B,0))</f>
        <v>24896.217511874751</v>
      </c>
      <c r="BV34" s="17">
        <f>INDEX(Departures!$C:$C,MATCH($B34,Departures!$B:$B,0))*INDEX(Arrivals!$H:$H,MATCH(BV$2,Arrivals!$B:$B,0))</f>
        <v>23551.257750849854</v>
      </c>
      <c r="BW34" s="17">
        <f>INDEX(Departures!$C:$C,MATCH($B34,Departures!$B:$B,0))*INDEX(Arrivals!$H:$H,MATCH(BW$2,Arrivals!$B:$B,0))</f>
        <v>23464.486153364382</v>
      </c>
      <c r="BX34" s="17">
        <f>INDEX(Departures!$C:$C,MATCH($B34,Departures!$B:$B,0))*INDEX(Arrivals!$H:$H,MATCH(BX$2,Arrivals!$B:$B,0))</f>
        <v>22994.473333651378</v>
      </c>
      <c r="BY34" s="17">
        <f>INDEX(Departures!$C:$C,MATCH($B34,Departures!$B:$B,0))*INDEX(Arrivals!$H:$H,MATCH(BY$2,Arrivals!$B:$B,0))</f>
        <v>21403.6607130843</v>
      </c>
      <c r="BZ34" s="17">
        <f>INDEX(Departures!$C:$C,MATCH($B34,Departures!$B:$B,0))*INDEX(Arrivals!$H:$H,MATCH(BZ$2,Arrivals!$B:$B,0))</f>
        <v>20470.866040115427</v>
      </c>
      <c r="CA34" s="17">
        <f>INDEX(Departures!$C:$C,MATCH($B34,Departures!$B:$B,0))*INDEX(Arrivals!$H:$H,MATCH(CA$2,Arrivals!$B:$B,0))</f>
        <v>19451.299769661073</v>
      </c>
      <c r="CB34" s="17">
        <f>INDEX(Departures!$C:$C,MATCH($B34,Departures!$B:$B,0))*INDEX(Arrivals!$H:$H,MATCH(CB$2,Arrivals!$B:$B,0))</f>
        <v>18243.728371321518</v>
      </c>
      <c r="CC34" s="17">
        <f>INDEX(Departures!$C:$C,MATCH($B34,Departures!$B:$B,0))*INDEX(Arrivals!$H:$H,MATCH(CC$2,Arrivals!$B:$B,0))</f>
        <v>17744.791685780026</v>
      </c>
      <c r="CD34" s="17">
        <f>INDEX(Departures!$C:$C,MATCH($B34,Departures!$B:$B,0))*INDEX(Arrivals!$H:$H,MATCH(CD$2,Arrivals!$B:$B,0))</f>
        <v>17723.098786408656</v>
      </c>
      <c r="CE34" s="17">
        <f>INDEX(Departures!$C:$C,MATCH($B34,Departures!$B:$B,0))*INDEX(Arrivals!$H:$H,MATCH(CE$2,Arrivals!$B:$B,0))</f>
        <v>17520.631725609212</v>
      </c>
      <c r="CF34" s="17">
        <f>INDEX(Departures!$C:$C,MATCH($B34,Departures!$B:$B,0))*INDEX(Arrivals!$H:$H,MATCH(CF$2,Arrivals!$B:$B,0))</f>
        <v>17151.852436295932</v>
      </c>
      <c r="CG34" s="17">
        <f>INDEX(Departures!$C:$C,MATCH($B34,Departures!$B:$B,0))*INDEX(Arrivals!$H:$H,MATCH(CG$2,Arrivals!$B:$B,0))</f>
        <v>17014.464073610598</v>
      </c>
      <c r="CH34" s="17">
        <f>INDEX(Departures!$C:$C,MATCH($B34,Departures!$B:$B,0))*INDEX(Arrivals!$H:$H,MATCH(CH$2,Arrivals!$B:$B,0))</f>
        <v>16443.217723497874</v>
      </c>
      <c r="CI34" s="17">
        <f>INDEX(Departures!$C:$C,MATCH($B34,Departures!$B:$B,0))*INDEX(Arrivals!$H:$H,MATCH(CI$2,Arrivals!$B:$B,0))</f>
        <v>16316.67581049822</v>
      </c>
      <c r="CJ34" s="17">
        <f>INDEX(Departures!$C:$C,MATCH($B34,Departures!$B:$B,0))*INDEX(Arrivals!$H:$H,MATCH(CJ$2,Arrivals!$B:$B,0))</f>
        <v>16088.900367098842</v>
      </c>
      <c r="CK34" s="17">
        <f>INDEX(Departures!$C:$C,MATCH($B34,Departures!$B:$B,0))*INDEX(Arrivals!$H:$H,MATCH(CK$2,Arrivals!$B:$B,0))</f>
        <v>15633.34948030009</v>
      </c>
      <c r="CL34" s="17">
        <f>INDEX(Departures!$C:$C,MATCH($B34,Departures!$B:$B,0))*INDEX(Arrivals!$H:$H,MATCH(CL$2,Arrivals!$B:$B,0))</f>
        <v>15303.617409855276</v>
      </c>
      <c r="CM34" s="17">
        <f>INDEX(Departures!$C:$C,MATCH($B34,Departures!$B:$B,0))*INDEX(Arrivals!$H:$H,MATCH(CM$2,Arrivals!$B:$B,0))</f>
        <v>15279.032123901057</v>
      </c>
      <c r="CN34" s="17">
        <f>INDEX(Departures!$C:$C,MATCH($B34,Departures!$B:$B,0))*INDEX(Arrivals!$H:$H,MATCH(CN$2,Arrivals!$B:$B,0))</f>
        <v>14093.153624932875</v>
      </c>
      <c r="CO34" s="17">
        <f>INDEX(Departures!$C:$C,MATCH($B34,Departures!$B:$B,0))*INDEX(Arrivals!$H:$H,MATCH(CO$2,Arrivals!$B:$B,0))</f>
        <v>13659.295637505491</v>
      </c>
      <c r="CP34" s="17">
        <f>INDEX(Departures!$C:$C,MATCH($B34,Departures!$B:$B,0))*INDEX(Arrivals!$H:$H,MATCH(CP$2,Arrivals!$B:$B,0))</f>
        <v>13572.524040020011</v>
      </c>
      <c r="CQ34" s="17">
        <f>INDEX(Departures!$C:$C,MATCH($B34,Departures!$B:$B,0))*INDEX(Arrivals!$H:$H,MATCH(CQ$2,Arrivals!$B:$B,0))</f>
        <v>13427.904710877552</v>
      </c>
      <c r="CR34" s="17">
        <f>INDEX(Departures!$C:$C,MATCH($B34,Departures!$B:$B,0))*INDEX(Arrivals!$H:$H,MATCH(CR$2,Arrivals!$B:$B,0))</f>
        <v>13326.671180477828</v>
      </c>
      <c r="CS34" s="17">
        <f>INDEX(Departures!$C:$C,MATCH($B34,Departures!$B:$B,0))*INDEX(Arrivals!$H:$H,MATCH(CS$2,Arrivals!$B:$B,0))</f>
        <v>13015.739622821537</v>
      </c>
      <c r="CT34" s="17">
        <f>INDEX(Departures!$C:$C,MATCH($B34,Departures!$B:$B,0))*INDEX(Arrivals!$H:$H,MATCH(CT$2,Arrivals!$B:$B,0))</f>
        <v>12921.737058878934</v>
      </c>
      <c r="CU34" s="17">
        <f>INDEX(Departures!$C:$C,MATCH($B34,Departures!$B:$B,0))*INDEX(Arrivals!$H:$H,MATCH(CU$2,Arrivals!$B:$B,0))</f>
        <v>11627.394063053905</v>
      </c>
      <c r="CV34" s="17">
        <f>INDEX(Departures!$C:$C,MATCH($B34,Departures!$B:$B,0))*INDEX(Arrivals!$H:$H,MATCH(CV$2,Arrivals!$B:$B,0))</f>
        <v>11453.850868082951</v>
      </c>
      <c r="CW34" s="17">
        <f>INDEX(Departures!$C:$C,MATCH($B34,Departures!$B:$B,0))*INDEX(Arrivals!$H:$H,MATCH(CW$2,Arrivals!$B:$B,0))</f>
        <v>11381.541203511721</v>
      </c>
      <c r="CX34" s="17">
        <f>INDEX(Departures!$C:$C,MATCH($B34,Departures!$B:$B,0))*INDEX(Arrivals!$H:$H,MATCH(CX$2,Arrivals!$B:$B,0))</f>
        <v>11251.383807283506</v>
      </c>
      <c r="CY34" s="17">
        <f>INDEX(Departures!$C:$C,MATCH($B34,Departures!$B:$B,0))*INDEX(Arrivals!$H:$H,MATCH(CY$2,Arrivals!$B:$B,0))</f>
        <v>10839.218719227491</v>
      </c>
      <c r="CZ34" s="17">
        <f>INDEX(Departures!$C:$C,MATCH($B34,Departures!$B:$B,0))*INDEX(Arrivals!$H:$H,MATCH(CZ$2,Arrivals!$B:$B,0))</f>
        <v>10824.756786313244</v>
      </c>
      <c r="DA34" s="17">
        <f>INDEX(Departures!$C:$C,MATCH($B34,Departures!$B:$B,0))*INDEX(Arrivals!$H:$H,MATCH(DA$2,Arrivals!$B:$B,0))</f>
        <v>10810.294853398998</v>
      </c>
      <c r="DB34" s="17">
        <f>INDEX(Departures!$C:$C,MATCH($B34,Departures!$B:$B,0))*INDEX(Arrivals!$H:$H,MATCH(DB$2,Arrivals!$B:$B,0))</f>
        <v>10463.208463457089</v>
      </c>
      <c r="DC34" s="17">
        <f>INDEX(Departures!$C:$C,MATCH($B34,Departures!$B:$B,0))*INDEX(Arrivals!$H:$H,MATCH(DC$2,Arrivals!$B:$B,0))</f>
        <v>10405.360731800107</v>
      </c>
      <c r="DD34" s="17">
        <f>INDEX(Departures!$C:$C,MATCH($B34,Departures!$B:$B,0))*INDEX(Arrivals!$H:$H,MATCH(DD$2,Arrivals!$B:$B,0))</f>
        <v>10137.81497288655</v>
      </c>
      <c r="DE34" s="17">
        <f>INDEX(Departures!$C:$C,MATCH($B34,Departures!$B:$B,0))*INDEX(Arrivals!$H:$H,MATCH(DE$2,Arrivals!$B:$B,0))</f>
        <v>9870.269213972997</v>
      </c>
      <c r="DF34" s="17">
        <f>INDEX(Departures!$C:$C,MATCH($B34,Departures!$B:$B,0))*INDEX(Arrivals!$H:$H,MATCH(DF$2,Arrivals!$B:$B,0))</f>
        <v>9863.0382475158749</v>
      </c>
      <c r="DG34" s="17">
        <f>INDEX(Departures!$C:$C,MATCH($B34,Departures!$B:$B,0))*INDEX(Arrivals!$H:$H,MATCH(DG$2,Arrivals!$B:$B,0))</f>
        <v>9703.9569854591664</v>
      </c>
      <c r="DH34" s="17">
        <f>INDEX(Departures!$C:$C,MATCH($B34,Departures!$B:$B,0))*INDEX(Arrivals!$H:$H,MATCH(DH$2,Arrivals!$B:$B,0))</f>
        <v>9219.4822328319206</v>
      </c>
      <c r="DI34" s="17">
        <f>INDEX(Departures!$C:$C,MATCH($B34,Departures!$B:$B,0))*INDEX(Arrivals!$H:$H,MATCH(DI$2,Arrivals!$B:$B,0))</f>
        <v>8221.6088617489368</v>
      </c>
      <c r="DJ34" s="17">
        <f>INDEX(Departures!$C:$C,MATCH($B34,Departures!$B:$B,0))*INDEX(Arrivals!$H:$H,MATCH(DJ$2,Arrivals!$B:$B,0))</f>
        <v>8199.9159623775668</v>
      </c>
      <c r="DK34" s="17">
        <f>INDEX(Departures!$C:$C,MATCH($B34,Departures!$B:$B,0))*INDEX(Arrivals!$H:$H,MATCH(DK$2,Arrivals!$B:$B,0))</f>
        <v>7831.1366730642903</v>
      </c>
      <c r="DL34" s="17">
        <f>INDEX(Departures!$C:$C,MATCH($B34,Departures!$B:$B,0))*INDEX(Arrivals!$H:$H,MATCH(DL$2,Arrivals!$B:$B,0))</f>
        <v>7563.5909141507373</v>
      </c>
      <c r="DM34" s="17">
        <f>INDEX(Departures!$C:$C,MATCH($B34,Departures!$B:$B,0))*INDEX(Arrivals!$H:$H,MATCH(DM$2,Arrivals!$B:$B,0))</f>
        <v>7187.5806583803369</v>
      </c>
      <c r="DN34" s="17">
        <f>INDEX(Departures!$C:$C,MATCH($B34,Departures!$B:$B,0))*INDEX(Arrivals!$H:$H,MATCH(DN$2,Arrivals!$B:$B,0))</f>
        <v>6985.1135975808902</v>
      </c>
      <c r="DO34" s="17">
        <f>INDEX(Departures!$C:$C,MATCH($B34,Departures!$B:$B,0))*INDEX(Arrivals!$H:$H,MATCH(DO$2,Arrivals!$B:$B,0))</f>
        <v>6797.1084696956914</v>
      </c>
      <c r="DP34" s="17">
        <f>INDEX(Departures!$C:$C,MATCH($B34,Departures!$B:$B,0))*INDEX(Arrivals!$H:$H,MATCH(DP$2,Arrivals!$B:$B,0))</f>
        <v>6746.4917044958293</v>
      </c>
      <c r="DQ34" s="17">
        <f>INDEX(Departures!$C:$C,MATCH($B34,Departures!$B:$B,0))*INDEX(Arrivals!$H:$H,MATCH(DQ$2,Arrivals!$B:$B,0))</f>
        <v>6739.2607380387062</v>
      </c>
      <c r="DR34" s="17">
        <f>INDEX(Departures!$C:$C,MATCH($B34,Departures!$B:$B,0))*INDEX(Arrivals!$H:$H,MATCH(DR$2,Arrivals!$B:$B,0))</f>
        <v>6674.1820399245989</v>
      </c>
      <c r="DS34" s="17">
        <f>INDEX(Departures!$C:$C,MATCH($B34,Departures!$B:$B,0))*INDEX(Arrivals!$H:$H,MATCH(DS$2,Arrivals!$B:$B,0))</f>
        <v>6659.720107010352</v>
      </c>
      <c r="DT34" s="17">
        <f>INDEX(Departures!$C:$C,MATCH($B34,Departures!$B:$B,0))*INDEX(Arrivals!$H:$H,MATCH(DT$2,Arrivals!$B:$B,0))</f>
        <v>6486.1769120393983</v>
      </c>
      <c r="DU34" s="17">
        <f>INDEX(Departures!$C:$C,MATCH($B34,Departures!$B:$B,0))*INDEX(Arrivals!$H:$H,MATCH(DU$2,Arrivals!$B:$B,0))</f>
        <v>6450.0220797537831</v>
      </c>
      <c r="DV34" s="17">
        <f>INDEX(Departures!$C:$C,MATCH($B34,Departures!$B:$B,0))*INDEX(Arrivals!$H:$H,MATCH(DV$2,Arrivals!$B:$B,0))</f>
        <v>6153.552455011737</v>
      </c>
      <c r="DW34" s="17">
        <f>INDEX(Departures!$C:$C,MATCH($B34,Departures!$B:$B,0))*INDEX(Arrivals!$H:$H,MATCH(DW$2,Arrivals!$B:$B,0))</f>
        <v>6095.7047233547528</v>
      </c>
      <c r="DX34" s="17">
        <f>INDEX(Departures!$C:$C,MATCH($B34,Departures!$B:$B,0))*INDEX(Arrivals!$H:$H,MATCH(DX$2,Arrivals!$B:$B,0))</f>
        <v>6052.3189246120137</v>
      </c>
      <c r="DY34" s="17">
        <f>INDEX(Departures!$C:$C,MATCH($B34,Departures!$B:$B,0))*INDEX(Arrivals!$H:$H,MATCH(DY$2,Arrivals!$B:$B,0))</f>
        <v>5878.77572964106</v>
      </c>
      <c r="DZ34" s="17">
        <f>INDEX(Departures!$C:$C,MATCH($B34,Departures!$B:$B,0))*INDEX(Arrivals!$H:$H,MATCH(DZ$2,Arrivals!$B:$B,0))</f>
        <v>4830.2855933582141</v>
      </c>
      <c r="EA34" s="17">
        <f>INDEX(Departures!$C:$C,MATCH($B34,Departures!$B:$B,0))*INDEX(Arrivals!$H:$H,MATCH(EA$2,Arrivals!$B:$B,0))</f>
        <v>4801.361727529722</v>
      </c>
      <c r="EB34" s="17">
        <f>INDEX(Departures!$C:$C,MATCH($B34,Departures!$B:$B,0))*INDEX(Arrivals!$H:$H,MATCH(EB$2,Arrivals!$B:$B,0))</f>
        <v>4562.739834444661</v>
      </c>
      <c r="EC34" s="17">
        <f>INDEX(Departures!$C:$C,MATCH($B34,Departures!$B:$B,0))*INDEX(Arrivals!$H:$H,MATCH(EC$2,Arrivals!$B:$B,0))</f>
        <v>3586.5593627330454</v>
      </c>
      <c r="ED34" s="17">
        <f>INDEX(Departures!$C:$C,MATCH($B34,Departures!$B:$B,0))*INDEX(Arrivals!$H:$H,MATCH(ED$2,Arrivals!$B:$B,0))</f>
        <v>3391.3232683907222</v>
      </c>
      <c r="EE34" s="17">
        <f>INDEX(Departures!$C:$C,MATCH($B34,Departures!$B:$B,0))*INDEX(Arrivals!$H:$H,MATCH(EE$2,Arrivals!$B:$B,0))</f>
        <v>3376.8613354764766</v>
      </c>
      <c r="EF34" s="17">
        <f>INDEX(Departures!$C:$C,MATCH($B34,Departures!$B:$B,0))*INDEX(Arrivals!$H:$H,MATCH(EF$2,Arrivals!$B:$B,0))</f>
        <v>3116.5465430200456</v>
      </c>
      <c r="EG34" s="17">
        <f>INDEX(Departures!$C:$C,MATCH($B34,Departures!$B:$B,0))*INDEX(Arrivals!$H:$H,MATCH(EG$2,Arrivals!$B:$B,0))</f>
        <v>3087.6226771915531</v>
      </c>
      <c r="EH34" s="17">
        <f>INDEX(Departures!$C:$C,MATCH($B34,Departures!$B:$B,0))*INDEX(Arrivals!$H:$H,MATCH(EH$2,Arrivals!$B:$B,0))</f>
        <v>3087.6226771915531</v>
      </c>
      <c r="EI34" s="17">
        <f>INDEX(Departures!$C:$C,MATCH($B34,Departures!$B:$B,0))*INDEX(Arrivals!$H:$H,MATCH(EI$2,Arrivals!$B:$B,0))</f>
        <v>3022.5439790774453</v>
      </c>
      <c r="EJ34" s="17">
        <f>INDEX(Departures!$C:$C,MATCH($B34,Departures!$B:$B,0))*INDEX(Arrivals!$H:$H,MATCH(EJ$2,Arrivals!$B:$B,0))</f>
        <v>2856.2317505636147</v>
      </c>
      <c r="EK34" s="17">
        <f>INDEX(Departures!$C:$C,MATCH($B34,Departures!$B:$B,0))*INDEX(Arrivals!$H:$H,MATCH(EK$2,Arrivals!$B:$B,0))</f>
        <v>2791.153052449507</v>
      </c>
      <c r="EL34" s="17">
        <f>INDEX(Departures!$C:$C,MATCH($B34,Departures!$B:$B,0))*INDEX(Arrivals!$H:$H,MATCH(EL$2,Arrivals!$B:$B,0))</f>
        <v>2651.5953998270315</v>
      </c>
      <c r="EM34" s="17">
        <f>INDEX(Departures!$C:$C,MATCH($B34,Departures!$B:$B,0))*INDEX(Arrivals!$H:$H,MATCH(EM$2,Arrivals!$B:$B,0))</f>
        <v>2566.9930922786916</v>
      </c>
      <c r="EN34" s="17">
        <f>INDEX(Departures!$C:$C,MATCH($B34,Departures!$B:$B,0))*INDEX(Arrivals!$H:$H,MATCH(EN$2,Arrivals!$B:$B,0))</f>
        <v>2538.0692264501995</v>
      </c>
      <c r="EO34" s="17">
        <f>INDEX(Departures!$C:$C,MATCH($B34,Departures!$B:$B,0))*INDEX(Arrivals!$H:$H,MATCH(EO$2,Arrivals!$B:$B,0))</f>
        <v>2530.8382599930765</v>
      </c>
      <c r="EP34" s="17">
        <f>INDEX(Departures!$C:$C,MATCH($B34,Departures!$B:$B,0))*INDEX(Arrivals!$H:$H,MATCH(EP$2,Arrivals!$B:$B,0))</f>
        <v>2219.9067023367843</v>
      </c>
      <c r="EQ34" s="17">
        <f>INDEX(Departures!$C:$C,MATCH($B34,Departures!$B:$B,0))*INDEX(Arrivals!$H:$H,MATCH(EQ$2,Arrivals!$B:$B,0))</f>
        <v>2162.0589706797996</v>
      </c>
      <c r="ER34" s="17">
        <f>INDEX(Departures!$C:$C,MATCH($B34,Departures!$B:$B,0))*INDEX(Arrivals!$H:$H,MATCH(ER$2,Arrivals!$B:$B,0))</f>
        <v>2031.9015744515841</v>
      </c>
      <c r="ES34" s="17">
        <f>INDEX(Departures!$C:$C,MATCH($B34,Departures!$B:$B,0))*INDEX(Arrivals!$H:$H,MATCH(ES$2,Arrivals!$B:$B,0))</f>
        <v>2010.2086750802148</v>
      </c>
      <c r="ET34" s="17">
        <f>INDEX(Departures!$C:$C,MATCH($B34,Departures!$B:$B,0))*INDEX(Arrivals!$H:$H,MATCH(ET$2,Arrivals!$B:$B,0))</f>
        <v>1945.1299769661073</v>
      </c>
      <c r="EU34" s="17">
        <f>INDEX(Departures!$C:$C,MATCH($B34,Departures!$B:$B,0))*INDEX(Arrivals!$H:$H,MATCH(EU$2,Arrivals!$B:$B,0))</f>
        <v>1887.2822453091226</v>
      </c>
      <c r="EV34" s="17">
        <f>INDEX(Departures!$C:$C,MATCH($B34,Departures!$B:$B,0))*INDEX(Arrivals!$H:$H,MATCH(EV$2,Arrivals!$B:$B,0))</f>
        <v>1872.8203123948765</v>
      </c>
      <c r="EW34" s="17">
        <f>INDEX(Departures!$C:$C,MATCH($B34,Departures!$B:$B,0))*INDEX(Arrivals!$H:$H,MATCH(EW$2,Arrivals!$B:$B,0))</f>
        <v>1843.8964465663842</v>
      </c>
      <c r="EX34" s="17">
        <f>INDEX(Departures!$C:$C,MATCH($B34,Departures!$B:$B,0))*INDEX(Arrivals!$H:$H,MATCH(EX$2,Arrivals!$B:$B,0))</f>
        <v>1843.8964465663842</v>
      </c>
      <c r="EY34" s="17">
        <f>INDEX(Departures!$C:$C,MATCH($B34,Departures!$B:$B,0))*INDEX(Arrivals!$H:$H,MATCH(EY$2,Arrivals!$B:$B,0))</f>
        <v>1786.0487149093995</v>
      </c>
      <c r="EZ34" s="17">
        <f>INDEX(Departures!$C:$C,MATCH($B34,Departures!$B:$B,0))*INDEX(Arrivals!$H:$H,MATCH(EZ$2,Arrivals!$B:$B,0))</f>
        <v>1786.0487149093995</v>
      </c>
      <c r="FA34" s="17">
        <f>INDEX(Departures!$C:$C,MATCH($B34,Departures!$B:$B,0))*INDEX(Arrivals!$H:$H,MATCH(FA$2,Arrivals!$B:$B,0))</f>
        <v>1489.5790901673536</v>
      </c>
      <c r="FB34" s="17">
        <f>INDEX(Departures!$C:$C,MATCH($B34,Departures!$B:$B,0))*INDEX(Arrivals!$H:$H,MATCH(FB$2,Arrivals!$B:$B,0))</f>
        <v>1397.7458161618906</v>
      </c>
      <c r="FC34" s="17">
        <f>INDEX(Departures!$C:$C,MATCH($B34,Departures!$B:$B,0))*INDEX(Arrivals!$H:$H,MATCH(FC$2,Arrivals!$B:$B,0))</f>
        <v>1294.3429958250306</v>
      </c>
      <c r="FD34" s="17">
        <f>INDEX(Departures!$C:$C,MATCH($B34,Departures!$B:$B,0))*INDEX(Arrivals!$H:$H,MATCH(FD$2,Arrivals!$B:$B,0))</f>
        <v>1214.8023647966766</v>
      </c>
      <c r="FE34" s="17">
        <f>INDEX(Departures!$C:$C,MATCH($B34,Departures!$B:$B,0))*INDEX(Arrivals!$H:$H,MATCH(FE$2,Arrivals!$B:$B,0))</f>
        <v>1185.8784989681842</v>
      </c>
      <c r="FF34" s="17">
        <f>INDEX(Departures!$C:$C,MATCH($B34,Departures!$B:$B,0))*INDEX(Arrivals!$H:$H,MATCH(FF$2,Arrivals!$B:$B,0))</f>
        <v>1171.4165660539381</v>
      </c>
      <c r="FG34" s="17">
        <f>INDEX(Departures!$C:$C,MATCH($B34,Departures!$B:$B,0))*INDEX(Arrivals!$H:$H,MATCH(FG$2,Arrivals!$B:$B,0))</f>
        <v>1055.721102739969</v>
      </c>
      <c r="FH34" s="17">
        <f>INDEX(Departures!$C:$C,MATCH($B34,Departures!$B:$B,0))*INDEX(Arrivals!$H:$H,MATCH(FH$2,Arrivals!$B:$B,0))</f>
        <v>1048.4901362828459</v>
      </c>
      <c r="FI34" s="17">
        <f>INDEX(Departures!$C:$C,MATCH($B34,Departures!$B:$B,0))*INDEX(Arrivals!$H:$H,MATCH(FI$2,Arrivals!$B:$B,0))</f>
        <v>1034.0282033685999</v>
      </c>
      <c r="FJ34" s="17">
        <f>INDEX(Departures!$C:$C,MATCH($B34,Departures!$B:$B,0))*INDEX(Arrivals!$H:$H,MATCH(FJ$2,Arrivals!$B:$B,0))</f>
        <v>1026.7972369114766</v>
      </c>
      <c r="FK34" s="17">
        <f>INDEX(Departures!$C:$C,MATCH($B34,Departures!$B:$B,0))*INDEX(Arrivals!$H:$H,MATCH(FK$2,Arrivals!$B:$B,0))</f>
        <v>903.87080714038439</v>
      </c>
      <c r="FL34" s="17">
        <f>INDEX(Departures!$C:$C,MATCH($B34,Departures!$B:$B,0))*INDEX(Arrivals!$H:$H,MATCH(FL$2,Arrivals!$B:$B,0))</f>
        <v>889.40887422613832</v>
      </c>
      <c r="FM34" s="17">
        <f>INDEX(Departures!$C:$C,MATCH($B34,Departures!$B:$B,0))*INDEX(Arrivals!$H:$H,MATCH(FM$2,Arrivals!$B:$B,0))</f>
        <v>882.17790776901518</v>
      </c>
      <c r="FN34" s="17">
        <f>INDEX(Departures!$C:$C,MATCH($B34,Departures!$B:$B,0))*INDEX(Arrivals!$H:$H,MATCH(FN$2,Arrivals!$B:$B,0))</f>
        <v>874.94694131189215</v>
      </c>
      <c r="FO34" s="17">
        <f>INDEX(Departures!$C:$C,MATCH($B34,Departures!$B:$B,0))*INDEX(Arrivals!$H:$H,MATCH(FO$2,Arrivals!$B:$B,0))</f>
        <v>871.33145808333063</v>
      </c>
      <c r="FP34" s="17">
        <f>INDEX(Departures!$C:$C,MATCH($B34,Departures!$B:$B,0))*INDEX(Arrivals!$H:$H,MATCH(FP$2,Arrivals!$B:$B,0))</f>
        <v>788.17534382641531</v>
      </c>
      <c r="FQ34" s="17">
        <f>INDEX(Departures!$C:$C,MATCH($B34,Departures!$B:$B,0))*INDEX(Arrivals!$H:$H,MATCH(FQ$2,Arrivals!$B:$B,0))</f>
        <v>629.09408176970749</v>
      </c>
      <c r="FR34" s="17">
        <f>INDEX(Departures!$C:$C,MATCH($B34,Departures!$B:$B,0))*INDEX(Arrivals!$H:$H,MATCH(FR$2,Arrivals!$B:$B,0))</f>
        <v>564.01538365559986</v>
      </c>
      <c r="FS34" s="17">
        <f>INDEX(Departures!$C:$C,MATCH($B34,Departures!$B:$B,0))*INDEX(Arrivals!$H:$H,MATCH(FS$2,Arrivals!$B:$B,0))</f>
        <v>549.5534507413538</v>
      </c>
      <c r="FT34" s="17">
        <f>INDEX(Departures!$C:$C,MATCH($B34,Departures!$B:$B,0))*INDEX(Arrivals!$H:$H,MATCH(FT$2,Arrivals!$B:$B,0))</f>
        <v>535.09151782710762</v>
      </c>
      <c r="FU34" s="17">
        <f>INDEX(Departures!$C:$C,MATCH($B34,Departures!$B:$B,0))*INDEX(Arrivals!$H:$H,MATCH(FU$2,Arrivals!$B:$B,0))</f>
        <v>520.62958491286145</v>
      </c>
      <c r="FV34" s="17">
        <f>INDEX(Departures!$C:$C,MATCH($B34,Departures!$B:$B,0))*INDEX(Arrivals!$H:$H,MATCH(FV$2,Arrivals!$B:$B,0))</f>
        <v>498.93668554149224</v>
      </c>
      <c r="FW34" s="17">
        <f>INDEX(Departures!$C:$C,MATCH($B34,Departures!$B:$B,0))*INDEX(Arrivals!$H:$H,MATCH(FW$2,Arrivals!$B:$B,0))</f>
        <v>455.55088679875377</v>
      </c>
      <c r="FX34" s="17">
        <f>INDEX(Departures!$C:$C,MATCH($B34,Departures!$B:$B,0))*INDEX(Arrivals!$H:$H,MATCH(FX$2,Arrivals!$B:$B,0))</f>
        <v>451.93540357019219</v>
      </c>
      <c r="FY34" s="17">
        <f>INDEX(Departures!$C:$C,MATCH($B34,Departures!$B:$B,0))*INDEX(Arrivals!$H:$H,MATCH(FY$2,Arrivals!$B:$B,0))</f>
        <v>433.8579874273845</v>
      </c>
      <c r="FZ34" s="17">
        <f>INDEX(Departures!$C:$C,MATCH($B34,Departures!$B:$B,0))*INDEX(Arrivals!$H:$H,MATCH(FZ$2,Arrivals!$B:$B,0))</f>
        <v>397.70315514176912</v>
      </c>
      <c r="GA34" s="17">
        <f>INDEX(Departures!$C:$C,MATCH($B34,Departures!$B:$B,0))*INDEX(Arrivals!$H:$H,MATCH(GA$2,Arrivals!$B:$B,0))</f>
        <v>316.71633082199071</v>
      </c>
      <c r="GB34" s="17">
        <f>INDEX(Departures!$C:$C,MATCH($B34,Departures!$B:$B,0))*INDEX(Arrivals!$H:$H,MATCH(GB$2,Arrivals!$B:$B,0))</f>
        <v>245.85285954218458</v>
      </c>
      <c r="GC34" s="17">
        <f>INDEX(Departures!$C:$C,MATCH($B34,Departures!$B:$B,0))*INDEX(Arrivals!$H:$H,MATCH(GC$2,Arrivals!$B:$B,0))</f>
        <v>216.92899371369225</v>
      </c>
      <c r="GD34" s="17">
        <f>INDEX(Departures!$C:$C,MATCH($B34,Departures!$B:$B,0))*INDEX(Arrivals!$H:$H,MATCH(GD$2,Arrivals!$B:$B,0))</f>
        <v>209.69802725656919</v>
      </c>
      <c r="GE34" s="17">
        <f>INDEX(Departures!$C:$C,MATCH($B34,Departures!$B:$B,0))*INDEX(Arrivals!$H:$H,MATCH(GE$2,Arrivals!$B:$B,0))</f>
        <v>202.4670607994461</v>
      </c>
      <c r="GF34" s="17">
        <f>INDEX(Departures!$C:$C,MATCH($B34,Departures!$B:$B,0))*INDEX(Arrivals!$H:$H,MATCH(GF$2,Arrivals!$B:$B,0))</f>
        <v>185.83583794806304</v>
      </c>
      <c r="GG34" s="17">
        <f>INDEX(Departures!$C:$C,MATCH($B34,Departures!$B:$B,0))*INDEX(Arrivals!$H:$H,MATCH(GG$2,Arrivals!$B:$B,0))</f>
        <v>59.29392494840922</v>
      </c>
      <c r="GH34" s="17">
        <f>INDEX(Departures!$C:$C,MATCH($B34,Departures!$B:$B,0))*INDEX(Arrivals!$H:$H,MATCH(GH$2,Arrivals!$B:$B,0))</f>
        <v>41.939605451313838</v>
      </c>
      <c r="GI34" s="17">
        <f>INDEX(Departures!$C:$C,MATCH($B34,Departures!$B:$B,0))*INDEX(Arrivals!$H:$H,MATCH(GI$2,Arrivals!$B:$B,0))</f>
        <v>18.077416142807689</v>
      </c>
    </row>
    <row r="35" spans="1:191" ht="15" thickBot="1">
      <c r="A35" t="str">
        <f>INDEX(Departures!$G:$G,MATCH($B35,Departures!$B:$B,0))</f>
        <v>AF</v>
      </c>
      <c r="B35" s="3" t="s">
        <v>76</v>
      </c>
      <c r="D35" s="17">
        <f>INDEX(Departures!$C:$C,MATCH($B35,Departures!$B:$B,0))*INDEX(Arrivals!$H:$H,MATCH(D$2,Arrivals!$B:$B,0))</f>
        <v>619588.7248299981</v>
      </c>
      <c r="E35" s="17">
        <f>INDEX(Departures!$C:$C,MATCH($B35,Departures!$B:$B,0))*INDEX(Arrivals!$H:$H,MATCH(E$2,Arrivals!$B:$B,0))</f>
        <v>583388.21161333891</v>
      </c>
      <c r="F35" s="17">
        <f>INDEX(Departures!$C:$C,MATCH($B35,Departures!$B:$B,0))*INDEX(Arrivals!$H:$H,MATCH(F$2,Arrivals!$B:$B,0))</f>
        <v>548828.31278876471</v>
      </c>
      <c r="G35" s="17">
        <f>INDEX(Departures!$C:$C,MATCH($B35,Departures!$B:$B,0))*INDEX(Arrivals!$H:$H,MATCH(G$2,Arrivals!$B:$B,0))</f>
        <v>433264.8616315042</v>
      </c>
      <c r="H35" s="17">
        <f>INDEX(Departures!$C:$C,MATCH($B35,Departures!$B:$B,0))*INDEX(Arrivals!$H:$H,MATCH(H$2,Arrivals!$B:$B,0))</f>
        <v>415524.82687882805</v>
      </c>
      <c r="I35" s="17">
        <f>INDEX(Departures!$C:$C,MATCH($B35,Departures!$B:$B,0))*INDEX(Arrivals!$H:$H,MATCH(I$2,Arrivals!$B:$B,0))</f>
        <v>280266.86991049442</v>
      </c>
      <c r="J35" s="17">
        <f>INDEX(Departures!$C:$C,MATCH($B35,Departures!$B:$B,0))*INDEX(Arrivals!$H:$H,MATCH(J$2,Arrivals!$B:$B,0))</f>
        <v>268568.57598432276</v>
      </c>
      <c r="K35" s="17">
        <f>INDEX(Departures!$C:$C,MATCH($B35,Departures!$B:$B,0))*INDEX(Arrivals!$H:$H,MATCH(K$2,Arrivals!$B:$B,0))</f>
        <v>268211.92068169557</v>
      </c>
      <c r="L35" s="17">
        <f>INDEX(Departures!$C:$C,MATCH($B35,Departures!$B:$B,0))*INDEX(Arrivals!$H:$H,MATCH(L$2,Arrivals!$B:$B,0))</f>
        <v>267149.08787986659</v>
      </c>
      <c r="M35" s="17">
        <f>INDEX(Departures!$C:$C,MATCH($B35,Departures!$B:$B,0))*INDEX(Arrivals!$H:$H,MATCH(M$2,Arrivals!$B:$B,0))</f>
        <v>253881.51062213528</v>
      </c>
      <c r="N35" s="17">
        <f>INDEX(Departures!$C:$C,MATCH($B35,Departures!$B:$B,0))*INDEX(Arrivals!$H:$H,MATCH(N$2,Arrivals!$B:$B,0))</f>
        <v>210141.30430793733</v>
      </c>
      <c r="O35" s="17">
        <f>INDEX(Departures!$C:$C,MATCH($B35,Departures!$B:$B,0))*INDEX(Arrivals!$H:$H,MATCH(O$2,Arrivals!$B:$B,0))</f>
        <v>204655.94575353124</v>
      </c>
      <c r="P35" s="17">
        <f>INDEX(Departures!$C:$C,MATCH($B35,Departures!$B:$B,0))*INDEX(Arrivals!$H:$H,MATCH(P$2,Arrivals!$B:$B,0))</f>
        <v>198899.52916912848</v>
      </c>
      <c r="Q35" s="17">
        <f>INDEX(Departures!$C:$C,MATCH($B35,Departures!$B:$B,0))*INDEX(Arrivals!$H:$H,MATCH(Q$2,Arrivals!$B:$B,0))</f>
        <v>193977.68599287333</v>
      </c>
      <c r="R35" s="17">
        <f>INDEX(Departures!$C:$C,MATCH($B35,Departures!$B:$B,0))*INDEX(Arrivals!$H:$H,MATCH(R$2,Arrivals!$B:$B,0))</f>
        <v>185089.83585140388</v>
      </c>
      <c r="S35" s="17">
        <f>INDEX(Departures!$C:$C,MATCH($B35,Departures!$B:$B,0))*INDEX(Arrivals!$H:$H,MATCH(S$2,Arrivals!$B:$B,0))</f>
        <v>173976.45662154077</v>
      </c>
      <c r="T35" s="17">
        <f>INDEX(Departures!$C:$C,MATCH($B35,Departures!$B:$B,0))*INDEX(Arrivals!$H:$H,MATCH(T$2,Arrivals!$B:$B,0))</f>
        <v>148354.33968080382</v>
      </c>
      <c r="U35" s="17">
        <f>INDEX(Departures!$C:$C,MATCH($B35,Departures!$B:$B,0))*INDEX(Arrivals!$H:$H,MATCH(U$2,Arrivals!$B:$B,0))</f>
        <v>130236.25030734282</v>
      </c>
      <c r="V35" s="17">
        <f>INDEX(Departures!$C:$C,MATCH($B35,Departures!$B:$B,0))*INDEX(Arrivals!$H:$H,MATCH(V$2,Arrivals!$B:$B,0))</f>
        <v>127853.79288579324</v>
      </c>
      <c r="W35" s="17">
        <f>INDEX(Departures!$C:$C,MATCH($B35,Departures!$B:$B,0))*INDEX(Arrivals!$H:$H,MATCH(W$2,Arrivals!$B:$B,0))</f>
        <v>123081.74493664149</v>
      </c>
      <c r="X35" s="17">
        <f>INDEX(Departures!$C:$C,MATCH($B35,Departures!$B:$B,0))*INDEX(Arrivals!$H:$H,MATCH(X$2,Arrivals!$B:$B,0))</f>
        <v>114907.20540042644</v>
      </c>
      <c r="Y35" s="17">
        <f>INDEX(Departures!$C:$C,MATCH($B35,Departures!$B:$B,0))*INDEX(Arrivals!$H:$H,MATCH(Y$2,Arrivals!$B:$B,0))</f>
        <v>111226.52267731389</v>
      </c>
      <c r="Z35" s="17">
        <f>INDEX(Departures!$C:$C,MATCH($B35,Departures!$B:$B,0))*INDEX(Arrivals!$H:$H,MATCH(Z$2,Arrivals!$B:$B,0))</f>
        <v>110869.86737468668</v>
      </c>
      <c r="AA35" s="17">
        <f>INDEX(Departures!$C:$C,MATCH($B35,Departures!$B:$B,0))*INDEX(Arrivals!$H:$H,MATCH(AA$2,Arrivals!$B:$B,0))</f>
        <v>110078.09260285435</v>
      </c>
      <c r="AB35" s="17">
        <f>INDEX(Departures!$C:$C,MATCH($B35,Departures!$B:$B,0))*INDEX(Arrivals!$H:$H,MATCH(AB$2,Arrivals!$B:$B,0))</f>
        <v>101504.09912769683</v>
      </c>
      <c r="AC35" s="17">
        <f>INDEX(Departures!$C:$C,MATCH($B35,Departures!$B:$B,0))*INDEX(Arrivals!$H:$H,MATCH(AC$2,Arrivals!$B:$B,0))</f>
        <v>100148.80897771352</v>
      </c>
      <c r="AD35" s="17">
        <f>INDEX(Departures!$C:$C,MATCH($B35,Departures!$B:$B,0))*INDEX(Arrivals!$H:$H,MATCH(AD$2,Arrivals!$B:$B,0))</f>
        <v>99171.573448515031</v>
      </c>
      <c r="AE35" s="17">
        <f>INDEX(Departures!$C:$C,MATCH($B35,Departures!$B:$B,0))*INDEX(Arrivals!$H:$H,MATCH(AE$2,Arrivals!$B:$B,0))</f>
        <v>95127.102316722754</v>
      </c>
      <c r="AF35" s="17">
        <f>INDEX(Departures!$C:$C,MATCH($B35,Departures!$B:$B,0))*INDEX(Arrivals!$H:$H,MATCH(AF$2,Arrivals!$B:$B,0))</f>
        <v>92173.996410969659</v>
      </c>
      <c r="AG35" s="17">
        <f>INDEX(Departures!$C:$C,MATCH($B35,Departures!$B:$B,0))*INDEX(Arrivals!$H:$H,MATCH(AG$2,Arrivals!$B:$B,0))</f>
        <v>83764.064375020636</v>
      </c>
      <c r="AH35" s="17">
        <f>INDEX(Departures!$C:$C,MATCH($B35,Departures!$B:$B,0))*INDEX(Arrivals!$H:$H,MATCH(AH$2,Arrivals!$B:$B,0))</f>
        <v>81103.415817421846</v>
      </c>
      <c r="AI35" s="17">
        <f>INDEX(Departures!$C:$C,MATCH($B35,Departures!$B:$B,0))*INDEX(Arrivals!$H:$H,MATCH(AI$2,Arrivals!$B:$B,0))</f>
        <v>80953.620590318431</v>
      </c>
      <c r="AJ35" s="17">
        <f>INDEX(Departures!$C:$C,MATCH($B35,Departures!$B:$B,0))*INDEX(Arrivals!$H:$H,MATCH(AJ$2,Arrivals!$B:$B,0))</f>
        <v>78893.579562343803</v>
      </c>
      <c r="AK35" s="17">
        <f>INDEX(Departures!$C:$C,MATCH($B35,Departures!$B:$B,0))*INDEX(Arrivals!$H:$H,MATCH(AK$2,Arrivals!$B:$B,0))</f>
        <v>77936.31673009244</v>
      </c>
      <c r="AL35" s="17">
        <f>INDEX(Departures!$C:$C,MATCH($B35,Departures!$B:$B,0))*INDEX(Arrivals!$H:$H,MATCH(AL$2,Arrivals!$B:$B,0))</f>
        <v>73742.050371196747</v>
      </c>
      <c r="AM35" s="17">
        <f>INDEX(Departures!$C:$C,MATCH($B35,Departures!$B:$B,0))*INDEX(Arrivals!$H:$H,MATCH(AM$2,Arrivals!$B:$B,0))</f>
        <v>73363.995750411937</v>
      </c>
      <c r="AN35" s="17">
        <f>INDEX(Departures!$C:$C,MATCH($B35,Departures!$B:$B,0))*INDEX(Arrivals!$H:$H,MATCH(AN$2,Arrivals!$B:$B,0))</f>
        <v>72472.357493843971</v>
      </c>
      <c r="AO35" s="17">
        <f>INDEX(Departures!$C:$C,MATCH($B35,Departures!$B:$B,0))*INDEX(Arrivals!$H:$H,MATCH(AO$2,Arrivals!$B:$B,0))</f>
        <v>70539.285753604621</v>
      </c>
      <c r="AP35" s="17">
        <f>INDEX(Departures!$C:$C,MATCH($B35,Departures!$B:$B,0))*INDEX(Arrivals!$H:$H,MATCH(AP$2,Arrivals!$B:$B,0))</f>
        <v>63363.38106474567</v>
      </c>
      <c r="AQ35" s="17">
        <f>INDEX(Departures!$C:$C,MATCH($B35,Departures!$B:$B,0))*INDEX(Arrivals!$H:$H,MATCH(AQ$2,Arrivals!$B:$B,0))</f>
        <v>62878.32985317269</v>
      </c>
      <c r="AR35" s="17">
        <f>INDEX(Departures!$C:$C,MATCH($B35,Departures!$B:$B,0))*INDEX(Arrivals!$H:$H,MATCH(AR$2,Arrivals!$B:$B,0))</f>
        <v>59811.094250578906</v>
      </c>
      <c r="AS35" s="17">
        <f>INDEX(Departures!$C:$C,MATCH($B35,Departures!$B:$B,0))*INDEX(Arrivals!$H:$H,MATCH(AS$2,Arrivals!$B:$B,0))</f>
        <v>58184.746070598943</v>
      </c>
      <c r="AT35" s="17">
        <f>INDEX(Departures!$C:$C,MATCH($B35,Departures!$B:$B,0))*INDEX(Arrivals!$H:$H,MATCH(AT$2,Arrivals!$B:$B,0))</f>
        <v>54932.049710639018</v>
      </c>
      <c r="AU35" s="17">
        <f>INDEX(Departures!$C:$C,MATCH($B35,Departures!$B:$B,0))*INDEX(Arrivals!$H:$H,MATCH(AU$2,Arrivals!$B:$B,0))</f>
        <v>50830.513730426392</v>
      </c>
      <c r="AV35" s="17">
        <f>INDEX(Departures!$C:$C,MATCH($B35,Departures!$B:$B,0))*INDEX(Arrivals!$H:$H,MATCH(AV$2,Arrivals!$B:$B,0))</f>
        <v>50316.930094643241</v>
      </c>
      <c r="AW35" s="17">
        <f>INDEX(Departures!$C:$C,MATCH($B35,Departures!$B:$B,0))*INDEX(Arrivals!$H:$H,MATCH(AW$2,Arrivals!$B:$B,0))</f>
        <v>50302.663882538152</v>
      </c>
      <c r="AX35" s="17">
        <f>INDEX(Departures!$C:$C,MATCH($B35,Departures!$B:$B,0))*INDEX(Arrivals!$H:$H,MATCH(AX$2,Arrivals!$B:$B,0))</f>
        <v>47934.472673093645</v>
      </c>
      <c r="AY35" s="17">
        <f>INDEX(Departures!$C:$C,MATCH($B35,Departures!$B:$B,0))*INDEX(Arrivals!$H:$H,MATCH(AY$2,Arrivals!$B:$B,0))</f>
        <v>47228.295173891827</v>
      </c>
      <c r="AZ35" s="17">
        <f>INDEX(Departures!$C:$C,MATCH($B35,Departures!$B:$B,0))*INDEX(Arrivals!$H:$H,MATCH(AZ$2,Arrivals!$B:$B,0))</f>
        <v>47000.035780210426</v>
      </c>
      <c r="BA35" s="17">
        <f>INDEX(Departures!$C:$C,MATCH($B35,Departures!$B:$B,0))*INDEX(Arrivals!$H:$H,MATCH(BA$2,Arrivals!$B:$B,0))</f>
        <v>46243.926538640793</v>
      </c>
      <c r="BB35" s="17">
        <f>INDEX(Departures!$C:$C,MATCH($B35,Departures!$B:$B,0))*INDEX(Arrivals!$H:$H,MATCH(BB$2,Arrivals!$B:$B,0))</f>
        <v>46008.534038906851</v>
      </c>
      <c r="BC35" s="17">
        <f>INDEX(Departures!$C:$C,MATCH($B35,Departures!$B:$B,0))*INDEX(Arrivals!$H:$H,MATCH(BC$2,Arrivals!$B:$B,0))</f>
        <v>44596.179040503201</v>
      </c>
      <c r="BD35" s="17">
        <f>INDEX(Departures!$C:$C,MATCH($B35,Departures!$B:$B,0))*INDEX(Arrivals!$H:$H,MATCH(BD$2,Arrivals!$B:$B,0))</f>
        <v>44139.660253140399</v>
      </c>
      <c r="BE35" s="17">
        <f>INDEX(Departures!$C:$C,MATCH($B35,Departures!$B:$B,0))*INDEX(Arrivals!$H:$H,MATCH(BE$2,Arrivals!$B:$B,0))</f>
        <v>40302.049196871892</v>
      </c>
      <c r="BF35" s="17">
        <f>INDEX(Departures!$C:$C,MATCH($B35,Departures!$B:$B,0))*INDEX(Arrivals!$H:$H,MATCH(BF$2,Arrivals!$B:$B,0))</f>
        <v>39959.660106349795</v>
      </c>
      <c r="BG35" s="17">
        <f>INDEX(Departures!$C:$C,MATCH($B35,Departures!$B:$B,0))*INDEX(Arrivals!$H:$H,MATCH(BG$2,Arrivals!$B:$B,0))</f>
        <v>36164.847686396548</v>
      </c>
      <c r="BH35" s="17">
        <f>INDEX(Departures!$C:$C,MATCH($B35,Departures!$B:$B,0))*INDEX(Arrivals!$H:$H,MATCH(BH$2,Arrivals!$B:$B,0))</f>
        <v>34716.827157730178</v>
      </c>
      <c r="BI35" s="17">
        <f>INDEX(Departures!$C:$C,MATCH($B35,Departures!$B:$B,0))*INDEX(Arrivals!$H:$H,MATCH(BI$2,Arrivals!$B:$B,0))</f>
        <v>33119.011401960386</v>
      </c>
      <c r="BJ35" s="17">
        <f>INDEX(Departures!$C:$C,MATCH($B35,Departures!$B:$B,0))*INDEX(Arrivals!$H:$H,MATCH(BJ$2,Arrivals!$B:$B,0))</f>
        <v>32769.489205385747</v>
      </c>
      <c r="BK35" s="17">
        <f>INDEX(Departures!$C:$C,MATCH($B35,Departures!$B:$B,0))*INDEX(Arrivals!$H:$H,MATCH(BK$2,Arrivals!$B:$B,0))</f>
        <v>32584.028448019613</v>
      </c>
      <c r="BL35" s="17">
        <f>INDEX(Departures!$C:$C,MATCH($B35,Departures!$B:$B,0))*INDEX(Arrivals!$H:$H,MATCH(BL$2,Arrivals!$B:$B,0))</f>
        <v>29338.465194112228</v>
      </c>
      <c r="BM35" s="17">
        <f>INDEX(Departures!$C:$C,MATCH($B35,Departures!$B:$B,0))*INDEX(Arrivals!$H:$H,MATCH(BM$2,Arrivals!$B:$B,0))</f>
        <v>28760.683603856189</v>
      </c>
      <c r="BN35" s="17">
        <f>INDEX(Departures!$C:$C,MATCH($B35,Departures!$B:$B,0))*INDEX(Arrivals!$H:$H,MATCH(BN$2,Arrivals!$B:$B,0))</f>
        <v>27416.093112951701</v>
      </c>
      <c r="BO35" s="17">
        <f>INDEX(Departures!$C:$C,MATCH($B35,Departures!$B:$B,0))*INDEX(Arrivals!$H:$H,MATCH(BO$2,Arrivals!$B:$B,0))</f>
        <v>27084.403681508418</v>
      </c>
      <c r="BP35" s="17">
        <f>INDEX(Departures!$C:$C,MATCH($B35,Departures!$B:$B,0))*INDEX(Arrivals!$H:$H,MATCH(BP$2,Arrivals!$B:$B,0))</f>
        <v>26207.031637045548</v>
      </c>
      <c r="BQ35" s="17">
        <f>INDEX(Departures!$C:$C,MATCH($B35,Departures!$B:$B,0))*INDEX(Arrivals!$H:$H,MATCH(BQ$2,Arrivals!$B:$B,0))</f>
        <v>26050.103303889584</v>
      </c>
      <c r="BR35" s="17">
        <f>INDEX(Departures!$C:$C,MATCH($B35,Departures!$B:$B,0))*INDEX(Arrivals!$H:$H,MATCH(BR$2,Arrivals!$B:$B,0))</f>
        <v>25771.912167840379</v>
      </c>
      <c r="BS35" s="17">
        <f>INDEX(Departures!$C:$C,MATCH($B35,Departures!$B:$B,0))*INDEX(Arrivals!$H:$H,MATCH(BS$2,Arrivals!$B:$B,0))</f>
        <v>25579.3183044217</v>
      </c>
      <c r="BT35" s="17">
        <f>INDEX(Departures!$C:$C,MATCH($B35,Departures!$B:$B,0))*INDEX(Arrivals!$H:$H,MATCH(BT$2,Arrivals!$B:$B,0))</f>
        <v>25358.192016792847</v>
      </c>
      <c r="BU35" s="17">
        <f>INDEX(Departures!$C:$C,MATCH($B35,Departures!$B:$B,0))*INDEX(Arrivals!$H:$H,MATCH(BU$2,Arrivals!$B:$B,0))</f>
        <v>24559.284138907951</v>
      </c>
      <c r="BV35" s="17">
        <f>INDEX(Departures!$C:$C,MATCH($B35,Departures!$B:$B,0))*INDEX(Arrivals!$H:$H,MATCH(BV$2,Arrivals!$B:$B,0))</f>
        <v>23232.526413134823</v>
      </c>
      <c r="BW35" s="17">
        <f>INDEX(Departures!$C:$C,MATCH($B35,Departures!$B:$B,0))*INDEX(Arrivals!$H:$H,MATCH(BW$2,Arrivals!$B:$B,0))</f>
        <v>23146.9291405043</v>
      </c>
      <c r="BX35" s="17">
        <f>INDEX(Departures!$C:$C,MATCH($B35,Departures!$B:$B,0))*INDEX(Arrivals!$H:$H,MATCH(BX$2,Arrivals!$B:$B,0))</f>
        <v>22683.277247088958</v>
      </c>
      <c r="BY35" s="17">
        <f>INDEX(Departures!$C:$C,MATCH($B35,Departures!$B:$B,0))*INDEX(Arrivals!$H:$H,MATCH(BY$2,Arrivals!$B:$B,0))</f>
        <v>21113.993915529343</v>
      </c>
      <c r="BZ35" s="17">
        <f>INDEX(Departures!$C:$C,MATCH($B35,Departures!$B:$B,0))*INDEX(Arrivals!$H:$H,MATCH(BZ$2,Arrivals!$B:$B,0))</f>
        <v>20193.823234751209</v>
      </c>
      <c r="CA35" s="17">
        <f>INDEX(Departures!$C:$C,MATCH($B35,Departures!$B:$B,0))*INDEX(Arrivals!$H:$H,MATCH(CA$2,Arrivals!$B:$B,0))</f>
        <v>19188.055281342546</v>
      </c>
      <c r="CB35" s="17">
        <f>INDEX(Departures!$C:$C,MATCH($B35,Departures!$B:$B,0))*INDEX(Arrivals!$H:$H,MATCH(CB$2,Arrivals!$B:$B,0))</f>
        <v>17996.826570567751</v>
      </c>
      <c r="CC35" s="17">
        <f>INDEX(Departures!$C:$C,MATCH($B35,Departures!$B:$B,0))*INDEX(Arrivals!$H:$H,MATCH(CC$2,Arrivals!$B:$B,0))</f>
        <v>17504.642252942234</v>
      </c>
      <c r="CD35" s="17">
        <f>INDEX(Departures!$C:$C,MATCH($B35,Departures!$B:$B,0))*INDEX(Arrivals!$H:$H,MATCH(CD$2,Arrivals!$B:$B,0))</f>
        <v>17483.242934784601</v>
      </c>
      <c r="CE35" s="17">
        <f>INDEX(Departures!$C:$C,MATCH($B35,Departures!$B:$B,0))*INDEX(Arrivals!$H:$H,MATCH(CE$2,Arrivals!$B:$B,0))</f>
        <v>17283.515965313381</v>
      </c>
      <c r="CF35" s="17">
        <f>INDEX(Departures!$C:$C,MATCH($B35,Departures!$B:$B,0))*INDEX(Arrivals!$H:$H,MATCH(CF$2,Arrivals!$B:$B,0))</f>
        <v>16919.72755663365</v>
      </c>
      <c r="CG35" s="17">
        <f>INDEX(Departures!$C:$C,MATCH($B35,Departures!$B:$B,0))*INDEX(Arrivals!$H:$H,MATCH(CG$2,Arrivals!$B:$B,0))</f>
        <v>16784.19854163532</v>
      </c>
      <c r="CH35" s="17">
        <f>INDEX(Departures!$C:$C,MATCH($B35,Departures!$B:$B,0))*INDEX(Arrivals!$H:$H,MATCH(CH$2,Arrivals!$B:$B,0))</f>
        <v>16220.683163484369</v>
      </c>
      <c r="CI35" s="17">
        <f>INDEX(Departures!$C:$C,MATCH($B35,Departures!$B:$B,0))*INDEX(Arrivals!$H:$H,MATCH(CI$2,Arrivals!$B:$B,0))</f>
        <v>16095.853807564854</v>
      </c>
      <c r="CJ35" s="17">
        <f>INDEX(Departures!$C:$C,MATCH($B35,Departures!$B:$B,0))*INDEX(Arrivals!$H:$H,MATCH(CJ$2,Arrivals!$B:$B,0))</f>
        <v>15871.160966909727</v>
      </c>
      <c r="CK35" s="17">
        <f>INDEX(Departures!$C:$C,MATCH($B35,Departures!$B:$B,0))*INDEX(Arrivals!$H:$H,MATCH(CK$2,Arrivals!$B:$B,0))</f>
        <v>15421.775285599475</v>
      </c>
      <c r="CL35" s="17">
        <f>INDEX(Departures!$C:$C,MATCH($B35,Departures!$B:$B,0))*INDEX(Arrivals!$H:$H,MATCH(CL$2,Arrivals!$B:$B,0))</f>
        <v>15096.505649603481</v>
      </c>
      <c r="CM35" s="17">
        <f>INDEX(Departures!$C:$C,MATCH($B35,Departures!$B:$B,0))*INDEX(Arrivals!$H:$H,MATCH(CM$2,Arrivals!$B:$B,0))</f>
        <v>15072.253089024833</v>
      </c>
      <c r="CN35" s="17">
        <f>INDEX(Departures!$C:$C,MATCH($B35,Departures!$B:$B,0))*INDEX(Arrivals!$H:$H,MATCH(CN$2,Arrivals!$B:$B,0))</f>
        <v>13902.423696407668</v>
      </c>
      <c r="CO35" s="17">
        <f>INDEX(Departures!$C:$C,MATCH($B35,Departures!$B:$B,0))*INDEX(Arrivals!$H:$H,MATCH(CO$2,Arrivals!$B:$B,0))</f>
        <v>13474.437333255046</v>
      </c>
      <c r="CP35" s="17">
        <f>INDEX(Departures!$C:$C,MATCH($B35,Departures!$B:$B,0))*INDEX(Arrivals!$H:$H,MATCH(CP$2,Arrivals!$B:$B,0))</f>
        <v>13388.84006062452</v>
      </c>
      <c r="CQ35" s="17">
        <f>INDEX(Departures!$C:$C,MATCH($B35,Departures!$B:$B,0))*INDEX(Arrivals!$H:$H,MATCH(CQ$2,Arrivals!$B:$B,0))</f>
        <v>13246.177939573647</v>
      </c>
      <c r="CR35" s="17">
        <f>INDEX(Departures!$C:$C,MATCH($B35,Departures!$B:$B,0))*INDEX(Arrivals!$H:$H,MATCH(CR$2,Arrivals!$B:$B,0))</f>
        <v>13146.314454838033</v>
      </c>
      <c r="CS35" s="17">
        <f>INDEX(Departures!$C:$C,MATCH($B35,Departures!$B:$B,0))*INDEX(Arrivals!$H:$H,MATCH(CS$2,Arrivals!$B:$B,0))</f>
        <v>12839.590894578656</v>
      </c>
      <c r="CT35" s="17">
        <f>INDEX(Departures!$C:$C,MATCH($B35,Departures!$B:$B,0))*INDEX(Arrivals!$H:$H,MATCH(CT$2,Arrivals!$B:$B,0))</f>
        <v>12746.860515895587</v>
      </c>
      <c r="CU35" s="17">
        <f>INDEX(Departures!$C:$C,MATCH($B35,Departures!$B:$B,0))*INDEX(Arrivals!$H:$H,MATCH(CU$2,Arrivals!$B:$B,0))</f>
        <v>11470.034532490266</v>
      </c>
      <c r="CV35" s="17">
        <f>INDEX(Departures!$C:$C,MATCH($B35,Departures!$B:$B,0))*INDEX(Arrivals!$H:$H,MATCH(CV$2,Arrivals!$B:$B,0))</f>
        <v>11298.839987229216</v>
      </c>
      <c r="CW35" s="17">
        <f>INDEX(Departures!$C:$C,MATCH($B35,Departures!$B:$B,0))*INDEX(Arrivals!$H:$H,MATCH(CW$2,Arrivals!$B:$B,0))</f>
        <v>11227.50892670378</v>
      </c>
      <c r="CX35" s="17">
        <f>INDEX(Departures!$C:$C,MATCH($B35,Departures!$B:$B,0))*INDEX(Arrivals!$H:$H,MATCH(CX$2,Arrivals!$B:$B,0))</f>
        <v>11099.113017757994</v>
      </c>
      <c r="CY35" s="17">
        <f>INDEX(Departures!$C:$C,MATCH($B35,Departures!$B:$B,0))*INDEX(Arrivals!$H:$H,MATCH(CY$2,Arrivals!$B:$B,0))</f>
        <v>10692.525972763004</v>
      </c>
      <c r="CZ35" s="17">
        <f>INDEX(Departures!$C:$C,MATCH($B35,Departures!$B:$B,0))*INDEX(Arrivals!$H:$H,MATCH(CZ$2,Arrivals!$B:$B,0))</f>
        <v>10678.259760657917</v>
      </c>
      <c r="DA35" s="17">
        <f>INDEX(Departures!$C:$C,MATCH($B35,Departures!$B:$B,0))*INDEX(Arrivals!$H:$H,MATCH(DA$2,Arrivals!$B:$B,0))</f>
        <v>10663.993548552829</v>
      </c>
      <c r="DB35" s="17">
        <f>INDEX(Departures!$C:$C,MATCH($B35,Departures!$B:$B,0))*INDEX(Arrivals!$H:$H,MATCH(DB$2,Arrivals!$B:$B,0))</f>
        <v>10321.60445803073</v>
      </c>
      <c r="DC35" s="17">
        <f>INDEX(Departures!$C:$C,MATCH($B35,Departures!$B:$B,0))*INDEX(Arrivals!$H:$H,MATCH(DC$2,Arrivals!$B:$B,0))</f>
        <v>10264.539609610381</v>
      </c>
      <c r="DD35" s="17">
        <f>INDEX(Departures!$C:$C,MATCH($B35,Departures!$B:$B,0))*INDEX(Arrivals!$H:$H,MATCH(DD$2,Arrivals!$B:$B,0))</f>
        <v>10000.614685666264</v>
      </c>
      <c r="DE35" s="17">
        <f>INDEX(Departures!$C:$C,MATCH($B35,Departures!$B:$B,0))*INDEX(Arrivals!$H:$H,MATCH(DE$2,Arrivals!$B:$B,0))</f>
        <v>9736.6897617221475</v>
      </c>
      <c r="DF35" s="17">
        <f>INDEX(Departures!$C:$C,MATCH($B35,Departures!$B:$B,0))*INDEX(Arrivals!$H:$H,MATCH(DF$2,Arrivals!$B:$B,0))</f>
        <v>9729.5566556696031</v>
      </c>
      <c r="DG35" s="17">
        <f>INDEX(Departures!$C:$C,MATCH($B35,Departures!$B:$B,0))*INDEX(Arrivals!$H:$H,MATCH(DG$2,Arrivals!$B:$B,0))</f>
        <v>9572.6283225136431</v>
      </c>
      <c r="DH35" s="17">
        <f>INDEX(Departures!$C:$C,MATCH($B35,Departures!$B:$B,0))*INDEX(Arrivals!$H:$H,MATCH(DH$2,Arrivals!$B:$B,0))</f>
        <v>9094.710216993215</v>
      </c>
      <c r="DI35" s="17">
        <f>INDEX(Departures!$C:$C,MATCH($B35,Departures!$B:$B,0))*INDEX(Arrivals!$H:$H,MATCH(DI$2,Arrivals!$B:$B,0))</f>
        <v>8110.3415817421846</v>
      </c>
      <c r="DJ35" s="17">
        <f>INDEX(Departures!$C:$C,MATCH($B35,Departures!$B:$B,0))*INDEX(Arrivals!$H:$H,MATCH(DJ$2,Arrivals!$B:$B,0))</f>
        <v>8088.9422635845531</v>
      </c>
      <c r="DK35" s="17">
        <f>INDEX(Departures!$C:$C,MATCH($B35,Departures!$B:$B,0))*INDEX(Arrivals!$H:$H,MATCH(DK$2,Arrivals!$B:$B,0))</f>
        <v>7725.1538549048246</v>
      </c>
      <c r="DL35" s="17">
        <f>INDEX(Departures!$C:$C,MATCH($B35,Departures!$B:$B,0))*INDEX(Arrivals!$H:$H,MATCH(DL$2,Arrivals!$B:$B,0))</f>
        <v>7461.2289309607086</v>
      </c>
      <c r="DM35" s="17">
        <f>INDEX(Departures!$C:$C,MATCH($B35,Departures!$B:$B,0))*INDEX(Arrivals!$H:$H,MATCH(DM$2,Arrivals!$B:$B,0))</f>
        <v>7090.3074162284356</v>
      </c>
      <c r="DN35" s="17">
        <f>INDEX(Departures!$C:$C,MATCH($B35,Departures!$B:$B,0))*INDEX(Arrivals!$H:$H,MATCH(DN$2,Arrivals!$B:$B,0))</f>
        <v>6890.5804467572116</v>
      </c>
      <c r="DO35" s="17">
        <f>INDEX(Departures!$C:$C,MATCH($B35,Departures!$B:$B,0))*INDEX(Arrivals!$H:$H,MATCH(DO$2,Arrivals!$B:$B,0))</f>
        <v>6705.1196893910765</v>
      </c>
      <c r="DP35" s="17">
        <f>INDEX(Departures!$C:$C,MATCH($B35,Departures!$B:$B,0))*INDEX(Arrivals!$H:$H,MATCH(DP$2,Arrivals!$B:$B,0))</f>
        <v>6655.1879470232698</v>
      </c>
      <c r="DQ35" s="17">
        <f>INDEX(Departures!$C:$C,MATCH($B35,Departures!$B:$B,0))*INDEX(Arrivals!$H:$H,MATCH(DQ$2,Arrivals!$B:$B,0))</f>
        <v>6648.0548409707262</v>
      </c>
      <c r="DR35" s="17">
        <f>INDEX(Departures!$C:$C,MATCH($B35,Departures!$B:$B,0))*INDEX(Arrivals!$H:$H,MATCH(DR$2,Arrivals!$B:$B,0))</f>
        <v>6583.8568864978333</v>
      </c>
      <c r="DS35" s="17">
        <f>INDEX(Departures!$C:$C,MATCH($B35,Departures!$B:$B,0))*INDEX(Arrivals!$H:$H,MATCH(DS$2,Arrivals!$B:$B,0))</f>
        <v>6569.5906743927453</v>
      </c>
      <c r="DT35" s="17">
        <f>INDEX(Departures!$C:$C,MATCH($B35,Departures!$B:$B,0))*INDEX(Arrivals!$H:$H,MATCH(DT$2,Arrivals!$B:$B,0))</f>
        <v>6398.3961291316964</v>
      </c>
      <c r="DU35" s="17">
        <f>INDEX(Departures!$C:$C,MATCH($B35,Departures!$B:$B,0))*INDEX(Arrivals!$H:$H,MATCH(DU$2,Arrivals!$B:$B,0))</f>
        <v>6362.7305988689777</v>
      </c>
      <c r="DV35" s="17">
        <f>INDEX(Departures!$C:$C,MATCH($B35,Departures!$B:$B,0))*INDEX(Arrivals!$H:$H,MATCH(DV$2,Arrivals!$B:$B,0))</f>
        <v>6070.2732507146866</v>
      </c>
      <c r="DW35" s="17">
        <f>INDEX(Departures!$C:$C,MATCH($B35,Departures!$B:$B,0))*INDEX(Arrivals!$H:$H,MATCH(DW$2,Arrivals!$B:$B,0))</f>
        <v>6013.2084022943372</v>
      </c>
      <c r="DX35" s="17">
        <f>INDEX(Departures!$C:$C,MATCH($B35,Departures!$B:$B,0))*INDEX(Arrivals!$H:$H,MATCH(DX$2,Arrivals!$B:$B,0))</f>
        <v>5970.4097659790741</v>
      </c>
      <c r="DY35" s="17">
        <f>INDEX(Departures!$C:$C,MATCH($B35,Departures!$B:$B,0))*INDEX(Arrivals!$H:$H,MATCH(DY$2,Arrivals!$B:$B,0))</f>
        <v>5799.2152207180261</v>
      </c>
      <c r="DZ35" s="17">
        <f>INDEX(Departures!$C:$C,MATCH($B35,Departures!$B:$B,0))*INDEX(Arrivals!$H:$H,MATCH(DZ$2,Arrivals!$B:$B,0))</f>
        <v>4764.91484309919</v>
      </c>
      <c r="EA35" s="17">
        <f>INDEX(Departures!$C:$C,MATCH($B35,Departures!$B:$B,0))*INDEX(Arrivals!$H:$H,MATCH(EA$2,Arrivals!$B:$B,0))</f>
        <v>4736.3824188890158</v>
      </c>
      <c r="EB35" s="17">
        <f>INDEX(Departures!$C:$C,MATCH($B35,Departures!$B:$B,0))*INDEX(Arrivals!$H:$H,MATCH(EB$2,Arrivals!$B:$B,0))</f>
        <v>4500.989919155073</v>
      </c>
      <c r="EC35" s="17">
        <f>INDEX(Departures!$C:$C,MATCH($B35,Departures!$B:$B,0))*INDEX(Arrivals!$H:$H,MATCH(EC$2,Arrivals!$B:$B,0))</f>
        <v>3538.0206020616743</v>
      </c>
      <c r="ED35" s="17">
        <f>INDEX(Departures!$C:$C,MATCH($B35,Departures!$B:$B,0))*INDEX(Arrivals!$H:$H,MATCH(ED$2,Arrivals!$B:$B,0))</f>
        <v>3345.4267386429942</v>
      </c>
      <c r="EE35" s="17">
        <f>INDEX(Departures!$C:$C,MATCH($B35,Departures!$B:$B,0))*INDEX(Arrivals!$H:$H,MATCH(EE$2,Arrivals!$B:$B,0))</f>
        <v>3331.1605265379071</v>
      </c>
      <c r="EF35" s="17">
        <f>INDEX(Departures!$C:$C,MATCH($B35,Departures!$B:$B,0))*INDEX(Arrivals!$H:$H,MATCH(EF$2,Arrivals!$B:$B,0))</f>
        <v>3074.3687086463337</v>
      </c>
      <c r="EG35" s="17">
        <f>INDEX(Departures!$C:$C,MATCH($B35,Departures!$B:$B,0))*INDEX(Arrivals!$H:$H,MATCH(EG$2,Arrivals!$B:$B,0))</f>
        <v>3045.8362844361586</v>
      </c>
      <c r="EH35" s="17">
        <f>INDEX(Departures!$C:$C,MATCH($B35,Departures!$B:$B,0))*INDEX(Arrivals!$H:$H,MATCH(EH$2,Arrivals!$B:$B,0))</f>
        <v>3045.8362844361586</v>
      </c>
      <c r="EI35" s="17">
        <f>INDEX(Departures!$C:$C,MATCH($B35,Departures!$B:$B,0))*INDEX(Arrivals!$H:$H,MATCH(EI$2,Arrivals!$B:$B,0))</f>
        <v>2981.6383299632657</v>
      </c>
      <c r="EJ35" s="17">
        <f>INDEX(Departures!$C:$C,MATCH($B35,Departures!$B:$B,0))*INDEX(Arrivals!$H:$H,MATCH(EJ$2,Arrivals!$B:$B,0))</f>
        <v>2817.5768907547604</v>
      </c>
      <c r="EK35" s="17">
        <f>INDEX(Departures!$C:$C,MATCH($B35,Departures!$B:$B,0))*INDEX(Arrivals!$H:$H,MATCH(EK$2,Arrivals!$B:$B,0))</f>
        <v>2753.3789362818675</v>
      </c>
      <c r="EL35" s="17">
        <f>INDEX(Departures!$C:$C,MATCH($B35,Departures!$B:$B,0))*INDEX(Arrivals!$H:$H,MATCH(EL$2,Arrivals!$B:$B,0))</f>
        <v>2615.709989467774</v>
      </c>
      <c r="EM35" s="17">
        <f>INDEX(Departures!$C:$C,MATCH($B35,Departures!$B:$B,0))*INDEX(Arrivals!$H:$H,MATCH(EM$2,Arrivals!$B:$B,0))</f>
        <v>2532.2526486530128</v>
      </c>
      <c r="EN35" s="17">
        <f>INDEX(Departures!$C:$C,MATCH($B35,Departures!$B:$B,0))*INDEX(Arrivals!$H:$H,MATCH(EN$2,Arrivals!$B:$B,0))</f>
        <v>2503.7202244428381</v>
      </c>
      <c r="EO35" s="17">
        <f>INDEX(Departures!$C:$C,MATCH($B35,Departures!$B:$B,0))*INDEX(Arrivals!$H:$H,MATCH(EO$2,Arrivals!$B:$B,0))</f>
        <v>2496.5871183902941</v>
      </c>
      <c r="EP35" s="17">
        <f>INDEX(Departures!$C:$C,MATCH($B35,Departures!$B:$B,0))*INDEX(Arrivals!$H:$H,MATCH(EP$2,Arrivals!$B:$B,0))</f>
        <v>2189.8635581309154</v>
      </c>
      <c r="EQ35" s="17">
        <f>INDEX(Departures!$C:$C,MATCH($B35,Departures!$B:$B,0))*INDEX(Arrivals!$H:$H,MATCH(EQ$2,Arrivals!$B:$B,0))</f>
        <v>2132.7987097105656</v>
      </c>
      <c r="ER35" s="17">
        <f>INDEX(Departures!$C:$C,MATCH($B35,Departures!$B:$B,0))*INDEX(Arrivals!$H:$H,MATCH(ER$2,Arrivals!$B:$B,0))</f>
        <v>2004.4028007647789</v>
      </c>
      <c r="ES35" s="17">
        <f>INDEX(Departures!$C:$C,MATCH($B35,Departures!$B:$B,0))*INDEX(Arrivals!$H:$H,MATCH(ES$2,Arrivals!$B:$B,0))</f>
        <v>1983.0034826071478</v>
      </c>
      <c r="ET35" s="17">
        <f>INDEX(Departures!$C:$C,MATCH($B35,Departures!$B:$B,0))*INDEX(Arrivals!$H:$H,MATCH(ET$2,Arrivals!$B:$B,0))</f>
        <v>1918.8055281342547</v>
      </c>
      <c r="EU35" s="17">
        <f>INDEX(Departures!$C:$C,MATCH($B35,Departures!$B:$B,0))*INDEX(Arrivals!$H:$H,MATCH(EU$2,Arrivals!$B:$B,0))</f>
        <v>1861.7406797139051</v>
      </c>
      <c r="EV35" s="17">
        <f>INDEX(Departures!$C:$C,MATCH($B35,Departures!$B:$B,0))*INDEX(Arrivals!$H:$H,MATCH(EV$2,Arrivals!$B:$B,0))</f>
        <v>1847.4744676088178</v>
      </c>
      <c r="EW35" s="17">
        <f>INDEX(Departures!$C:$C,MATCH($B35,Departures!$B:$B,0))*INDEX(Arrivals!$H:$H,MATCH(EW$2,Arrivals!$B:$B,0))</f>
        <v>1818.9420433986429</v>
      </c>
      <c r="EX35" s="17">
        <f>INDEX(Departures!$C:$C,MATCH($B35,Departures!$B:$B,0))*INDEX(Arrivals!$H:$H,MATCH(EX$2,Arrivals!$B:$B,0))</f>
        <v>1818.9420433986429</v>
      </c>
      <c r="EY35" s="17">
        <f>INDEX(Departures!$C:$C,MATCH($B35,Departures!$B:$B,0))*INDEX(Arrivals!$H:$H,MATCH(EY$2,Arrivals!$B:$B,0))</f>
        <v>1761.8771949782933</v>
      </c>
      <c r="EZ35" s="17">
        <f>INDEX(Departures!$C:$C,MATCH($B35,Departures!$B:$B,0))*INDEX(Arrivals!$H:$H,MATCH(EZ$2,Arrivals!$B:$B,0))</f>
        <v>1761.8771949782933</v>
      </c>
      <c r="FA35" s="17">
        <f>INDEX(Departures!$C:$C,MATCH($B35,Departures!$B:$B,0))*INDEX(Arrivals!$H:$H,MATCH(FA$2,Arrivals!$B:$B,0))</f>
        <v>1469.4198468240018</v>
      </c>
      <c r="FB35" s="17">
        <f>INDEX(Departures!$C:$C,MATCH($B35,Departures!$B:$B,0))*INDEX(Arrivals!$H:$H,MATCH(FB$2,Arrivals!$B:$B,0))</f>
        <v>1378.8293999566968</v>
      </c>
      <c r="FC35" s="17">
        <f>INDEX(Departures!$C:$C,MATCH($B35,Departures!$B:$B,0))*INDEX(Arrivals!$H:$H,MATCH(FC$2,Arrivals!$B:$B,0))</f>
        <v>1276.8259834053219</v>
      </c>
      <c r="FD35" s="17">
        <f>INDEX(Departures!$C:$C,MATCH($B35,Departures!$B:$B,0))*INDEX(Arrivals!$H:$H,MATCH(FD$2,Arrivals!$B:$B,0))</f>
        <v>1198.3618168273413</v>
      </c>
      <c r="FE35" s="17">
        <f>INDEX(Departures!$C:$C,MATCH($B35,Departures!$B:$B,0))*INDEX(Arrivals!$H:$H,MATCH(FE$2,Arrivals!$B:$B,0))</f>
        <v>1169.8293926171664</v>
      </c>
      <c r="FF35" s="17">
        <f>INDEX(Departures!$C:$C,MATCH($B35,Departures!$B:$B,0))*INDEX(Arrivals!$H:$H,MATCH(FF$2,Arrivals!$B:$B,0))</f>
        <v>1155.563180512079</v>
      </c>
      <c r="FG35" s="17">
        <f>INDEX(Departures!$C:$C,MATCH($B35,Departures!$B:$B,0))*INDEX(Arrivals!$H:$H,MATCH(FG$2,Arrivals!$B:$B,0))</f>
        <v>1041.4334836713799</v>
      </c>
      <c r="FH35" s="17">
        <f>INDEX(Departures!$C:$C,MATCH($B35,Departures!$B:$B,0))*INDEX(Arrivals!$H:$H,MATCH(FH$2,Arrivals!$B:$B,0))</f>
        <v>1034.3003776188361</v>
      </c>
      <c r="FI35" s="17">
        <f>INDEX(Departures!$C:$C,MATCH($B35,Departures!$B:$B,0))*INDEX(Arrivals!$H:$H,MATCH(FI$2,Arrivals!$B:$B,0))</f>
        <v>1020.0341655137488</v>
      </c>
      <c r="FJ35" s="17">
        <f>INDEX(Departures!$C:$C,MATCH($B35,Departures!$B:$B,0))*INDEX(Arrivals!$H:$H,MATCH(FJ$2,Arrivals!$B:$B,0))</f>
        <v>1012.901059461205</v>
      </c>
      <c r="FK35" s="17">
        <f>INDEX(Departures!$C:$C,MATCH($B35,Departures!$B:$B,0))*INDEX(Arrivals!$H:$H,MATCH(FK$2,Arrivals!$B:$B,0))</f>
        <v>891.63825656796212</v>
      </c>
      <c r="FL35" s="17">
        <f>INDEX(Departures!$C:$C,MATCH($B35,Departures!$B:$B,0))*INDEX(Arrivals!$H:$H,MATCH(FL$2,Arrivals!$B:$B,0))</f>
        <v>877.3720444628749</v>
      </c>
      <c r="FM35" s="17">
        <f>INDEX(Departures!$C:$C,MATCH($B35,Departures!$B:$B,0))*INDEX(Arrivals!$H:$H,MATCH(FM$2,Arrivals!$B:$B,0))</f>
        <v>870.23893841033112</v>
      </c>
      <c r="FN35" s="17">
        <f>INDEX(Departures!$C:$C,MATCH($B35,Departures!$B:$B,0))*INDEX(Arrivals!$H:$H,MATCH(FN$2,Arrivals!$B:$B,0))</f>
        <v>863.10583235778745</v>
      </c>
      <c r="FO35" s="17">
        <f>INDEX(Departures!$C:$C,MATCH($B35,Departures!$B:$B,0))*INDEX(Arrivals!$H:$H,MATCH(FO$2,Arrivals!$B:$B,0))</f>
        <v>859.53927933151556</v>
      </c>
      <c r="FP35" s="17">
        <f>INDEX(Departures!$C:$C,MATCH($B35,Departures!$B:$B,0))*INDEX(Arrivals!$H:$H,MATCH(FP$2,Arrivals!$B:$B,0))</f>
        <v>777.5085597272631</v>
      </c>
      <c r="FQ35" s="17">
        <f>INDEX(Departures!$C:$C,MATCH($B35,Departures!$B:$B,0))*INDEX(Arrivals!$H:$H,MATCH(FQ$2,Arrivals!$B:$B,0))</f>
        <v>620.58022657130164</v>
      </c>
      <c r="FR35" s="17">
        <f>INDEX(Departures!$C:$C,MATCH($B35,Departures!$B:$B,0))*INDEX(Arrivals!$H:$H,MATCH(FR$2,Arrivals!$B:$B,0))</f>
        <v>556.38227209840841</v>
      </c>
      <c r="FS35" s="17">
        <f>INDEX(Departures!$C:$C,MATCH($B35,Departures!$B:$B,0))*INDEX(Arrivals!$H:$H,MATCH(FS$2,Arrivals!$B:$B,0))</f>
        <v>542.11605999332107</v>
      </c>
      <c r="FT35" s="17">
        <f>INDEX(Departures!$C:$C,MATCH($B35,Departures!$B:$B,0))*INDEX(Arrivals!$H:$H,MATCH(FT$2,Arrivals!$B:$B,0))</f>
        <v>527.84984788823363</v>
      </c>
      <c r="FU35" s="17">
        <f>INDEX(Departures!$C:$C,MATCH($B35,Departures!$B:$B,0))*INDEX(Arrivals!$H:$H,MATCH(FU$2,Arrivals!$B:$B,0))</f>
        <v>513.58363578314618</v>
      </c>
      <c r="FV35" s="17">
        <f>INDEX(Departures!$C:$C,MATCH($B35,Departures!$B:$B,0))*INDEX(Arrivals!$H:$H,MATCH(FV$2,Arrivals!$B:$B,0))</f>
        <v>492.18431762551518</v>
      </c>
      <c r="FW35" s="17">
        <f>INDEX(Departures!$C:$C,MATCH($B35,Departures!$B:$B,0))*INDEX(Arrivals!$H:$H,MATCH(FW$2,Arrivals!$B:$B,0))</f>
        <v>449.38568131025295</v>
      </c>
      <c r="FX35" s="17">
        <f>INDEX(Departures!$C:$C,MATCH($B35,Departures!$B:$B,0))*INDEX(Arrivals!$H:$H,MATCH(FX$2,Arrivals!$B:$B,0))</f>
        <v>445.81912828398106</v>
      </c>
      <c r="FY35" s="17">
        <f>INDEX(Departures!$C:$C,MATCH($B35,Departures!$B:$B,0))*INDEX(Arrivals!$H:$H,MATCH(FY$2,Arrivals!$B:$B,0))</f>
        <v>427.98636315262183</v>
      </c>
      <c r="FZ35" s="17">
        <f>INDEX(Departures!$C:$C,MATCH($B35,Departures!$B:$B,0))*INDEX(Arrivals!$H:$H,MATCH(FZ$2,Arrivals!$B:$B,0))</f>
        <v>392.32083288990339</v>
      </c>
      <c r="GA35" s="17">
        <f>INDEX(Departures!$C:$C,MATCH($B35,Departures!$B:$B,0))*INDEX(Arrivals!$H:$H,MATCH(GA$2,Arrivals!$B:$B,0))</f>
        <v>312.43004510141395</v>
      </c>
      <c r="GB35" s="17">
        <f>INDEX(Departures!$C:$C,MATCH($B35,Departures!$B:$B,0))*INDEX(Arrivals!$H:$H,MATCH(GB$2,Arrivals!$B:$B,0))</f>
        <v>242.52560578648573</v>
      </c>
      <c r="GC35" s="17">
        <f>INDEX(Departures!$C:$C,MATCH($B35,Departures!$B:$B,0))*INDEX(Arrivals!$H:$H,MATCH(GC$2,Arrivals!$B:$B,0))</f>
        <v>213.99318157631092</v>
      </c>
      <c r="GD35" s="17">
        <f>INDEX(Departures!$C:$C,MATCH($B35,Departures!$B:$B,0))*INDEX(Arrivals!$H:$H,MATCH(GD$2,Arrivals!$B:$B,0))</f>
        <v>206.86007552376725</v>
      </c>
      <c r="GE35" s="17">
        <f>INDEX(Departures!$C:$C,MATCH($B35,Departures!$B:$B,0))*INDEX(Arrivals!$H:$H,MATCH(GE$2,Arrivals!$B:$B,0))</f>
        <v>199.72696947122353</v>
      </c>
      <c r="GF35" s="17">
        <f>INDEX(Departures!$C:$C,MATCH($B35,Departures!$B:$B,0))*INDEX(Arrivals!$H:$H,MATCH(GF$2,Arrivals!$B:$B,0))</f>
        <v>183.32082555037303</v>
      </c>
      <c r="GG35" s="17">
        <f>INDEX(Departures!$C:$C,MATCH($B35,Departures!$B:$B,0))*INDEX(Arrivals!$H:$H,MATCH(GG$2,Arrivals!$B:$B,0))</f>
        <v>58.491469630858319</v>
      </c>
      <c r="GH35" s="17">
        <f>INDEX(Departures!$C:$C,MATCH($B35,Departures!$B:$B,0))*INDEX(Arrivals!$H:$H,MATCH(GH$2,Arrivals!$B:$B,0))</f>
        <v>41.372015104753444</v>
      </c>
      <c r="GI35" s="17">
        <f>INDEX(Departures!$C:$C,MATCH($B35,Departures!$B:$B,0))*INDEX(Arrivals!$H:$H,MATCH(GI$2,Arrivals!$B:$B,0))</f>
        <v>17.832765131359245</v>
      </c>
    </row>
    <row r="36" spans="1:191" ht="15" thickBot="1">
      <c r="A36" t="str">
        <f>INDEX(Departures!$G:$G,MATCH($B36,Departures!$B:$B,0))</f>
        <v>EU</v>
      </c>
      <c r="B36" s="3" t="s">
        <v>13</v>
      </c>
      <c r="D36" s="17">
        <f>INDEX(Departures!$C:$C,MATCH($B36,Departures!$B:$B,0))*INDEX(Arrivals!$H:$H,MATCH(D$2,Arrivals!$B:$B,0))</f>
        <v>595216.90682221577</v>
      </c>
      <c r="E36" s="17">
        <f>INDEX(Departures!$C:$C,MATCH($B36,Departures!$B:$B,0))*INDEX(Arrivals!$H:$H,MATCH(E$2,Arrivals!$B:$B,0))</f>
        <v>560440.35805898788</v>
      </c>
      <c r="F36" s="17">
        <f>INDEX(Departures!$C:$C,MATCH($B36,Departures!$B:$B,0))*INDEX(Arrivals!$H:$H,MATCH(F$2,Arrivals!$B:$B,0))</f>
        <v>527239.8893382313</v>
      </c>
      <c r="G36" s="17">
        <f>INDEX(Departures!$C:$C,MATCH($B36,Departures!$B:$B,0))*INDEX(Arrivals!$H:$H,MATCH(G$2,Arrivals!$B:$B,0))</f>
        <v>416222.18165092944</v>
      </c>
      <c r="H36" s="17">
        <f>INDEX(Departures!$C:$C,MATCH($B36,Departures!$B:$B,0))*INDEX(Arrivals!$H:$H,MATCH(H$2,Arrivals!$B:$B,0))</f>
        <v>399179.95962646685</v>
      </c>
      <c r="I36" s="17">
        <f>INDEX(Departures!$C:$C,MATCH($B36,Departures!$B:$B,0))*INDEX(Arrivals!$H:$H,MATCH(I$2,Arrivals!$B:$B,0))</f>
        <v>269242.43890758429</v>
      </c>
      <c r="J36" s="17">
        <f>INDEX(Departures!$C:$C,MATCH($B36,Departures!$B:$B,0))*INDEX(Arrivals!$H:$H,MATCH(J$2,Arrivals!$B:$B,0))</f>
        <v>258004.30295257075</v>
      </c>
      <c r="K36" s="17">
        <f>INDEX(Departures!$C:$C,MATCH($B36,Departures!$B:$B,0))*INDEX(Arrivals!$H:$H,MATCH(K$2,Arrivals!$B:$B,0))</f>
        <v>257661.67685638129</v>
      </c>
      <c r="L36" s="17">
        <f>INDEX(Departures!$C:$C,MATCH($B36,Departures!$B:$B,0))*INDEX(Arrivals!$H:$H,MATCH(L$2,Arrivals!$B:$B,0))</f>
        <v>256640.65108973678</v>
      </c>
      <c r="M36" s="17">
        <f>INDEX(Departures!$C:$C,MATCH($B36,Departures!$B:$B,0))*INDEX(Arrivals!$H:$H,MATCH(M$2,Arrivals!$B:$B,0))</f>
        <v>243894.96031148965</v>
      </c>
      <c r="N36" s="17">
        <f>INDEX(Departures!$C:$C,MATCH($B36,Departures!$B:$B,0))*INDEX(Arrivals!$H:$H,MATCH(N$2,Arrivals!$B:$B,0))</f>
        <v>201875.29587481695</v>
      </c>
      <c r="O36" s="17">
        <f>INDEX(Departures!$C:$C,MATCH($B36,Departures!$B:$B,0))*INDEX(Arrivals!$H:$H,MATCH(O$2,Arrivals!$B:$B,0))</f>
        <v>196605.7065154234</v>
      </c>
      <c r="P36" s="17">
        <f>INDEX(Departures!$C:$C,MATCH($B36,Departures!$B:$B,0))*INDEX(Arrivals!$H:$H,MATCH(P$2,Arrivals!$B:$B,0))</f>
        <v>191075.72132292591</v>
      </c>
      <c r="Q36" s="17">
        <f>INDEX(Departures!$C:$C,MATCH($B36,Departures!$B:$B,0))*INDEX(Arrivals!$H:$H,MATCH(Q$2,Arrivals!$B:$B,0))</f>
        <v>186347.48119551165</v>
      </c>
      <c r="R36" s="17">
        <f>INDEX(Departures!$C:$C,MATCH($B36,Departures!$B:$B,0))*INDEX(Arrivals!$H:$H,MATCH(R$2,Arrivals!$B:$B,0))</f>
        <v>177809.23887847085</v>
      </c>
      <c r="S36" s="17">
        <f>INDEX(Departures!$C:$C,MATCH($B36,Departures!$B:$B,0))*INDEX(Arrivals!$H:$H,MATCH(S$2,Arrivals!$B:$B,0))</f>
        <v>167133.00972120793</v>
      </c>
      <c r="T36" s="17">
        <f>INDEX(Departures!$C:$C,MATCH($B36,Departures!$B:$B,0))*INDEX(Arrivals!$H:$H,MATCH(T$2,Arrivals!$B:$B,0))</f>
        <v>142518.7509709587</v>
      </c>
      <c r="U36" s="17">
        <f>INDEX(Departures!$C:$C,MATCH($B36,Departures!$B:$B,0))*INDEX(Arrivals!$H:$H,MATCH(U$2,Arrivals!$B:$B,0))</f>
        <v>125113.34528453523</v>
      </c>
      <c r="V36" s="17">
        <f>INDEX(Departures!$C:$C,MATCH($B36,Departures!$B:$B,0))*INDEX(Arrivals!$H:$H,MATCH(V$2,Arrivals!$B:$B,0))</f>
        <v>122824.6029619898</v>
      </c>
      <c r="W36" s="17">
        <f>INDEX(Departures!$C:$C,MATCH($B36,Departures!$B:$B,0))*INDEX(Arrivals!$H:$H,MATCH(W$2,Arrivals!$B:$B,0))</f>
        <v>118240.26579497512</v>
      </c>
      <c r="X36" s="17">
        <f>INDEX(Departures!$C:$C,MATCH($B36,Departures!$B:$B,0))*INDEX(Arrivals!$H:$H,MATCH(X$2,Arrivals!$B:$B,0))</f>
        <v>110387.2756703132</v>
      </c>
      <c r="Y36" s="17">
        <f>INDEX(Departures!$C:$C,MATCH($B36,Departures!$B:$B,0))*INDEX(Arrivals!$H:$H,MATCH(Y$2,Arrivals!$B:$B,0))</f>
        <v>106851.3743576382</v>
      </c>
      <c r="Z36" s="17">
        <f>INDEX(Departures!$C:$C,MATCH($B36,Departures!$B:$B,0))*INDEX(Arrivals!$H:$H,MATCH(Z$2,Arrivals!$B:$B,0))</f>
        <v>106508.74826144874</v>
      </c>
      <c r="AA36" s="17">
        <f>INDEX(Departures!$C:$C,MATCH($B36,Departures!$B:$B,0))*INDEX(Arrivals!$H:$H,MATCH(AA$2,Arrivals!$B:$B,0))</f>
        <v>105748.1183279082</v>
      </c>
      <c r="AB36" s="17">
        <f>INDEX(Departures!$C:$C,MATCH($B36,Departures!$B:$B,0))*INDEX(Arrivals!$H:$H,MATCH(AB$2,Arrivals!$B:$B,0))</f>
        <v>97511.386975514106</v>
      </c>
      <c r="AC36" s="17">
        <f>INDEX(Departures!$C:$C,MATCH($B36,Departures!$B:$B,0))*INDEX(Arrivals!$H:$H,MATCH(AC$2,Arrivals!$B:$B,0))</f>
        <v>96209.407809994242</v>
      </c>
      <c r="AD36" s="17">
        <f>INDEX(Departures!$C:$C,MATCH($B36,Departures!$B:$B,0))*INDEX(Arrivals!$H:$H,MATCH(AD$2,Arrivals!$B:$B,0))</f>
        <v>95270.61230643517</v>
      </c>
      <c r="AE36" s="17">
        <f>INDEX(Departures!$C:$C,MATCH($B36,Departures!$B:$B,0))*INDEX(Arrivals!$H:$H,MATCH(AE$2,Arrivals!$B:$B,0))</f>
        <v>91385.232375646956</v>
      </c>
      <c r="AF36" s="17">
        <f>INDEX(Departures!$C:$C,MATCH($B36,Departures!$B:$B,0))*INDEX(Arrivals!$H:$H,MATCH(AF$2,Arrivals!$B:$B,0))</f>
        <v>88548.288299198393</v>
      </c>
      <c r="AG36" s="17">
        <f>INDEX(Departures!$C:$C,MATCH($B36,Departures!$B:$B,0))*INDEX(Arrivals!$H:$H,MATCH(AG$2,Arrivals!$B:$B,0))</f>
        <v>80469.16495105144</v>
      </c>
      <c r="AH36" s="17">
        <f>INDEX(Departures!$C:$C,MATCH($B36,Departures!$B:$B,0))*INDEX(Arrivals!$H:$H,MATCH(AH$2,Arrivals!$B:$B,0))</f>
        <v>77913.174273478246</v>
      </c>
      <c r="AI36" s="17">
        <f>INDEX(Departures!$C:$C,MATCH($B36,Departures!$B:$B,0))*INDEX(Arrivals!$H:$H,MATCH(AI$2,Arrivals!$B:$B,0))</f>
        <v>77769.271313078672</v>
      </c>
      <c r="AJ36" s="17">
        <f>INDEX(Departures!$C:$C,MATCH($B36,Departures!$B:$B,0))*INDEX(Arrivals!$H:$H,MATCH(AJ$2,Arrivals!$B:$B,0))</f>
        <v>75790.262981488471</v>
      </c>
      <c r="AK36" s="17">
        <f>INDEX(Departures!$C:$C,MATCH($B36,Departures!$B:$B,0))*INDEX(Arrivals!$H:$H,MATCH(AK$2,Arrivals!$B:$B,0))</f>
        <v>74870.654539316034</v>
      </c>
      <c r="AL36" s="17">
        <f>INDEX(Departures!$C:$C,MATCH($B36,Departures!$B:$B,0))*INDEX(Arrivals!$H:$H,MATCH(AL$2,Arrivals!$B:$B,0))</f>
        <v>70841.371648128246</v>
      </c>
      <c r="AM36" s="17">
        <f>INDEX(Departures!$C:$C,MATCH($B36,Departures!$B:$B,0))*INDEX(Arrivals!$H:$H,MATCH(AM$2,Arrivals!$B:$B,0))</f>
        <v>70478.187986167439</v>
      </c>
      <c r="AN36" s="17">
        <f>INDEX(Departures!$C:$C,MATCH($B36,Departures!$B:$B,0))*INDEX(Arrivals!$H:$H,MATCH(AN$2,Arrivals!$B:$B,0))</f>
        <v>69621.622745693836</v>
      </c>
      <c r="AO36" s="17">
        <f>INDEX(Departures!$C:$C,MATCH($B36,Departures!$B:$B,0))*INDEX(Arrivals!$H:$H,MATCH(AO$2,Arrivals!$B:$B,0))</f>
        <v>67764.589304347086</v>
      </c>
      <c r="AP36" s="17">
        <f>INDEX(Departures!$C:$C,MATCH($B36,Departures!$B:$B,0))*INDEX(Arrivals!$H:$H,MATCH(AP$2,Arrivals!$B:$B,0))</f>
        <v>60870.952249015587</v>
      </c>
      <c r="AQ36" s="17">
        <f>INDEX(Departures!$C:$C,MATCH($B36,Departures!$B:$B,0))*INDEX(Arrivals!$H:$H,MATCH(AQ$2,Arrivals!$B:$B,0))</f>
        <v>60404.980758197948</v>
      </c>
      <c r="AR36" s="17">
        <f>INDEX(Departures!$C:$C,MATCH($B36,Departures!$B:$B,0))*INDEX(Arrivals!$H:$H,MATCH(AR$2,Arrivals!$B:$B,0))</f>
        <v>57458.396330968782</v>
      </c>
      <c r="AS36" s="17">
        <f>INDEX(Departures!$C:$C,MATCH($B36,Departures!$B:$B,0))*INDEX(Arrivals!$H:$H,MATCH(AS$2,Arrivals!$B:$B,0))</f>
        <v>55896.021332344942</v>
      </c>
      <c r="AT36" s="17">
        <f>INDEX(Departures!$C:$C,MATCH($B36,Departures!$B:$B,0))*INDEX(Arrivals!$H:$H,MATCH(AT$2,Arrivals!$B:$B,0))</f>
        <v>52771.27133509727</v>
      </c>
      <c r="AU36" s="17">
        <f>INDEX(Departures!$C:$C,MATCH($B36,Departures!$B:$B,0))*INDEX(Arrivals!$H:$H,MATCH(AU$2,Arrivals!$B:$B,0))</f>
        <v>48831.071228918729</v>
      </c>
      <c r="AV36" s="17">
        <f>INDEX(Departures!$C:$C,MATCH($B36,Departures!$B:$B,0))*INDEX(Arrivals!$H:$H,MATCH(AV$2,Arrivals!$B:$B,0))</f>
        <v>48337.689650405933</v>
      </c>
      <c r="AW36" s="17">
        <f>INDEX(Departures!$C:$C,MATCH($B36,Departures!$B:$B,0))*INDEX(Arrivals!$H:$H,MATCH(AW$2,Arrivals!$B:$B,0))</f>
        <v>48323.984606558355</v>
      </c>
      <c r="AX36" s="17">
        <f>INDEX(Departures!$C:$C,MATCH($B36,Departures!$B:$B,0))*INDEX(Arrivals!$H:$H,MATCH(AX$2,Arrivals!$B:$B,0))</f>
        <v>46048.947327860493</v>
      </c>
      <c r="AY36" s="17">
        <f>INDEX(Departures!$C:$C,MATCH($B36,Departures!$B:$B,0))*INDEX(Arrivals!$H:$H,MATCH(AY$2,Arrivals!$B:$B,0))</f>
        <v>45370.547657405405</v>
      </c>
      <c r="AZ36" s="17">
        <f>INDEX(Departures!$C:$C,MATCH($B36,Departures!$B:$B,0))*INDEX(Arrivals!$H:$H,MATCH(AZ$2,Arrivals!$B:$B,0))</f>
        <v>45151.266955844163</v>
      </c>
      <c r="BA36" s="17">
        <f>INDEX(Departures!$C:$C,MATCH($B36,Departures!$B:$B,0))*INDEX(Arrivals!$H:$H,MATCH(BA$2,Arrivals!$B:$B,0))</f>
        <v>44424.899631922555</v>
      </c>
      <c r="BB36" s="17">
        <f>INDEX(Departures!$C:$C,MATCH($B36,Departures!$B:$B,0))*INDEX(Arrivals!$H:$H,MATCH(BB$2,Arrivals!$B:$B,0))</f>
        <v>44198.766408437521</v>
      </c>
      <c r="BC36" s="17">
        <f>INDEX(Departures!$C:$C,MATCH($B36,Departures!$B:$B,0))*INDEX(Arrivals!$H:$H,MATCH(BC$2,Arrivals!$B:$B,0))</f>
        <v>42841.967067527352</v>
      </c>
      <c r="BD36" s="17">
        <f>INDEX(Departures!$C:$C,MATCH($B36,Departures!$B:$B,0))*INDEX(Arrivals!$H:$H,MATCH(BD$2,Arrivals!$B:$B,0))</f>
        <v>42403.405664404869</v>
      </c>
      <c r="BE36" s="17">
        <f>INDEX(Departures!$C:$C,MATCH($B36,Departures!$B:$B,0))*INDEX(Arrivals!$H:$H,MATCH(BE$2,Arrivals!$B:$B,0))</f>
        <v>38716.74886940651</v>
      </c>
      <c r="BF36" s="17">
        <f>INDEX(Departures!$C:$C,MATCH($B36,Departures!$B:$B,0))*INDEX(Arrivals!$H:$H,MATCH(BF$2,Arrivals!$B:$B,0))</f>
        <v>38387.827817064652</v>
      </c>
      <c r="BG36" s="17">
        <f>INDEX(Departures!$C:$C,MATCH($B36,Departures!$B:$B,0))*INDEX(Arrivals!$H:$H,MATCH(BG$2,Arrivals!$B:$B,0))</f>
        <v>34742.286153609028</v>
      </c>
      <c r="BH36" s="17">
        <f>INDEX(Departures!$C:$C,MATCH($B36,Departures!$B:$B,0))*INDEX(Arrivals!$H:$H,MATCH(BH$2,Arrivals!$B:$B,0))</f>
        <v>33351.22420307991</v>
      </c>
      <c r="BI36" s="17">
        <f>INDEX(Departures!$C:$C,MATCH($B36,Departures!$B:$B,0))*INDEX(Arrivals!$H:$H,MATCH(BI$2,Arrivals!$B:$B,0))</f>
        <v>31816.25929215123</v>
      </c>
      <c r="BJ36" s="17">
        <f>INDEX(Departures!$C:$C,MATCH($B36,Departures!$B:$B,0))*INDEX(Arrivals!$H:$H,MATCH(BJ$2,Arrivals!$B:$B,0))</f>
        <v>31480.485717885582</v>
      </c>
      <c r="BK36" s="17">
        <f>INDEX(Departures!$C:$C,MATCH($B36,Departures!$B:$B,0))*INDEX(Arrivals!$H:$H,MATCH(BK$2,Arrivals!$B:$B,0))</f>
        <v>31302.320147867074</v>
      </c>
      <c r="BL36" s="17">
        <f>INDEX(Departures!$C:$C,MATCH($B36,Departures!$B:$B,0))*INDEX(Arrivals!$H:$H,MATCH(BL$2,Arrivals!$B:$B,0))</f>
        <v>28184.422672543184</v>
      </c>
      <c r="BM36" s="17">
        <f>INDEX(Departures!$C:$C,MATCH($B36,Departures!$B:$B,0))*INDEX(Arrivals!$H:$H,MATCH(BM$2,Arrivals!$B:$B,0))</f>
        <v>27629.368396716294</v>
      </c>
      <c r="BN36" s="17">
        <f>INDEX(Departures!$C:$C,MATCH($B36,Departures!$B:$B,0))*INDEX(Arrivals!$H:$H,MATCH(BN$2,Arrivals!$B:$B,0))</f>
        <v>26337.668014082112</v>
      </c>
      <c r="BO36" s="17">
        <f>INDEX(Departures!$C:$C,MATCH($B36,Departures!$B:$B,0))*INDEX(Arrivals!$H:$H,MATCH(BO$2,Arrivals!$B:$B,0))</f>
        <v>26019.025744625935</v>
      </c>
      <c r="BP36" s="17">
        <f>INDEX(Departures!$C:$C,MATCH($B36,Departures!$B:$B,0))*INDEX(Arrivals!$H:$H,MATCH(BP$2,Arrivals!$B:$B,0))</f>
        <v>25176.165547999917</v>
      </c>
      <c r="BQ36" s="17">
        <f>INDEX(Departures!$C:$C,MATCH($B36,Departures!$B:$B,0))*INDEX(Arrivals!$H:$H,MATCH(BQ$2,Arrivals!$B:$B,0))</f>
        <v>25025.410065676566</v>
      </c>
      <c r="BR36" s="17">
        <f>INDEX(Departures!$C:$C,MATCH($B36,Departures!$B:$B,0))*INDEX(Arrivals!$H:$H,MATCH(BR$2,Arrivals!$B:$B,0))</f>
        <v>24758.161710648801</v>
      </c>
      <c r="BS36" s="17">
        <f>INDEX(Departures!$C:$C,MATCH($B36,Departures!$B:$B,0))*INDEX(Arrivals!$H:$H,MATCH(BS$2,Arrivals!$B:$B,0))</f>
        <v>24573.143618706505</v>
      </c>
      <c r="BT36" s="17">
        <f>INDEX(Departures!$C:$C,MATCH($B36,Departures!$B:$B,0))*INDEX(Arrivals!$H:$H,MATCH(BT$2,Arrivals!$B:$B,0))</f>
        <v>24360.715439069056</v>
      </c>
      <c r="BU36" s="17">
        <f>INDEX(Departures!$C:$C,MATCH($B36,Departures!$B:$B,0))*INDEX(Arrivals!$H:$H,MATCH(BU$2,Arrivals!$B:$B,0))</f>
        <v>23593.232983604714</v>
      </c>
      <c r="BV36" s="17">
        <f>INDEX(Departures!$C:$C,MATCH($B36,Departures!$B:$B,0))*INDEX(Arrivals!$H:$H,MATCH(BV$2,Arrivals!$B:$B,0))</f>
        <v>22318.663905780002</v>
      </c>
      <c r="BW36" s="17">
        <f>INDEX(Departures!$C:$C,MATCH($B36,Departures!$B:$B,0))*INDEX(Arrivals!$H:$H,MATCH(BW$2,Arrivals!$B:$B,0))</f>
        <v>22236.433642694537</v>
      </c>
      <c r="BX36" s="17">
        <f>INDEX(Departures!$C:$C,MATCH($B36,Departures!$B:$B,0))*INDEX(Arrivals!$H:$H,MATCH(BX$2,Arrivals!$B:$B,0))</f>
        <v>21791.019717648269</v>
      </c>
      <c r="BY36" s="17">
        <f>INDEX(Departures!$C:$C,MATCH($B36,Departures!$B:$B,0))*INDEX(Arrivals!$H:$H,MATCH(BY$2,Arrivals!$B:$B,0))</f>
        <v>20283.464894414738</v>
      </c>
      <c r="BZ36" s="17">
        <f>INDEX(Departures!$C:$C,MATCH($B36,Departures!$B:$B,0))*INDEX(Arrivals!$H:$H,MATCH(BZ$2,Arrivals!$B:$B,0))</f>
        <v>19399.489566245989</v>
      </c>
      <c r="CA36" s="17">
        <f>INDEX(Departures!$C:$C,MATCH($B36,Departures!$B:$B,0))*INDEX(Arrivals!$H:$H,MATCH(CA$2,Arrivals!$B:$B,0))</f>
        <v>18433.283974991773</v>
      </c>
      <c r="CB36" s="17">
        <f>INDEX(Departures!$C:$C,MATCH($B36,Departures!$B:$B,0))*INDEX(Arrivals!$H:$H,MATCH(CB$2,Arrivals!$B:$B,0))</f>
        <v>17288.912813719049</v>
      </c>
      <c r="CC36" s="17">
        <f>INDEX(Departures!$C:$C,MATCH($B36,Departures!$B:$B,0))*INDEX(Arrivals!$H:$H,MATCH(CC$2,Arrivals!$B:$B,0))</f>
        <v>16816.088800977624</v>
      </c>
      <c r="CD36" s="17">
        <f>INDEX(Departures!$C:$C,MATCH($B36,Departures!$B:$B,0))*INDEX(Arrivals!$H:$H,MATCH(CD$2,Arrivals!$B:$B,0))</f>
        <v>16795.531235206257</v>
      </c>
      <c r="CE36" s="17">
        <f>INDEX(Departures!$C:$C,MATCH($B36,Departures!$B:$B,0))*INDEX(Arrivals!$H:$H,MATCH(CE$2,Arrivals!$B:$B,0))</f>
        <v>16603.660621340176</v>
      </c>
      <c r="CF36" s="17">
        <f>INDEX(Departures!$C:$C,MATCH($B36,Departures!$B:$B,0))*INDEX(Arrivals!$H:$H,MATCH(CF$2,Arrivals!$B:$B,0))</f>
        <v>16254.182003226946</v>
      </c>
      <c r="CG36" s="17">
        <f>INDEX(Departures!$C:$C,MATCH($B36,Departures!$B:$B,0))*INDEX(Arrivals!$H:$H,MATCH(CG$2,Arrivals!$B:$B,0))</f>
        <v>16123.984086674962</v>
      </c>
      <c r="CH36" s="17">
        <f>INDEX(Departures!$C:$C,MATCH($B36,Departures!$B:$B,0))*INDEX(Arrivals!$H:$H,MATCH(CH$2,Arrivals!$B:$B,0))</f>
        <v>15582.634854695649</v>
      </c>
      <c r="CI36" s="17">
        <f>INDEX(Departures!$C:$C,MATCH($B36,Departures!$B:$B,0))*INDEX(Arrivals!$H:$H,MATCH(CI$2,Arrivals!$B:$B,0))</f>
        <v>15462.715721029344</v>
      </c>
      <c r="CJ36" s="17">
        <f>INDEX(Departures!$C:$C,MATCH($B36,Departures!$B:$B,0))*INDEX(Arrivals!$H:$H,MATCH(CJ$2,Arrivals!$B:$B,0))</f>
        <v>15246.861280429997</v>
      </c>
      <c r="CK36" s="17">
        <f>INDEX(Departures!$C:$C,MATCH($B36,Departures!$B:$B,0))*INDEX(Arrivals!$H:$H,MATCH(CK$2,Arrivals!$B:$B,0))</f>
        <v>14815.152399231307</v>
      </c>
      <c r="CL36" s="17">
        <f>INDEX(Departures!$C:$C,MATCH($B36,Departures!$B:$B,0))*INDEX(Arrivals!$H:$H,MATCH(CL$2,Arrivals!$B:$B,0))</f>
        <v>14502.677399506538</v>
      </c>
      <c r="CM36" s="17">
        <f>INDEX(Departures!$C:$C,MATCH($B36,Departures!$B:$B,0))*INDEX(Arrivals!$H:$H,MATCH(CM$2,Arrivals!$B:$B,0))</f>
        <v>14479.378824965657</v>
      </c>
      <c r="CN36" s="17">
        <f>INDEX(Departures!$C:$C,MATCH($B36,Departures!$B:$B,0))*INDEX(Arrivals!$H:$H,MATCH(CN$2,Arrivals!$B:$B,0))</f>
        <v>13355.565229464301</v>
      </c>
      <c r="CO36" s="17">
        <f>INDEX(Departures!$C:$C,MATCH($B36,Departures!$B:$B,0))*INDEX(Arrivals!$H:$H,MATCH(CO$2,Arrivals!$B:$B,0))</f>
        <v>12944.413914036975</v>
      </c>
      <c r="CP36" s="17">
        <f>INDEX(Departures!$C:$C,MATCH($B36,Departures!$B:$B,0))*INDEX(Arrivals!$H:$H,MATCH(CP$2,Arrivals!$B:$B,0))</f>
        <v>12862.183650951509</v>
      </c>
      <c r="CQ36" s="17">
        <f>INDEX(Departures!$C:$C,MATCH($B36,Departures!$B:$B,0))*INDEX(Arrivals!$H:$H,MATCH(CQ$2,Arrivals!$B:$B,0))</f>
        <v>12725.133212475734</v>
      </c>
      <c r="CR36" s="17">
        <f>INDEX(Departures!$C:$C,MATCH($B36,Departures!$B:$B,0))*INDEX(Arrivals!$H:$H,MATCH(CR$2,Arrivals!$B:$B,0))</f>
        <v>12629.197905542691</v>
      </c>
      <c r="CS36" s="17">
        <f>INDEX(Departures!$C:$C,MATCH($B36,Departures!$B:$B,0))*INDEX(Arrivals!$H:$H,MATCH(CS$2,Arrivals!$B:$B,0))</f>
        <v>12334.539462819776</v>
      </c>
      <c r="CT36" s="17">
        <f>INDEX(Departures!$C:$C,MATCH($B36,Departures!$B:$B,0))*INDEX(Arrivals!$H:$H,MATCH(CT$2,Arrivals!$B:$B,0))</f>
        <v>12245.45667781052</v>
      </c>
      <c r="CU36" s="17">
        <f>INDEX(Departures!$C:$C,MATCH($B36,Departures!$B:$B,0))*INDEX(Arrivals!$H:$H,MATCH(CU$2,Arrivals!$B:$B,0))</f>
        <v>11018.855253452333</v>
      </c>
      <c r="CV36" s="17">
        <f>INDEX(Departures!$C:$C,MATCH($B36,Departures!$B:$B,0))*INDEX(Arrivals!$H:$H,MATCH(CV$2,Arrivals!$B:$B,0))</f>
        <v>10854.3947272814</v>
      </c>
      <c r="CW36" s="17">
        <f>INDEX(Departures!$C:$C,MATCH($B36,Departures!$B:$B,0))*INDEX(Arrivals!$H:$H,MATCH(CW$2,Arrivals!$B:$B,0))</f>
        <v>10785.869508043514</v>
      </c>
      <c r="CX36" s="17">
        <f>INDEX(Departures!$C:$C,MATCH($B36,Departures!$B:$B,0))*INDEX(Arrivals!$H:$H,MATCH(CX$2,Arrivals!$B:$B,0))</f>
        <v>10662.524113415317</v>
      </c>
      <c r="CY36" s="17">
        <f>INDEX(Departures!$C:$C,MATCH($B36,Departures!$B:$B,0))*INDEX(Arrivals!$H:$H,MATCH(CY$2,Arrivals!$B:$B,0))</f>
        <v>10271.930363759357</v>
      </c>
      <c r="CZ36" s="17">
        <f>INDEX(Departures!$C:$C,MATCH($B36,Departures!$B:$B,0))*INDEX(Arrivals!$H:$H,MATCH(CZ$2,Arrivals!$B:$B,0))</f>
        <v>10258.225319911779</v>
      </c>
      <c r="DA36" s="17">
        <f>INDEX(Departures!$C:$C,MATCH($B36,Departures!$B:$B,0))*INDEX(Arrivals!$H:$H,MATCH(DA$2,Arrivals!$B:$B,0))</f>
        <v>10244.520276064202</v>
      </c>
      <c r="DB36" s="17">
        <f>INDEX(Departures!$C:$C,MATCH($B36,Departures!$B:$B,0))*INDEX(Arrivals!$H:$H,MATCH(DB$2,Arrivals!$B:$B,0))</f>
        <v>9915.59922372234</v>
      </c>
      <c r="DC36" s="17">
        <f>INDEX(Departures!$C:$C,MATCH($B36,Departures!$B:$B,0))*INDEX(Arrivals!$H:$H,MATCH(DC$2,Arrivals!$B:$B,0))</f>
        <v>9860.7790483320314</v>
      </c>
      <c r="DD36" s="17">
        <f>INDEX(Departures!$C:$C,MATCH($B36,Departures!$B:$B,0))*INDEX(Arrivals!$H:$H,MATCH(DD$2,Arrivals!$B:$B,0))</f>
        <v>9607.2357371518465</v>
      </c>
      <c r="DE36" s="17">
        <f>INDEX(Departures!$C:$C,MATCH($B36,Departures!$B:$B,0))*INDEX(Arrivals!$H:$H,MATCH(DE$2,Arrivals!$B:$B,0))</f>
        <v>9353.6924259716616</v>
      </c>
      <c r="DF36" s="17">
        <f>INDEX(Departures!$C:$C,MATCH($B36,Departures!$B:$B,0))*INDEX(Arrivals!$H:$H,MATCH(DF$2,Arrivals!$B:$B,0))</f>
        <v>9346.8399040478726</v>
      </c>
      <c r="DG36" s="17">
        <f>INDEX(Departures!$C:$C,MATCH($B36,Departures!$B:$B,0))*INDEX(Arrivals!$H:$H,MATCH(DG$2,Arrivals!$B:$B,0))</f>
        <v>9196.0844217245212</v>
      </c>
      <c r="DH36" s="17">
        <f>INDEX(Departures!$C:$C,MATCH($B36,Departures!$B:$B,0))*INDEX(Arrivals!$H:$H,MATCH(DH$2,Arrivals!$B:$B,0))</f>
        <v>8736.9654528306728</v>
      </c>
      <c r="DI36" s="17">
        <f>INDEX(Departures!$C:$C,MATCH($B36,Departures!$B:$B,0))*INDEX(Arrivals!$H:$H,MATCH(DI$2,Arrivals!$B:$B,0))</f>
        <v>7791.3174273478244</v>
      </c>
      <c r="DJ36" s="17">
        <f>INDEX(Departures!$C:$C,MATCH($B36,Departures!$B:$B,0))*INDEX(Arrivals!$H:$H,MATCH(DJ$2,Arrivals!$B:$B,0))</f>
        <v>7770.7598615764573</v>
      </c>
      <c r="DK36" s="17">
        <f>INDEX(Departures!$C:$C,MATCH($B36,Departures!$B:$B,0))*INDEX(Arrivals!$H:$H,MATCH(DK$2,Arrivals!$B:$B,0))</f>
        <v>7421.2812434632306</v>
      </c>
      <c r="DL36" s="17">
        <f>INDEX(Departures!$C:$C,MATCH($B36,Departures!$B:$B,0))*INDEX(Arrivals!$H:$H,MATCH(DL$2,Arrivals!$B:$B,0))</f>
        <v>7167.7379322830466</v>
      </c>
      <c r="DM36" s="17">
        <f>INDEX(Departures!$C:$C,MATCH($B36,Departures!$B:$B,0))*INDEX(Arrivals!$H:$H,MATCH(DM$2,Arrivals!$B:$B,0))</f>
        <v>6811.4067922460308</v>
      </c>
      <c r="DN36" s="17">
        <f>INDEX(Departures!$C:$C,MATCH($B36,Departures!$B:$B,0))*INDEX(Arrivals!$H:$H,MATCH(DN$2,Arrivals!$B:$B,0))</f>
        <v>6619.5361783799453</v>
      </c>
      <c r="DO36" s="17">
        <f>INDEX(Departures!$C:$C,MATCH($B36,Departures!$B:$B,0))*INDEX(Arrivals!$H:$H,MATCH(DO$2,Arrivals!$B:$B,0))</f>
        <v>6441.3706083614379</v>
      </c>
      <c r="DP36" s="17">
        <f>INDEX(Departures!$C:$C,MATCH($B36,Departures!$B:$B,0))*INDEX(Arrivals!$H:$H,MATCH(DP$2,Arrivals!$B:$B,0))</f>
        <v>6393.4029548949156</v>
      </c>
      <c r="DQ36" s="17">
        <f>INDEX(Departures!$C:$C,MATCH($B36,Departures!$B:$B,0))*INDEX(Arrivals!$H:$H,MATCH(DQ$2,Arrivals!$B:$B,0))</f>
        <v>6386.5504329711275</v>
      </c>
      <c r="DR36" s="17">
        <f>INDEX(Departures!$C:$C,MATCH($B36,Departures!$B:$B,0))*INDEX(Arrivals!$H:$H,MATCH(DR$2,Arrivals!$B:$B,0))</f>
        <v>6324.877735657029</v>
      </c>
      <c r="DS36" s="17">
        <f>INDEX(Departures!$C:$C,MATCH($B36,Departures!$B:$B,0))*INDEX(Arrivals!$H:$H,MATCH(DS$2,Arrivals!$B:$B,0))</f>
        <v>6311.172691809451</v>
      </c>
      <c r="DT36" s="17">
        <f>INDEX(Departures!$C:$C,MATCH($B36,Departures!$B:$B,0))*INDEX(Arrivals!$H:$H,MATCH(DT$2,Arrivals!$B:$B,0))</f>
        <v>6146.7121656385207</v>
      </c>
      <c r="DU36" s="17">
        <f>INDEX(Departures!$C:$C,MATCH($B36,Departures!$B:$B,0))*INDEX(Arrivals!$H:$H,MATCH(DU$2,Arrivals!$B:$B,0))</f>
        <v>6112.4495560195764</v>
      </c>
      <c r="DV36" s="17">
        <f>INDEX(Departures!$C:$C,MATCH($B36,Departures!$B:$B,0))*INDEX(Arrivals!$H:$H,MATCH(DV$2,Arrivals!$B:$B,0))</f>
        <v>5831.4961571442382</v>
      </c>
      <c r="DW36" s="17">
        <f>INDEX(Departures!$C:$C,MATCH($B36,Departures!$B:$B,0))*INDEX(Arrivals!$H:$H,MATCH(DW$2,Arrivals!$B:$B,0))</f>
        <v>5776.6759817539278</v>
      </c>
      <c r="DX36" s="17">
        <f>INDEX(Departures!$C:$C,MATCH($B36,Departures!$B:$B,0))*INDEX(Arrivals!$H:$H,MATCH(DX$2,Arrivals!$B:$B,0))</f>
        <v>5735.5608502111945</v>
      </c>
      <c r="DY36" s="17">
        <f>INDEX(Departures!$C:$C,MATCH($B36,Departures!$B:$B,0))*INDEX(Arrivals!$H:$H,MATCH(DY$2,Arrivals!$B:$B,0))</f>
        <v>5571.1003240402642</v>
      </c>
      <c r="DZ36" s="17">
        <f>INDEX(Departures!$C:$C,MATCH($B36,Departures!$B:$B,0))*INDEX(Arrivals!$H:$H,MATCH(DZ$2,Arrivals!$B:$B,0))</f>
        <v>4577.4846450908935</v>
      </c>
      <c r="EA36" s="17">
        <f>INDEX(Departures!$C:$C,MATCH($B36,Departures!$B:$B,0))*INDEX(Arrivals!$H:$H,MATCH(EA$2,Arrivals!$B:$B,0))</f>
        <v>4550.0745573957392</v>
      </c>
      <c r="EB36" s="17">
        <f>INDEX(Departures!$C:$C,MATCH($B36,Departures!$B:$B,0))*INDEX(Arrivals!$H:$H,MATCH(EB$2,Arrivals!$B:$B,0))</f>
        <v>4323.9413339107095</v>
      </c>
      <c r="EC36" s="17">
        <f>INDEX(Departures!$C:$C,MATCH($B36,Departures!$B:$B,0))*INDEX(Arrivals!$H:$H,MATCH(EC$2,Arrivals!$B:$B,0))</f>
        <v>3398.8508741992268</v>
      </c>
      <c r="ED36" s="17">
        <f>INDEX(Departures!$C:$C,MATCH($B36,Departures!$B:$B,0))*INDEX(Arrivals!$H:$H,MATCH(ED$2,Arrivals!$B:$B,0))</f>
        <v>3213.8327822569299</v>
      </c>
      <c r="EE36" s="17">
        <f>INDEX(Departures!$C:$C,MATCH($B36,Departures!$B:$B,0))*INDEX(Arrivals!$H:$H,MATCH(EE$2,Arrivals!$B:$B,0))</f>
        <v>3200.1277384093528</v>
      </c>
      <c r="EF36" s="17">
        <f>INDEX(Departures!$C:$C,MATCH($B36,Departures!$B:$B,0))*INDEX(Arrivals!$H:$H,MATCH(EF$2,Arrivals!$B:$B,0))</f>
        <v>2953.4369491529569</v>
      </c>
      <c r="EG36" s="17">
        <f>INDEX(Departures!$C:$C,MATCH($B36,Departures!$B:$B,0))*INDEX(Arrivals!$H:$H,MATCH(EG$2,Arrivals!$B:$B,0))</f>
        <v>2926.0268614578017</v>
      </c>
      <c r="EH36" s="17">
        <f>INDEX(Departures!$C:$C,MATCH($B36,Departures!$B:$B,0))*INDEX(Arrivals!$H:$H,MATCH(EH$2,Arrivals!$B:$B,0))</f>
        <v>2926.0268614578017</v>
      </c>
      <c r="EI36" s="17">
        <f>INDEX(Departures!$C:$C,MATCH($B36,Departures!$B:$B,0))*INDEX(Arrivals!$H:$H,MATCH(EI$2,Arrivals!$B:$B,0))</f>
        <v>2864.3541641437032</v>
      </c>
      <c r="EJ36" s="17">
        <f>INDEX(Departures!$C:$C,MATCH($B36,Departures!$B:$B,0))*INDEX(Arrivals!$H:$H,MATCH(EJ$2,Arrivals!$B:$B,0))</f>
        <v>2706.7461598965615</v>
      </c>
      <c r="EK36" s="17">
        <f>INDEX(Departures!$C:$C,MATCH($B36,Departures!$B:$B,0))*INDEX(Arrivals!$H:$H,MATCH(EK$2,Arrivals!$B:$B,0))</f>
        <v>2645.0734625824625</v>
      </c>
      <c r="EL36" s="17">
        <f>INDEX(Departures!$C:$C,MATCH($B36,Departures!$B:$B,0))*INDEX(Arrivals!$H:$H,MATCH(EL$2,Arrivals!$B:$B,0))</f>
        <v>2512.8197894533396</v>
      </c>
      <c r="EM36" s="17">
        <f>INDEX(Departures!$C:$C,MATCH($B36,Departures!$B:$B,0))*INDEX(Arrivals!$H:$H,MATCH(EM$2,Arrivals!$B:$B,0))</f>
        <v>2432.6452829450109</v>
      </c>
      <c r="EN36" s="17">
        <f>INDEX(Departures!$C:$C,MATCH($B36,Departures!$B:$B,0))*INDEX(Arrivals!$H:$H,MATCH(EN$2,Arrivals!$B:$B,0))</f>
        <v>2405.2351952498561</v>
      </c>
      <c r="EO36" s="17">
        <f>INDEX(Departures!$C:$C,MATCH($B36,Departures!$B:$B,0))*INDEX(Arrivals!$H:$H,MATCH(EO$2,Arrivals!$B:$B,0))</f>
        <v>2398.3826733260671</v>
      </c>
      <c r="EP36" s="17">
        <f>INDEX(Departures!$C:$C,MATCH($B36,Departures!$B:$B,0))*INDEX(Arrivals!$H:$H,MATCH(EP$2,Arrivals!$B:$B,0))</f>
        <v>2103.7242306031503</v>
      </c>
      <c r="EQ36" s="17">
        <f>INDEX(Departures!$C:$C,MATCH($B36,Departures!$B:$B,0))*INDEX(Arrivals!$H:$H,MATCH(EQ$2,Arrivals!$B:$B,0))</f>
        <v>2048.9040552128404</v>
      </c>
      <c r="ER36" s="17">
        <f>INDEX(Departures!$C:$C,MATCH($B36,Departures!$B:$B,0))*INDEX(Arrivals!$H:$H,MATCH(ER$2,Arrivals!$B:$B,0))</f>
        <v>1925.5586605846424</v>
      </c>
      <c r="ES36" s="17">
        <f>INDEX(Departures!$C:$C,MATCH($B36,Departures!$B:$B,0))*INDEX(Arrivals!$H:$H,MATCH(ES$2,Arrivals!$B:$B,0))</f>
        <v>1905.0010948132763</v>
      </c>
      <c r="ET36" s="17">
        <f>INDEX(Departures!$C:$C,MATCH($B36,Departures!$B:$B,0))*INDEX(Arrivals!$H:$H,MATCH(ET$2,Arrivals!$B:$B,0))</f>
        <v>1843.3283974991773</v>
      </c>
      <c r="EU36" s="17">
        <f>INDEX(Departures!$C:$C,MATCH($B36,Departures!$B:$B,0))*INDEX(Arrivals!$H:$H,MATCH(EU$2,Arrivals!$B:$B,0))</f>
        <v>1788.5082221088671</v>
      </c>
      <c r="EV36" s="17">
        <f>INDEX(Departures!$C:$C,MATCH($B36,Departures!$B:$B,0))*INDEX(Arrivals!$H:$H,MATCH(EV$2,Arrivals!$B:$B,0))</f>
        <v>1774.8031782612898</v>
      </c>
      <c r="EW36" s="17">
        <f>INDEX(Departures!$C:$C,MATCH($B36,Departures!$B:$B,0))*INDEX(Arrivals!$H:$H,MATCH(EW$2,Arrivals!$B:$B,0))</f>
        <v>1747.3930905661348</v>
      </c>
      <c r="EX36" s="17">
        <f>INDEX(Departures!$C:$C,MATCH($B36,Departures!$B:$B,0))*INDEX(Arrivals!$H:$H,MATCH(EX$2,Arrivals!$B:$B,0))</f>
        <v>1747.3930905661348</v>
      </c>
      <c r="EY36" s="17">
        <f>INDEX(Departures!$C:$C,MATCH($B36,Departures!$B:$B,0))*INDEX(Arrivals!$H:$H,MATCH(EY$2,Arrivals!$B:$B,0))</f>
        <v>1692.5729151758246</v>
      </c>
      <c r="EZ36" s="17">
        <f>INDEX(Departures!$C:$C,MATCH($B36,Departures!$B:$B,0))*INDEX(Arrivals!$H:$H,MATCH(EZ$2,Arrivals!$B:$B,0))</f>
        <v>1692.5729151758246</v>
      </c>
      <c r="FA36" s="17">
        <f>INDEX(Departures!$C:$C,MATCH($B36,Departures!$B:$B,0))*INDEX(Arrivals!$H:$H,MATCH(FA$2,Arrivals!$B:$B,0))</f>
        <v>1411.6195163004852</v>
      </c>
      <c r="FB36" s="17">
        <f>INDEX(Departures!$C:$C,MATCH($B36,Departures!$B:$B,0))*INDEX(Arrivals!$H:$H,MATCH(FB$2,Arrivals!$B:$B,0))</f>
        <v>1324.5924878683679</v>
      </c>
      <c r="FC36" s="17">
        <f>INDEX(Departures!$C:$C,MATCH($B36,Departures!$B:$B,0))*INDEX(Arrivals!$H:$H,MATCH(FC$2,Arrivals!$B:$B,0))</f>
        <v>1226.6014243581888</v>
      </c>
      <c r="FD36" s="17">
        <f>INDEX(Departures!$C:$C,MATCH($B36,Departures!$B:$B,0))*INDEX(Arrivals!$H:$H,MATCH(FD$2,Arrivals!$B:$B,0))</f>
        <v>1151.2236831965122</v>
      </c>
      <c r="FE36" s="17">
        <f>INDEX(Departures!$C:$C,MATCH($B36,Departures!$B:$B,0))*INDEX(Arrivals!$H:$H,MATCH(FE$2,Arrivals!$B:$B,0))</f>
        <v>1123.8135955013572</v>
      </c>
      <c r="FF36" s="17">
        <f>INDEX(Departures!$C:$C,MATCH($B36,Departures!$B:$B,0))*INDEX(Arrivals!$H:$H,MATCH(FF$2,Arrivals!$B:$B,0))</f>
        <v>1110.1085516537796</v>
      </c>
      <c r="FG36" s="17">
        <f>INDEX(Departures!$C:$C,MATCH($B36,Departures!$B:$B,0))*INDEX(Arrivals!$H:$H,MATCH(FG$2,Arrivals!$B:$B,0))</f>
        <v>1000.4682008731594</v>
      </c>
      <c r="FH36" s="17">
        <f>INDEX(Departures!$C:$C,MATCH($B36,Departures!$B:$B,0))*INDEX(Arrivals!$H:$H,MATCH(FH$2,Arrivals!$B:$B,0))</f>
        <v>993.6156789493707</v>
      </c>
      <c r="FI36" s="17">
        <f>INDEX(Departures!$C:$C,MATCH($B36,Departures!$B:$B,0))*INDEX(Arrivals!$H:$H,MATCH(FI$2,Arrivals!$B:$B,0))</f>
        <v>979.91063510179322</v>
      </c>
      <c r="FJ36" s="17">
        <f>INDEX(Departures!$C:$C,MATCH($B36,Departures!$B:$B,0))*INDEX(Arrivals!$H:$H,MATCH(FJ$2,Arrivals!$B:$B,0))</f>
        <v>973.05811317800431</v>
      </c>
      <c r="FK36" s="17">
        <f>INDEX(Departures!$C:$C,MATCH($B36,Departures!$B:$B,0))*INDEX(Arrivals!$H:$H,MATCH(FK$2,Arrivals!$B:$B,0))</f>
        <v>856.5652404735954</v>
      </c>
      <c r="FL36" s="17">
        <f>INDEX(Departures!$C:$C,MATCH($B36,Departures!$B:$B,0))*INDEX(Arrivals!$H:$H,MATCH(FL$2,Arrivals!$B:$B,0))</f>
        <v>842.86019662601791</v>
      </c>
      <c r="FM36" s="17">
        <f>INDEX(Departures!$C:$C,MATCH($B36,Departures!$B:$B,0))*INDEX(Arrivals!$H:$H,MATCH(FM$2,Arrivals!$B:$B,0))</f>
        <v>836.00767470222911</v>
      </c>
      <c r="FN36" s="17">
        <f>INDEX(Departures!$C:$C,MATCH($B36,Departures!$B:$B,0))*INDEX(Arrivals!$H:$H,MATCH(FN$2,Arrivals!$B:$B,0))</f>
        <v>829.15515277844042</v>
      </c>
      <c r="FO36" s="17">
        <f>INDEX(Departures!$C:$C,MATCH($B36,Departures!$B:$B,0))*INDEX(Arrivals!$H:$H,MATCH(FO$2,Arrivals!$B:$B,0))</f>
        <v>825.72889181654602</v>
      </c>
      <c r="FP36" s="17">
        <f>INDEX(Departures!$C:$C,MATCH($B36,Departures!$B:$B,0))*INDEX(Arrivals!$H:$H,MATCH(FP$2,Arrivals!$B:$B,0))</f>
        <v>746.92488969297528</v>
      </c>
      <c r="FQ36" s="17">
        <f>INDEX(Departures!$C:$C,MATCH($B36,Departures!$B:$B,0))*INDEX(Arrivals!$H:$H,MATCH(FQ$2,Arrivals!$B:$B,0))</f>
        <v>596.16940736962238</v>
      </c>
      <c r="FR36" s="17">
        <f>INDEX(Departures!$C:$C,MATCH($B36,Departures!$B:$B,0))*INDEX(Arrivals!$H:$H,MATCH(FR$2,Arrivals!$B:$B,0))</f>
        <v>534.49671005552352</v>
      </c>
      <c r="FS36" s="17">
        <f>INDEX(Departures!$C:$C,MATCH($B36,Departures!$B:$B,0))*INDEX(Arrivals!$H:$H,MATCH(FS$2,Arrivals!$B:$B,0))</f>
        <v>520.79166620794604</v>
      </c>
      <c r="FT36" s="17">
        <f>INDEX(Departures!$C:$C,MATCH($B36,Departures!$B:$B,0))*INDEX(Arrivals!$H:$H,MATCH(FT$2,Arrivals!$B:$B,0))</f>
        <v>507.08662236036849</v>
      </c>
      <c r="FU36" s="17">
        <f>INDEX(Departures!$C:$C,MATCH($B36,Departures!$B:$B,0))*INDEX(Arrivals!$H:$H,MATCH(FU$2,Arrivals!$B:$B,0))</f>
        <v>493.38157851279095</v>
      </c>
      <c r="FV36" s="17">
        <f>INDEX(Departures!$C:$C,MATCH($B36,Departures!$B:$B,0))*INDEX(Arrivals!$H:$H,MATCH(FV$2,Arrivals!$B:$B,0))</f>
        <v>472.82401274142467</v>
      </c>
      <c r="FW36" s="17">
        <f>INDEX(Departures!$C:$C,MATCH($B36,Departures!$B:$B,0))*INDEX(Arrivals!$H:$H,MATCH(FW$2,Arrivals!$B:$B,0))</f>
        <v>431.7088811986921</v>
      </c>
      <c r="FX36" s="17">
        <f>INDEX(Departures!$C:$C,MATCH($B36,Departures!$B:$B,0))*INDEX(Arrivals!$H:$H,MATCH(FX$2,Arrivals!$B:$B,0))</f>
        <v>428.2826202367977</v>
      </c>
      <c r="FY36" s="17">
        <f>INDEX(Departures!$C:$C,MATCH($B36,Departures!$B:$B,0))*INDEX(Arrivals!$H:$H,MATCH(FY$2,Arrivals!$B:$B,0))</f>
        <v>411.15131542732581</v>
      </c>
      <c r="FZ36" s="17">
        <f>INDEX(Departures!$C:$C,MATCH($B36,Departures!$B:$B,0))*INDEX(Arrivals!$H:$H,MATCH(FZ$2,Arrivals!$B:$B,0))</f>
        <v>376.88870580838199</v>
      </c>
      <c r="GA36" s="17">
        <f>INDEX(Departures!$C:$C,MATCH($B36,Departures!$B:$B,0))*INDEX(Arrivals!$H:$H,MATCH(GA$2,Arrivals!$B:$B,0))</f>
        <v>300.14046026194785</v>
      </c>
      <c r="GB36" s="17">
        <f>INDEX(Departures!$C:$C,MATCH($B36,Departures!$B:$B,0))*INDEX(Arrivals!$H:$H,MATCH(GB$2,Arrivals!$B:$B,0))</f>
        <v>232.98574540881796</v>
      </c>
      <c r="GC36" s="17">
        <f>INDEX(Departures!$C:$C,MATCH($B36,Departures!$B:$B,0))*INDEX(Arrivals!$H:$H,MATCH(GC$2,Arrivals!$B:$B,0))</f>
        <v>205.57565771366291</v>
      </c>
      <c r="GD36" s="17">
        <f>INDEX(Departures!$C:$C,MATCH($B36,Departures!$B:$B,0))*INDEX(Arrivals!$H:$H,MATCH(GD$2,Arrivals!$B:$B,0))</f>
        <v>198.72313578987416</v>
      </c>
      <c r="GE36" s="17">
        <f>INDEX(Departures!$C:$C,MATCH($B36,Departures!$B:$B,0))*INDEX(Arrivals!$H:$H,MATCH(GE$2,Arrivals!$B:$B,0))</f>
        <v>191.87061386608539</v>
      </c>
      <c r="GF36" s="17">
        <f>INDEX(Departures!$C:$C,MATCH($B36,Departures!$B:$B,0))*INDEX(Arrivals!$H:$H,MATCH(GF$2,Arrivals!$B:$B,0))</f>
        <v>176.10981344137122</v>
      </c>
      <c r="GG36" s="17">
        <f>INDEX(Departures!$C:$C,MATCH($B36,Departures!$B:$B,0))*INDEX(Arrivals!$H:$H,MATCH(GG$2,Arrivals!$B:$B,0))</f>
        <v>56.190679775067863</v>
      </c>
      <c r="GH36" s="17">
        <f>INDEX(Departures!$C:$C,MATCH($B36,Departures!$B:$B,0))*INDEX(Arrivals!$H:$H,MATCH(GH$2,Arrivals!$B:$B,0))</f>
        <v>39.744627157974826</v>
      </c>
      <c r="GI36" s="17">
        <f>INDEX(Departures!$C:$C,MATCH($B36,Departures!$B:$B,0))*INDEX(Arrivals!$H:$H,MATCH(GI$2,Arrivals!$B:$B,0))</f>
        <v>17.13130480947191</v>
      </c>
    </row>
    <row r="37" spans="1:191" ht="15" thickBot="1">
      <c r="A37" t="str">
        <f>INDEX(Departures!$G:$G,MATCH($B37,Departures!$B:$B,0))</f>
        <v>EU</v>
      </c>
      <c r="B37" s="3" t="s">
        <v>11</v>
      </c>
      <c r="D37" s="17">
        <f>INDEX(Departures!$C:$C,MATCH($B37,Departures!$B:$B,0))*INDEX(Arrivals!$H:$H,MATCH(D$2,Arrivals!$B:$B,0))</f>
        <v>590169.88183967769</v>
      </c>
      <c r="E37" s="17">
        <f>INDEX(Departures!$C:$C,MATCH($B37,Departures!$B:$B,0))*INDEX(Arrivals!$H:$H,MATCH(E$2,Arrivals!$B:$B,0))</f>
        <v>555688.21399868629</v>
      </c>
      <c r="F37" s="17">
        <f>INDEX(Departures!$C:$C,MATCH($B37,Departures!$B:$B,0))*INDEX(Arrivals!$H:$H,MATCH(F$2,Arrivals!$B:$B,0))</f>
        <v>522769.26213866577</v>
      </c>
      <c r="G37" s="17">
        <f>INDEX(Departures!$C:$C,MATCH($B37,Departures!$B:$B,0))*INDEX(Arrivals!$H:$H,MATCH(G$2,Arrivals!$B:$B,0))</f>
        <v>412692.90732252708</v>
      </c>
      <c r="H37" s="17">
        <f>INDEX(Departures!$C:$C,MATCH($B37,Departures!$B:$B,0))*INDEX(Arrivals!$H:$H,MATCH(H$2,Arrivals!$B:$B,0))</f>
        <v>395795.19147611409</v>
      </c>
      <c r="I37" s="17">
        <f>INDEX(Departures!$C:$C,MATCH($B37,Departures!$B:$B,0))*INDEX(Arrivals!$H:$H,MATCH(I$2,Arrivals!$B:$B,0))</f>
        <v>266959.45047101437</v>
      </c>
      <c r="J37" s="17">
        <f>INDEX(Departures!$C:$C,MATCH($B37,Departures!$B:$B,0))*INDEX(Arrivals!$H:$H,MATCH(J$2,Arrivals!$B:$B,0))</f>
        <v>255816.60608495996</v>
      </c>
      <c r="K37" s="17">
        <f>INDEX(Departures!$C:$C,MATCH($B37,Departures!$B:$B,0))*INDEX(Arrivals!$H:$H,MATCH(K$2,Arrivals!$B:$B,0))</f>
        <v>255476.88521953145</v>
      </c>
      <c r="L37" s="17">
        <f>INDEX(Departures!$C:$C,MATCH($B37,Departures!$B:$B,0))*INDEX(Arrivals!$H:$H,MATCH(L$2,Arrivals!$B:$B,0))</f>
        <v>254464.51704055458</v>
      </c>
      <c r="M37" s="17">
        <f>INDEX(Departures!$C:$C,MATCH($B37,Departures!$B:$B,0))*INDEX(Arrivals!$H:$H,MATCH(M$2,Arrivals!$B:$B,0))</f>
        <v>241826.90084661482</v>
      </c>
      <c r="N37" s="17">
        <f>INDEX(Departures!$C:$C,MATCH($B37,Departures!$B:$B,0))*INDEX(Arrivals!$H:$H,MATCH(N$2,Arrivals!$B:$B,0))</f>
        <v>200163.53391046505</v>
      </c>
      <c r="O37" s="17">
        <f>INDEX(Departures!$C:$C,MATCH($B37,Departures!$B:$B,0))*INDEX(Arrivals!$H:$H,MATCH(O$2,Arrivals!$B:$B,0))</f>
        <v>194938.62700017492</v>
      </c>
      <c r="P37" s="17">
        <f>INDEX(Departures!$C:$C,MATCH($B37,Departures!$B:$B,0))*INDEX(Arrivals!$H:$H,MATCH(P$2,Arrivals!$B:$B,0))</f>
        <v>189455.53223215914</v>
      </c>
      <c r="Q37" s="17">
        <f>INDEX(Departures!$C:$C,MATCH($B37,Departures!$B:$B,0))*INDEX(Arrivals!$H:$H,MATCH(Q$2,Arrivals!$B:$B,0))</f>
        <v>184767.38428924599</v>
      </c>
      <c r="R37" s="17">
        <f>INDEX(Departures!$C:$C,MATCH($B37,Departures!$B:$B,0))*INDEX(Arrivals!$H:$H,MATCH(R$2,Arrivals!$B:$B,0))</f>
        <v>176301.54032276809</v>
      </c>
      <c r="S37" s="17">
        <f>INDEX(Departures!$C:$C,MATCH($B37,Departures!$B:$B,0))*INDEX(Arrivals!$H:$H,MATCH(S$2,Arrivals!$B:$B,0))</f>
        <v>165715.8381560164</v>
      </c>
      <c r="T37" s="17">
        <f>INDEX(Departures!$C:$C,MATCH($B37,Departures!$B:$B,0))*INDEX(Arrivals!$H:$H,MATCH(T$2,Arrivals!$B:$B,0))</f>
        <v>141310.29118363382</v>
      </c>
      <c r="U37" s="17">
        <f>INDEX(Departures!$C:$C,MATCH($B37,Departures!$B:$B,0))*INDEX(Arrivals!$H:$H,MATCH(U$2,Arrivals!$B:$B,0))</f>
        <v>124052.47121986664</v>
      </c>
      <c r="V37" s="17">
        <f>INDEX(Departures!$C:$C,MATCH($B37,Departures!$B:$B,0))*INDEX(Arrivals!$H:$H,MATCH(V$2,Arrivals!$B:$B,0))</f>
        <v>121783.13583880434</v>
      </c>
      <c r="W37" s="17">
        <f>INDEX(Departures!$C:$C,MATCH($B37,Departures!$B:$B,0))*INDEX(Arrivals!$H:$H,MATCH(W$2,Arrivals!$B:$B,0))</f>
        <v>117237.67065937117</v>
      </c>
      <c r="X37" s="17">
        <f>INDEX(Departures!$C:$C,MATCH($B37,Departures!$B:$B,0))*INDEX(Arrivals!$H:$H,MATCH(X$2,Arrivals!$B:$B,0))</f>
        <v>109451.26842375024</v>
      </c>
      <c r="Y37" s="17">
        <f>INDEX(Departures!$C:$C,MATCH($B37,Departures!$B:$B,0))*INDEX(Arrivals!$H:$H,MATCH(Y$2,Arrivals!$B:$B,0))</f>
        <v>105945.34909252824</v>
      </c>
      <c r="Z37" s="17">
        <f>INDEX(Departures!$C:$C,MATCH($B37,Departures!$B:$B,0))*INDEX(Arrivals!$H:$H,MATCH(Z$2,Arrivals!$B:$B,0))</f>
        <v>105605.62822709975</v>
      </c>
      <c r="AA37" s="17">
        <f>INDEX(Departures!$C:$C,MATCH($B37,Departures!$B:$B,0))*INDEX(Arrivals!$H:$H,MATCH(AA$2,Arrivals!$B:$B,0))</f>
        <v>104851.4479058485</v>
      </c>
      <c r="AB37" s="17">
        <f>INDEX(Departures!$C:$C,MATCH($B37,Departures!$B:$B,0))*INDEX(Arrivals!$H:$H,MATCH(AB$2,Arrivals!$B:$B,0))</f>
        <v>96684.558300947654</v>
      </c>
      <c r="AC37" s="17">
        <f>INDEX(Departures!$C:$C,MATCH($B37,Departures!$B:$B,0))*INDEX(Arrivals!$H:$H,MATCH(AC$2,Arrivals!$B:$B,0))</f>
        <v>95393.61901231941</v>
      </c>
      <c r="AD37" s="17">
        <f>INDEX(Departures!$C:$C,MATCH($B37,Departures!$B:$B,0))*INDEX(Arrivals!$H:$H,MATCH(AD$2,Arrivals!$B:$B,0))</f>
        <v>94462.783841045341</v>
      </c>
      <c r="AE37" s="17">
        <f>INDEX(Departures!$C:$C,MATCH($B37,Departures!$B:$B,0))*INDEX(Arrivals!$H:$H,MATCH(AE$2,Arrivals!$B:$B,0))</f>
        <v>90610.349227086292</v>
      </c>
      <c r="AF37" s="17">
        <f>INDEX(Departures!$C:$C,MATCH($B37,Departures!$B:$B,0))*INDEX(Arrivals!$H:$H,MATCH(AF$2,Arrivals!$B:$B,0))</f>
        <v>87797.460461338414</v>
      </c>
      <c r="AG37" s="17">
        <f>INDEX(Departures!$C:$C,MATCH($B37,Departures!$B:$B,0))*INDEX(Arrivals!$H:$H,MATCH(AG$2,Arrivals!$B:$B,0))</f>
        <v>79786.842454534664</v>
      </c>
      <c r="AH37" s="17">
        <f>INDEX(Departures!$C:$C,MATCH($B37,Departures!$B:$B,0))*INDEX(Arrivals!$H:$H,MATCH(AH$2,Arrivals!$B:$B,0))</f>
        <v>77252.524798438142</v>
      </c>
      <c r="AI37" s="17">
        <f>INDEX(Departures!$C:$C,MATCH($B37,Departures!$B:$B,0))*INDEX(Arrivals!$H:$H,MATCH(AI$2,Arrivals!$B:$B,0))</f>
        <v>77109.842034958187</v>
      </c>
      <c r="AJ37" s="17">
        <f>INDEX(Departures!$C:$C,MATCH($B37,Departures!$B:$B,0))*INDEX(Arrivals!$H:$H,MATCH(AJ$2,Arrivals!$B:$B,0))</f>
        <v>75147.614316243227</v>
      </c>
      <c r="AK37" s="17">
        <f>INDEX(Departures!$C:$C,MATCH($B37,Departures!$B:$B,0))*INDEX(Arrivals!$H:$H,MATCH(AK$2,Arrivals!$B:$B,0))</f>
        <v>74235.803513433173</v>
      </c>
      <c r="AL37" s="17">
        <f>INDEX(Departures!$C:$C,MATCH($B37,Departures!$B:$B,0))*INDEX(Arrivals!$H:$H,MATCH(AL$2,Arrivals!$B:$B,0))</f>
        <v>70240.686135994169</v>
      </c>
      <c r="AM37" s="17">
        <f>INDEX(Departures!$C:$C,MATCH($B37,Departures!$B:$B,0))*INDEX(Arrivals!$H:$H,MATCH(AM$2,Arrivals!$B:$B,0))</f>
        <v>69880.582018639965</v>
      </c>
      <c r="AN37" s="17">
        <f>INDEX(Departures!$C:$C,MATCH($B37,Departures!$B:$B,0))*INDEX(Arrivals!$H:$H,MATCH(AN$2,Arrivals!$B:$B,0))</f>
        <v>69031.279855068744</v>
      </c>
      <c r="AO37" s="17">
        <f>INDEX(Departures!$C:$C,MATCH($B37,Departures!$B:$B,0))*INDEX(Arrivals!$H:$H,MATCH(AO$2,Arrivals!$B:$B,0))</f>
        <v>67189.992764446331</v>
      </c>
      <c r="AP37" s="17">
        <f>INDEX(Departures!$C:$C,MATCH($B37,Departures!$B:$B,0))*INDEX(Arrivals!$H:$H,MATCH(AP$2,Arrivals!$B:$B,0))</f>
        <v>60354.80895202516</v>
      </c>
      <c r="AQ37" s="17">
        <f>INDEX(Departures!$C:$C,MATCH($B37,Departures!$B:$B,0))*INDEX(Arrivals!$H:$H,MATCH(AQ$2,Arrivals!$B:$B,0))</f>
        <v>59892.78857504241</v>
      </c>
      <c r="AR37" s="17">
        <f>INDEX(Departures!$C:$C,MATCH($B37,Departures!$B:$B,0))*INDEX(Arrivals!$H:$H,MATCH(AR$2,Arrivals!$B:$B,0))</f>
        <v>56971.189132357424</v>
      </c>
      <c r="AS37" s="17">
        <f>INDEX(Departures!$C:$C,MATCH($B37,Departures!$B:$B,0))*INDEX(Arrivals!$H:$H,MATCH(AS$2,Arrivals!$B:$B,0))</f>
        <v>55422.061986003515</v>
      </c>
      <c r="AT37" s="17">
        <f>INDEX(Departures!$C:$C,MATCH($B37,Departures!$B:$B,0))*INDEX(Arrivals!$H:$H,MATCH(AT$2,Arrivals!$B:$B,0))</f>
        <v>52323.807693295705</v>
      </c>
      <c r="AU37" s="17">
        <f>INDEX(Departures!$C:$C,MATCH($B37,Departures!$B:$B,0))*INDEX(Arrivals!$H:$H,MATCH(AU$2,Arrivals!$B:$B,0))</f>
        <v>48417.017740868097</v>
      </c>
      <c r="AV37" s="17">
        <f>INDEX(Departures!$C:$C,MATCH($B37,Departures!$B:$B,0))*INDEX(Arrivals!$H:$H,MATCH(AV$2,Arrivals!$B:$B,0))</f>
        <v>47927.819694651072</v>
      </c>
      <c r="AW37" s="17">
        <f>INDEX(Departures!$C:$C,MATCH($B37,Departures!$B:$B,0))*INDEX(Arrivals!$H:$H,MATCH(AW$2,Arrivals!$B:$B,0))</f>
        <v>47914.230860033931</v>
      </c>
      <c r="AX37" s="17">
        <f>INDEX(Departures!$C:$C,MATCH($B37,Departures!$B:$B,0))*INDEX(Arrivals!$H:$H,MATCH(AX$2,Arrivals!$B:$B,0))</f>
        <v>45658.484313588771</v>
      </c>
      <c r="AY37" s="17">
        <f>INDEX(Departures!$C:$C,MATCH($B37,Departures!$B:$B,0))*INDEX(Arrivals!$H:$H,MATCH(AY$2,Arrivals!$B:$B,0))</f>
        <v>44985.837000040367</v>
      </c>
      <c r="AZ37" s="17">
        <f>INDEX(Departures!$C:$C,MATCH($B37,Departures!$B:$B,0))*INDEX(Arrivals!$H:$H,MATCH(AZ$2,Arrivals!$B:$B,0))</f>
        <v>44768.415646166133</v>
      </c>
      <c r="BA37" s="17">
        <f>INDEX(Departures!$C:$C,MATCH($B37,Departures!$B:$B,0))*INDEX(Arrivals!$H:$H,MATCH(BA$2,Arrivals!$B:$B,0))</f>
        <v>44048.207411457741</v>
      </c>
      <c r="BB37" s="17">
        <f>INDEX(Departures!$C:$C,MATCH($B37,Departures!$B:$B,0))*INDEX(Arrivals!$H:$H,MATCH(BB$2,Arrivals!$B:$B,0))</f>
        <v>43823.991640274937</v>
      </c>
      <c r="BC37" s="17">
        <f>INDEX(Departures!$C:$C,MATCH($B37,Departures!$B:$B,0))*INDEX(Arrivals!$H:$H,MATCH(BC$2,Arrivals!$B:$B,0))</f>
        <v>42478.697013178127</v>
      </c>
      <c r="BD37" s="17">
        <f>INDEX(Departures!$C:$C,MATCH($B37,Departures!$B:$B,0))*INDEX(Arrivals!$H:$H,MATCH(BD$2,Arrivals!$B:$B,0))</f>
        <v>42043.854305429661</v>
      </c>
      <c r="BE37" s="17">
        <f>INDEX(Departures!$C:$C,MATCH($B37,Departures!$B:$B,0))*INDEX(Arrivals!$H:$H,MATCH(BE$2,Arrivals!$B:$B,0))</f>
        <v>38388.457793419133</v>
      </c>
      <c r="BF37" s="17">
        <f>INDEX(Departures!$C:$C,MATCH($B37,Departures!$B:$B,0))*INDEX(Arrivals!$H:$H,MATCH(BF$2,Arrivals!$B:$B,0))</f>
        <v>38062.325762607783</v>
      </c>
      <c r="BG37" s="17">
        <f>INDEX(Departures!$C:$C,MATCH($B37,Departures!$B:$B,0))*INDEX(Arrivals!$H:$H,MATCH(BG$2,Arrivals!$B:$B,0))</f>
        <v>34447.695754448672</v>
      </c>
      <c r="BH37" s="17">
        <f>INDEX(Departures!$C:$C,MATCH($B37,Departures!$B:$B,0))*INDEX(Arrivals!$H:$H,MATCH(BH$2,Arrivals!$B:$B,0))</f>
        <v>33068.429040809009</v>
      </c>
      <c r="BI37" s="17">
        <f>INDEX(Departures!$C:$C,MATCH($B37,Departures!$B:$B,0))*INDEX(Arrivals!$H:$H,MATCH(BI$2,Arrivals!$B:$B,0))</f>
        <v>31546.479563689387</v>
      </c>
      <c r="BJ37" s="17">
        <f>INDEX(Departures!$C:$C,MATCH($B37,Departures!$B:$B,0))*INDEX(Arrivals!$H:$H,MATCH(BJ$2,Arrivals!$B:$B,0))</f>
        <v>31213.55311556947</v>
      </c>
      <c r="BK37" s="17">
        <f>INDEX(Departures!$C:$C,MATCH($B37,Departures!$B:$B,0))*INDEX(Arrivals!$H:$H,MATCH(BK$2,Arrivals!$B:$B,0))</f>
        <v>31036.898265546657</v>
      </c>
      <c r="BL37" s="17">
        <f>INDEX(Departures!$C:$C,MATCH($B37,Departures!$B:$B,0))*INDEX(Arrivals!$H:$H,MATCH(BL$2,Arrivals!$B:$B,0))</f>
        <v>27945.438390147414</v>
      </c>
      <c r="BM37" s="17">
        <f>INDEX(Departures!$C:$C,MATCH($B37,Departures!$B:$B,0))*INDEX(Arrivals!$H:$H,MATCH(BM$2,Arrivals!$B:$B,0))</f>
        <v>27395.090588153264</v>
      </c>
      <c r="BN37" s="17">
        <f>INDEX(Departures!$C:$C,MATCH($B37,Departures!$B:$B,0))*INDEX(Arrivals!$H:$H,MATCH(BN$2,Arrivals!$B:$B,0))</f>
        <v>26114.342925487865</v>
      </c>
      <c r="BO37" s="17">
        <f>INDEX(Departures!$C:$C,MATCH($B37,Departures!$B:$B,0))*INDEX(Arrivals!$H:$H,MATCH(BO$2,Arrivals!$B:$B,0))</f>
        <v>25798.402520639371</v>
      </c>
      <c r="BP37" s="17">
        <f>INDEX(Departures!$C:$C,MATCH($B37,Departures!$B:$B,0))*INDEX(Arrivals!$H:$H,MATCH(BP$2,Arrivals!$B:$B,0))</f>
        <v>24962.689191685291</v>
      </c>
      <c r="BQ37" s="17">
        <f>INDEX(Departures!$C:$C,MATCH($B37,Departures!$B:$B,0))*INDEX(Arrivals!$H:$H,MATCH(BQ$2,Arrivals!$B:$B,0))</f>
        <v>24813.212010896757</v>
      </c>
      <c r="BR37" s="17">
        <f>INDEX(Departures!$C:$C,MATCH($B37,Departures!$B:$B,0))*INDEX(Arrivals!$H:$H,MATCH(BR$2,Arrivals!$B:$B,0))</f>
        <v>24548.229735862536</v>
      </c>
      <c r="BS37" s="17">
        <f>INDEX(Departures!$C:$C,MATCH($B37,Departures!$B:$B,0))*INDEX(Arrivals!$H:$H,MATCH(BS$2,Arrivals!$B:$B,0))</f>
        <v>24364.780468531153</v>
      </c>
      <c r="BT37" s="17">
        <f>INDEX(Departures!$C:$C,MATCH($B37,Departures!$B:$B,0))*INDEX(Arrivals!$H:$H,MATCH(BT$2,Arrivals!$B:$B,0))</f>
        <v>24154.15353196549</v>
      </c>
      <c r="BU37" s="17">
        <f>INDEX(Departures!$C:$C,MATCH($B37,Departures!$B:$B,0))*INDEX(Arrivals!$H:$H,MATCH(BU$2,Arrivals!$B:$B,0))</f>
        <v>23393.178793405677</v>
      </c>
      <c r="BV37" s="17">
        <f>INDEX(Departures!$C:$C,MATCH($B37,Departures!$B:$B,0))*INDEX(Arrivals!$H:$H,MATCH(BV$2,Arrivals!$B:$B,0))</f>
        <v>22129.417174011702</v>
      </c>
      <c r="BW37" s="17">
        <f>INDEX(Departures!$C:$C,MATCH($B37,Departures!$B:$B,0))*INDEX(Arrivals!$H:$H,MATCH(BW$2,Arrivals!$B:$B,0))</f>
        <v>22047.884166308864</v>
      </c>
      <c r="BX37" s="17">
        <f>INDEX(Departures!$C:$C,MATCH($B37,Departures!$B:$B,0))*INDEX(Arrivals!$H:$H,MATCH(BX$2,Arrivals!$B:$B,0))</f>
        <v>21606.247041251831</v>
      </c>
      <c r="BY37" s="17">
        <f>INDEX(Departures!$C:$C,MATCH($B37,Departures!$B:$B,0))*INDEX(Arrivals!$H:$H,MATCH(BY$2,Arrivals!$B:$B,0))</f>
        <v>20111.475233366484</v>
      </c>
      <c r="BZ37" s="17">
        <f>INDEX(Departures!$C:$C,MATCH($B37,Departures!$B:$B,0))*INDEX(Arrivals!$H:$H,MATCH(BZ$2,Arrivals!$B:$B,0))</f>
        <v>19234.995400560987</v>
      </c>
      <c r="CA37" s="17">
        <f>INDEX(Departures!$C:$C,MATCH($B37,Departures!$B:$B,0))*INDEX(Arrivals!$H:$H,MATCH(CA$2,Arrivals!$B:$B,0))</f>
        <v>18276.982560052649</v>
      </c>
      <c r="CB37" s="17">
        <f>INDEX(Departures!$C:$C,MATCH($B37,Departures!$B:$B,0))*INDEX(Arrivals!$H:$H,MATCH(CB$2,Arrivals!$B:$B,0))</f>
        <v>17142.314869521499</v>
      </c>
      <c r="CC37" s="17">
        <f>INDEX(Departures!$C:$C,MATCH($B37,Departures!$B:$B,0))*INDEX(Arrivals!$H:$H,MATCH(CC$2,Arrivals!$B:$B,0))</f>
        <v>16673.500075230186</v>
      </c>
      <c r="CD37" s="17">
        <f>INDEX(Departures!$C:$C,MATCH($B37,Departures!$B:$B,0))*INDEX(Arrivals!$H:$H,MATCH(CD$2,Arrivals!$B:$B,0))</f>
        <v>16653.116823304477</v>
      </c>
      <c r="CE37" s="17">
        <f>INDEX(Departures!$C:$C,MATCH($B37,Departures!$B:$B,0))*INDEX(Arrivals!$H:$H,MATCH(CE$2,Arrivals!$B:$B,0))</f>
        <v>16462.873138664523</v>
      </c>
      <c r="CF37" s="17">
        <f>INDEX(Departures!$C:$C,MATCH($B37,Departures!$B:$B,0))*INDEX(Arrivals!$H:$H,MATCH(CF$2,Arrivals!$B:$B,0))</f>
        <v>16116.357855927465</v>
      </c>
      <c r="CG37" s="17">
        <f>INDEX(Departures!$C:$C,MATCH($B37,Departures!$B:$B,0))*INDEX(Arrivals!$H:$H,MATCH(CG$2,Arrivals!$B:$B,0))</f>
        <v>15987.263927064641</v>
      </c>
      <c r="CH37" s="17">
        <f>INDEX(Departures!$C:$C,MATCH($B37,Departures!$B:$B,0))*INDEX(Arrivals!$H:$H,MATCH(CH$2,Arrivals!$B:$B,0))</f>
        <v>15450.504959687631</v>
      </c>
      <c r="CI37" s="17">
        <f>INDEX(Departures!$C:$C,MATCH($B37,Departures!$B:$B,0))*INDEX(Arrivals!$H:$H,MATCH(CI$2,Arrivals!$B:$B,0))</f>
        <v>15331.602656787658</v>
      </c>
      <c r="CJ37" s="17">
        <f>INDEX(Departures!$C:$C,MATCH($B37,Departures!$B:$B,0))*INDEX(Arrivals!$H:$H,MATCH(CJ$2,Arrivals!$B:$B,0))</f>
        <v>15117.57851156771</v>
      </c>
      <c r="CK37" s="17">
        <f>INDEX(Departures!$C:$C,MATCH($B37,Departures!$B:$B,0))*INDEX(Arrivals!$H:$H,MATCH(CK$2,Arrivals!$B:$B,0))</f>
        <v>14689.530221127818</v>
      </c>
      <c r="CL37" s="17">
        <f>INDEX(Departures!$C:$C,MATCH($B37,Departures!$B:$B,0))*INDEX(Arrivals!$H:$H,MATCH(CL$2,Arrivals!$B:$B,0))</f>
        <v>14379.704791857035</v>
      </c>
      <c r="CM37" s="17">
        <f>INDEX(Departures!$C:$C,MATCH($B37,Departures!$B:$B,0))*INDEX(Arrivals!$H:$H,MATCH(CM$2,Arrivals!$B:$B,0))</f>
        <v>14356.603773007897</v>
      </c>
      <c r="CN37" s="17">
        <f>INDEX(Departures!$C:$C,MATCH($B37,Departures!$B:$B,0))*INDEX(Arrivals!$H:$H,MATCH(CN$2,Arrivals!$B:$B,0))</f>
        <v>13242.319334402458</v>
      </c>
      <c r="CO37" s="17">
        <f>INDEX(Departures!$C:$C,MATCH($B37,Departures!$B:$B,0))*INDEX(Arrivals!$H:$H,MATCH(CO$2,Arrivals!$B:$B,0))</f>
        <v>12834.654295888273</v>
      </c>
      <c r="CP37" s="17">
        <f>INDEX(Departures!$C:$C,MATCH($B37,Departures!$B:$B,0))*INDEX(Arrivals!$H:$H,MATCH(CP$2,Arrivals!$B:$B,0))</f>
        <v>12753.121288185435</v>
      </c>
      <c r="CQ37" s="17">
        <f>INDEX(Departures!$C:$C,MATCH($B37,Departures!$B:$B,0))*INDEX(Arrivals!$H:$H,MATCH(CQ$2,Arrivals!$B:$B,0))</f>
        <v>12617.232942014041</v>
      </c>
      <c r="CR37" s="17">
        <f>INDEX(Departures!$C:$C,MATCH($B37,Departures!$B:$B,0))*INDEX(Arrivals!$H:$H,MATCH(CR$2,Arrivals!$B:$B,0))</f>
        <v>12522.111099694062</v>
      </c>
      <c r="CS37" s="17">
        <f>INDEX(Departures!$C:$C,MATCH($B37,Departures!$B:$B,0))*INDEX(Arrivals!$H:$H,MATCH(CS$2,Arrivals!$B:$B,0))</f>
        <v>12229.951155425564</v>
      </c>
      <c r="CT37" s="17">
        <f>INDEX(Departures!$C:$C,MATCH($B37,Departures!$B:$B,0))*INDEX(Arrivals!$H:$H,MATCH(CT$2,Arrivals!$B:$B,0))</f>
        <v>12141.623730414156</v>
      </c>
      <c r="CU37" s="17">
        <f>INDEX(Departures!$C:$C,MATCH($B37,Departures!$B:$B,0))*INDEX(Arrivals!$H:$H,MATCH(CU$2,Arrivals!$B:$B,0))</f>
        <v>10925.423032180172</v>
      </c>
      <c r="CV37" s="17">
        <f>INDEX(Departures!$C:$C,MATCH($B37,Departures!$B:$B,0))*INDEX(Arrivals!$H:$H,MATCH(CV$2,Arrivals!$B:$B,0))</f>
        <v>10762.357016774497</v>
      </c>
      <c r="CW37" s="17">
        <f>INDEX(Departures!$C:$C,MATCH($B37,Departures!$B:$B,0))*INDEX(Arrivals!$H:$H,MATCH(CW$2,Arrivals!$B:$B,0))</f>
        <v>10694.4128436888</v>
      </c>
      <c r="CX37" s="17">
        <f>INDEX(Departures!$C:$C,MATCH($B37,Departures!$B:$B,0))*INDEX(Arrivals!$H:$H,MATCH(CX$2,Arrivals!$B:$B,0))</f>
        <v>10572.113332134544</v>
      </c>
      <c r="CY37" s="17">
        <f>INDEX(Departures!$C:$C,MATCH($B37,Departures!$B:$B,0))*INDEX(Arrivals!$H:$H,MATCH(CY$2,Arrivals!$B:$B,0))</f>
        <v>10184.831545546067</v>
      </c>
      <c r="CZ37" s="17">
        <f>INDEX(Departures!$C:$C,MATCH($B37,Departures!$B:$B,0))*INDEX(Arrivals!$H:$H,MATCH(CZ$2,Arrivals!$B:$B,0))</f>
        <v>10171.242710928927</v>
      </c>
      <c r="DA37" s="17">
        <f>INDEX(Departures!$C:$C,MATCH($B37,Departures!$B:$B,0))*INDEX(Arrivals!$H:$H,MATCH(DA$2,Arrivals!$B:$B,0))</f>
        <v>10157.65387631179</v>
      </c>
      <c r="DB37" s="17">
        <f>INDEX(Departures!$C:$C,MATCH($B37,Departures!$B:$B,0))*INDEX(Arrivals!$H:$H,MATCH(DB$2,Arrivals!$B:$B,0))</f>
        <v>9831.5218455004397</v>
      </c>
      <c r="DC37" s="17">
        <f>INDEX(Departures!$C:$C,MATCH($B37,Departures!$B:$B,0))*INDEX(Arrivals!$H:$H,MATCH(DC$2,Arrivals!$B:$B,0))</f>
        <v>9777.1665070318832</v>
      </c>
      <c r="DD37" s="17">
        <f>INDEX(Departures!$C:$C,MATCH($B37,Departures!$B:$B,0))*INDEX(Arrivals!$H:$H,MATCH(DD$2,Arrivals!$B:$B,0))</f>
        <v>9525.7730666148</v>
      </c>
      <c r="DE37" s="17">
        <f>INDEX(Departures!$C:$C,MATCH($B37,Departures!$B:$B,0))*INDEX(Arrivals!$H:$H,MATCH(DE$2,Arrivals!$B:$B,0))</f>
        <v>9274.3796261977186</v>
      </c>
      <c r="DF37" s="17">
        <f>INDEX(Departures!$C:$C,MATCH($B37,Departures!$B:$B,0))*INDEX(Arrivals!$H:$H,MATCH(DF$2,Arrivals!$B:$B,0))</f>
        <v>9267.5852088891497</v>
      </c>
      <c r="DG37" s="17">
        <f>INDEX(Departures!$C:$C,MATCH($B37,Departures!$B:$B,0))*INDEX(Arrivals!$H:$H,MATCH(DG$2,Arrivals!$B:$B,0))</f>
        <v>9118.1080281006143</v>
      </c>
      <c r="DH37" s="17">
        <f>INDEX(Departures!$C:$C,MATCH($B37,Departures!$B:$B,0))*INDEX(Arrivals!$H:$H,MATCH(DH$2,Arrivals!$B:$B,0))</f>
        <v>8662.882068426441</v>
      </c>
      <c r="DI37" s="17">
        <f>INDEX(Departures!$C:$C,MATCH($B37,Departures!$B:$B,0))*INDEX(Arrivals!$H:$H,MATCH(DI$2,Arrivals!$B:$B,0))</f>
        <v>7725.2524798438153</v>
      </c>
      <c r="DJ37" s="17">
        <f>INDEX(Departures!$C:$C,MATCH($B37,Departures!$B:$B,0))*INDEX(Arrivals!$H:$H,MATCH(DJ$2,Arrivals!$B:$B,0))</f>
        <v>7704.869227918105</v>
      </c>
      <c r="DK37" s="17">
        <f>INDEX(Departures!$C:$C,MATCH($B37,Departures!$B:$B,0))*INDEX(Arrivals!$H:$H,MATCH(DK$2,Arrivals!$B:$B,0))</f>
        <v>7358.3539451810475</v>
      </c>
      <c r="DL37" s="17">
        <f>INDEX(Departures!$C:$C,MATCH($B37,Departures!$B:$B,0))*INDEX(Arrivals!$H:$H,MATCH(DL$2,Arrivals!$B:$B,0))</f>
        <v>7106.960504763967</v>
      </c>
      <c r="DM37" s="17">
        <f>INDEX(Departures!$C:$C,MATCH($B37,Departures!$B:$B,0))*INDEX(Arrivals!$H:$H,MATCH(DM$2,Arrivals!$B:$B,0))</f>
        <v>6753.6508047183388</v>
      </c>
      <c r="DN37" s="17">
        <f>INDEX(Departures!$C:$C,MATCH($B37,Departures!$B:$B,0))*INDEX(Arrivals!$H:$H,MATCH(DN$2,Arrivals!$B:$B,0))</f>
        <v>6563.4071200783856</v>
      </c>
      <c r="DO37" s="17">
        <f>INDEX(Departures!$C:$C,MATCH($B37,Departures!$B:$B,0))*INDEX(Arrivals!$H:$H,MATCH(DO$2,Arrivals!$B:$B,0))</f>
        <v>6386.7522700555728</v>
      </c>
      <c r="DP37" s="17">
        <f>INDEX(Departures!$C:$C,MATCH($B37,Departures!$B:$B,0))*INDEX(Arrivals!$H:$H,MATCH(DP$2,Arrivals!$B:$B,0))</f>
        <v>6339.1913488955834</v>
      </c>
      <c r="DQ37" s="17">
        <f>INDEX(Departures!$C:$C,MATCH($B37,Departures!$B:$B,0))*INDEX(Arrivals!$H:$H,MATCH(DQ$2,Arrivals!$B:$B,0))</f>
        <v>6332.3969315870145</v>
      </c>
      <c r="DR37" s="17">
        <f>INDEX(Departures!$C:$C,MATCH($B37,Departures!$B:$B,0))*INDEX(Arrivals!$H:$H,MATCH(DR$2,Arrivals!$B:$B,0))</f>
        <v>6271.2471758098873</v>
      </c>
      <c r="DS37" s="17">
        <f>INDEX(Departures!$C:$C,MATCH($B37,Departures!$B:$B,0))*INDEX(Arrivals!$H:$H,MATCH(DS$2,Arrivals!$B:$B,0))</f>
        <v>6257.6583411927468</v>
      </c>
      <c r="DT37" s="17">
        <f>INDEX(Departures!$C:$C,MATCH($B37,Departures!$B:$B,0))*INDEX(Arrivals!$H:$H,MATCH(DT$2,Arrivals!$B:$B,0))</f>
        <v>6094.5923257870727</v>
      </c>
      <c r="DU37" s="17">
        <f>INDEX(Departures!$C:$C,MATCH($B37,Departures!$B:$B,0))*INDEX(Arrivals!$H:$H,MATCH(DU$2,Arrivals!$B:$B,0))</f>
        <v>6060.6202392442237</v>
      </c>
      <c r="DV37" s="17">
        <f>INDEX(Departures!$C:$C,MATCH($B37,Departures!$B:$B,0))*INDEX(Arrivals!$H:$H,MATCH(DV$2,Arrivals!$B:$B,0))</f>
        <v>5782.0491295928641</v>
      </c>
      <c r="DW37" s="17">
        <f>INDEX(Departures!$C:$C,MATCH($B37,Departures!$B:$B,0))*INDEX(Arrivals!$H:$H,MATCH(DW$2,Arrivals!$B:$B,0))</f>
        <v>5727.6937911243067</v>
      </c>
      <c r="DX37" s="17">
        <f>INDEX(Departures!$C:$C,MATCH($B37,Departures!$B:$B,0))*INDEX(Arrivals!$H:$H,MATCH(DX$2,Arrivals!$B:$B,0))</f>
        <v>5686.927287272887</v>
      </c>
      <c r="DY37" s="17">
        <f>INDEX(Departures!$C:$C,MATCH($B37,Departures!$B:$B,0))*INDEX(Arrivals!$H:$H,MATCH(DY$2,Arrivals!$B:$B,0))</f>
        <v>5523.861271867213</v>
      </c>
      <c r="DZ37" s="17">
        <f>INDEX(Departures!$C:$C,MATCH($B37,Departures!$B:$B,0))*INDEX(Arrivals!$H:$H,MATCH(DZ$2,Arrivals!$B:$B,0))</f>
        <v>4538.6707621245978</v>
      </c>
      <c r="EA37" s="17">
        <f>INDEX(Departures!$C:$C,MATCH($B37,Departures!$B:$B,0))*INDEX(Arrivals!$H:$H,MATCH(EA$2,Arrivals!$B:$B,0))</f>
        <v>4511.4930928903195</v>
      </c>
      <c r="EB37" s="17">
        <f>INDEX(Departures!$C:$C,MATCH($B37,Departures!$B:$B,0))*INDEX(Arrivals!$H:$H,MATCH(EB$2,Arrivals!$B:$B,0))</f>
        <v>4287.2773217075173</v>
      </c>
      <c r="EC37" s="17">
        <f>INDEX(Departures!$C:$C,MATCH($B37,Departures!$B:$B,0))*INDEX(Arrivals!$H:$H,MATCH(EC$2,Arrivals!$B:$B,0))</f>
        <v>3370.0309850506001</v>
      </c>
      <c r="ED37" s="17">
        <f>INDEX(Departures!$C:$C,MATCH($B37,Departures!$B:$B,0))*INDEX(Arrivals!$H:$H,MATCH(ED$2,Arrivals!$B:$B,0))</f>
        <v>3186.5817177192162</v>
      </c>
      <c r="EE37" s="17">
        <f>INDEX(Departures!$C:$C,MATCH($B37,Departures!$B:$B,0))*INDEX(Arrivals!$H:$H,MATCH(EE$2,Arrivals!$B:$B,0))</f>
        <v>3172.992883102077</v>
      </c>
      <c r="EF37" s="17">
        <f>INDEX(Departures!$C:$C,MATCH($B37,Departures!$B:$B,0))*INDEX(Arrivals!$H:$H,MATCH(EF$2,Arrivals!$B:$B,0))</f>
        <v>2928.3938599935659</v>
      </c>
      <c r="EG37" s="17">
        <f>INDEX(Departures!$C:$C,MATCH($B37,Departures!$B:$B,0))*INDEX(Arrivals!$H:$H,MATCH(EG$2,Arrivals!$B:$B,0))</f>
        <v>2901.2161907592863</v>
      </c>
      <c r="EH37" s="17">
        <f>INDEX(Departures!$C:$C,MATCH($B37,Departures!$B:$B,0))*INDEX(Arrivals!$H:$H,MATCH(EH$2,Arrivals!$B:$B,0))</f>
        <v>2901.2161907592863</v>
      </c>
      <c r="EI37" s="17">
        <f>INDEX(Departures!$C:$C,MATCH($B37,Departures!$B:$B,0))*INDEX(Arrivals!$H:$H,MATCH(EI$2,Arrivals!$B:$B,0))</f>
        <v>2840.0664349821586</v>
      </c>
      <c r="EJ37" s="17">
        <f>INDEX(Departures!$C:$C,MATCH($B37,Departures!$B:$B,0))*INDEX(Arrivals!$H:$H,MATCH(EJ$2,Arrivals!$B:$B,0))</f>
        <v>2683.7948368850543</v>
      </c>
      <c r="EK37" s="17">
        <f>INDEX(Departures!$C:$C,MATCH($B37,Departures!$B:$B,0))*INDEX(Arrivals!$H:$H,MATCH(EK$2,Arrivals!$B:$B,0))</f>
        <v>2622.6450811079267</v>
      </c>
      <c r="EL37" s="17">
        <f>INDEX(Departures!$C:$C,MATCH($B37,Departures!$B:$B,0))*INDEX(Arrivals!$H:$H,MATCH(EL$2,Arrivals!$B:$B,0))</f>
        <v>2491.5128270525302</v>
      </c>
      <c r="EM37" s="17">
        <f>INDEX(Departures!$C:$C,MATCH($B37,Departures!$B:$B,0))*INDEX(Arrivals!$H:$H,MATCH(EM$2,Arrivals!$B:$B,0))</f>
        <v>2412.0181445422641</v>
      </c>
      <c r="EN37" s="17">
        <f>INDEX(Departures!$C:$C,MATCH($B37,Departures!$B:$B,0))*INDEX(Arrivals!$H:$H,MATCH(EN$2,Arrivals!$B:$B,0))</f>
        <v>2384.8404753079853</v>
      </c>
      <c r="EO37" s="17">
        <f>INDEX(Departures!$C:$C,MATCH($B37,Departures!$B:$B,0))*INDEX(Arrivals!$H:$H,MATCH(EO$2,Arrivals!$B:$B,0))</f>
        <v>2378.0460579994151</v>
      </c>
      <c r="EP37" s="17">
        <f>INDEX(Departures!$C:$C,MATCH($B37,Departures!$B:$B,0))*INDEX(Arrivals!$H:$H,MATCH(EP$2,Arrivals!$B:$B,0))</f>
        <v>2085.8861137309159</v>
      </c>
      <c r="EQ37" s="17">
        <f>INDEX(Departures!$C:$C,MATCH($B37,Departures!$B:$B,0))*INDEX(Arrivals!$H:$H,MATCH(EQ$2,Arrivals!$B:$B,0))</f>
        <v>2031.5307752623576</v>
      </c>
      <c r="ER37" s="17">
        <f>INDEX(Departures!$C:$C,MATCH($B37,Departures!$B:$B,0))*INDEX(Arrivals!$H:$H,MATCH(ER$2,Arrivals!$B:$B,0))</f>
        <v>1909.231263708102</v>
      </c>
      <c r="ES37" s="17">
        <f>INDEX(Departures!$C:$C,MATCH($B37,Departures!$B:$B,0))*INDEX(Arrivals!$H:$H,MATCH(ES$2,Arrivals!$B:$B,0))</f>
        <v>1888.8480117823926</v>
      </c>
      <c r="ET37" s="17">
        <f>INDEX(Departures!$C:$C,MATCH($B37,Departures!$B:$B,0))*INDEX(Arrivals!$H:$H,MATCH(ET$2,Arrivals!$B:$B,0))</f>
        <v>1827.698256005265</v>
      </c>
      <c r="EU37" s="17">
        <f>INDEX(Departures!$C:$C,MATCH($B37,Departures!$B:$B,0))*INDEX(Arrivals!$H:$H,MATCH(EU$2,Arrivals!$B:$B,0))</f>
        <v>1773.3429175367069</v>
      </c>
      <c r="EV37" s="17">
        <f>INDEX(Departures!$C:$C,MATCH($B37,Departures!$B:$B,0))*INDEX(Arrivals!$H:$H,MATCH(EV$2,Arrivals!$B:$B,0))</f>
        <v>1759.7540829195673</v>
      </c>
      <c r="EW37" s="17">
        <f>INDEX(Departures!$C:$C,MATCH($B37,Departures!$B:$B,0))*INDEX(Arrivals!$H:$H,MATCH(EW$2,Arrivals!$B:$B,0))</f>
        <v>1732.5764136852883</v>
      </c>
      <c r="EX37" s="17">
        <f>INDEX(Departures!$C:$C,MATCH($B37,Departures!$B:$B,0))*INDEX(Arrivals!$H:$H,MATCH(EX$2,Arrivals!$B:$B,0))</f>
        <v>1732.5764136852883</v>
      </c>
      <c r="EY37" s="17">
        <f>INDEX(Departures!$C:$C,MATCH($B37,Departures!$B:$B,0))*INDEX(Arrivals!$H:$H,MATCH(EY$2,Arrivals!$B:$B,0))</f>
        <v>1678.2210752167302</v>
      </c>
      <c r="EZ37" s="17">
        <f>INDEX(Departures!$C:$C,MATCH($B37,Departures!$B:$B,0))*INDEX(Arrivals!$H:$H,MATCH(EZ$2,Arrivals!$B:$B,0))</f>
        <v>1678.2210752167302</v>
      </c>
      <c r="FA37" s="17">
        <f>INDEX(Departures!$C:$C,MATCH($B37,Departures!$B:$B,0))*INDEX(Arrivals!$H:$H,MATCH(FA$2,Arrivals!$B:$B,0))</f>
        <v>1399.6499655653702</v>
      </c>
      <c r="FB37" s="17">
        <f>INDEX(Departures!$C:$C,MATCH($B37,Departures!$B:$B,0))*INDEX(Arrivals!$H:$H,MATCH(FB$2,Arrivals!$B:$B,0))</f>
        <v>1313.3608657465343</v>
      </c>
      <c r="FC37" s="17">
        <f>INDEX(Departures!$C:$C,MATCH($B37,Departures!$B:$B,0))*INDEX(Arrivals!$H:$H,MATCH(FC$2,Arrivals!$B:$B,0))</f>
        <v>1216.2006982339867</v>
      </c>
      <c r="FD37" s="17">
        <f>INDEX(Departures!$C:$C,MATCH($B37,Departures!$B:$B,0))*INDEX(Arrivals!$H:$H,MATCH(FD$2,Arrivals!$B:$B,0))</f>
        <v>1141.4621078397192</v>
      </c>
      <c r="FE37" s="17">
        <f>INDEX(Departures!$C:$C,MATCH($B37,Departures!$B:$B,0))*INDEX(Arrivals!$H:$H,MATCH(FE$2,Arrivals!$B:$B,0))</f>
        <v>1114.2844386054403</v>
      </c>
      <c r="FF37" s="17">
        <f>INDEX(Departures!$C:$C,MATCH($B37,Departures!$B:$B,0))*INDEX(Arrivals!$H:$H,MATCH(FF$2,Arrivals!$B:$B,0))</f>
        <v>1100.6956039883007</v>
      </c>
      <c r="FG37" s="17">
        <f>INDEX(Departures!$C:$C,MATCH($B37,Departures!$B:$B,0))*INDEX(Arrivals!$H:$H,MATCH(FG$2,Arrivals!$B:$B,0))</f>
        <v>991.98492705118463</v>
      </c>
      <c r="FH37" s="17">
        <f>INDEX(Departures!$C:$C,MATCH($B37,Departures!$B:$B,0))*INDEX(Arrivals!$H:$H,MATCH(FH$2,Arrivals!$B:$B,0))</f>
        <v>985.19050974261495</v>
      </c>
      <c r="FI37" s="17">
        <f>INDEX(Departures!$C:$C,MATCH($B37,Departures!$B:$B,0))*INDEX(Arrivals!$H:$H,MATCH(FI$2,Arrivals!$B:$B,0))</f>
        <v>971.60167512547537</v>
      </c>
      <c r="FJ37" s="17">
        <f>INDEX(Departures!$C:$C,MATCH($B37,Departures!$B:$B,0))*INDEX(Arrivals!$H:$H,MATCH(FJ$2,Arrivals!$B:$B,0))</f>
        <v>964.80725781690558</v>
      </c>
      <c r="FK37" s="17">
        <f>INDEX(Departures!$C:$C,MATCH($B37,Departures!$B:$B,0))*INDEX(Arrivals!$H:$H,MATCH(FK$2,Arrivals!$B:$B,0))</f>
        <v>849.30216357121969</v>
      </c>
      <c r="FL37" s="17">
        <f>INDEX(Departures!$C:$C,MATCH($B37,Departures!$B:$B,0))*INDEX(Arrivals!$H:$H,MATCH(FL$2,Arrivals!$B:$B,0))</f>
        <v>835.71332895408034</v>
      </c>
      <c r="FM37" s="17">
        <f>INDEX(Departures!$C:$C,MATCH($B37,Departures!$B:$B,0))*INDEX(Arrivals!$H:$H,MATCH(FM$2,Arrivals!$B:$B,0))</f>
        <v>828.91891164551043</v>
      </c>
      <c r="FN37" s="17">
        <f>INDEX(Departures!$C:$C,MATCH($B37,Departures!$B:$B,0))*INDEX(Arrivals!$H:$H,MATCH(FN$2,Arrivals!$B:$B,0))</f>
        <v>822.12449433694076</v>
      </c>
      <c r="FO37" s="17">
        <f>INDEX(Departures!$C:$C,MATCH($B37,Departures!$B:$B,0))*INDEX(Arrivals!$H:$H,MATCH(FO$2,Arrivals!$B:$B,0))</f>
        <v>818.72728568265586</v>
      </c>
      <c r="FP37" s="17">
        <f>INDEX(Departures!$C:$C,MATCH($B37,Departures!$B:$B,0))*INDEX(Arrivals!$H:$H,MATCH(FP$2,Arrivals!$B:$B,0))</f>
        <v>740.5914866341036</v>
      </c>
      <c r="FQ37" s="17">
        <f>INDEX(Departures!$C:$C,MATCH($B37,Departures!$B:$B,0))*INDEX(Arrivals!$H:$H,MATCH(FQ$2,Arrivals!$B:$B,0))</f>
        <v>591.11430584556888</v>
      </c>
      <c r="FR37" s="17">
        <f>INDEX(Departures!$C:$C,MATCH($B37,Departures!$B:$B,0))*INDEX(Arrivals!$H:$H,MATCH(FR$2,Arrivals!$B:$B,0))</f>
        <v>529.9645500684411</v>
      </c>
      <c r="FS37" s="17">
        <f>INDEX(Departures!$C:$C,MATCH($B37,Departures!$B:$B,0))*INDEX(Arrivals!$H:$H,MATCH(FS$2,Arrivals!$B:$B,0))</f>
        <v>516.37571545130163</v>
      </c>
      <c r="FT37" s="17">
        <f>INDEX(Departures!$C:$C,MATCH($B37,Departures!$B:$B,0))*INDEX(Arrivals!$H:$H,MATCH(FT$2,Arrivals!$B:$B,0))</f>
        <v>502.7868808341621</v>
      </c>
      <c r="FU37" s="17">
        <f>INDEX(Departures!$C:$C,MATCH($B37,Departures!$B:$B,0))*INDEX(Arrivals!$H:$H,MATCH(FU$2,Arrivals!$B:$B,0))</f>
        <v>489.19804621702258</v>
      </c>
      <c r="FV37" s="17">
        <f>INDEX(Departures!$C:$C,MATCH($B37,Departures!$B:$B,0))*INDEX(Arrivals!$H:$H,MATCH(FV$2,Arrivals!$B:$B,0))</f>
        <v>468.81479429131332</v>
      </c>
      <c r="FW37" s="17">
        <f>INDEX(Departures!$C:$C,MATCH($B37,Departures!$B:$B,0))*INDEX(Arrivals!$H:$H,MATCH(FW$2,Arrivals!$B:$B,0))</f>
        <v>428.04829043989474</v>
      </c>
      <c r="FX37" s="17">
        <f>INDEX(Departures!$C:$C,MATCH($B37,Departures!$B:$B,0))*INDEX(Arrivals!$H:$H,MATCH(FX$2,Arrivals!$B:$B,0))</f>
        <v>424.65108178560985</v>
      </c>
      <c r="FY37" s="17">
        <f>INDEX(Departures!$C:$C,MATCH($B37,Departures!$B:$B,0))*INDEX(Arrivals!$H:$H,MATCH(FY$2,Arrivals!$B:$B,0))</f>
        <v>407.66503851418548</v>
      </c>
      <c r="FZ37" s="17">
        <f>INDEX(Departures!$C:$C,MATCH($B37,Departures!$B:$B,0))*INDEX(Arrivals!$H:$H,MATCH(FZ$2,Arrivals!$B:$B,0))</f>
        <v>373.6929519713367</v>
      </c>
      <c r="GA37" s="17">
        <f>INDEX(Departures!$C:$C,MATCH($B37,Departures!$B:$B,0))*INDEX(Arrivals!$H:$H,MATCH(GA$2,Arrivals!$B:$B,0))</f>
        <v>297.59547811535543</v>
      </c>
      <c r="GB37" s="17">
        <f>INDEX(Departures!$C:$C,MATCH($B37,Departures!$B:$B,0))*INDEX(Arrivals!$H:$H,MATCH(GB$2,Arrivals!$B:$B,0))</f>
        <v>231.01018849137176</v>
      </c>
      <c r="GC37" s="17">
        <f>INDEX(Departures!$C:$C,MATCH($B37,Departures!$B:$B,0))*INDEX(Arrivals!$H:$H,MATCH(GC$2,Arrivals!$B:$B,0))</f>
        <v>203.83251925709274</v>
      </c>
      <c r="GD37" s="17">
        <f>INDEX(Departures!$C:$C,MATCH($B37,Departures!$B:$B,0))*INDEX(Arrivals!$H:$H,MATCH(GD$2,Arrivals!$B:$B,0))</f>
        <v>197.03810194852301</v>
      </c>
      <c r="GE37" s="17">
        <f>INDEX(Departures!$C:$C,MATCH($B37,Departures!$B:$B,0))*INDEX(Arrivals!$H:$H,MATCH(GE$2,Arrivals!$B:$B,0))</f>
        <v>190.24368463995322</v>
      </c>
      <c r="GF37" s="17">
        <f>INDEX(Departures!$C:$C,MATCH($B37,Departures!$B:$B,0))*INDEX(Arrivals!$H:$H,MATCH(GF$2,Arrivals!$B:$B,0))</f>
        <v>174.61652483024278</v>
      </c>
      <c r="GG37" s="17">
        <f>INDEX(Departures!$C:$C,MATCH($B37,Departures!$B:$B,0))*INDEX(Arrivals!$H:$H,MATCH(GG$2,Arrivals!$B:$B,0))</f>
        <v>55.714221930272018</v>
      </c>
      <c r="GH37" s="17">
        <f>INDEX(Departures!$C:$C,MATCH($B37,Departures!$B:$B,0))*INDEX(Arrivals!$H:$H,MATCH(GH$2,Arrivals!$B:$B,0))</f>
        <v>39.407620389704597</v>
      </c>
      <c r="GI37" s="17">
        <f>INDEX(Departures!$C:$C,MATCH($B37,Departures!$B:$B,0))*INDEX(Arrivals!$H:$H,MATCH(GI$2,Arrivals!$B:$B,0))</f>
        <v>16.986043271424396</v>
      </c>
    </row>
    <row r="38" spans="1:191" ht="15" thickBot="1">
      <c r="A38" t="str">
        <f>INDEX(Departures!$G:$G,MATCH($B38,Departures!$B:$B,0))</f>
        <v>EU</v>
      </c>
      <c r="B38" s="3" t="s">
        <v>29</v>
      </c>
      <c r="D38" s="17">
        <f>INDEX(Departures!$C:$C,MATCH($B38,Departures!$B:$B,0))*INDEX(Arrivals!$H:$H,MATCH(D$2,Arrivals!$B:$B,0))</f>
        <v>588111.22691258986</v>
      </c>
      <c r="E38" s="17">
        <f>INDEX(Departures!$C:$C,MATCH($B38,Departures!$B:$B,0))*INDEX(Arrivals!$H:$H,MATCH(E$2,Arrivals!$B:$B,0))</f>
        <v>553749.83944777376</v>
      </c>
      <c r="F38" s="17">
        <f>INDEX(Departures!$C:$C,MATCH($B38,Departures!$B:$B,0))*INDEX(Arrivals!$H:$H,MATCH(F$2,Arrivals!$B:$B,0))</f>
        <v>520945.71683357982</v>
      </c>
      <c r="G38" s="17">
        <f>INDEX(Departures!$C:$C,MATCH($B38,Departures!$B:$B,0))*INDEX(Arrivals!$H:$H,MATCH(G$2,Arrivals!$B:$B,0))</f>
        <v>411253.33489909978</v>
      </c>
      <c r="H38" s="17">
        <f>INDEX(Departures!$C:$C,MATCH($B38,Departures!$B:$B,0))*INDEX(Arrivals!$H:$H,MATCH(H$2,Arrivals!$B:$B,0))</f>
        <v>394414.56236215442</v>
      </c>
      <c r="I38" s="17">
        <f>INDEX(Departures!$C:$C,MATCH($B38,Departures!$B:$B,0))*INDEX(Arrivals!$H:$H,MATCH(I$2,Arrivals!$B:$B,0))</f>
        <v>266028.23150346609</v>
      </c>
      <c r="J38" s="17">
        <f>INDEX(Departures!$C:$C,MATCH($B38,Departures!$B:$B,0))*INDEX(Arrivals!$H:$H,MATCH(J$2,Arrivals!$B:$B,0))</f>
        <v>254924.25604685556</v>
      </c>
      <c r="K38" s="17">
        <f>INDEX(Departures!$C:$C,MATCH($B38,Departures!$B:$B,0))*INDEX(Arrivals!$H:$H,MATCH(K$2,Arrivals!$B:$B,0))</f>
        <v>254585.72020976376</v>
      </c>
      <c r="L38" s="17">
        <f>INDEX(Departures!$C:$C,MATCH($B38,Departures!$B:$B,0))*INDEX(Arrivals!$H:$H,MATCH(L$2,Arrivals!$B:$B,0))</f>
        <v>253576.88341523026</v>
      </c>
      <c r="M38" s="17">
        <f>INDEX(Departures!$C:$C,MATCH($B38,Departures!$B:$B,0))*INDEX(Arrivals!$H:$H,MATCH(M$2,Arrivals!$B:$B,0))</f>
        <v>240983.35027541587</v>
      </c>
      <c r="N38" s="17">
        <f>INDEX(Departures!$C:$C,MATCH($B38,Departures!$B:$B,0))*INDEX(Arrivals!$H:$H,MATCH(N$2,Arrivals!$B:$B,0))</f>
        <v>199465.31521447943</v>
      </c>
      <c r="O38" s="17">
        <f>INDEX(Departures!$C:$C,MATCH($B38,Departures!$B:$B,0))*INDEX(Arrivals!$H:$H,MATCH(O$2,Arrivals!$B:$B,0))</f>
        <v>194258.63404000778</v>
      </c>
      <c r="P38" s="17">
        <f>INDEX(Departures!$C:$C,MATCH($B38,Departures!$B:$B,0))*INDEX(Arrivals!$H:$H,MATCH(P$2,Arrivals!$B:$B,0))</f>
        <v>188794.66562934639</v>
      </c>
      <c r="Q38" s="17">
        <f>INDEX(Departures!$C:$C,MATCH($B38,Departures!$B:$B,0))*INDEX(Arrivals!$H:$H,MATCH(Q$2,Arrivals!$B:$B,0))</f>
        <v>184122.87107747977</v>
      </c>
      <c r="R38" s="17">
        <f>INDEX(Departures!$C:$C,MATCH($B38,Departures!$B:$B,0))*INDEX(Arrivals!$H:$H,MATCH(R$2,Arrivals!$B:$B,0))</f>
        <v>175686.55801715248</v>
      </c>
      <c r="S38" s="17">
        <f>INDEX(Departures!$C:$C,MATCH($B38,Departures!$B:$B,0))*INDEX(Arrivals!$H:$H,MATCH(S$2,Arrivals!$B:$B,0))</f>
        <v>165137.78133337246</v>
      </c>
      <c r="T38" s="17">
        <f>INDEX(Departures!$C:$C,MATCH($B38,Departures!$B:$B,0))*INDEX(Arrivals!$H:$H,MATCH(T$2,Arrivals!$B:$B,0))</f>
        <v>140817.36679669868</v>
      </c>
      <c r="U38" s="17">
        <f>INDEX(Departures!$C:$C,MATCH($B38,Departures!$B:$B,0))*INDEX(Arrivals!$H:$H,MATCH(U$2,Arrivals!$B:$B,0))</f>
        <v>123619.74627243602</v>
      </c>
      <c r="V38" s="17">
        <f>INDEX(Departures!$C:$C,MATCH($B38,Departures!$B:$B,0))*INDEX(Arrivals!$H:$H,MATCH(V$2,Arrivals!$B:$B,0))</f>
        <v>121358.32688066291</v>
      </c>
      <c r="W38" s="17">
        <f>INDEX(Departures!$C:$C,MATCH($B38,Departures!$B:$B,0))*INDEX(Arrivals!$H:$H,MATCH(W$2,Arrivals!$B:$B,0))</f>
        <v>116828.71738037483</v>
      </c>
      <c r="X38" s="17">
        <f>INDEX(Departures!$C:$C,MATCH($B38,Departures!$B:$B,0))*INDEX(Arrivals!$H:$H,MATCH(X$2,Arrivals!$B:$B,0))</f>
        <v>109069.47599423114</v>
      </c>
      <c r="Y38" s="17">
        <f>INDEX(Departures!$C:$C,MATCH($B38,Departures!$B:$B,0))*INDEX(Arrivals!$H:$H,MATCH(Y$2,Arrivals!$B:$B,0))</f>
        <v>105575.78615544392</v>
      </c>
      <c r="Z38" s="17">
        <f>INDEX(Departures!$C:$C,MATCH($B38,Departures!$B:$B,0))*INDEX(Arrivals!$H:$H,MATCH(Z$2,Arrivals!$B:$B,0))</f>
        <v>105237.25031835212</v>
      </c>
      <c r="AA38" s="17">
        <f>INDEX(Departures!$C:$C,MATCH($B38,Departures!$B:$B,0))*INDEX(Arrivals!$H:$H,MATCH(AA$2,Arrivals!$B:$B,0))</f>
        <v>104485.70076000836</v>
      </c>
      <c r="AB38" s="17">
        <f>INDEX(Departures!$C:$C,MATCH($B38,Departures!$B:$B,0))*INDEX(Arrivals!$H:$H,MATCH(AB$2,Arrivals!$B:$B,0))</f>
        <v>96347.299236321865</v>
      </c>
      <c r="AC38" s="17">
        <f>INDEX(Departures!$C:$C,MATCH($B38,Departures!$B:$B,0))*INDEX(Arrivals!$H:$H,MATCH(AC$2,Arrivals!$B:$B,0))</f>
        <v>95060.863055373091</v>
      </c>
      <c r="AD38" s="17">
        <f>INDEX(Departures!$C:$C,MATCH($B38,Departures!$B:$B,0))*INDEX(Arrivals!$H:$H,MATCH(AD$2,Arrivals!$B:$B,0))</f>
        <v>94133.274861741593</v>
      </c>
      <c r="AE38" s="17">
        <f>INDEX(Departures!$C:$C,MATCH($B38,Departures!$B:$B,0))*INDEX(Arrivals!$H:$H,MATCH(AE$2,Arrivals!$B:$B,0))</f>
        <v>90294.278469120763</v>
      </c>
      <c r="AF38" s="17">
        <f>INDEX(Departures!$C:$C,MATCH($B38,Departures!$B:$B,0))*INDEX(Arrivals!$H:$H,MATCH(AF$2,Arrivals!$B:$B,0))</f>
        <v>87491.201738000775</v>
      </c>
      <c r="AG38" s="17">
        <f>INDEX(Departures!$C:$C,MATCH($B38,Departures!$B:$B,0))*INDEX(Arrivals!$H:$H,MATCH(AG$2,Arrivals!$B:$B,0))</f>
        <v>79508.526699376511</v>
      </c>
      <c r="AH38" s="17">
        <f>INDEX(Departures!$C:$C,MATCH($B38,Departures!$B:$B,0))*INDEX(Arrivals!$H:$H,MATCH(AH$2,Arrivals!$B:$B,0))</f>
        <v>76983.049354671792</v>
      </c>
      <c r="AI38" s="17">
        <f>INDEX(Departures!$C:$C,MATCH($B38,Departures!$B:$B,0))*INDEX(Arrivals!$H:$H,MATCH(AI$2,Arrivals!$B:$B,0))</f>
        <v>76840.864303093244</v>
      </c>
      <c r="AJ38" s="17">
        <f>INDEX(Departures!$C:$C,MATCH($B38,Departures!$B:$B,0))*INDEX(Arrivals!$H:$H,MATCH(AJ$2,Arrivals!$B:$B,0))</f>
        <v>74885.481308051094</v>
      </c>
      <c r="AK38" s="17">
        <f>INDEX(Departures!$C:$C,MATCH($B38,Departures!$B:$B,0))*INDEX(Arrivals!$H:$H,MATCH(AK$2,Arrivals!$B:$B,0))</f>
        <v>73976.851121296742</v>
      </c>
      <c r="AL38" s="17">
        <f>INDEX(Departures!$C:$C,MATCH($B38,Departures!$B:$B,0))*INDEX(Arrivals!$H:$H,MATCH(AL$2,Arrivals!$B:$B,0))</f>
        <v>69995.669677097365</v>
      </c>
      <c r="AM38" s="17">
        <f>INDEX(Departures!$C:$C,MATCH($B38,Departures!$B:$B,0))*INDEX(Arrivals!$H:$H,MATCH(AM$2,Arrivals!$B:$B,0))</f>
        <v>69636.821689780074</v>
      </c>
      <c r="AN38" s="17">
        <f>INDEX(Departures!$C:$C,MATCH($B38,Departures!$B:$B,0))*INDEX(Arrivals!$H:$H,MATCH(AN$2,Arrivals!$B:$B,0))</f>
        <v>68790.482097050612</v>
      </c>
      <c r="AO38" s="17">
        <f>INDEX(Departures!$C:$C,MATCH($B38,Departures!$B:$B,0))*INDEX(Arrivals!$H:$H,MATCH(AO$2,Arrivals!$B:$B,0))</f>
        <v>66955.617860013139</v>
      </c>
      <c r="AP38" s="17">
        <f>INDEX(Departures!$C:$C,MATCH($B38,Departures!$B:$B,0))*INDEX(Arrivals!$H:$H,MATCH(AP$2,Arrivals!$B:$B,0))</f>
        <v>60144.276817726437</v>
      </c>
      <c r="AQ38" s="17">
        <f>INDEX(Departures!$C:$C,MATCH($B38,Departures!$B:$B,0))*INDEX(Arrivals!$H:$H,MATCH(AQ$2,Arrivals!$B:$B,0))</f>
        <v>59683.868079281601</v>
      </c>
      <c r="AR38" s="17">
        <f>INDEX(Departures!$C:$C,MATCH($B38,Departures!$B:$B,0))*INDEX(Arrivals!$H:$H,MATCH(AR$2,Arrivals!$B:$B,0))</f>
        <v>56772.459880292263</v>
      </c>
      <c r="AS38" s="17">
        <f>INDEX(Departures!$C:$C,MATCH($B38,Departures!$B:$B,0))*INDEX(Arrivals!$H:$H,MATCH(AS$2,Arrivals!$B:$B,0))</f>
        <v>55228.736463153728</v>
      </c>
      <c r="AT38" s="17">
        <f>INDEX(Departures!$C:$C,MATCH($B38,Departures!$B:$B,0))*INDEX(Arrivals!$H:$H,MATCH(AT$2,Arrivals!$B:$B,0))</f>
        <v>52141.28962887665</v>
      </c>
      <c r="AU38" s="17">
        <f>INDEX(Departures!$C:$C,MATCH($B38,Departures!$B:$B,0))*INDEX(Arrivals!$H:$H,MATCH(AU$2,Arrivals!$B:$B,0))</f>
        <v>48248.127502321127</v>
      </c>
      <c r="AV38" s="17">
        <f>INDEX(Departures!$C:$C,MATCH($B38,Departures!$B:$B,0))*INDEX(Arrivals!$H:$H,MATCH(AV$2,Arrivals!$B:$B,0))</f>
        <v>47760.635896908956</v>
      </c>
      <c r="AW38" s="17">
        <f>INDEX(Departures!$C:$C,MATCH($B38,Departures!$B:$B,0))*INDEX(Arrivals!$H:$H,MATCH(AW$2,Arrivals!$B:$B,0))</f>
        <v>47747.094463425281</v>
      </c>
      <c r="AX38" s="17">
        <f>INDEX(Departures!$C:$C,MATCH($B38,Departures!$B:$B,0))*INDEX(Arrivals!$H:$H,MATCH(AX$2,Arrivals!$B:$B,0))</f>
        <v>45499.216505135839</v>
      </c>
      <c r="AY38" s="17">
        <f>INDEX(Departures!$C:$C,MATCH($B38,Departures!$B:$B,0))*INDEX(Arrivals!$H:$H,MATCH(AY$2,Arrivals!$B:$B,0))</f>
        <v>44828.915547694101</v>
      </c>
      <c r="AZ38" s="17">
        <f>INDEX(Departures!$C:$C,MATCH($B38,Departures!$B:$B,0))*INDEX(Arrivals!$H:$H,MATCH(AZ$2,Arrivals!$B:$B,0))</f>
        <v>44612.252611955359</v>
      </c>
      <c r="BA38" s="17">
        <f>INDEX(Departures!$C:$C,MATCH($B38,Departures!$B:$B,0))*INDEX(Arrivals!$H:$H,MATCH(BA$2,Arrivals!$B:$B,0))</f>
        <v>43894.556637320777</v>
      </c>
      <c r="BB38" s="17">
        <f>INDEX(Departures!$C:$C,MATCH($B38,Departures!$B:$B,0))*INDEX(Arrivals!$H:$H,MATCH(BB$2,Arrivals!$B:$B,0))</f>
        <v>43671.1229848402</v>
      </c>
      <c r="BC38" s="17">
        <f>INDEX(Departures!$C:$C,MATCH($B38,Departures!$B:$B,0))*INDEX(Arrivals!$H:$H,MATCH(BC$2,Arrivals!$B:$B,0))</f>
        <v>42330.52106995674</v>
      </c>
      <c r="BD38" s="17">
        <f>INDEX(Departures!$C:$C,MATCH($B38,Departures!$B:$B,0))*INDEX(Arrivals!$H:$H,MATCH(BD$2,Arrivals!$B:$B,0))</f>
        <v>41897.195198479247</v>
      </c>
      <c r="BE38" s="17">
        <f>INDEX(Departures!$C:$C,MATCH($B38,Departures!$B:$B,0))*INDEX(Arrivals!$H:$H,MATCH(BE$2,Arrivals!$B:$B,0))</f>
        <v>38254.549591371644</v>
      </c>
      <c r="BF38" s="17">
        <f>INDEX(Departures!$C:$C,MATCH($B38,Departures!$B:$B,0))*INDEX(Arrivals!$H:$H,MATCH(BF$2,Arrivals!$B:$B,0))</f>
        <v>37929.555187763537</v>
      </c>
      <c r="BG38" s="17">
        <f>INDEX(Departures!$C:$C,MATCH($B38,Departures!$B:$B,0))*INDEX(Arrivals!$H:$H,MATCH(BG$2,Arrivals!$B:$B,0))</f>
        <v>34327.533881106952</v>
      </c>
      <c r="BH38" s="17">
        <f>INDEX(Departures!$C:$C,MATCH($B38,Departures!$B:$B,0))*INDEX(Arrivals!$H:$H,MATCH(BH$2,Arrivals!$B:$B,0))</f>
        <v>32953.078382514301</v>
      </c>
      <c r="BI38" s="17">
        <f>INDEX(Departures!$C:$C,MATCH($B38,Departures!$B:$B,0))*INDEX(Arrivals!$H:$H,MATCH(BI$2,Arrivals!$B:$B,0))</f>
        <v>31436.437832343108</v>
      </c>
      <c r="BJ38" s="17">
        <f>INDEX(Departures!$C:$C,MATCH($B38,Departures!$B:$B,0))*INDEX(Arrivals!$H:$H,MATCH(BJ$2,Arrivals!$B:$B,0))</f>
        <v>31104.67271199316</v>
      </c>
      <c r="BK38" s="17">
        <f>INDEX(Departures!$C:$C,MATCH($B38,Departures!$B:$B,0))*INDEX(Arrivals!$H:$H,MATCH(BK$2,Arrivals!$B:$B,0))</f>
        <v>30928.634076705432</v>
      </c>
      <c r="BL38" s="17">
        <f>INDEX(Departures!$C:$C,MATCH($B38,Departures!$B:$B,0))*INDEX(Arrivals!$H:$H,MATCH(BL$2,Arrivals!$B:$B,0))</f>
        <v>27847.957959170191</v>
      </c>
      <c r="BM38" s="17">
        <f>INDEX(Departures!$C:$C,MATCH($B38,Departures!$B:$B,0))*INDEX(Arrivals!$H:$H,MATCH(BM$2,Arrivals!$B:$B,0))</f>
        <v>27299.529903081504</v>
      </c>
      <c r="BN38" s="17">
        <f>INDEX(Departures!$C:$C,MATCH($B38,Departures!$B:$B,0))*INDEX(Arrivals!$H:$H,MATCH(BN$2,Arrivals!$B:$B,0))</f>
        <v>26023.249797245473</v>
      </c>
      <c r="BO38" s="17">
        <f>INDEX(Departures!$C:$C,MATCH($B38,Departures!$B:$B,0))*INDEX(Arrivals!$H:$H,MATCH(BO$2,Arrivals!$B:$B,0))</f>
        <v>25708.411468750113</v>
      </c>
      <c r="BP38" s="17">
        <f>INDEX(Departures!$C:$C,MATCH($B38,Departures!$B:$B,0))*INDEX(Arrivals!$H:$H,MATCH(BP$2,Arrivals!$B:$B,0))</f>
        <v>24875.613309504326</v>
      </c>
      <c r="BQ38" s="17">
        <f>INDEX(Departures!$C:$C,MATCH($B38,Departures!$B:$B,0))*INDEX(Arrivals!$H:$H,MATCH(BQ$2,Arrivals!$B:$B,0))</f>
        <v>24726.65754118394</v>
      </c>
      <c r="BR38" s="17">
        <f>INDEX(Departures!$C:$C,MATCH($B38,Departures!$B:$B,0))*INDEX(Arrivals!$H:$H,MATCH(BR$2,Arrivals!$B:$B,0))</f>
        <v>24462.599588252346</v>
      </c>
      <c r="BS38" s="17">
        <f>INDEX(Departures!$C:$C,MATCH($B38,Departures!$B:$B,0))*INDEX(Arrivals!$H:$H,MATCH(BS$2,Arrivals!$B:$B,0))</f>
        <v>24279.790236222783</v>
      </c>
      <c r="BT38" s="17">
        <f>INDEX(Departures!$C:$C,MATCH($B38,Departures!$B:$B,0))*INDEX(Arrivals!$H:$H,MATCH(BT$2,Arrivals!$B:$B,0))</f>
        <v>24069.898017225878</v>
      </c>
      <c r="BU38" s="17">
        <f>INDEX(Departures!$C:$C,MATCH($B38,Departures!$B:$B,0))*INDEX(Arrivals!$H:$H,MATCH(BU$2,Arrivals!$B:$B,0))</f>
        <v>23311.577742140282</v>
      </c>
      <c r="BV38" s="17">
        <f>INDEX(Departures!$C:$C,MATCH($B38,Departures!$B:$B,0))*INDEX(Arrivals!$H:$H,MATCH(BV$2,Arrivals!$B:$B,0))</f>
        <v>22052.224428158839</v>
      </c>
      <c r="BW38" s="17">
        <f>INDEX(Departures!$C:$C,MATCH($B38,Departures!$B:$B,0))*INDEX(Arrivals!$H:$H,MATCH(BW$2,Arrivals!$B:$B,0))</f>
        <v>21970.975827256814</v>
      </c>
      <c r="BX38" s="17">
        <f>INDEX(Departures!$C:$C,MATCH($B38,Departures!$B:$B,0))*INDEX(Arrivals!$H:$H,MATCH(BX$2,Arrivals!$B:$B,0))</f>
        <v>21530.879239037495</v>
      </c>
      <c r="BY38" s="17">
        <f>INDEX(Departures!$C:$C,MATCH($B38,Departures!$B:$B,0))*INDEX(Arrivals!$H:$H,MATCH(BY$2,Arrivals!$B:$B,0))</f>
        <v>20041.321555833641</v>
      </c>
      <c r="BZ38" s="17">
        <f>INDEX(Departures!$C:$C,MATCH($B38,Departures!$B:$B,0))*INDEX(Arrivals!$H:$H,MATCH(BZ$2,Arrivals!$B:$B,0))</f>
        <v>19167.89909613684</v>
      </c>
      <c r="CA38" s="17">
        <f>INDEX(Departures!$C:$C,MATCH($B38,Departures!$B:$B,0))*INDEX(Arrivals!$H:$H,MATCH(CA$2,Arrivals!$B:$B,0))</f>
        <v>18213.228035538006</v>
      </c>
      <c r="CB38" s="17">
        <f>INDEX(Departures!$C:$C,MATCH($B38,Departures!$B:$B,0))*INDEX(Arrivals!$H:$H,MATCH(CB$2,Arrivals!$B:$B,0))</f>
        <v>17082.518339651448</v>
      </c>
      <c r="CC38" s="17">
        <f>INDEX(Departures!$C:$C,MATCH($B38,Departures!$B:$B,0))*INDEX(Arrivals!$H:$H,MATCH(CC$2,Arrivals!$B:$B,0))</f>
        <v>16615.338884464785</v>
      </c>
      <c r="CD38" s="17">
        <f>INDEX(Departures!$C:$C,MATCH($B38,Departures!$B:$B,0))*INDEX(Arrivals!$H:$H,MATCH(CD$2,Arrivals!$B:$B,0))</f>
        <v>16595.026734239276</v>
      </c>
      <c r="CE38" s="17">
        <f>INDEX(Departures!$C:$C,MATCH($B38,Departures!$B:$B,0))*INDEX(Arrivals!$H:$H,MATCH(CE$2,Arrivals!$B:$B,0))</f>
        <v>16405.446665467876</v>
      </c>
      <c r="CF38" s="17">
        <f>INDEX(Departures!$C:$C,MATCH($B38,Departures!$B:$B,0))*INDEX(Arrivals!$H:$H,MATCH(CF$2,Arrivals!$B:$B,0))</f>
        <v>16060.140111634257</v>
      </c>
      <c r="CG38" s="17">
        <f>INDEX(Departures!$C:$C,MATCH($B38,Departures!$B:$B,0))*INDEX(Arrivals!$H:$H,MATCH(CG$2,Arrivals!$B:$B,0))</f>
        <v>15931.496493539378</v>
      </c>
      <c r="CH38" s="17">
        <f>INDEX(Departures!$C:$C,MATCH($B38,Departures!$B:$B,0))*INDEX(Arrivals!$H:$H,MATCH(CH$2,Arrivals!$B:$B,0))</f>
        <v>15396.609870934359</v>
      </c>
      <c r="CI38" s="17">
        <f>INDEX(Departures!$C:$C,MATCH($B38,Departures!$B:$B,0))*INDEX(Arrivals!$H:$H,MATCH(CI$2,Arrivals!$B:$B,0))</f>
        <v>15278.122327952235</v>
      </c>
      <c r="CJ38" s="17">
        <f>INDEX(Departures!$C:$C,MATCH($B38,Departures!$B:$B,0))*INDEX(Arrivals!$H:$H,MATCH(CJ$2,Arrivals!$B:$B,0))</f>
        <v>15064.844750584409</v>
      </c>
      <c r="CK38" s="17">
        <f>INDEX(Departures!$C:$C,MATCH($B38,Departures!$B:$B,0))*INDEX(Arrivals!$H:$H,MATCH(CK$2,Arrivals!$B:$B,0))</f>
        <v>14638.289595848762</v>
      </c>
      <c r="CL38" s="17">
        <f>INDEX(Departures!$C:$C,MATCH($B38,Departures!$B:$B,0))*INDEX(Arrivals!$H:$H,MATCH(CL$2,Arrivals!$B:$B,0))</f>
        <v>14329.544912421054</v>
      </c>
      <c r="CM38" s="17">
        <f>INDEX(Departures!$C:$C,MATCH($B38,Departures!$B:$B,0))*INDEX(Arrivals!$H:$H,MATCH(CM$2,Arrivals!$B:$B,0))</f>
        <v>14306.524475498813</v>
      </c>
      <c r="CN38" s="17">
        <f>INDEX(Departures!$C:$C,MATCH($B38,Departures!$B:$B,0))*INDEX(Arrivals!$H:$H,MATCH(CN$2,Arrivals!$B:$B,0))</f>
        <v>13196.126929837759</v>
      </c>
      <c r="CO38" s="17">
        <f>INDEX(Departures!$C:$C,MATCH($B38,Departures!$B:$B,0))*INDEX(Arrivals!$H:$H,MATCH(CO$2,Arrivals!$B:$B,0))</f>
        <v>12789.88392532762</v>
      </c>
      <c r="CP38" s="17">
        <f>INDEX(Departures!$C:$C,MATCH($B38,Departures!$B:$B,0))*INDEX(Arrivals!$H:$H,MATCH(CP$2,Arrivals!$B:$B,0))</f>
        <v>12708.63532442559</v>
      </c>
      <c r="CQ38" s="17">
        <f>INDEX(Departures!$C:$C,MATCH($B38,Departures!$B:$B,0))*INDEX(Arrivals!$H:$H,MATCH(CQ$2,Arrivals!$B:$B,0))</f>
        <v>12573.220989588877</v>
      </c>
      <c r="CR38" s="17">
        <f>INDEX(Departures!$C:$C,MATCH($B38,Departures!$B:$B,0))*INDEX(Arrivals!$H:$H,MATCH(CR$2,Arrivals!$B:$B,0))</f>
        <v>12478.430955203175</v>
      </c>
      <c r="CS38" s="17">
        <f>INDEX(Departures!$C:$C,MATCH($B38,Departures!$B:$B,0))*INDEX(Arrivals!$H:$H,MATCH(CS$2,Arrivals!$B:$B,0))</f>
        <v>12187.290135304243</v>
      </c>
      <c r="CT38" s="17">
        <f>INDEX(Departures!$C:$C,MATCH($B38,Departures!$B:$B,0))*INDEX(Arrivals!$H:$H,MATCH(CT$2,Arrivals!$B:$B,0))</f>
        <v>12099.270817660377</v>
      </c>
      <c r="CU38" s="17">
        <f>INDEX(Departures!$C:$C,MATCH($B38,Departures!$B:$B,0))*INDEX(Arrivals!$H:$H,MATCH(CU$2,Arrivals!$B:$B,0))</f>
        <v>10887.31252087179</v>
      </c>
      <c r="CV38" s="17">
        <f>INDEX(Departures!$C:$C,MATCH($B38,Departures!$B:$B,0))*INDEX(Arrivals!$H:$H,MATCH(CV$2,Arrivals!$B:$B,0))</f>
        <v>10724.815319067731</v>
      </c>
      <c r="CW38" s="17">
        <f>INDEX(Departures!$C:$C,MATCH($B38,Departures!$B:$B,0))*INDEX(Arrivals!$H:$H,MATCH(CW$2,Arrivals!$B:$B,0))</f>
        <v>10657.108151649376</v>
      </c>
      <c r="CX38" s="17">
        <f>INDEX(Departures!$C:$C,MATCH($B38,Departures!$B:$B,0))*INDEX(Arrivals!$H:$H,MATCH(CX$2,Arrivals!$B:$B,0))</f>
        <v>10535.235250296333</v>
      </c>
      <c r="CY38" s="17">
        <f>INDEX(Departures!$C:$C,MATCH($B38,Departures!$B:$B,0))*INDEX(Arrivals!$H:$H,MATCH(CY$2,Arrivals!$B:$B,0))</f>
        <v>10149.304396011699</v>
      </c>
      <c r="CZ38" s="17">
        <f>INDEX(Departures!$C:$C,MATCH($B38,Departures!$B:$B,0))*INDEX(Arrivals!$H:$H,MATCH(CZ$2,Arrivals!$B:$B,0))</f>
        <v>10135.762962528028</v>
      </c>
      <c r="DA38" s="17">
        <f>INDEX(Departures!$C:$C,MATCH($B38,Departures!$B:$B,0))*INDEX(Arrivals!$H:$H,MATCH(DA$2,Arrivals!$B:$B,0))</f>
        <v>10122.221529044356</v>
      </c>
      <c r="DB38" s="17">
        <f>INDEX(Departures!$C:$C,MATCH($B38,Departures!$B:$B,0))*INDEX(Arrivals!$H:$H,MATCH(DB$2,Arrivals!$B:$B,0))</f>
        <v>9797.2271254362422</v>
      </c>
      <c r="DC38" s="17">
        <f>INDEX(Departures!$C:$C,MATCH($B38,Departures!$B:$B,0))*INDEX(Arrivals!$H:$H,MATCH(DC$2,Arrivals!$B:$B,0))</f>
        <v>9743.0613915015583</v>
      </c>
      <c r="DD38" s="17">
        <f>INDEX(Departures!$C:$C,MATCH($B38,Departures!$B:$B,0))*INDEX(Arrivals!$H:$H,MATCH(DD$2,Arrivals!$B:$B,0))</f>
        <v>9492.5448720536369</v>
      </c>
      <c r="DE38" s="17">
        <f>INDEX(Departures!$C:$C,MATCH($B38,Departures!$B:$B,0))*INDEX(Arrivals!$H:$H,MATCH(DE$2,Arrivals!$B:$B,0))</f>
        <v>9242.0283526057174</v>
      </c>
      <c r="DF38" s="17">
        <f>INDEX(Departures!$C:$C,MATCH($B38,Departures!$B:$B,0))*INDEX(Arrivals!$H:$H,MATCH(DF$2,Arrivals!$B:$B,0))</f>
        <v>9235.2576358638817</v>
      </c>
      <c r="DG38" s="17">
        <f>INDEX(Departures!$C:$C,MATCH($B38,Departures!$B:$B,0))*INDEX(Arrivals!$H:$H,MATCH(DG$2,Arrivals!$B:$B,0))</f>
        <v>9086.301867543496</v>
      </c>
      <c r="DH38" s="17">
        <f>INDEX(Departures!$C:$C,MATCH($B38,Departures!$B:$B,0))*INDEX(Arrivals!$H:$H,MATCH(DH$2,Arrivals!$B:$B,0))</f>
        <v>8632.663845840505</v>
      </c>
      <c r="DI38" s="17">
        <f>INDEX(Departures!$C:$C,MATCH($B38,Departures!$B:$B,0))*INDEX(Arrivals!$H:$H,MATCH(DI$2,Arrivals!$B:$B,0))</f>
        <v>7698.3049354671793</v>
      </c>
      <c r="DJ38" s="17">
        <f>INDEX(Departures!$C:$C,MATCH($B38,Departures!$B:$B,0))*INDEX(Arrivals!$H:$H,MATCH(DJ$2,Arrivals!$B:$B,0))</f>
        <v>7677.9927852416722</v>
      </c>
      <c r="DK38" s="17">
        <f>INDEX(Departures!$C:$C,MATCH($B38,Departures!$B:$B,0))*INDEX(Arrivals!$H:$H,MATCH(DK$2,Arrivals!$B:$B,0))</f>
        <v>7332.6862314080518</v>
      </c>
      <c r="DL38" s="17">
        <f>INDEX(Departures!$C:$C,MATCH($B38,Departures!$B:$B,0))*INDEX(Arrivals!$H:$H,MATCH(DL$2,Arrivals!$B:$B,0))</f>
        <v>7082.1697119601322</v>
      </c>
      <c r="DM38" s="17">
        <f>INDEX(Departures!$C:$C,MATCH($B38,Departures!$B:$B,0))*INDEX(Arrivals!$H:$H,MATCH(DM$2,Arrivals!$B:$B,0))</f>
        <v>6730.0924413846751</v>
      </c>
      <c r="DN38" s="17">
        <f>INDEX(Departures!$C:$C,MATCH($B38,Departures!$B:$B,0))*INDEX(Arrivals!$H:$H,MATCH(DN$2,Arrivals!$B:$B,0))</f>
        <v>6540.5123726132761</v>
      </c>
      <c r="DO38" s="17">
        <f>INDEX(Departures!$C:$C,MATCH($B38,Departures!$B:$B,0))*INDEX(Arrivals!$H:$H,MATCH(DO$2,Arrivals!$B:$B,0))</f>
        <v>6364.4737373255484</v>
      </c>
      <c r="DP38" s="17">
        <f>INDEX(Departures!$C:$C,MATCH($B38,Departures!$B:$B,0))*INDEX(Arrivals!$H:$H,MATCH(DP$2,Arrivals!$B:$B,0))</f>
        <v>6317.0787201326984</v>
      </c>
      <c r="DQ38" s="17">
        <f>INDEX(Departures!$C:$C,MATCH($B38,Departures!$B:$B,0))*INDEX(Arrivals!$H:$H,MATCH(DQ$2,Arrivals!$B:$B,0))</f>
        <v>6310.3080033908627</v>
      </c>
      <c r="DR38" s="17">
        <f>INDEX(Departures!$C:$C,MATCH($B38,Departures!$B:$B,0))*INDEX(Arrivals!$H:$H,MATCH(DR$2,Arrivals!$B:$B,0))</f>
        <v>6249.3715527143422</v>
      </c>
      <c r="DS38" s="17">
        <f>INDEX(Departures!$C:$C,MATCH($B38,Departures!$B:$B,0))*INDEX(Arrivals!$H:$H,MATCH(DS$2,Arrivals!$B:$B,0))</f>
        <v>6235.8301192306699</v>
      </c>
      <c r="DT38" s="17">
        <f>INDEX(Departures!$C:$C,MATCH($B38,Departures!$B:$B,0))*INDEX(Arrivals!$H:$H,MATCH(DT$2,Arrivals!$B:$B,0))</f>
        <v>6073.3329174266137</v>
      </c>
      <c r="DU38" s="17">
        <f>INDEX(Departures!$C:$C,MATCH($B38,Departures!$B:$B,0))*INDEX(Arrivals!$H:$H,MATCH(DU$2,Arrivals!$B:$B,0))</f>
        <v>6039.4793337174351</v>
      </c>
      <c r="DV38" s="17">
        <f>INDEX(Departures!$C:$C,MATCH($B38,Departures!$B:$B,0))*INDEX(Arrivals!$H:$H,MATCH(DV$2,Arrivals!$B:$B,0))</f>
        <v>5761.8799473021718</v>
      </c>
      <c r="DW38" s="17">
        <f>INDEX(Departures!$C:$C,MATCH($B38,Departures!$B:$B,0))*INDEX(Arrivals!$H:$H,MATCH(DW$2,Arrivals!$B:$B,0))</f>
        <v>5707.714213367487</v>
      </c>
      <c r="DX38" s="17">
        <f>INDEX(Departures!$C:$C,MATCH($B38,Departures!$B:$B,0))*INDEX(Arrivals!$H:$H,MATCH(DX$2,Arrivals!$B:$B,0))</f>
        <v>5667.0899129164718</v>
      </c>
      <c r="DY38" s="17">
        <f>INDEX(Departures!$C:$C,MATCH($B38,Departures!$B:$B,0))*INDEX(Arrivals!$H:$H,MATCH(DY$2,Arrivals!$B:$B,0))</f>
        <v>5504.5927111124156</v>
      </c>
      <c r="DZ38" s="17">
        <f>INDEX(Departures!$C:$C,MATCH($B38,Departures!$B:$B,0))*INDEX(Arrivals!$H:$H,MATCH(DZ$2,Arrivals!$B:$B,0))</f>
        <v>4522.8387835462408</v>
      </c>
      <c r="EA38" s="17">
        <f>INDEX(Departures!$C:$C,MATCH($B38,Departures!$B:$B,0))*INDEX(Arrivals!$H:$H,MATCH(EA$2,Arrivals!$B:$B,0))</f>
        <v>4495.755916578898</v>
      </c>
      <c r="EB38" s="17">
        <f>INDEX(Departures!$C:$C,MATCH($B38,Departures!$B:$B,0))*INDEX(Arrivals!$H:$H,MATCH(EB$2,Arrivals!$B:$B,0))</f>
        <v>4272.3222640983204</v>
      </c>
      <c r="EC38" s="17">
        <f>INDEX(Departures!$C:$C,MATCH($B38,Departures!$B:$B,0))*INDEX(Arrivals!$H:$H,MATCH(EC$2,Arrivals!$B:$B,0))</f>
        <v>3358.2755039505023</v>
      </c>
      <c r="ED38" s="17">
        <f>INDEX(Departures!$C:$C,MATCH($B38,Departures!$B:$B,0))*INDEX(Arrivals!$H:$H,MATCH(ED$2,Arrivals!$B:$B,0))</f>
        <v>3175.4661519209385</v>
      </c>
      <c r="EE38" s="17">
        <f>INDEX(Departures!$C:$C,MATCH($B38,Departures!$B:$B,0))*INDEX(Arrivals!$H:$H,MATCH(EE$2,Arrivals!$B:$B,0))</f>
        <v>3161.9247184372675</v>
      </c>
      <c r="EF38" s="17">
        <f>INDEX(Departures!$C:$C,MATCH($B38,Departures!$B:$B,0))*INDEX(Arrivals!$H:$H,MATCH(EF$2,Arrivals!$B:$B,0))</f>
        <v>2918.1789157311823</v>
      </c>
      <c r="EG38" s="17">
        <f>INDEX(Departures!$C:$C,MATCH($B38,Departures!$B:$B,0))*INDEX(Arrivals!$H:$H,MATCH(EG$2,Arrivals!$B:$B,0))</f>
        <v>2891.0960487638395</v>
      </c>
      <c r="EH38" s="17">
        <f>INDEX(Departures!$C:$C,MATCH($B38,Departures!$B:$B,0))*INDEX(Arrivals!$H:$H,MATCH(EH$2,Arrivals!$B:$B,0))</f>
        <v>2891.0960487638395</v>
      </c>
      <c r="EI38" s="17">
        <f>INDEX(Departures!$C:$C,MATCH($B38,Departures!$B:$B,0))*INDEX(Arrivals!$H:$H,MATCH(EI$2,Arrivals!$B:$B,0))</f>
        <v>2830.159598087318</v>
      </c>
      <c r="EJ38" s="17">
        <f>INDEX(Departures!$C:$C,MATCH($B38,Departures!$B:$B,0))*INDEX(Arrivals!$H:$H,MATCH(EJ$2,Arrivals!$B:$B,0))</f>
        <v>2674.4331130250976</v>
      </c>
      <c r="EK38" s="17">
        <f>INDEX(Departures!$C:$C,MATCH($B38,Departures!$B:$B,0))*INDEX(Arrivals!$H:$H,MATCH(EK$2,Arrivals!$B:$B,0))</f>
        <v>2613.4966623485761</v>
      </c>
      <c r="EL38" s="17">
        <f>INDEX(Departures!$C:$C,MATCH($B38,Departures!$B:$B,0))*INDEX(Arrivals!$H:$H,MATCH(EL$2,Arrivals!$B:$B,0))</f>
        <v>2482.8218292311471</v>
      </c>
      <c r="EM38" s="17">
        <f>INDEX(Departures!$C:$C,MATCH($B38,Departures!$B:$B,0))*INDEX(Arrivals!$H:$H,MATCH(EM$2,Arrivals!$B:$B,0))</f>
        <v>2403.6044433516699</v>
      </c>
      <c r="EN38" s="17">
        <f>INDEX(Departures!$C:$C,MATCH($B38,Departures!$B:$B,0))*INDEX(Arrivals!$H:$H,MATCH(EN$2,Arrivals!$B:$B,0))</f>
        <v>2376.5215763843275</v>
      </c>
      <c r="EO38" s="17">
        <f>INDEX(Departures!$C:$C,MATCH($B38,Departures!$B:$B,0))*INDEX(Arrivals!$H:$H,MATCH(EO$2,Arrivals!$B:$B,0))</f>
        <v>2369.7508596424914</v>
      </c>
      <c r="EP38" s="17">
        <f>INDEX(Departures!$C:$C,MATCH($B38,Departures!$B:$B,0))*INDEX(Arrivals!$H:$H,MATCH(EP$2,Arrivals!$B:$B,0))</f>
        <v>2078.6100397435571</v>
      </c>
      <c r="EQ38" s="17">
        <f>INDEX(Departures!$C:$C,MATCH($B38,Departures!$B:$B,0))*INDEX(Arrivals!$H:$H,MATCH(EQ$2,Arrivals!$B:$B,0))</f>
        <v>2024.4443058088711</v>
      </c>
      <c r="ER38" s="17">
        <f>INDEX(Departures!$C:$C,MATCH($B38,Departures!$B:$B,0))*INDEX(Arrivals!$H:$H,MATCH(ER$2,Arrivals!$B:$B,0))</f>
        <v>1902.5714044558288</v>
      </c>
      <c r="ES38" s="17">
        <f>INDEX(Departures!$C:$C,MATCH($B38,Departures!$B:$B,0))*INDEX(Arrivals!$H:$H,MATCH(ES$2,Arrivals!$B:$B,0))</f>
        <v>1882.2592542303219</v>
      </c>
      <c r="ET38" s="17">
        <f>INDEX(Departures!$C:$C,MATCH($B38,Departures!$B:$B,0))*INDEX(Arrivals!$H:$H,MATCH(ET$2,Arrivals!$B:$B,0))</f>
        <v>1821.3228035538007</v>
      </c>
      <c r="EU38" s="17">
        <f>INDEX(Departures!$C:$C,MATCH($B38,Departures!$B:$B,0))*INDEX(Arrivals!$H:$H,MATCH(EU$2,Arrivals!$B:$B,0))</f>
        <v>1767.157069619115</v>
      </c>
      <c r="EV38" s="17">
        <f>INDEX(Departures!$C:$C,MATCH($B38,Departures!$B:$B,0))*INDEX(Arrivals!$H:$H,MATCH(EV$2,Arrivals!$B:$B,0))</f>
        <v>1753.6156361354438</v>
      </c>
      <c r="EW38" s="17">
        <f>INDEX(Departures!$C:$C,MATCH($B38,Departures!$B:$B,0))*INDEX(Arrivals!$H:$H,MATCH(EW$2,Arrivals!$B:$B,0))</f>
        <v>1726.5327691681009</v>
      </c>
      <c r="EX38" s="17">
        <f>INDEX(Departures!$C:$C,MATCH($B38,Departures!$B:$B,0))*INDEX(Arrivals!$H:$H,MATCH(EX$2,Arrivals!$B:$B,0))</f>
        <v>1726.5327691681009</v>
      </c>
      <c r="EY38" s="17">
        <f>INDEX(Departures!$C:$C,MATCH($B38,Departures!$B:$B,0))*INDEX(Arrivals!$H:$H,MATCH(EY$2,Arrivals!$B:$B,0))</f>
        <v>1672.3670352334154</v>
      </c>
      <c r="EZ38" s="17">
        <f>INDEX(Departures!$C:$C,MATCH($B38,Departures!$B:$B,0))*INDEX(Arrivals!$H:$H,MATCH(EZ$2,Arrivals!$B:$B,0))</f>
        <v>1672.3670352334154</v>
      </c>
      <c r="FA38" s="17">
        <f>INDEX(Departures!$C:$C,MATCH($B38,Departures!$B:$B,0))*INDEX(Arrivals!$H:$H,MATCH(FA$2,Arrivals!$B:$B,0))</f>
        <v>1394.7676488181521</v>
      </c>
      <c r="FB38" s="17">
        <f>INDEX(Departures!$C:$C,MATCH($B38,Departures!$B:$B,0))*INDEX(Arrivals!$H:$H,MATCH(FB$2,Arrivals!$B:$B,0))</f>
        <v>1308.779546196839</v>
      </c>
      <c r="FC38" s="17">
        <f>INDEX(Departures!$C:$C,MATCH($B38,Departures!$B:$B,0))*INDEX(Arrivals!$H:$H,MATCH(FC$2,Arrivals!$B:$B,0))</f>
        <v>1211.9582967885885</v>
      </c>
      <c r="FD38" s="17">
        <f>INDEX(Departures!$C:$C,MATCH($B38,Departures!$B:$B,0))*INDEX(Arrivals!$H:$H,MATCH(FD$2,Arrivals!$B:$B,0))</f>
        <v>1137.4804126283959</v>
      </c>
      <c r="FE38" s="17">
        <f>INDEX(Departures!$C:$C,MATCH($B38,Departures!$B:$B,0))*INDEX(Arrivals!$H:$H,MATCH(FE$2,Arrivals!$B:$B,0))</f>
        <v>1110.3975456610531</v>
      </c>
      <c r="FF38" s="17">
        <f>INDEX(Departures!$C:$C,MATCH($B38,Departures!$B:$B,0))*INDEX(Arrivals!$H:$H,MATCH(FF$2,Arrivals!$B:$B,0))</f>
        <v>1096.8561121773819</v>
      </c>
      <c r="FG38" s="17">
        <f>INDEX(Departures!$C:$C,MATCH($B38,Departures!$B:$B,0))*INDEX(Arrivals!$H:$H,MATCH(FG$2,Arrivals!$B:$B,0))</f>
        <v>988.52464430801069</v>
      </c>
      <c r="FH38" s="17">
        <f>INDEX(Departures!$C:$C,MATCH($B38,Departures!$B:$B,0))*INDEX(Arrivals!$H:$H,MATCH(FH$2,Arrivals!$B:$B,0))</f>
        <v>981.75392756617509</v>
      </c>
      <c r="FI38" s="17">
        <f>INDEX(Departures!$C:$C,MATCH($B38,Departures!$B:$B,0))*INDEX(Arrivals!$H:$H,MATCH(FI$2,Arrivals!$B:$B,0))</f>
        <v>968.21249408250367</v>
      </c>
      <c r="FJ38" s="17">
        <f>INDEX(Departures!$C:$C,MATCH($B38,Departures!$B:$B,0))*INDEX(Arrivals!$H:$H,MATCH(FJ$2,Arrivals!$B:$B,0))</f>
        <v>961.44177734066795</v>
      </c>
      <c r="FK38" s="17">
        <f>INDEX(Departures!$C:$C,MATCH($B38,Departures!$B:$B,0))*INDEX(Arrivals!$H:$H,MATCH(FK$2,Arrivals!$B:$B,0))</f>
        <v>846.33959272946117</v>
      </c>
      <c r="FL38" s="17">
        <f>INDEX(Departures!$C:$C,MATCH($B38,Departures!$B:$B,0))*INDEX(Arrivals!$H:$H,MATCH(FL$2,Arrivals!$B:$B,0))</f>
        <v>832.79815924578998</v>
      </c>
      <c r="FM38" s="17">
        <f>INDEX(Departures!$C:$C,MATCH($B38,Departures!$B:$B,0))*INDEX(Arrivals!$H:$H,MATCH(FM$2,Arrivals!$B:$B,0))</f>
        <v>826.02744250395415</v>
      </c>
      <c r="FN38" s="17">
        <f>INDEX(Departures!$C:$C,MATCH($B38,Departures!$B:$B,0))*INDEX(Arrivals!$H:$H,MATCH(FN$2,Arrivals!$B:$B,0))</f>
        <v>819.25672576211855</v>
      </c>
      <c r="FO38" s="17">
        <f>INDEX(Departures!$C:$C,MATCH($B38,Departures!$B:$B,0))*INDEX(Arrivals!$H:$H,MATCH(FO$2,Arrivals!$B:$B,0))</f>
        <v>815.87136739120069</v>
      </c>
      <c r="FP38" s="17">
        <f>INDEX(Departures!$C:$C,MATCH($B38,Departures!$B:$B,0))*INDEX(Arrivals!$H:$H,MATCH(FP$2,Arrivals!$B:$B,0))</f>
        <v>738.00812486009022</v>
      </c>
      <c r="FQ38" s="17">
        <f>INDEX(Departures!$C:$C,MATCH($B38,Departures!$B:$B,0))*INDEX(Arrivals!$H:$H,MATCH(FQ$2,Arrivals!$B:$B,0))</f>
        <v>589.05235653970499</v>
      </c>
      <c r="FR38" s="17">
        <f>INDEX(Departures!$C:$C,MATCH($B38,Departures!$B:$B,0))*INDEX(Arrivals!$H:$H,MATCH(FR$2,Arrivals!$B:$B,0))</f>
        <v>528.1159058631838</v>
      </c>
      <c r="FS38" s="17">
        <f>INDEX(Departures!$C:$C,MATCH($B38,Departures!$B:$B,0))*INDEX(Arrivals!$H:$H,MATCH(FS$2,Arrivals!$B:$B,0))</f>
        <v>514.57447237951249</v>
      </c>
      <c r="FT38" s="17">
        <f>INDEX(Departures!$C:$C,MATCH($B38,Departures!$B:$B,0))*INDEX(Arrivals!$H:$H,MATCH(FT$2,Arrivals!$B:$B,0))</f>
        <v>501.03303889584106</v>
      </c>
      <c r="FU38" s="17">
        <f>INDEX(Departures!$C:$C,MATCH($B38,Departures!$B:$B,0))*INDEX(Arrivals!$H:$H,MATCH(FU$2,Arrivals!$B:$B,0))</f>
        <v>487.49160541216963</v>
      </c>
      <c r="FV38" s="17">
        <f>INDEX(Departures!$C:$C,MATCH($B38,Departures!$B:$B,0))*INDEX(Arrivals!$H:$H,MATCH(FV$2,Arrivals!$B:$B,0))</f>
        <v>467.17945518666261</v>
      </c>
      <c r="FW38" s="17">
        <f>INDEX(Departures!$C:$C,MATCH($B38,Departures!$B:$B,0))*INDEX(Arrivals!$H:$H,MATCH(FW$2,Arrivals!$B:$B,0))</f>
        <v>426.5551547356485</v>
      </c>
      <c r="FX38" s="17">
        <f>INDEX(Departures!$C:$C,MATCH($B38,Departures!$B:$B,0))*INDEX(Arrivals!$H:$H,MATCH(FX$2,Arrivals!$B:$B,0))</f>
        <v>423.16979636473059</v>
      </c>
      <c r="FY38" s="17">
        <f>INDEX(Departures!$C:$C,MATCH($B38,Departures!$B:$B,0))*INDEX(Arrivals!$H:$H,MATCH(FY$2,Arrivals!$B:$B,0))</f>
        <v>406.24300451014136</v>
      </c>
      <c r="FZ38" s="17">
        <f>INDEX(Departures!$C:$C,MATCH($B38,Departures!$B:$B,0))*INDEX(Arrivals!$H:$H,MATCH(FZ$2,Arrivals!$B:$B,0))</f>
        <v>372.38942080096297</v>
      </c>
      <c r="GA38" s="17">
        <f>INDEX(Departures!$C:$C,MATCH($B38,Departures!$B:$B,0))*INDEX(Arrivals!$H:$H,MATCH(GA$2,Arrivals!$B:$B,0))</f>
        <v>296.55739329240322</v>
      </c>
      <c r="GB38" s="17">
        <f>INDEX(Departures!$C:$C,MATCH($B38,Departures!$B:$B,0))*INDEX(Arrivals!$H:$H,MATCH(GB$2,Arrivals!$B:$B,0))</f>
        <v>230.20436922241345</v>
      </c>
      <c r="GC38" s="17">
        <f>INDEX(Departures!$C:$C,MATCH($B38,Departures!$B:$B,0))*INDEX(Arrivals!$H:$H,MATCH(GC$2,Arrivals!$B:$B,0))</f>
        <v>203.12150225507068</v>
      </c>
      <c r="GD38" s="17">
        <f>INDEX(Departures!$C:$C,MATCH($B38,Departures!$B:$B,0))*INDEX(Arrivals!$H:$H,MATCH(GD$2,Arrivals!$B:$B,0))</f>
        <v>196.35078551323502</v>
      </c>
      <c r="GE38" s="17">
        <f>INDEX(Departures!$C:$C,MATCH($B38,Departures!$B:$B,0))*INDEX(Arrivals!$H:$H,MATCH(GE$2,Arrivals!$B:$B,0))</f>
        <v>189.58006877139931</v>
      </c>
      <c r="GF38" s="17">
        <f>INDEX(Departures!$C:$C,MATCH($B38,Departures!$B:$B,0))*INDEX(Arrivals!$H:$H,MATCH(GF$2,Arrivals!$B:$B,0))</f>
        <v>174.00742026517722</v>
      </c>
      <c r="GG38" s="17">
        <f>INDEX(Departures!$C:$C,MATCH($B38,Departures!$B:$B,0))*INDEX(Arrivals!$H:$H,MATCH(GG$2,Arrivals!$B:$B,0))</f>
        <v>55.519877283052658</v>
      </c>
      <c r="GH38" s="17">
        <f>INDEX(Departures!$C:$C,MATCH($B38,Departures!$B:$B,0))*INDEX(Arrivals!$H:$H,MATCH(GH$2,Arrivals!$B:$B,0))</f>
        <v>39.270157102647005</v>
      </c>
      <c r="GI38" s="17">
        <f>INDEX(Departures!$C:$C,MATCH($B38,Departures!$B:$B,0))*INDEX(Arrivals!$H:$H,MATCH(GI$2,Arrivals!$B:$B,0))</f>
        <v>16.926791854589226</v>
      </c>
    </row>
    <row r="39" spans="1:191" ht="15" thickBot="1">
      <c r="A39" t="str">
        <f>INDEX(Departures!$G:$G,MATCH($B39,Departures!$B:$B,0))</f>
        <v>AF</v>
      </c>
      <c r="B39" s="3" t="s">
        <v>38</v>
      </c>
      <c r="D39" s="17">
        <f>INDEX(Departures!$C:$C,MATCH($B39,Departures!$B:$B,0))*INDEX(Arrivals!$H:$H,MATCH(D$2,Arrivals!$B:$B,0))</f>
        <v>542621.59384629305</v>
      </c>
      <c r="E39" s="17">
        <f>INDEX(Departures!$C:$C,MATCH($B39,Departures!$B:$B,0))*INDEX(Arrivals!$H:$H,MATCH(E$2,Arrivals!$B:$B,0))</f>
        <v>510918.01469373977</v>
      </c>
      <c r="F39" s="17">
        <f>INDEX(Departures!$C:$C,MATCH($B39,Departures!$B:$B,0))*INDEX(Arrivals!$H:$H,MATCH(F$2,Arrivals!$B:$B,0))</f>
        <v>480651.24799539079</v>
      </c>
      <c r="G39" s="17">
        <f>INDEX(Departures!$C:$C,MATCH($B39,Departures!$B:$B,0))*INDEX(Arrivals!$H:$H,MATCH(G$2,Arrivals!$B:$B,0))</f>
        <v>379443.42812336772</v>
      </c>
      <c r="H39" s="17">
        <f>INDEX(Departures!$C:$C,MATCH($B39,Departures!$B:$B,0))*INDEX(Arrivals!$H:$H,MATCH(H$2,Arrivals!$B:$B,0))</f>
        <v>363907.11258594895</v>
      </c>
      <c r="I39" s="17">
        <f>INDEX(Departures!$C:$C,MATCH($B39,Departures!$B:$B,0))*INDEX(Arrivals!$H:$H,MATCH(I$2,Arrivals!$B:$B,0))</f>
        <v>245451.2962528028</v>
      </c>
      <c r="J39" s="17">
        <f>INDEX(Departures!$C:$C,MATCH($B39,Departures!$B:$B,0))*INDEX(Arrivals!$H:$H,MATCH(J$2,Arrivals!$B:$B,0))</f>
        <v>235206.19875325845</v>
      </c>
      <c r="K39" s="17">
        <f>INDEX(Departures!$C:$C,MATCH($B39,Departures!$B:$B,0))*INDEX(Arrivals!$H:$H,MATCH(K$2,Arrivals!$B:$B,0))</f>
        <v>234893.84821973575</v>
      </c>
      <c r="L39" s="17">
        <f>INDEX(Departures!$C:$C,MATCH($B39,Departures!$B:$B,0))*INDEX(Arrivals!$H:$H,MATCH(L$2,Arrivals!$B:$B,0))</f>
        <v>233963.04362983812</v>
      </c>
      <c r="M39" s="17">
        <f>INDEX(Departures!$C:$C,MATCH($B39,Departures!$B:$B,0))*INDEX(Arrivals!$H:$H,MATCH(M$2,Arrivals!$B:$B,0))</f>
        <v>222343.60378279394</v>
      </c>
      <c r="N39" s="17">
        <f>INDEX(Departures!$C:$C,MATCH($B39,Departures!$B:$B,0))*INDEX(Arrivals!$H:$H,MATCH(N$2,Arrivals!$B:$B,0))</f>
        <v>184036.93435157085</v>
      </c>
      <c r="O39" s="17">
        <f>INDEX(Departures!$C:$C,MATCH($B39,Departures!$B:$B,0))*INDEX(Arrivals!$H:$H,MATCH(O$2,Arrivals!$B:$B,0))</f>
        <v>179232.98314599184</v>
      </c>
      <c r="P39" s="17">
        <f>INDEX(Departures!$C:$C,MATCH($B39,Departures!$B:$B,0))*INDEX(Arrivals!$H:$H,MATCH(P$2,Arrivals!$B:$B,0))</f>
        <v>174191.64553493555</v>
      </c>
      <c r="Q39" s="17">
        <f>INDEX(Departures!$C:$C,MATCH($B39,Departures!$B:$B,0))*INDEX(Arrivals!$H:$H,MATCH(Q$2,Arrivals!$B:$B,0))</f>
        <v>169881.2081723224</v>
      </c>
      <c r="R39" s="17">
        <f>INDEX(Departures!$C:$C,MATCH($B39,Departures!$B:$B,0))*INDEX(Arrivals!$H:$H,MATCH(R$2,Arrivals!$B:$B,0))</f>
        <v>162097.43287693689</v>
      </c>
      <c r="S39" s="17">
        <f>INDEX(Departures!$C:$C,MATCH($B39,Departures!$B:$B,0))*INDEX(Arrivals!$H:$H,MATCH(S$2,Arrivals!$B:$B,0))</f>
        <v>152364.59025236976</v>
      </c>
      <c r="T39" s="17">
        <f>INDEX(Departures!$C:$C,MATCH($B39,Departures!$B:$B,0))*INDEX(Arrivals!$H:$H,MATCH(T$2,Arrivals!$B:$B,0))</f>
        <v>129925.32792409946</v>
      </c>
      <c r="U39" s="17">
        <f>INDEX(Departures!$C:$C,MATCH($B39,Departures!$B:$B,0))*INDEX(Arrivals!$H:$H,MATCH(U$2,Arrivals!$B:$B,0))</f>
        <v>114057.92082114665</v>
      </c>
      <c r="V39" s="17">
        <f>INDEX(Departures!$C:$C,MATCH($B39,Departures!$B:$B,0))*INDEX(Arrivals!$H:$H,MATCH(V$2,Arrivals!$B:$B,0))</f>
        <v>111971.41925721506</v>
      </c>
      <c r="W39" s="17">
        <f>INDEX(Departures!$C:$C,MATCH($B39,Departures!$B:$B,0))*INDEX(Arrivals!$H:$H,MATCH(W$2,Arrivals!$B:$B,0))</f>
        <v>107792.16911868143</v>
      </c>
      <c r="X39" s="17">
        <f>INDEX(Departures!$C:$C,MATCH($B39,Departures!$B:$B,0))*INDEX(Arrivals!$H:$H,MATCH(X$2,Arrivals!$B:$B,0))</f>
        <v>100633.09489034131</v>
      </c>
      <c r="Y39" s="17">
        <f>INDEX(Departures!$C:$C,MATCH($B39,Departures!$B:$B,0))*INDEX(Arrivals!$H:$H,MATCH(Y$2,Arrivals!$B:$B,0))</f>
        <v>97409.637384387112</v>
      </c>
      <c r="Z39" s="17">
        <f>INDEX(Departures!$C:$C,MATCH($B39,Departures!$B:$B,0))*INDEX(Arrivals!$H:$H,MATCH(Z$2,Arrivals!$B:$B,0))</f>
        <v>97097.286850864402</v>
      </c>
      <c r="AA39" s="17">
        <f>INDEX(Departures!$C:$C,MATCH($B39,Departures!$B:$B,0))*INDEX(Arrivals!$H:$H,MATCH(AA$2,Arrivals!$B:$B,0))</f>
        <v>96403.868666444032</v>
      </c>
      <c r="AB39" s="17">
        <f>INDEX(Departures!$C:$C,MATCH($B39,Departures!$B:$B,0))*INDEX(Arrivals!$H:$H,MATCH(AB$2,Arrivals!$B:$B,0))</f>
        <v>88894.961840558492</v>
      </c>
      <c r="AC39" s="17">
        <f>INDEX(Departures!$C:$C,MATCH($B39,Departures!$B:$B,0))*INDEX(Arrivals!$H:$H,MATCH(AC$2,Arrivals!$B:$B,0))</f>
        <v>87708.029813172267</v>
      </c>
      <c r="AD39" s="17">
        <f>INDEX(Departures!$C:$C,MATCH($B39,Departures!$B:$B,0))*INDEX(Arrivals!$H:$H,MATCH(AD$2,Arrivals!$B:$B,0))</f>
        <v>86852.189351320078</v>
      </c>
      <c r="AE39" s="17">
        <f>INDEX(Departures!$C:$C,MATCH($B39,Departures!$B:$B,0))*INDEX(Arrivals!$H:$H,MATCH(AE$2,Arrivals!$B:$B,0))</f>
        <v>83310.134301172744</v>
      </c>
      <c r="AF39" s="17">
        <f>INDEX(Departures!$C:$C,MATCH($B39,Departures!$B:$B,0))*INDEX(Arrivals!$H:$H,MATCH(AF$2,Arrivals!$B:$B,0))</f>
        <v>80723.871883604836</v>
      </c>
      <c r="AG39" s="17">
        <f>INDEX(Departures!$C:$C,MATCH($B39,Departures!$B:$B,0))*INDEX(Arrivals!$H:$H,MATCH(AG$2,Arrivals!$B:$B,0))</f>
        <v>73358.646303139729</v>
      </c>
      <c r="AH39" s="17">
        <f>INDEX(Departures!$C:$C,MATCH($B39,Departures!$B:$B,0))*INDEX(Arrivals!$H:$H,MATCH(AH$2,Arrivals!$B:$B,0))</f>
        <v>71028.511323060433</v>
      </c>
      <c r="AI39" s="17">
        <f>INDEX(Departures!$C:$C,MATCH($B39,Departures!$B:$B,0))*INDEX(Arrivals!$H:$H,MATCH(AI$2,Arrivals!$B:$B,0))</f>
        <v>70897.324098980913</v>
      </c>
      <c r="AJ39" s="17">
        <f>INDEX(Departures!$C:$C,MATCH($B39,Departures!$B:$B,0))*INDEX(Arrivals!$H:$H,MATCH(AJ$2,Arrivals!$B:$B,0))</f>
        <v>69093.187417353824</v>
      </c>
      <c r="AK39" s="17">
        <f>INDEX(Departures!$C:$C,MATCH($B39,Departures!$B:$B,0))*INDEX(Arrivals!$H:$H,MATCH(AK$2,Arrivals!$B:$B,0))</f>
        <v>68254.838585378922</v>
      </c>
      <c r="AL39" s="17">
        <f>INDEX(Departures!$C:$C,MATCH($B39,Departures!$B:$B,0))*INDEX(Arrivals!$H:$H,MATCH(AL$2,Arrivals!$B:$B,0))</f>
        <v>64581.596311152054</v>
      </c>
      <c r="AM39" s="17">
        <f>INDEX(Departures!$C:$C,MATCH($B39,Departures!$B:$B,0))*INDEX(Arrivals!$H:$H,MATCH(AM$2,Arrivals!$B:$B,0))</f>
        <v>64250.504745617996</v>
      </c>
      <c r="AN39" s="17">
        <f>INDEX(Departures!$C:$C,MATCH($B39,Departures!$B:$B,0))*INDEX(Arrivals!$H:$H,MATCH(AN$2,Arrivals!$B:$B,0))</f>
        <v>63469.62841181126</v>
      </c>
      <c r="AO39" s="17">
        <f>INDEX(Departures!$C:$C,MATCH($B39,Departures!$B:$B,0))*INDEX(Arrivals!$H:$H,MATCH(AO$2,Arrivals!$B:$B,0))</f>
        <v>61776.688520118259</v>
      </c>
      <c r="AP39" s="17">
        <f>INDEX(Departures!$C:$C,MATCH($B39,Departures!$B:$B,0))*INDEX(Arrivals!$H:$H,MATCH(AP$2,Arrivals!$B:$B,0))</f>
        <v>55492.195785641678</v>
      </c>
      <c r="AQ39" s="17">
        <f>INDEX(Departures!$C:$C,MATCH($B39,Departures!$B:$B,0))*INDEX(Arrivals!$H:$H,MATCH(AQ$2,Arrivals!$B:$B,0))</f>
        <v>55067.399060050811</v>
      </c>
      <c r="AR39" s="17">
        <f>INDEX(Departures!$C:$C,MATCH($B39,Departures!$B:$B,0))*INDEX(Arrivals!$H:$H,MATCH(AR$2,Arrivals!$B:$B,0))</f>
        <v>52381.184471755652</v>
      </c>
      <c r="AS39" s="17">
        <f>INDEX(Departures!$C:$C,MATCH($B39,Departures!$B:$B,0))*INDEX(Arrivals!$H:$H,MATCH(AS$2,Arrivals!$B:$B,0))</f>
        <v>50956.866038892171</v>
      </c>
      <c r="AT39" s="17">
        <f>INDEX(Departures!$C:$C,MATCH($B39,Departures!$B:$B,0))*INDEX(Arrivals!$H:$H,MATCH(AT$2,Arrivals!$B:$B,0))</f>
        <v>48108.229173165208</v>
      </c>
      <c r="AU39" s="17">
        <f>INDEX(Departures!$C:$C,MATCH($B39,Departures!$B:$B,0))*INDEX(Arrivals!$H:$H,MATCH(AU$2,Arrivals!$B:$B,0))</f>
        <v>44516.198037654234</v>
      </c>
      <c r="AV39" s="17">
        <f>INDEX(Departures!$C:$C,MATCH($B39,Departures!$B:$B,0))*INDEX(Arrivals!$H:$H,MATCH(AV$2,Arrivals!$B:$B,0))</f>
        <v>44066.413269381555</v>
      </c>
      <c r="AW39" s="17">
        <f>INDEX(Departures!$C:$C,MATCH($B39,Departures!$B:$B,0))*INDEX(Arrivals!$H:$H,MATCH(AW$2,Arrivals!$B:$B,0))</f>
        <v>44053.919248040649</v>
      </c>
      <c r="AX39" s="17">
        <f>INDEX(Departures!$C:$C,MATCH($B39,Departures!$B:$B,0))*INDEX(Arrivals!$H:$H,MATCH(AX$2,Arrivals!$B:$B,0))</f>
        <v>41979.911705449966</v>
      </c>
      <c r="AY39" s="17">
        <f>INDEX(Departures!$C:$C,MATCH($B39,Departures!$B:$B,0))*INDEX(Arrivals!$H:$H,MATCH(AY$2,Arrivals!$B:$B,0))</f>
        <v>41361.457649075041</v>
      </c>
      <c r="AZ39" s="17">
        <f>INDEX(Departures!$C:$C,MATCH($B39,Departures!$B:$B,0))*INDEX(Arrivals!$H:$H,MATCH(AZ$2,Arrivals!$B:$B,0))</f>
        <v>41161.55330762051</v>
      </c>
      <c r="BA39" s="17">
        <f>INDEX(Departures!$C:$C,MATCH($B39,Departures!$B:$B,0))*INDEX(Arrivals!$H:$H,MATCH(BA$2,Arrivals!$B:$B,0))</f>
        <v>40499.370176552402</v>
      </c>
      <c r="BB39" s="17">
        <f>INDEX(Departures!$C:$C,MATCH($B39,Departures!$B:$B,0))*INDEX(Arrivals!$H:$H,MATCH(BB$2,Arrivals!$B:$B,0))</f>
        <v>40293.218824427422</v>
      </c>
      <c r="BC39" s="17">
        <f>INDEX(Departures!$C:$C,MATCH($B39,Departures!$B:$B,0))*INDEX(Arrivals!$H:$H,MATCH(BC$2,Arrivals!$B:$B,0))</f>
        <v>39056.310711677565</v>
      </c>
      <c r="BD39" s="17">
        <f>INDEX(Departures!$C:$C,MATCH($B39,Departures!$B:$B,0))*INDEX(Arrivals!$H:$H,MATCH(BD$2,Arrivals!$B:$B,0))</f>
        <v>38656.502028768511</v>
      </c>
      <c r="BE39" s="17">
        <f>INDEX(Departures!$C:$C,MATCH($B39,Departures!$B:$B,0))*INDEX(Arrivals!$H:$H,MATCH(BE$2,Arrivals!$B:$B,0))</f>
        <v>35295.61028806433</v>
      </c>
      <c r="BF39" s="17">
        <f>INDEX(Departures!$C:$C,MATCH($B39,Departures!$B:$B,0))*INDEX(Arrivals!$H:$H,MATCH(BF$2,Arrivals!$B:$B,0))</f>
        <v>34995.753775882549</v>
      </c>
      <c r="BG39" s="17">
        <f>INDEX(Departures!$C:$C,MATCH($B39,Departures!$B:$B,0))*INDEX(Arrivals!$H:$H,MATCH(BG$2,Arrivals!$B:$B,0))</f>
        <v>31672.344099201091</v>
      </c>
      <c r="BH39" s="17">
        <f>INDEX(Departures!$C:$C,MATCH($B39,Departures!$B:$B,0))*INDEX(Arrivals!$H:$H,MATCH(BH$2,Arrivals!$B:$B,0))</f>
        <v>30404.200933098957</v>
      </c>
      <c r="BI39" s="17">
        <f>INDEX(Departures!$C:$C,MATCH($B39,Departures!$B:$B,0))*INDEX(Arrivals!$H:$H,MATCH(BI$2,Arrivals!$B:$B,0))</f>
        <v>29004.870542917291</v>
      </c>
      <c r="BJ39" s="17">
        <f>INDEX(Departures!$C:$C,MATCH($B39,Departures!$B:$B,0))*INDEX(Arrivals!$H:$H,MATCH(BJ$2,Arrivals!$B:$B,0))</f>
        <v>28698.767020065054</v>
      </c>
      <c r="BK39" s="17">
        <f>INDEX(Departures!$C:$C,MATCH($B39,Departures!$B:$B,0))*INDEX(Arrivals!$H:$H,MATCH(BK$2,Arrivals!$B:$B,0))</f>
        <v>28536.344742633253</v>
      </c>
      <c r="BL39" s="17">
        <f>INDEX(Departures!$C:$C,MATCH($B39,Departures!$B:$B,0))*INDEX(Arrivals!$H:$H,MATCH(BL$2,Arrivals!$B:$B,0))</f>
        <v>25693.954887576743</v>
      </c>
      <c r="BM39" s="17">
        <f>INDEX(Departures!$C:$C,MATCH($B39,Departures!$B:$B,0))*INDEX(Arrivals!$H:$H,MATCH(BM$2,Arrivals!$B:$B,0))</f>
        <v>25187.947023269982</v>
      </c>
      <c r="BN39" s="17">
        <f>INDEX(Departures!$C:$C,MATCH($B39,Departures!$B:$B,0))*INDEX(Arrivals!$H:$H,MATCH(BN$2,Arrivals!$B:$B,0))</f>
        <v>24010.385511889424</v>
      </c>
      <c r="BO39" s="17">
        <f>INDEX(Departures!$C:$C,MATCH($B39,Departures!$B:$B,0))*INDEX(Arrivals!$H:$H,MATCH(BO$2,Arrivals!$B:$B,0))</f>
        <v>23719.899515713321</v>
      </c>
      <c r="BP39" s="17">
        <f>INDEX(Departures!$C:$C,MATCH($B39,Departures!$B:$B,0))*INDEX(Arrivals!$H:$H,MATCH(BP$2,Arrivals!$B:$B,0))</f>
        <v>22951.517203247498</v>
      </c>
      <c r="BQ39" s="17">
        <f>INDEX(Departures!$C:$C,MATCH($B39,Departures!$B:$B,0))*INDEX(Arrivals!$H:$H,MATCH(BQ$2,Arrivals!$B:$B,0))</f>
        <v>22814.082968497514</v>
      </c>
      <c r="BR39" s="17">
        <f>INDEX(Departures!$C:$C,MATCH($B39,Departures!$B:$B,0))*INDEX(Arrivals!$H:$H,MATCH(BR$2,Arrivals!$B:$B,0))</f>
        <v>22570.449552349812</v>
      </c>
      <c r="BS39" s="17">
        <f>INDEX(Departures!$C:$C,MATCH($B39,Departures!$B:$B,0))*INDEX(Arrivals!$H:$H,MATCH(BS$2,Arrivals!$B:$B,0))</f>
        <v>22401.780264247558</v>
      </c>
      <c r="BT39" s="17">
        <f>INDEX(Departures!$C:$C,MATCH($B39,Departures!$B:$B,0))*INDEX(Arrivals!$H:$H,MATCH(BT$2,Arrivals!$B:$B,0))</f>
        <v>22208.122933463488</v>
      </c>
      <c r="BU39" s="17">
        <f>INDEX(Departures!$C:$C,MATCH($B39,Departures!$B:$B,0))*INDEX(Arrivals!$H:$H,MATCH(BU$2,Arrivals!$B:$B,0))</f>
        <v>21508.457738372657</v>
      </c>
      <c r="BV39" s="17">
        <f>INDEX(Departures!$C:$C,MATCH($B39,Departures!$B:$B,0))*INDEX(Arrivals!$H:$H,MATCH(BV$2,Arrivals!$B:$B,0))</f>
        <v>20346.513753668234</v>
      </c>
      <c r="BW39" s="17">
        <f>INDEX(Departures!$C:$C,MATCH($B39,Departures!$B:$B,0))*INDEX(Arrivals!$H:$H,MATCH(BW$2,Arrivals!$B:$B,0))</f>
        <v>20271.549625622789</v>
      </c>
      <c r="BX39" s="17">
        <f>INDEX(Departures!$C:$C,MATCH($B39,Departures!$B:$B,0))*INDEX(Arrivals!$H:$H,MATCH(BX$2,Arrivals!$B:$B,0))</f>
        <v>19865.49393204329</v>
      </c>
      <c r="BY39" s="17">
        <f>INDEX(Departures!$C:$C,MATCH($B39,Departures!$B:$B,0))*INDEX(Arrivals!$H:$H,MATCH(BY$2,Arrivals!$B:$B,0))</f>
        <v>18491.151584543437</v>
      </c>
      <c r="BZ39" s="17">
        <f>INDEX(Departures!$C:$C,MATCH($B39,Departures!$B:$B,0))*INDEX(Arrivals!$H:$H,MATCH(BZ$2,Arrivals!$B:$B,0))</f>
        <v>17685.287208054891</v>
      </c>
      <c r="CA39" s="17">
        <f>INDEX(Departures!$C:$C,MATCH($B39,Departures!$B:$B,0))*INDEX(Arrivals!$H:$H,MATCH(CA$2,Arrivals!$B:$B,0))</f>
        <v>16804.458703520893</v>
      </c>
      <c r="CB39" s="17">
        <f>INDEX(Departures!$C:$C,MATCH($B39,Departures!$B:$B,0))*INDEX(Arrivals!$H:$H,MATCH(CB$2,Arrivals!$B:$B,0))</f>
        <v>15761.2079215551</v>
      </c>
      <c r="CC39" s="17">
        <f>INDEX(Departures!$C:$C,MATCH($B39,Departures!$B:$B,0))*INDEX(Arrivals!$H:$H,MATCH(CC$2,Arrivals!$B:$B,0))</f>
        <v>15330.164185293785</v>
      </c>
      <c r="CD39" s="17">
        <f>INDEX(Departures!$C:$C,MATCH($B39,Departures!$B:$B,0))*INDEX(Arrivals!$H:$H,MATCH(CD$2,Arrivals!$B:$B,0))</f>
        <v>15311.423153282421</v>
      </c>
      <c r="CE39" s="17">
        <f>INDEX(Departures!$C:$C,MATCH($B39,Departures!$B:$B,0))*INDEX(Arrivals!$H:$H,MATCH(CE$2,Arrivals!$B:$B,0))</f>
        <v>15136.506854509713</v>
      </c>
      <c r="CF39" s="17">
        <f>INDEX(Departures!$C:$C,MATCH($B39,Departures!$B:$B,0))*INDEX(Arrivals!$H:$H,MATCH(CF$2,Arrivals!$B:$B,0))</f>
        <v>14817.909310316565</v>
      </c>
      <c r="CG39" s="17">
        <f>INDEX(Departures!$C:$C,MATCH($B39,Departures!$B:$B,0))*INDEX(Arrivals!$H:$H,MATCH(CG$2,Arrivals!$B:$B,0))</f>
        <v>14699.216107577944</v>
      </c>
      <c r="CH39" s="17">
        <f>INDEX(Departures!$C:$C,MATCH($B39,Departures!$B:$B,0))*INDEX(Arrivals!$H:$H,MATCH(CH$2,Arrivals!$B:$B,0))</f>
        <v>14205.702264612088</v>
      </c>
      <c r="CI39" s="17">
        <f>INDEX(Departures!$C:$C,MATCH($B39,Departures!$B:$B,0))*INDEX(Arrivals!$H:$H,MATCH(CI$2,Arrivals!$B:$B,0))</f>
        <v>14096.379577879145</v>
      </c>
      <c r="CJ39" s="17">
        <f>INDEX(Departures!$C:$C,MATCH($B39,Departures!$B:$B,0))*INDEX(Arrivals!$H:$H,MATCH(CJ$2,Arrivals!$B:$B,0))</f>
        <v>13899.598741759848</v>
      </c>
      <c r="CK39" s="17">
        <f>INDEX(Departures!$C:$C,MATCH($B39,Departures!$B:$B,0))*INDEX(Arrivals!$H:$H,MATCH(CK$2,Arrivals!$B:$B,0))</f>
        <v>13506.037069521255</v>
      </c>
      <c r="CL39" s="17">
        <f>INDEX(Departures!$C:$C,MATCH($B39,Departures!$B:$B,0))*INDEX(Arrivals!$H:$H,MATCH(CL$2,Arrivals!$B:$B,0))</f>
        <v>13221.173382948558</v>
      </c>
      <c r="CM39" s="17">
        <f>INDEX(Departures!$C:$C,MATCH($B39,Departures!$B:$B,0))*INDEX(Arrivals!$H:$H,MATCH(CM$2,Arrivals!$B:$B,0))</f>
        <v>13199.933546669015</v>
      </c>
      <c r="CN39" s="17">
        <f>INDEX(Departures!$C:$C,MATCH($B39,Departures!$B:$B,0))*INDEX(Arrivals!$H:$H,MATCH(CN$2,Arrivals!$B:$B,0))</f>
        <v>12175.423796714582</v>
      </c>
      <c r="CO39" s="17">
        <f>INDEX(Departures!$C:$C,MATCH($B39,Departures!$B:$B,0))*INDEX(Arrivals!$H:$H,MATCH(CO$2,Arrivals!$B:$B,0))</f>
        <v>11800.60315648735</v>
      </c>
      <c r="CP39" s="17">
        <f>INDEX(Departures!$C:$C,MATCH($B39,Departures!$B:$B,0))*INDEX(Arrivals!$H:$H,MATCH(CP$2,Arrivals!$B:$B,0))</f>
        <v>11725.639028441903</v>
      </c>
      <c r="CQ39" s="17">
        <f>INDEX(Departures!$C:$C,MATCH($B39,Departures!$B:$B,0))*INDEX(Arrivals!$H:$H,MATCH(CQ$2,Arrivals!$B:$B,0))</f>
        <v>11600.698815032827</v>
      </c>
      <c r="CR39" s="17">
        <f>INDEX(Departures!$C:$C,MATCH($B39,Departures!$B:$B,0))*INDEX(Arrivals!$H:$H,MATCH(CR$2,Arrivals!$B:$B,0))</f>
        <v>11513.240665646472</v>
      </c>
      <c r="CS39" s="17">
        <f>INDEX(Departures!$C:$C,MATCH($B39,Departures!$B:$B,0))*INDEX(Arrivals!$H:$H,MATCH(CS$2,Arrivals!$B:$B,0))</f>
        <v>11244.619206816957</v>
      </c>
      <c r="CT39" s="17">
        <f>INDEX(Departures!$C:$C,MATCH($B39,Departures!$B:$B,0))*INDEX(Arrivals!$H:$H,MATCH(CT$2,Arrivals!$B:$B,0))</f>
        <v>11163.408068101055</v>
      </c>
      <c r="CU39" s="17">
        <f>INDEX(Departures!$C:$C,MATCH($B39,Departures!$B:$B,0))*INDEX(Arrivals!$H:$H,MATCH(CU$2,Arrivals!$B:$B,0))</f>
        <v>10045.193158089814</v>
      </c>
      <c r="CV39" s="17">
        <f>INDEX(Departures!$C:$C,MATCH($B39,Departures!$B:$B,0))*INDEX(Arrivals!$H:$H,MATCH(CV$2,Arrivals!$B:$B,0))</f>
        <v>9895.2649019989203</v>
      </c>
      <c r="CW39" s="17">
        <f>INDEX(Departures!$C:$C,MATCH($B39,Departures!$B:$B,0))*INDEX(Arrivals!$H:$H,MATCH(CW$2,Arrivals!$B:$B,0))</f>
        <v>9832.7947952943832</v>
      </c>
      <c r="CX39" s="17">
        <f>INDEX(Departures!$C:$C,MATCH($B39,Departures!$B:$B,0))*INDEX(Arrivals!$H:$H,MATCH(CX$2,Arrivals!$B:$B,0))</f>
        <v>9720.3486032262135</v>
      </c>
      <c r="CY39" s="17">
        <f>INDEX(Departures!$C:$C,MATCH($B39,Departures!$B:$B,0))*INDEX(Arrivals!$H:$H,MATCH(CY$2,Arrivals!$B:$B,0))</f>
        <v>9364.2689950103431</v>
      </c>
      <c r="CZ39" s="17">
        <f>INDEX(Departures!$C:$C,MATCH($B39,Departures!$B:$B,0))*INDEX(Arrivals!$H:$H,MATCH(CZ$2,Arrivals!$B:$B,0))</f>
        <v>9351.774973669435</v>
      </c>
      <c r="DA39" s="17">
        <f>INDEX(Departures!$C:$C,MATCH($B39,Departures!$B:$B,0))*INDEX(Arrivals!$H:$H,MATCH(DA$2,Arrivals!$B:$B,0))</f>
        <v>9339.2809523285287</v>
      </c>
      <c r="DB39" s="17">
        <f>INDEX(Departures!$C:$C,MATCH($B39,Departures!$B:$B,0))*INDEX(Arrivals!$H:$H,MATCH(DB$2,Arrivals!$B:$B,0))</f>
        <v>9039.4244401467404</v>
      </c>
      <c r="DC39" s="17">
        <f>INDEX(Departures!$C:$C,MATCH($B39,Departures!$B:$B,0))*INDEX(Arrivals!$H:$H,MATCH(DC$2,Arrivals!$B:$B,0))</f>
        <v>8989.4483547831114</v>
      </c>
      <c r="DD39" s="17">
        <f>INDEX(Departures!$C:$C,MATCH($B39,Departures!$B:$B,0))*INDEX(Arrivals!$H:$H,MATCH(DD$2,Arrivals!$B:$B,0))</f>
        <v>8758.3089599763171</v>
      </c>
      <c r="DE39" s="17">
        <f>INDEX(Departures!$C:$C,MATCH($B39,Departures!$B:$B,0))*INDEX(Arrivals!$H:$H,MATCH(DE$2,Arrivals!$B:$B,0))</f>
        <v>8527.1695651695245</v>
      </c>
      <c r="DF39" s="17">
        <f>INDEX(Departures!$C:$C,MATCH($B39,Departures!$B:$B,0))*INDEX(Arrivals!$H:$H,MATCH(DF$2,Arrivals!$B:$B,0))</f>
        <v>8520.9225544990713</v>
      </c>
      <c r="DG39" s="17">
        <f>INDEX(Departures!$C:$C,MATCH($B39,Departures!$B:$B,0))*INDEX(Arrivals!$H:$H,MATCH(DG$2,Arrivals!$B:$B,0))</f>
        <v>8383.4883197490853</v>
      </c>
      <c r="DH39" s="17">
        <f>INDEX(Departures!$C:$C,MATCH($B39,Departures!$B:$B,0))*INDEX(Arrivals!$H:$H,MATCH(DH$2,Arrivals!$B:$B,0))</f>
        <v>7964.9386048286769</v>
      </c>
      <c r="DI39" s="17">
        <f>INDEX(Departures!$C:$C,MATCH($B39,Departures!$B:$B,0))*INDEX(Arrivals!$H:$H,MATCH(DI$2,Arrivals!$B:$B,0))</f>
        <v>7102.8511323060438</v>
      </c>
      <c r="DJ39" s="17">
        <f>INDEX(Departures!$C:$C,MATCH($B39,Departures!$B:$B,0))*INDEX(Arrivals!$H:$H,MATCH(DJ$2,Arrivals!$B:$B,0))</f>
        <v>7084.1101002946816</v>
      </c>
      <c r="DK39" s="17">
        <f>INDEX(Departures!$C:$C,MATCH($B39,Departures!$B:$B,0))*INDEX(Arrivals!$H:$H,MATCH(DK$2,Arrivals!$B:$B,0))</f>
        <v>6765.5125561015348</v>
      </c>
      <c r="DL39" s="17">
        <f>INDEX(Departures!$C:$C,MATCH($B39,Departures!$B:$B,0))*INDEX(Arrivals!$H:$H,MATCH(DL$2,Arrivals!$B:$B,0))</f>
        <v>6534.3731612947422</v>
      </c>
      <c r="DM39" s="17">
        <f>INDEX(Departures!$C:$C,MATCH($B39,Departures!$B:$B,0))*INDEX(Arrivals!$H:$H,MATCH(DM$2,Arrivals!$B:$B,0))</f>
        <v>6209.5286064311413</v>
      </c>
      <c r="DN39" s="17">
        <f>INDEX(Departures!$C:$C,MATCH($B39,Departures!$B:$B,0))*INDEX(Arrivals!$H:$H,MATCH(DN$2,Arrivals!$B:$B,0))</f>
        <v>6034.6123076584327</v>
      </c>
      <c r="DO39" s="17">
        <f>INDEX(Departures!$C:$C,MATCH($B39,Departures!$B:$B,0))*INDEX(Arrivals!$H:$H,MATCH(DO$2,Arrivals!$B:$B,0))</f>
        <v>5872.1900302266331</v>
      </c>
      <c r="DP39" s="17">
        <f>INDEX(Departures!$C:$C,MATCH($B39,Departures!$B:$B,0))*INDEX(Arrivals!$H:$H,MATCH(DP$2,Arrivals!$B:$B,0))</f>
        <v>5828.4609555334546</v>
      </c>
      <c r="DQ39" s="17">
        <f>INDEX(Departures!$C:$C,MATCH($B39,Departures!$B:$B,0))*INDEX(Arrivals!$H:$H,MATCH(DQ$2,Arrivals!$B:$B,0))</f>
        <v>5822.2139448630014</v>
      </c>
      <c r="DR39" s="17">
        <f>INDEX(Departures!$C:$C,MATCH($B39,Departures!$B:$B,0))*INDEX(Arrivals!$H:$H,MATCH(DR$2,Arrivals!$B:$B,0))</f>
        <v>5765.9908488289175</v>
      </c>
      <c r="DS39" s="17">
        <f>INDEX(Departures!$C:$C,MATCH($B39,Departures!$B:$B,0))*INDEX(Arrivals!$H:$H,MATCH(DS$2,Arrivals!$B:$B,0))</f>
        <v>5753.4968274880084</v>
      </c>
      <c r="DT39" s="17">
        <f>INDEX(Departures!$C:$C,MATCH($B39,Departures!$B:$B,0))*INDEX(Arrivals!$H:$H,MATCH(DT$2,Arrivals!$B:$B,0))</f>
        <v>5603.5685713971161</v>
      </c>
      <c r="DU39" s="17">
        <f>INDEX(Departures!$C:$C,MATCH($B39,Departures!$B:$B,0))*INDEX(Arrivals!$H:$H,MATCH(DU$2,Arrivals!$B:$B,0))</f>
        <v>5572.3335180448466</v>
      </c>
      <c r="DV39" s="17">
        <f>INDEX(Departures!$C:$C,MATCH($B39,Departures!$B:$B,0))*INDEX(Arrivals!$H:$H,MATCH(DV$2,Arrivals!$B:$B,0))</f>
        <v>5316.2060805562387</v>
      </c>
      <c r="DW39" s="17">
        <f>INDEX(Departures!$C:$C,MATCH($B39,Departures!$B:$B,0))*INDEX(Arrivals!$H:$H,MATCH(DW$2,Arrivals!$B:$B,0))</f>
        <v>5266.2299951926079</v>
      </c>
      <c r="DX39" s="17">
        <f>INDEX(Departures!$C:$C,MATCH($B39,Departures!$B:$B,0))*INDEX(Arrivals!$H:$H,MATCH(DX$2,Arrivals!$B:$B,0))</f>
        <v>5228.7479311698844</v>
      </c>
      <c r="DY39" s="17">
        <f>INDEX(Departures!$C:$C,MATCH($B39,Departures!$B:$B,0))*INDEX(Arrivals!$H:$H,MATCH(DY$2,Arrivals!$B:$B,0))</f>
        <v>5078.8196750789912</v>
      </c>
      <c r="DZ39" s="17">
        <f>INDEX(Departures!$C:$C,MATCH($B39,Departures!$B:$B,0))*INDEX(Arrivals!$H:$H,MATCH(DZ$2,Arrivals!$B:$B,0))</f>
        <v>4173.0031278631814</v>
      </c>
      <c r="EA39" s="17">
        <f>INDEX(Departures!$C:$C,MATCH($B39,Departures!$B:$B,0))*INDEX(Arrivals!$H:$H,MATCH(EA$2,Arrivals!$B:$B,0))</f>
        <v>4148.015085181366</v>
      </c>
      <c r="EB39" s="17">
        <f>INDEX(Departures!$C:$C,MATCH($B39,Departures!$B:$B,0))*INDEX(Arrivals!$H:$H,MATCH(EB$2,Arrivals!$B:$B,0))</f>
        <v>3941.8637330563884</v>
      </c>
      <c r="EC39" s="17">
        <f>INDEX(Departures!$C:$C,MATCH($B39,Departures!$B:$B,0))*INDEX(Arrivals!$H:$H,MATCH(EC$2,Arrivals!$B:$B,0))</f>
        <v>3098.5172925451166</v>
      </c>
      <c r="ED39" s="17">
        <f>INDEX(Departures!$C:$C,MATCH($B39,Departures!$B:$B,0))*INDEX(Arrivals!$H:$H,MATCH(ED$2,Arrivals!$B:$B,0))</f>
        <v>2929.848004442862</v>
      </c>
      <c r="EE39" s="17">
        <f>INDEX(Departures!$C:$C,MATCH($B39,Departures!$B:$B,0))*INDEX(Arrivals!$H:$H,MATCH(EE$2,Arrivals!$B:$B,0))</f>
        <v>2917.3539831019548</v>
      </c>
      <c r="EF39" s="17">
        <f>INDEX(Departures!$C:$C,MATCH($B39,Departures!$B:$B,0))*INDEX(Arrivals!$H:$H,MATCH(EF$2,Arrivals!$B:$B,0))</f>
        <v>2692.4615989656154</v>
      </c>
      <c r="EG39" s="17">
        <f>INDEX(Departures!$C:$C,MATCH($B39,Departures!$B:$B,0))*INDEX(Arrivals!$H:$H,MATCH(EG$2,Arrivals!$B:$B,0))</f>
        <v>2667.4735562838</v>
      </c>
      <c r="EH39" s="17">
        <f>INDEX(Departures!$C:$C,MATCH($B39,Departures!$B:$B,0))*INDEX(Arrivals!$H:$H,MATCH(EH$2,Arrivals!$B:$B,0))</f>
        <v>2667.4735562838</v>
      </c>
      <c r="EI39" s="17">
        <f>INDEX(Departures!$C:$C,MATCH($B39,Departures!$B:$B,0))*INDEX(Arrivals!$H:$H,MATCH(EI$2,Arrivals!$B:$B,0))</f>
        <v>2611.2504602497152</v>
      </c>
      <c r="EJ39" s="17">
        <f>INDEX(Departures!$C:$C,MATCH($B39,Departures!$B:$B,0))*INDEX(Arrivals!$H:$H,MATCH(EJ$2,Arrivals!$B:$B,0))</f>
        <v>2467.5692148292765</v>
      </c>
      <c r="EK39" s="17">
        <f>INDEX(Departures!$C:$C,MATCH($B39,Departures!$B:$B,0))*INDEX(Arrivals!$H:$H,MATCH(EK$2,Arrivals!$B:$B,0))</f>
        <v>2411.3461187951916</v>
      </c>
      <c r="EL39" s="17">
        <f>INDEX(Departures!$C:$C,MATCH($B39,Departures!$B:$B,0))*INDEX(Arrivals!$H:$H,MATCH(EL$2,Arrivals!$B:$B,0))</f>
        <v>2290.7788128554321</v>
      </c>
      <c r="EM39" s="17">
        <f>INDEX(Departures!$C:$C,MATCH($B39,Departures!$B:$B,0))*INDEX(Arrivals!$H:$H,MATCH(EM$2,Arrivals!$B:$B,0))</f>
        <v>2217.6887880111217</v>
      </c>
      <c r="EN39" s="17">
        <f>INDEX(Departures!$C:$C,MATCH($B39,Departures!$B:$B,0))*INDEX(Arrivals!$H:$H,MATCH(EN$2,Arrivals!$B:$B,0))</f>
        <v>2192.7007453293068</v>
      </c>
      <c r="EO39" s="17">
        <f>INDEX(Departures!$C:$C,MATCH($B39,Departures!$B:$B,0))*INDEX(Arrivals!$H:$H,MATCH(EO$2,Arrivals!$B:$B,0))</f>
        <v>2186.4537346588522</v>
      </c>
      <c r="EP39" s="17">
        <f>INDEX(Departures!$C:$C,MATCH($B39,Departures!$B:$B,0))*INDEX(Arrivals!$H:$H,MATCH(EP$2,Arrivals!$B:$B,0))</f>
        <v>1917.8322758293364</v>
      </c>
      <c r="EQ39" s="17">
        <f>INDEX(Departures!$C:$C,MATCH($B39,Departures!$B:$B,0))*INDEX(Arrivals!$H:$H,MATCH(EQ$2,Arrivals!$B:$B,0))</f>
        <v>1867.8561904657054</v>
      </c>
      <c r="ER39" s="17">
        <f>INDEX(Departures!$C:$C,MATCH($B39,Departures!$B:$B,0))*INDEX(Arrivals!$H:$H,MATCH(ER$2,Arrivals!$B:$B,0))</f>
        <v>1755.4099983975359</v>
      </c>
      <c r="ES39" s="17">
        <f>INDEX(Departures!$C:$C,MATCH($B39,Departures!$B:$B,0))*INDEX(Arrivals!$H:$H,MATCH(ES$2,Arrivals!$B:$B,0))</f>
        <v>1736.6689663861741</v>
      </c>
      <c r="ET39" s="17">
        <f>INDEX(Departures!$C:$C,MATCH($B39,Departures!$B:$B,0))*INDEX(Arrivals!$H:$H,MATCH(ET$2,Arrivals!$B:$B,0))</f>
        <v>1680.4458703520895</v>
      </c>
      <c r="EU39" s="17">
        <f>INDEX(Departures!$C:$C,MATCH($B39,Departures!$B:$B,0))*INDEX(Arrivals!$H:$H,MATCH(EU$2,Arrivals!$B:$B,0))</f>
        <v>1630.4697849884585</v>
      </c>
      <c r="EV39" s="17">
        <f>INDEX(Departures!$C:$C,MATCH($B39,Departures!$B:$B,0))*INDEX(Arrivals!$H:$H,MATCH(EV$2,Arrivals!$B:$B,0))</f>
        <v>1617.9757636475508</v>
      </c>
      <c r="EW39" s="17">
        <f>INDEX(Departures!$C:$C,MATCH($B39,Departures!$B:$B,0))*INDEX(Arrivals!$H:$H,MATCH(EW$2,Arrivals!$B:$B,0))</f>
        <v>1592.9877209657354</v>
      </c>
      <c r="EX39" s="17">
        <f>INDEX(Departures!$C:$C,MATCH($B39,Departures!$B:$B,0))*INDEX(Arrivals!$H:$H,MATCH(EX$2,Arrivals!$B:$B,0))</f>
        <v>1592.9877209657354</v>
      </c>
      <c r="EY39" s="17">
        <f>INDEX(Departures!$C:$C,MATCH($B39,Departures!$B:$B,0))*INDEX(Arrivals!$H:$H,MATCH(EY$2,Arrivals!$B:$B,0))</f>
        <v>1543.0116356021044</v>
      </c>
      <c r="EZ39" s="17">
        <f>INDEX(Departures!$C:$C,MATCH($B39,Departures!$B:$B,0))*INDEX(Arrivals!$H:$H,MATCH(EZ$2,Arrivals!$B:$B,0))</f>
        <v>1543.0116356021044</v>
      </c>
      <c r="FA39" s="17">
        <f>INDEX(Departures!$C:$C,MATCH($B39,Departures!$B:$B,0))*INDEX(Arrivals!$H:$H,MATCH(FA$2,Arrivals!$B:$B,0))</f>
        <v>1286.884198113496</v>
      </c>
      <c r="FB39" s="17">
        <f>INDEX(Departures!$C:$C,MATCH($B39,Departures!$B:$B,0))*INDEX(Arrivals!$H:$H,MATCH(FB$2,Arrivals!$B:$B,0))</f>
        <v>1207.547162598732</v>
      </c>
      <c r="FC39" s="17">
        <f>INDEX(Departures!$C:$C,MATCH($B39,Departures!$B:$B,0))*INDEX(Arrivals!$H:$H,MATCH(FC$2,Arrivals!$B:$B,0))</f>
        <v>1118.2149100112417</v>
      </c>
      <c r="FD39" s="17">
        <f>INDEX(Departures!$C:$C,MATCH($B39,Departures!$B:$B,0))*INDEX(Arrivals!$H:$H,MATCH(FD$2,Arrivals!$B:$B,0))</f>
        <v>1049.4977926362492</v>
      </c>
      <c r="FE39" s="17">
        <f>INDEX(Departures!$C:$C,MATCH($B39,Departures!$B:$B,0))*INDEX(Arrivals!$H:$H,MATCH(FE$2,Arrivals!$B:$B,0))</f>
        <v>1024.5097499544336</v>
      </c>
      <c r="FF39" s="17">
        <f>INDEX(Departures!$C:$C,MATCH($B39,Departures!$B:$B,0))*INDEX(Arrivals!$H:$H,MATCH(FF$2,Arrivals!$B:$B,0))</f>
        <v>1012.015728613526</v>
      </c>
      <c r="FG39" s="17">
        <f>INDEX(Departures!$C:$C,MATCH($B39,Departures!$B:$B,0))*INDEX(Arrivals!$H:$H,MATCH(FG$2,Arrivals!$B:$B,0))</f>
        <v>912.06355788626422</v>
      </c>
      <c r="FH39" s="17">
        <f>INDEX(Departures!$C:$C,MATCH($B39,Departures!$B:$B,0))*INDEX(Arrivals!$H:$H,MATCH(FH$2,Arrivals!$B:$B,0))</f>
        <v>905.81654721581037</v>
      </c>
      <c r="FI39" s="17">
        <f>INDEX(Departures!$C:$C,MATCH($B39,Departures!$B:$B,0))*INDEX(Arrivals!$H:$H,MATCH(FI$2,Arrivals!$B:$B,0))</f>
        <v>893.32252587490257</v>
      </c>
      <c r="FJ39" s="17">
        <f>INDEX(Departures!$C:$C,MATCH($B39,Departures!$B:$B,0))*INDEX(Arrivals!$H:$H,MATCH(FJ$2,Arrivals!$B:$B,0))</f>
        <v>887.07551520444872</v>
      </c>
      <c r="FK39" s="17">
        <f>INDEX(Departures!$C:$C,MATCH($B39,Departures!$B:$B,0))*INDEX(Arrivals!$H:$H,MATCH(FK$2,Arrivals!$B:$B,0))</f>
        <v>780.87633380673299</v>
      </c>
      <c r="FL39" s="17">
        <f>INDEX(Departures!$C:$C,MATCH($B39,Departures!$B:$B,0))*INDEX(Arrivals!$H:$H,MATCH(FL$2,Arrivals!$B:$B,0))</f>
        <v>768.38231246582541</v>
      </c>
      <c r="FM39" s="17">
        <f>INDEX(Departures!$C:$C,MATCH($B39,Departures!$B:$B,0))*INDEX(Arrivals!$H:$H,MATCH(FM$2,Arrivals!$B:$B,0))</f>
        <v>762.13530179537145</v>
      </c>
      <c r="FN39" s="17">
        <f>INDEX(Departures!$C:$C,MATCH($B39,Departures!$B:$B,0))*INDEX(Arrivals!$H:$H,MATCH(FN$2,Arrivals!$B:$B,0))</f>
        <v>755.8882911249176</v>
      </c>
      <c r="FO39" s="17">
        <f>INDEX(Departures!$C:$C,MATCH($B39,Departures!$B:$B,0))*INDEX(Arrivals!$H:$H,MATCH(FO$2,Arrivals!$B:$B,0))</f>
        <v>752.76478578969068</v>
      </c>
      <c r="FP39" s="17">
        <f>INDEX(Departures!$C:$C,MATCH($B39,Departures!$B:$B,0))*INDEX(Arrivals!$H:$H,MATCH(FP$2,Arrivals!$B:$B,0))</f>
        <v>680.92416307947121</v>
      </c>
      <c r="FQ39" s="17">
        <f>INDEX(Departures!$C:$C,MATCH($B39,Departures!$B:$B,0))*INDEX(Arrivals!$H:$H,MATCH(FQ$2,Arrivals!$B:$B,0))</f>
        <v>543.48992832948613</v>
      </c>
      <c r="FR39" s="17">
        <f>INDEX(Departures!$C:$C,MATCH($B39,Departures!$B:$B,0))*INDEX(Arrivals!$H:$H,MATCH(FR$2,Arrivals!$B:$B,0))</f>
        <v>487.2668322954014</v>
      </c>
      <c r="FS39" s="17">
        <f>INDEX(Departures!$C:$C,MATCH($B39,Departures!$B:$B,0))*INDEX(Arrivals!$H:$H,MATCH(FS$2,Arrivals!$B:$B,0))</f>
        <v>474.77281095449371</v>
      </c>
      <c r="FT39" s="17">
        <f>INDEX(Departures!$C:$C,MATCH($B39,Departures!$B:$B,0))*INDEX(Arrivals!$H:$H,MATCH(FT$2,Arrivals!$B:$B,0))</f>
        <v>462.27878961358596</v>
      </c>
      <c r="FU39" s="17">
        <f>INDEX(Departures!$C:$C,MATCH($B39,Departures!$B:$B,0))*INDEX(Arrivals!$H:$H,MATCH(FU$2,Arrivals!$B:$B,0))</f>
        <v>449.78476827267821</v>
      </c>
      <c r="FV39" s="17">
        <f>INDEX(Departures!$C:$C,MATCH($B39,Departures!$B:$B,0))*INDEX(Arrivals!$H:$H,MATCH(FV$2,Arrivals!$B:$B,0))</f>
        <v>431.04373626131667</v>
      </c>
      <c r="FW39" s="17">
        <f>INDEX(Departures!$C:$C,MATCH($B39,Departures!$B:$B,0))*INDEX(Arrivals!$H:$H,MATCH(FW$2,Arrivals!$B:$B,0))</f>
        <v>393.56167223859347</v>
      </c>
      <c r="FX39" s="17">
        <f>INDEX(Departures!$C:$C,MATCH($B39,Departures!$B:$B,0))*INDEX(Arrivals!$H:$H,MATCH(FX$2,Arrivals!$B:$B,0))</f>
        <v>390.43816690336649</v>
      </c>
      <c r="FY39" s="17">
        <f>INDEX(Departures!$C:$C,MATCH($B39,Departures!$B:$B,0))*INDEX(Arrivals!$H:$H,MATCH(FY$2,Arrivals!$B:$B,0))</f>
        <v>374.82064022723182</v>
      </c>
      <c r="FZ39" s="17">
        <f>INDEX(Departures!$C:$C,MATCH($B39,Departures!$B:$B,0))*INDEX(Arrivals!$H:$H,MATCH(FZ$2,Arrivals!$B:$B,0))</f>
        <v>343.58558687496253</v>
      </c>
      <c r="GA39" s="17">
        <f>INDEX(Departures!$C:$C,MATCH($B39,Departures!$B:$B,0))*INDEX(Arrivals!$H:$H,MATCH(GA$2,Arrivals!$B:$B,0))</f>
        <v>273.61906736587929</v>
      </c>
      <c r="GB39" s="17">
        <f>INDEX(Departures!$C:$C,MATCH($B39,Departures!$B:$B,0))*INDEX(Arrivals!$H:$H,MATCH(GB$2,Arrivals!$B:$B,0))</f>
        <v>212.39836279543138</v>
      </c>
      <c r="GC39" s="17">
        <f>INDEX(Departures!$C:$C,MATCH($B39,Departures!$B:$B,0))*INDEX(Arrivals!$H:$H,MATCH(GC$2,Arrivals!$B:$B,0))</f>
        <v>187.41032011361591</v>
      </c>
      <c r="GD39" s="17">
        <f>INDEX(Departures!$C:$C,MATCH($B39,Departures!$B:$B,0))*INDEX(Arrivals!$H:$H,MATCH(GD$2,Arrivals!$B:$B,0))</f>
        <v>181.16330944316206</v>
      </c>
      <c r="GE39" s="17">
        <f>INDEX(Departures!$C:$C,MATCH($B39,Departures!$B:$B,0))*INDEX(Arrivals!$H:$H,MATCH(GE$2,Arrivals!$B:$B,0))</f>
        <v>174.91629877270822</v>
      </c>
      <c r="GF39" s="17">
        <f>INDEX(Departures!$C:$C,MATCH($B39,Departures!$B:$B,0))*INDEX(Arrivals!$H:$H,MATCH(GF$2,Arrivals!$B:$B,0))</f>
        <v>160.5481742306643</v>
      </c>
      <c r="GG39" s="17">
        <f>INDEX(Departures!$C:$C,MATCH($B39,Departures!$B:$B,0))*INDEX(Arrivals!$H:$H,MATCH(GG$2,Arrivals!$B:$B,0))</f>
        <v>51.225487497721687</v>
      </c>
      <c r="GH39" s="17">
        <f>INDEX(Departures!$C:$C,MATCH($B39,Departures!$B:$B,0))*INDEX(Arrivals!$H:$H,MATCH(GH$2,Arrivals!$B:$B,0))</f>
        <v>36.232661888632414</v>
      </c>
      <c r="GI39" s="17">
        <f>INDEX(Departures!$C:$C,MATCH($B39,Departures!$B:$B,0))*INDEX(Arrivals!$H:$H,MATCH(GI$2,Arrivals!$B:$B,0))</f>
        <v>15.617526676134663</v>
      </c>
    </row>
    <row r="40" spans="1:191" ht="15" thickBot="1">
      <c r="A40" t="str">
        <f>INDEX(Departures!$G:$G,MATCH($B40,Departures!$B:$B,0))</f>
        <v>EU</v>
      </c>
      <c r="B40" s="3" t="s">
        <v>55</v>
      </c>
      <c r="D40" s="17">
        <f>INDEX(Departures!$C:$C,MATCH($B40,Departures!$B:$B,0))*INDEX(Arrivals!$H:$H,MATCH(D$2,Arrivals!$B:$B,0))</f>
        <v>542555.18562283868</v>
      </c>
      <c r="E40" s="17">
        <f>INDEX(Departures!$C:$C,MATCH($B40,Departures!$B:$B,0))*INDEX(Arrivals!$H:$H,MATCH(E$2,Arrivals!$B:$B,0))</f>
        <v>510855.48648242</v>
      </c>
      <c r="F40" s="17">
        <f>INDEX(Departures!$C:$C,MATCH($B40,Departures!$B:$B,0))*INDEX(Arrivals!$H:$H,MATCH(F$2,Arrivals!$B:$B,0))</f>
        <v>480592.42395329126</v>
      </c>
      <c r="G40" s="17">
        <f>INDEX(Departures!$C:$C,MATCH($B40,Departures!$B:$B,0))*INDEX(Arrivals!$H:$H,MATCH(G$2,Arrivals!$B:$B,0))</f>
        <v>379396.99030325713</v>
      </c>
      <c r="H40" s="17">
        <f>INDEX(Departures!$C:$C,MATCH($B40,Departures!$B:$B,0))*INDEX(Arrivals!$H:$H,MATCH(H$2,Arrivals!$B:$B,0))</f>
        <v>363862.57616291801</v>
      </c>
      <c r="I40" s="17">
        <f>INDEX(Departures!$C:$C,MATCH($B40,Departures!$B:$B,0))*INDEX(Arrivals!$H:$H,MATCH(I$2,Arrivals!$B:$B,0))</f>
        <v>245421.25693126899</v>
      </c>
      <c r="J40" s="17">
        <f>INDEX(Departures!$C:$C,MATCH($B40,Departures!$B:$B,0))*INDEX(Arrivals!$H:$H,MATCH(J$2,Arrivals!$B:$B,0))</f>
        <v>235177.4132681583</v>
      </c>
      <c r="K40" s="17">
        <f>INDEX(Departures!$C:$C,MATCH($B40,Departures!$B:$B,0))*INDEX(Arrivals!$H:$H,MATCH(K$2,Arrivals!$B:$B,0))</f>
        <v>234865.10096135613</v>
      </c>
      <c r="L40" s="17">
        <f>INDEX(Departures!$C:$C,MATCH($B40,Departures!$B:$B,0))*INDEX(Arrivals!$H:$H,MATCH(L$2,Arrivals!$B:$B,0))</f>
        <v>233934.41028708575</v>
      </c>
      <c r="M40" s="17">
        <f>INDEX(Departures!$C:$C,MATCH($B40,Departures!$B:$B,0))*INDEX(Arrivals!$H:$H,MATCH(M$2,Arrivals!$B:$B,0))</f>
        <v>222316.39247404557</v>
      </c>
      <c r="N40" s="17">
        <f>INDEX(Departures!$C:$C,MATCH($B40,Departures!$B:$B,0))*INDEX(Arrivals!$H:$H,MATCH(N$2,Arrivals!$B:$B,0))</f>
        <v>184014.41116782936</v>
      </c>
      <c r="O40" s="17">
        <f>INDEX(Departures!$C:$C,MATCH($B40,Departures!$B:$B,0))*INDEX(Arrivals!$H:$H,MATCH(O$2,Arrivals!$B:$B,0))</f>
        <v>179211.04788921223</v>
      </c>
      <c r="P40" s="17">
        <f>INDEX(Departures!$C:$C,MATCH($B40,Departures!$B:$B,0))*INDEX(Arrivals!$H:$H,MATCH(P$2,Arrivals!$B:$B,0))</f>
        <v>174170.32725742547</v>
      </c>
      <c r="Q40" s="17">
        <f>INDEX(Departures!$C:$C,MATCH($B40,Departures!$B:$B,0))*INDEX(Arrivals!$H:$H,MATCH(Q$2,Arrivals!$B:$B,0))</f>
        <v>169860.41742355574</v>
      </c>
      <c r="R40" s="17">
        <f>INDEX(Departures!$C:$C,MATCH($B40,Departures!$B:$B,0))*INDEX(Arrivals!$H:$H,MATCH(R$2,Arrivals!$B:$B,0))</f>
        <v>162077.59473804606</v>
      </c>
      <c r="S40" s="17">
        <f>INDEX(Departures!$C:$C,MATCH($B40,Departures!$B:$B,0))*INDEX(Arrivals!$H:$H,MATCH(S$2,Arrivals!$B:$B,0))</f>
        <v>152345.94325809091</v>
      </c>
      <c r="T40" s="17">
        <f>INDEX(Departures!$C:$C,MATCH($B40,Departures!$B:$B,0))*INDEX(Arrivals!$H:$H,MATCH(T$2,Arrivals!$B:$B,0))</f>
        <v>129909.42713742414</v>
      </c>
      <c r="U40" s="17">
        <f>INDEX(Departures!$C:$C,MATCH($B40,Departures!$B:$B,0))*INDEX(Arrivals!$H:$H,MATCH(U$2,Arrivals!$B:$B,0))</f>
        <v>114043.96195187469</v>
      </c>
      <c r="V40" s="17">
        <f>INDEX(Departures!$C:$C,MATCH($B40,Departures!$B:$B,0))*INDEX(Arrivals!$H:$H,MATCH(V$2,Arrivals!$B:$B,0))</f>
        <v>111957.71574243631</v>
      </c>
      <c r="W40" s="17">
        <f>INDEX(Departures!$C:$C,MATCH($B40,Departures!$B:$B,0))*INDEX(Arrivals!$H:$H,MATCH(W$2,Arrivals!$B:$B,0))</f>
        <v>107778.97707742348</v>
      </c>
      <c r="X40" s="17">
        <f>INDEX(Departures!$C:$C,MATCH($B40,Departures!$B:$B,0))*INDEX(Arrivals!$H:$H,MATCH(X$2,Arrivals!$B:$B,0))</f>
        <v>100620.77900551811</v>
      </c>
      <c r="Y40" s="17">
        <f>INDEX(Departures!$C:$C,MATCH($B40,Departures!$B:$B,0))*INDEX(Arrivals!$H:$H,MATCH(Y$2,Arrivals!$B:$B,0))</f>
        <v>97397.715999319873</v>
      </c>
      <c r="Z40" s="17">
        <f>INDEX(Departures!$C:$C,MATCH($B40,Departures!$B:$B,0))*INDEX(Arrivals!$H:$H,MATCH(Z$2,Arrivals!$B:$B,0))</f>
        <v>97085.403692517706</v>
      </c>
      <c r="AA40" s="17">
        <f>INDEX(Departures!$C:$C,MATCH($B40,Departures!$B:$B,0))*INDEX(Arrivals!$H:$H,MATCH(AA$2,Arrivals!$B:$B,0))</f>
        <v>96392.070371416936</v>
      </c>
      <c r="AB40" s="17">
        <f>INDEX(Departures!$C:$C,MATCH($B40,Departures!$B:$B,0))*INDEX(Arrivals!$H:$H,MATCH(AB$2,Arrivals!$B:$B,0))</f>
        <v>88884.08251589314</v>
      </c>
      <c r="AC40" s="17">
        <f>INDEX(Departures!$C:$C,MATCH($B40,Departures!$B:$B,0))*INDEX(Arrivals!$H:$H,MATCH(AC$2,Arrivals!$B:$B,0))</f>
        <v>87697.295750044956</v>
      </c>
      <c r="AD40" s="17">
        <f>INDEX(Departures!$C:$C,MATCH($B40,Departures!$B:$B,0))*INDEX(Arrivals!$H:$H,MATCH(AD$2,Arrivals!$B:$B,0))</f>
        <v>86841.560029407046</v>
      </c>
      <c r="AE40" s="17">
        <f>INDEX(Departures!$C:$C,MATCH($B40,Departures!$B:$B,0))*INDEX(Arrivals!$H:$H,MATCH(AE$2,Arrivals!$B:$B,0))</f>
        <v>83299.93847027063</v>
      </c>
      <c r="AF40" s="17">
        <f>INDEX(Departures!$C:$C,MATCH($B40,Departures!$B:$B,0))*INDEX(Arrivals!$H:$H,MATCH(AF$2,Arrivals!$B:$B,0))</f>
        <v>80713.992569948779</v>
      </c>
      <c r="AG40" s="17">
        <f>INDEX(Departures!$C:$C,MATCH($B40,Departures!$B:$B,0))*INDEX(Arrivals!$H:$H,MATCH(AG$2,Arrivals!$B:$B,0))</f>
        <v>73349.668375553985</v>
      </c>
      <c r="AH40" s="17">
        <f>INDEX(Departures!$C:$C,MATCH($B40,Departures!$B:$B,0))*INDEX(Arrivals!$H:$H,MATCH(AH$2,Arrivals!$B:$B,0))</f>
        <v>71019.818566809903</v>
      </c>
      <c r="AI40" s="17">
        <f>INDEX(Departures!$C:$C,MATCH($B40,Departures!$B:$B,0))*INDEX(Arrivals!$H:$H,MATCH(AI$2,Arrivals!$B:$B,0))</f>
        <v>70888.647397953013</v>
      </c>
      <c r="AJ40" s="17">
        <f>INDEX(Departures!$C:$C,MATCH($B40,Departures!$B:$B,0))*INDEX(Arrivals!$H:$H,MATCH(AJ$2,Arrivals!$B:$B,0))</f>
        <v>69084.731513863764</v>
      </c>
      <c r="AK40" s="17">
        <f>INDEX(Departures!$C:$C,MATCH($B40,Departures!$B:$B,0))*INDEX(Arrivals!$H:$H,MATCH(AK$2,Arrivals!$B:$B,0))</f>
        <v>68246.485282406778</v>
      </c>
      <c r="AL40" s="17">
        <f>INDEX(Departures!$C:$C,MATCH($B40,Departures!$B:$B,0))*INDEX(Arrivals!$H:$H,MATCH(AL$2,Arrivals!$B:$B,0))</f>
        <v>64573.69255441345</v>
      </c>
      <c r="AM40" s="17">
        <f>INDEX(Departures!$C:$C,MATCH($B40,Departures!$B:$B,0))*INDEX(Arrivals!$H:$H,MATCH(AM$2,Arrivals!$B:$B,0))</f>
        <v>64242.64150920316</v>
      </c>
      <c r="AN40" s="17">
        <f>INDEX(Departures!$C:$C,MATCH($B40,Departures!$B:$B,0))*INDEX(Arrivals!$H:$H,MATCH(AN$2,Arrivals!$B:$B,0))</f>
        <v>63461.860742197772</v>
      </c>
      <c r="AO40" s="17">
        <f>INDEX(Departures!$C:$C,MATCH($B40,Departures!$B:$B,0))*INDEX(Arrivals!$H:$H,MATCH(AO$2,Arrivals!$B:$B,0))</f>
        <v>61769.128039330091</v>
      </c>
      <c r="AP40" s="17">
        <f>INDEX(Departures!$C:$C,MATCH($B40,Departures!$B:$B,0))*INDEX(Arrivals!$H:$H,MATCH(AP$2,Arrivals!$B:$B,0))</f>
        <v>55485.404426470748</v>
      </c>
      <c r="AQ40" s="17">
        <f>INDEX(Departures!$C:$C,MATCH($B40,Departures!$B:$B,0))*INDEX(Arrivals!$H:$H,MATCH(AQ$2,Arrivals!$B:$B,0))</f>
        <v>55060.659689219814</v>
      </c>
      <c r="AR40" s="17">
        <f>INDEX(Departures!$C:$C,MATCH($B40,Departures!$B:$B,0))*INDEX(Arrivals!$H:$H,MATCH(AR$2,Arrivals!$B:$B,0))</f>
        <v>52374.773850721293</v>
      </c>
      <c r="AS40" s="17">
        <f>INDEX(Departures!$C:$C,MATCH($B40,Departures!$B:$B,0))*INDEX(Arrivals!$H:$H,MATCH(AS$2,Arrivals!$B:$B,0))</f>
        <v>50950.62973170347</v>
      </c>
      <c r="AT40" s="17">
        <f>INDEX(Departures!$C:$C,MATCH($B40,Departures!$B:$B,0))*INDEX(Arrivals!$H:$H,MATCH(AT$2,Arrivals!$B:$B,0))</f>
        <v>48102.341493667824</v>
      </c>
      <c r="AU40" s="17">
        <f>INDEX(Departures!$C:$C,MATCH($B40,Departures!$B:$B,0))*INDEX(Arrivals!$H:$H,MATCH(AU$2,Arrivals!$B:$B,0))</f>
        <v>44510.749965443043</v>
      </c>
      <c r="AV40" s="17">
        <f>INDEX(Departures!$C:$C,MATCH($B40,Departures!$B:$B,0))*INDEX(Arrivals!$H:$H,MATCH(AV$2,Arrivals!$B:$B,0))</f>
        <v>44061.020243647938</v>
      </c>
      <c r="AW40" s="17">
        <f>INDEX(Departures!$C:$C,MATCH($B40,Departures!$B:$B,0))*INDEX(Arrivals!$H:$H,MATCH(AW$2,Arrivals!$B:$B,0))</f>
        <v>44048.527751375856</v>
      </c>
      <c r="AX40" s="17">
        <f>INDEX(Departures!$C:$C,MATCH($B40,Departures!$B:$B,0))*INDEX(Arrivals!$H:$H,MATCH(AX$2,Arrivals!$B:$B,0))</f>
        <v>41974.774034209549</v>
      </c>
      <c r="AY40" s="17">
        <f>INDEX(Departures!$C:$C,MATCH($B40,Departures!$B:$B,0))*INDEX(Arrivals!$H:$H,MATCH(AY$2,Arrivals!$B:$B,0))</f>
        <v>41356.395666741286</v>
      </c>
      <c r="AZ40" s="17">
        <f>INDEX(Departures!$C:$C,MATCH($B40,Departures!$B:$B,0))*INDEX(Arrivals!$H:$H,MATCH(AZ$2,Arrivals!$B:$B,0))</f>
        <v>41156.515790387908</v>
      </c>
      <c r="BA40" s="17">
        <f>INDEX(Departures!$C:$C,MATCH($B40,Departures!$B:$B,0))*INDEX(Arrivals!$H:$H,MATCH(BA$2,Arrivals!$B:$B,0))</f>
        <v>40494.413699967343</v>
      </c>
      <c r="BB40" s="17">
        <f>INDEX(Departures!$C:$C,MATCH($B40,Departures!$B:$B,0))*INDEX(Arrivals!$H:$H,MATCH(BB$2,Arrivals!$B:$B,0))</f>
        <v>40288.287577477917</v>
      </c>
      <c r="BC40" s="17">
        <f>INDEX(Departures!$C:$C,MATCH($B40,Departures!$B:$B,0))*INDEX(Arrivals!$H:$H,MATCH(BC$2,Arrivals!$B:$B,0))</f>
        <v>39051.53084254139</v>
      </c>
      <c r="BD40" s="17">
        <f>INDEX(Departures!$C:$C,MATCH($B40,Departures!$B:$B,0))*INDEX(Arrivals!$H:$H,MATCH(BD$2,Arrivals!$B:$B,0))</f>
        <v>38651.771089834627</v>
      </c>
      <c r="BE40" s="17">
        <f>INDEX(Departures!$C:$C,MATCH($B40,Departures!$B:$B,0))*INDEX(Arrivals!$H:$H,MATCH(BE$2,Arrivals!$B:$B,0))</f>
        <v>35291.290668643443</v>
      </c>
      <c r="BF40" s="17">
        <f>INDEX(Departures!$C:$C,MATCH($B40,Departures!$B:$B,0))*INDEX(Arrivals!$H:$H,MATCH(BF$2,Arrivals!$B:$B,0))</f>
        <v>34991.47085411338</v>
      </c>
      <c r="BG40" s="17">
        <f>INDEX(Departures!$C:$C,MATCH($B40,Departures!$B:$B,0))*INDEX(Arrivals!$H:$H,MATCH(BG$2,Arrivals!$B:$B,0))</f>
        <v>31668.467909738458</v>
      </c>
      <c r="BH40" s="17">
        <f>INDEX(Departures!$C:$C,MATCH($B40,Departures!$B:$B,0))*INDEX(Arrivals!$H:$H,MATCH(BH$2,Arrivals!$B:$B,0))</f>
        <v>30400.479944121711</v>
      </c>
      <c r="BI40" s="17">
        <f>INDEX(Departures!$C:$C,MATCH($B40,Departures!$B:$B,0))*INDEX(Arrivals!$H:$H,MATCH(BI$2,Arrivals!$B:$B,0))</f>
        <v>29001.320809648059</v>
      </c>
      <c r="BJ40" s="17">
        <f>INDEX(Departures!$C:$C,MATCH($B40,Departures!$B:$B,0))*INDEX(Arrivals!$H:$H,MATCH(BJ$2,Arrivals!$B:$B,0))</f>
        <v>28695.254748981948</v>
      </c>
      <c r="BK40" s="17">
        <f>INDEX(Departures!$C:$C,MATCH($B40,Departures!$B:$B,0))*INDEX(Arrivals!$H:$H,MATCH(BK$2,Arrivals!$B:$B,0))</f>
        <v>28532.852349444827</v>
      </c>
      <c r="BL40" s="17">
        <f>INDEX(Departures!$C:$C,MATCH($B40,Departures!$B:$B,0))*INDEX(Arrivals!$H:$H,MATCH(BL$2,Arrivals!$B:$B,0))</f>
        <v>25690.810357545219</v>
      </c>
      <c r="BM40" s="17">
        <f>INDEX(Departures!$C:$C,MATCH($B40,Departures!$B:$B,0))*INDEX(Arrivals!$H:$H,MATCH(BM$2,Arrivals!$B:$B,0))</f>
        <v>25184.86442052573</v>
      </c>
      <c r="BN40" s="17">
        <f>INDEX(Departures!$C:$C,MATCH($B40,Departures!$B:$B,0))*INDEX(Arrivals!$H:$H,MATCH(BN$2,Arrivals!$B:$B,0))</f>
        <v>24007.447023881607</v>
      </c>
      <c r="BO40" s="17">
        <f>INDEX(Departures!$C:$C,MATCH($B40,Departures!$B:$B,0))*INDEX(Arrivals!$H:$H,MATCH(BO$2,Arrivals!$B:$B,0))</f>
        <v>23716.996578555605</v>
      </c>
      <c r="BP40" s="17">
        <f>INDEX(Departures!$C:$C,MATCH($B40,Departures!$B:$B,0))*INDEX(Arrivals!$H:$H,MATCH(BP$2,Arrivals!$B:$B,0))</f>
        <v>22948.708303822306</v>
      </c>
      <c r="BQ40" s="17">
        <f>INDEX(Departures!$C:$C,MATCH($B40,Departures!$B:$B,0))*INDEX(Arrivals!$H:$H,MATCH(BQ$2,Arrivals!$B:$B,0))</f>
        <v>22811.290888829357</v>
      </c>
      <c r="BR40" s="17">
        <f>INDEX(Departures!$C:$C,MATCH($B40,Departures!$B:$B,0))*INDEX(Arrivals!$H:$H,MATCH(BR$2,Arrivals!$B:$B,0))</f>
        <v>22567.687289523677</v>
      </c>
      <c r="BS40" s="17">
        <f>INDEX(Departures!$C:$C,MATCH($B40,Departures!$B:$B,0))*INDEX(Arrivals!$H:$H,MATCH(BS$2,Arrivals!$B:$B,0))</f>
        <v>22399.038643850512</v>
      </c>
      <c r="BT40" s="17">
        <f>INDEX(Departures!$C:$C,MATCH($B40,Departures!$B:$B,0))*INDEX(Arrivals!$H:$H,MATCH(BT$2,Arrivals!$B:$B,0))</f>
        <v>22205.405013633179</v>
      </c>
      <c r="BU40" s="17">
        <f>INDEX(Departures!$C:$C,MATCH($B40,Departures!$B:$B,0))*INDEX(Arrivals!$H:$H,MATCH(BU$2,Arrivals!$B:$B,0))</f>
        <v>21505.825446396353</v>
      </c>
      <c r="BV40" s="17">
        <f>INDEX(Departures!$C:$C,MATCH($B40,Departures!$B:$B,0))*INDEX(Arrivals!$H:$H,MATCH(BV$2,Arrivals!$B:$B,0))</f>
        <v>20344.023665092336</v>
      </c>
      <c r="BW40" s="17">
        <f>INDEX(Departures!$C:$C,MATCH($B40,Departures!$B:$B,0))*INDEX(Arrivals!$H:$H,MATCH(BW$2,Arrivals!$B:$B,0))</f>
        <v>20269.068711459822</v>
      </c>
      <c r="BX40" s="17">
        <f>INDEX(Departures!$C:$C,MATCH($B40,Departures!$B:$B,0))*INDEX(Arrivals!$H:$H,MATCH(BX$2,Arrivals!$B:$B,0))</f>
        <v>19863.062712617018</v>
      </c>
      <c r="BY40" s="17">
        <f>INDEX(Departures!$C:$C,MATCH($B40,Departures!$B:$B,0))*INDEX(Arrivals!$H:$H,MATCH(BY$2,Arrivals!$B:$B,0))</f>
        <v>18488.888562687538</v>
      </c>
      <c r="BZ40" s="17">
        <f>INDEX(Departures!$C:$C,MATCH($B40,Departures!$B:$B,0))*INDEX(Arrivals!$H:$H,MATCH(BZ$2,Arrivals!$B:$B,0))</f>
        <v>17683.122811137982</v>
      </c>
      <c r="CA40" s="17">
        <f>INDEX(Departures!$C:$C,MATCH($B40,Departures!$B:$B,0))*INDEX(Arrivals!$H:$H,MATCH(CA$2,Arrivals!$B:$B,0))</f>
        <v>16802.402105955905</v>
      </c>
      <c r="CB40" s="17">
        <f>INDEX(Departures!$C:$C,MATCH($B40,Departures!$B:$B,0))*INDEX(Arrivals!$H:$H,MATCH(CB$2,Arrivals!$B:$B,0))</f>
        <v>15759.279001236711</v>
      </c>
      <c r="CC40" s="17">
        <f>INDEX(Departures!$C:$C,MATCH($B40,Departures!$B:$B,0))*INDEX(Arrivals!$H:$H,MATCH(CC$2,Arrivals!$B:$B,0))</f>
        <v>15328.288017849738</v>
      </c>
      <c r="CD40" s="17">
        <f>INDEX(Departures!$C:$C,MATCH($B40,Departures!$B:$B,0))*INDEX(Arrivals!$H:$H,MATCH(CD$2,Arrivals!$B:$B,0))</f>
        <v>15309.549279441608</v>
      </c>
      <c r="CE40" s="17">
        <f>INDEX(Departures!$C:$C,MATCH($B40,Departures!$B:$B,0))*INDEX(Arrivals!$H:$H,MATCH(CE$2,Arrivals!$B:$B,0))</f>
        <v>15134.654387632403</v>
      </c>
      <c r="CF40" s="17">
        <f>INDEX(Departures!$C:$C,MATCH($B40,Departures!$B:$B,0))*INDEX(Arrivals!$H:$H,MATCH(CF$2,Arrivals!$B:$B,0))</f>
        <v>14816.095834694204</v>
      </c>
      <c r="CG40" s="17">
        <f>INDEX(Departures!$C:$C,MATCH($B40,Departures!$B:$B,0))*INDEX(Arrivals!$H:$H,MATCH(CG$2,Arrivals!$B:$B,0))</f>
        <v>14697.417158109387</v>
      </c>
      <c r="CH40" s="17">
        <f>INDEX(Departures!$C:$C,MATCH($B40,Departures!$B:$B,0))*INDEX(Arrivals!$H:$H,MATCH(CH$2,Arrivals!$B:$B,0))</f>
        <v>14203.963713361982</v>
      </c>
      <c r="CI40" s="17">
        <f>INDEX(Departures!$C:$C,MATCH($B40,Departures!$B:$B,0))*INDEX(Arrivals!$H:$H,MATCH(CI$2,Arrivals!$B:$B,0))</f>
        <v>14094.654405981228</v>
      </c>
      <c r="CJ40" s="17">
        <f>INDEX(Departures!$C:$C,MATCH($B40,Departures!$B:$B,0))*INDEX(Arrivals!$H:$H,MATCH(CJ$2,Arrivals!$B:$B,0))</f>
        <v>13897.89765269587</v>
      </c>
      <c r="CK40" s="17">
        <f>INDEX(Departures!$C:$C,MATCH($B40,Departures!$B:$B,0))*INDEX(Arrivals!$H:$H,MATCH(CK$2,Arrivals!$B:$B,0))</f>
        <v>13504.384146125156</v>
      </c>
      <c r="CL40" s="17">
        <f>INDEX(Departures!$C:$C,MATCH($B40,Departures!$B:$B,0))*INDEX(Arrivals!$H:$H,MATCH(CL$2,Arrivals!$B:$B,0))</f>
        <v>13219.55532232159</v>
      </c>
      <c r="CM40" s="17">
        <f>INDEX(Departures!$C:$C,MATCH($B40,Departures!$B:$B,0))*INDEX(Arrivals!$H:$H,MATCH(CM$2,Arrivals!$B:$B,0))</f>
        <v>13198.318085459045</v>
      </c>
      <c r="CN40" s="17">
        <f>INDEX(Departures!$C:$C,MATCH($B40,Departures!$B:$B,0))*INDEX(Arrivals!$H:$H,MATCH(CN$2,Arrivals!$B:$B,0))</f>
        <v>12173.933719147979</v>
      </c>
      <c r="CO40" s="17">
        <f>INDEX(Departures!$C:$C,MATCH($B40,Departures!$B:$B,0))*INDEX(Arrivals!$H:$H,MATCH(CO$2,Arrivals!$B:$B,0))</f>
        <v>11799.158950985395</v>
      </c>
      <c r="CP40" s="17">
        <f>INDEX(Departures!$C:$C,MATCH($B40,Departures!$B:$B,0))*INDEX(Arrivals!$H:$H,MATCH(CP$2,Arrivals!$B:$B,0))</f>
        <v>11724.203997352875</v>
      </c>
      <c r="CQ40" s="17">
        <f>INDEX(Departures!$C:$C,MATCH($B40,Departures!$B:$B,0))*INDEX(Arrivals!$H:$H,MATCH(CQ$2,Arrivals!$B:$B,0))</f>
        <v>11599.279074632015</v>
      </c>
      <c r="CR40" s="17">
        <f>INDEX(Departures!$C:$C,MATCH($B40,Departures!$B:$B,0))*INDEX(Arrivals!$H:$H,MATCH(CR$2,Arrivals!$B:$B,0))</f>
        <v>11511.83162872741</v>
      </c>
      <c r="CS40" s="17">
        <f>INDEX(Departures!$C:$C,MATCH($B40,Departures!$B:$B,0))*INDEX(Arrivals!$H:$H,MATCH(CS$2,Arrivals!$B:$B,0))</f>
        <v>11243.243044877559</v>
      </c>
      <c r="CT40" s="17">
        <f>INDEX(Departures!$C:$C,MATCH($B40,Departures!$B:$B,0))*INDEX(Arrivals!$H:$H,MATCH(CT$2,Arrivals!$B:$B,0))</f>
        <v>11162.041845108997</v>
      </c>
      <c r="CU40" s="17">
        <f>INDEX(Departures!$C:$C,MATCH($B40,Departures!$B:$B,0))*INDEX(Arrivals!$H:$H,MATCH(CU$2,Arrivals!$B:$B,0))</f>
        <v>10043.963786757286</v>
      </c>
      <c r="CV40" s="17">
        <f>INDEX(Departures!$C:$C,MATCH($B40,Departures!$B:$B,0))*INDEX(Arrivals!$H:$H,MATCH(CV$2,Arrivals!$B:$B,0))</f>
        <v>9894.0538794922504</v>
      </c>
      <c r="CW40" s="17">
        <f>INDEX(Departures!$C:$C,MATCH($B40,Departures!$B:$B,0))*INDEX(Arrivals!$H:$H,MATCH(CW$2,Arrivals!$B:$B,0))</f>
        <v>9831.5914181318203</v>
      </c>
      <c r="CX40" s="17">
        <f>INDEX(Departures!$C:$C,MATCH($B40,Departures!$B:$B,0))*INDEX(Arrivals!$H:$H,MATCH(CX$2,Arrivals!$B:$B,0))</f>
        <v>9719.158987683044</v>
      </c>
      <c r="CY40" s="17">
        <f>INDEX(Departures!$C:$C,MATCH($B40,Departures!$B:$B,0))*INDEX(Arrivals!$H:$H,MATCH(CY$2,Arrivals!$B:$B,0))</f>
        <v>9363.1229579285882</v>
      </c>
      <c r="CZ40" s="17">
        <f>INDEX(Departures!$C:$C,MATCH($B40,Departures!$B:$B,0))*INDEX(Arrivals!$H:$H,MATCH(CZ$2,Arrivals!$B:$B,0))</f>
        <v>9350.6304656565026</v>
      </c>
      <c r="DA40" s="17">
        <f>INDEX(Departures!$C:$C,MATCH($B40,Departures!$B:$B,0))*INDEX(Arrivals!$H:$H,MATCH(DA$2,Arrivals!$B:$B,0))</f>
        <v>9338.1379733844169</v>
      </c>
      <c r="DB40" s="17">
        <f>INDEX(Departures!$C:$C,MATCH($B40,Departures!$B:$B,0))*INDEX(Arrivals!$H:$H,MATCH(DB$2,Arrivals!$B:$B,0))</f>
        <v>9038.3181588543484</v>
      </c>
      <c r="DC40" s="17">
        <f>INDEX(Departures!$C:$C,MATCH($B40,Departures!$B:$B,0))*INDEX(Arrivals!$H:$H,MATCH(DC$2,Arrivals!$B:$B,0))</f>
        <v>8988.348189766004</v>
      </c>
      <c r="DD40" s="17">
        <f>INDEX(Departures!$C:$C,MATCH($B40,Departures!$B:$B,0))*INDEX(Arrivals!$H:$H,MATCH(DD$2,Arrivals!$B:$B,0))</f>
        <v>8757.2370827324085</v>
      </c>
      <c r="DE40" s="17">
        <f>INDEX(Departures!$C:$C,MATCH($B40,Departures!$B:$B,0))*INDEX(Arrivals!$H:$H,MATCH(DE$2,Arrivals!$B:$B,0))</f>
        <v>8526.1259756988147</v>
      </c>
      <c r="DF40" s="17">
        <f>INDEX(Departures!$C:$C,MATCH($B40,Departures!$B:$B,0))*INDEX(Arrivals!$H:$H,MATCH(DF$2,Arrivals!$B:$B,0))</f>
        <v>8519.8797295627719</v>
      </c>
      <c r="DG40" s="17">
        <f>INDEX(Departures!$C:$C,MATCH($B40,Departures!$B:$B,0))*INDEX(Arrivals!$H:$H,MATCH(DG$2,Arrivals!$B:$B,0))</f>
        <v>8382.4623145698242</v>
      </c>
      <c r="DH40" s="17">
        <f>INDEX(Departures!$C:$C,MATCH($B40,Departures!$B:$B,0))*INDEX(Arrivals!$H:$H,MATCH(DH$2,Arrivals!$B:$B,0))</f>
        <v>7963.9638234549366</v>
      </c>
      <c r="DI40" s="17">
        <f>INDEX(Departures!$C:$C,MATCH($B40,Departures!$B:$B,0))*INDEX(Arrivals!$H:$H,MATCH(DI$2,Arrivals!$B:$B,0))</f>
        <v>7101.9818566809909</v>
      </c>
      <c r="DJ40" s="17">
        <f>INDEX(Departures!$C:$C,MATCH($B40,Departures!$B:$B,0))*INDEX(Arrivals!$H:$H,MATCH(DJ$2,Arrivals!$B:$B,0))</f>
        <v>7083.2431182728615</v>
      </c>
      <c r="DK40" s="17">
        <f>INDEX(Departures!$C:$C,MATCH($B40,Departures!$B:$B,0))*INDEX(Arrivals!$H:$H,MATCH(DK$2,Arrivals!$B:$B,0))</f>
        <v>6764.6845653346645</v>
      </c>
      <c r="DL40" s="17">
        <f>INDEX(Departures!$C:$C,MATCH($B40,Departures!$B:$B,0))*INDEX(Arrivals!$H:$H,MATCH(DL$2,Arrivals!$B:$B,0))</f>
        <v>6533.5734583010708</v>
      </c>
      <c r="DM40" s="17">
        <f>INDEX(Departures!$C:$C,MATCH($B40,Departures!$B:$B,0))*INDEX(Arrivals!$H:$H,MATCH(DM$2,Arrivals!$B:$B,0))</f>
        <v>6208.7686592268292</v>
      </c>
      <c r="DN40" s="17">
        <f>INDEX(Departures!$C:$C,MATCH($B40,Departures!$B:$B,0))*INDEX(Arrivals!$H:$H,MATCH(DN$2,Arrivals!$B:$B,0))</f>
        <v>6033.8737674176227</v>
      </c>
      <c r="DO40" s="17">
        <f>INDEX(Departures!$C:$C,MATCH($B40,Departures!$B:$B,0))*INDEX(Arrivals!$H:$H,MATCH(DO$2,Arrivals!$B:$B,0))</f>
        <v>5871.4713678805028</v>
      </c>
      <c r="DP40" s="17">
        <f>INDEX(Departures!$C:$C,MATCH($B40,Departures!$B:$B,0))*INDEX(Arrivals!$H:$H,MATCH(DP$2,Arrivals!$B:$B,0))</f>
        <v>5827.7476449282003</v>
      </c>
      <c r="DQ40" s="17">
        <f>INDEX(Departures!$C:$C,MATCH($B40,Departures!$B:$B,0))*INDEX(Arrivals!$H:$H,MATCH(DQ$2,Arrivals!$B:$B,0))</f>
        <v>5821.5013987921575</v>
      </c>
      <c r="DR40" s="17">
        <f>INDEX(Departures!$C:$C,MATCH($B40,Departures!$B:$B,0))*INDEX(Arrivals!$H:$H,MATCH(DR$2,Arrivals!$B:$B,0))</f>
        <v>5765.2851835677702</v>
      </c>
      <c r="DS40" s="17">
        <f>INDEX(Departures!$C:$C,MATCH($B40,Departures!$B:$B,0))*INDEX(Arrivals!$H:$H,MATCH(DS$2,Arrivals!$B:$B,0))</f>
        <v>5752.7926912956837</v>
      </c>
      <c r="DT40" s="17">
        <f>INDEX(Departures!$C:$C,MATCH($B40,Departures!$B:$B,0))*INDEX(Arrivals!$H:$H,MATCH(DT$2,Arrivals!$B:$B,0))</f>
        <v>5602.8827840306494</v>
      </c>
      <c r="DU40" s="17">
        <f>INDEX(Departures!$C:$C,MATCH($B40,Departures!$B:$B,0))*INDEX(Arrivals!$H:$H,MATCH(DU$2,Arrivals!$B:$B,0))</f>
        <v>5571.6515533504344</v>
      </c>
      <c r="DV40" s="17">
        <f>INDEX(Departures!$C:$C,MATCH($B40,Departures!$B:$B,0))*INDEX(Arrivals!$H:$H,MATCH(DV$2,Arrivals!$B:$B,0))</f>
        <v>5315.5554617726675</v>
      </c>
      <c r="DW40" s="17">
        <f>INDEX(Departures!$C:$C,MATCH($B40,Departures!$B:$B,0))*INDEX(Arrivals!$H:$H,MATCH(DW$2,Arrivals!$B:$B,0))</f>
        <v>5265.585492684324</v>
      </c>
      <c r="DX40" s="17">
        <f>INDEX(Departures!$C:$C,MATCH($B40,Departures!$B:$B,0))*INDEX(Arrivals!$H:$H,MATCH(DX$2,Arrivals!$B:$B,0))</f>
        <v>5228.1080158680643</v>
      </c>
      <c r="DY40" s="17">
        <f>INDEX(Departures!$C:$C,MATCH($B40,Departures!$B:$B,0))*INDEX(Arrivals!$H:$H,MATCH(DY$2,Arrivals!$B:$B,0))</f>
        <v>5078.1981086030301</v>
      </c>
      <c r="DZ40" s="17">
        <f>INDEX(Departures!$C:$C,MATCH($B40,Departures!$B:$B,0))*INDEX(Arrivals!$H:$H,MATCH(DZ$2,Arrivals!$B:$B,0))</f>
        <v>4172.4924188767827</v>
      </c>
      <c r="EA40" s="17">
        <f>INDEX(Departures!$C:$C,MATCH($B40,Departures!$B:$B,0))*INDEX(Arrivals!$H:$H,MATCH(EA$2,Arrivals!$B:$B,0))</f>
        <v>4147.5074343326105</v>
      </c>
      <c r="EB40" s="17">
        <f>INDEX(Departures!$C:$C,MATCH($B40,Departures!$B:$B,0))*INDEX(Arrivals!$H:$H,MATCH(EB$2,Arrivals!$B:$B,0))</f>
        <v>3941.3813118431885</v>
      </c>
      <c r="EC40" s="17">
        <f>INDEX(Departures!$C:$C,MATCH($B40,Departures!$B:$B,0))*INDEX(Arrivals!$H:$H,MATCH(EC$2,Arrivals!$B:$B,0))</f>
        <v>3098.1380834773718</v>
      </c>
      <c r="ED40" s="17">
        <f>INDEX(Departures!$C:$C,MATCH($B40,Departures!$B:$B,0))*INDEX(Arrivals!$H:$H,MATCH(ED$2,Arrivals!$B:$B,0))</f>
        <v>2929.4894378042081</v>
      </c>
      <c r="EE40" s="17">
        <f>INDEX(Departures!$C:$C,MATCH($B40,Departures!$B:$B,0))*INDEX(Arrivals!$H:$H,MATCH(EE$2,Arrivals!$B:$B,0))</f>
        <v>2916.996945532122</v>
      </c>
      <c r="EF40" s="17">
        <f>INDEX(Departures!$C:$C,MATCH($B40,Departures!$B:$B,0))*INDEX(Arrivals!$H:$H,MATCH(EF$2,Arrivals!$B:$B,0))</f>
        <v>2692.1320846345711</v>
      </c>
      <c r="EG40" s="17">
        <f>INDEX(Departures!$C:$C,MATCH($B40,Departures!$B:$B,0))*INDEX(Arrivals!$H:$H,MATCH(EG$2,Arrivals!$B:$B,0))</f>
        <v>2667.1471000903985</v>
      </c>
      <c r="EH40" s="17">
        <f>INDEX(Departures!$C:$C,MATCH($B40,Departures!$B:$B,0))*INDEX(Arrivals!$H:$H,MATCH(EH$2,Arrivals!$B:$B,0))</f>
        <v>2667.1471000903985</v>
      </c>
      <c r="EI40" s="17">
        <f>INDEX(Departures!$C:$C,MATCH($B40,Departures!$B:$B,0))*INDEX(Arrivals!$H:$H,MATCH(EI$2,Arrivals!$B:$B,0))</f>
        <v>2610.9308848660107</v>
      </c>
      <c r="EJ40" s="17">
        <f>INDEX(Departures!$C:$C,MATCH($B40,Departures!$B:$B,0))*INDEX(Arrivals!$H:$H,MATCH(EJ$2,Arrivals!$B:$B,0))</f>
        <v>2467.2672237370198</v>
      </c>
      <c r="EK40" s="17">
        <f>INDEX(Departures!$C:$C,MATCH($B40,Departures!$B:$B,0))*INDEX(Arrivals!$H:$H,MATCH(EK$2,Arrivals!$B:$B,0))</f>
        <v>2411.0510085126321</v>
      </c>
      <c r="EL40" s="17">
        <f>INDEX(Departures!$C:$C,MATCH($B40,Departures!$B:$B,0))*INDEX(Arrivals!$H:$H,MATCH(EL$2,Arrivals!$B:$B,0))</f>
        <v>2290.498458087</v>
      </c>
      <c r="EM40" s="17">
        <f>INDEX(Departures!$C:$C,MATCH($B40,Departures!$B:$B,0))*INDEX(Arrivals!$H:$H,MATCH(EM$2,Arrivals!$B:$B,0))</f>
        <v>2217.4173782952962</v>
      </c>
      <c r="EN40" s="17">
        <f>INDEX(Departures!$C:$C,MATCH($B40,Departures!$B:$B,0))*INDEX(Arrivals!$H:$H,MATCH(EN$2,Arrivals!$B:$B,0))</f>
        <v>2192.432393751124</v>
      </c>
      <c r="EO40" s="17">
        <f>INDEX(Departures!$C:$C,MATCH($B40,Departures!$B:$B,0))*INDEX(Arrivals!$H:$H,MATCH(EO$2,Arrivals!$B:$B,0))</f>
        <v>2186.1861476150807</v>
      </c>
      <c r="EP40" s="17">
        <f>INDEX(Departures!$C:$C,MATCH($B40,Departures!$B:$B,0))*INDEX(Arrivals!$H:$H,MATCH(EP$2,Arrivals!$B:$B,0))</f>
        <v>1917.597563765228</v>
      </c>
      <c r="EQ40" s="17">
        <f>INDEX(Departures!$C:$C,MATCH($B40,Departures!$B:$B,0))*INDEX(Arrivals!$H:$H,MATCH(EQ$2,Arrivals!$B:$B,0))</f>
        <v>1867.6275946768833</v>
      </c>
      <c r="ER40" s="17">
        <f>INDEX(Departures!$C:$C,MATCH($B40,Departures!$B:$B,0))*INDEX(Arrivals!$H:$H,MATCH(ER$2,Arrivals!$B:$B,0))</f>
        <v>1755.1951642281076</v>
      </c>
      <c r="ES40" s="17">
        <f>INDEX(Departures!$C:$C,MATCH($B40,Departures!$B:$B,0))*INDEX(Arrivals!$H:$H,MATCH(ES$2,Arrivals!$B:$B,0))</f>
        <v>1736.4564258199784</v>
      </c>
      <c r="ET40" s="17">
        <f>INDEX(Departures!$C:$C,MATCH($B40,Departures!$B:$B,0))*INDEX(Arrivals!$H:$H,MATCH(ET$2,Arrivals!$B:$B,0))</f>
        <v>1680.2402105955907</v>
      </c>
      <c r="EU40" s="17">
        <f>INDEX(Departures!$C:$C,MATCH($B40,Departures!$B:$B,0))*INDEX(Arrivals!$H:$H,MATCH(EU$2,Arrivals!$B:$B,0))</f>
        <v>1630.2702415072458</v>
      </c>
      <c r="EV40" s="17">
        <f>INDEX(Departures!$C:$C,MATCH($B40,Departures!$B:$B,0))*INDEX(Arrivals!$H:$H,MATCH(EV$2,Arrivals!$B:$B,0))</f>
        <v>1617.7777492351599</v>
      </c>
      <c r="EW40" s="17">
        <f>INDEX(Departures!$C:$C,MATCH($B40,Departures!$B:$B,0))*INDEX(Arrivals!$H:$H,MATCH(EW$2,Arrivals!$B:$B,0))</f>
        <v>1592.7927646909875</v>
      </c>
      <c r="EX40" s="17">
        <f>INDEX(Departures!$C:$C,MATCH($B40,Departures!$B:$B,0))*INDEX(Arrivals!$H:$H,MATCH(EX$2,Arrivals!$B:$B,0))</f>
        <v>1592.7927646909875</v>
      </c>
      <c r="EY40" s="17">
        <f>INDEX(Departures!$C:$C,MATCH($B40,Departures!$B:$B,0))*INDEX(Arrivals!$H:$H,MATCH(EY$2,Arrivals!$B:$B,0))</f>
        <v>1542.8227956026426</v>
      </c>
      <c r="EZ40" s="17">
        <f>INDEX(Departures!$C:$C,MATCH($B40,Departures!$B:$B,0))*INDEX(Arrivals!$H:$H,MATCH(EZ$2,Arrivals!$B:$B,0))</f>
        <v>1542.8227956026426</v>
      </c>
      <c r="FA40" s="17">
        <f>INDEX(Departures!$C:$C,MATCH($B40,Departures!$B:$B,0))*INDEX(Arrivals!$H:$H,MATCH(FA$2,Arrivals!$B:$B,0))</f>
        <v>1286.726704024876</v>
      </c>
      <c r="FB40" s="17">
        <f>INDEX(Departures!$C:$C,MATCH($B40,Departures!$B:$B,0))*INDEX(Arrivals!$H:$H,MATCH(FB$2,Arrivals!$B:$B,0))</f>
        <v>1207.3993780971289</v>
      </c>
      <c r="FC40" s="17">
        <f>INDEX(Departures!$C:$C,MATCH($B40,Departures!$B:$B,0))*INDEX(Arrivals!$H:$H,MATCH(FC$2,Arrivals!$B:$B,0))</f>
        <v>1118.0780583517128</v>
      </c>
      <c r="FD40" s="17">
        <f>INDEX(Departures!$C:$C,MATCH($B40,Departures!$B:$B,0))*INDEX(Arrivals!$H:$H,MATCH(FD$2,Arrivals!$B:$B,0))</f>
        <v>1049.3693508552387</v>
      </c>
      <c r="FE40" s="17">
        <f>INDEX(Departures!$C:$C,MATCH($B40,Departures!$B:$B,0))*INDEX(Arrivals!$H:$H,MATCH(FE$2,Arrivals!$B:$B,0))</f>
        <v>1024.3843663110663</v>
      </c>
      <c r="FF40" s="17">
        <f>INDEX(Departures!$C:$C,MATCH($B40,Departures!$B:$B,0))*INDEX(Arrivals!$H:$H,MATCH(FF$2,Arrivals!$B:$B,0))</f>
        <v>1011.8918740389803</v>
      </c>
      <c r="FG40" s="17">
        <f>INDEX(Departures!$C:$C,MATCH($B40,Departures!$B:$B,0))*INDEX(Arrivals!$H:$H,MATCH(FG$2,Arrivals!$B:$B,0))</f>
        <v>911.95193586229084</v>
      </c>
      <c r="FH40" s="17">
        <f>INDEX(Departures!$C:$C,MATCH($B40,Departures!$B:$B,0))*INDEX(Arrivals!$H:$H,MATCH(FH$2,Arrivals!$B:$B,0))</f>
        <v>905.70568972624778</v>
      </c>
      <c r="FI40" s="17">
        <f>INDEX(Departures!$C:$C,MATCH($B40,Departures!$B:$B,0))*INDEX(Arrivals!$H:$H,MATCH(FI$2,Arrivals!$B:$B,0))</f>
        <v>893.21319745416156</v>
      </c>
      <c r="FJ40" s="17">
        <f>INDEX(Departures!$C:$C,MATCH($B40,Departures!$B:$B,0))*INDEX(Arrivals!$H:$H,MATCH(FJ$2,Arrivals!$B:$B,0))</f>
        <v>886.96695131811839</v>
      </c>
      <c r="FK40" s="17">
        <f>INDEX(Departures!$C:$C,MATCH($B40,Departures!$B:$B,0))*INDEX(Arrivals!$H:$H,MATCH(FK$2,Arrivals!$B:$B,0))</f>
        <v>780.780767005386</v>
      </c>
      <c r="FL40" s="17">
        <f>INDEX(Departures!$C:$C,MATCH($B40,Departures!$B:$B,0))*INDEX(Arrivals!$H:$H,MATCH(FL$2,Arrivals!$B:$B,0))</f>
        <v>768.28827473329989</v>
      </c>
      <c r="FM40" s="17">
        <f>INDEX(Departures!$C:$C,MATCH($B40,Departures!$B:$B,0))*INDEX(Arrivals!$H:$H,MATCH(FM$2,Arrivals!$B:$B,0))</f>
        <v>762.04202859725672</v>
      </c>
      <c r="FN40" s="17">
        <f>INDEX(Departures!$C:$C,MATCH($B40,Departures!$B:$B,0))*INDEX(Arrivals!$H:$H,MATCH(FN$2,Arrivals!$B:$B,0))</f>
        <v>755.79578246121366</v>
      </c>
      <c r="FO40" s="17">
        <f>INDEX(Departures!$C:$C,MATCH($B40,Departures!$B:$B,0))*INDEX(Arrivals!$H:$H,MATCH(FO$2,Arrivals!$B:$B,0))</f>
        <v>752.67265939319213</v>
      </c>
      <c r="FP40" s="17">
        <f>INDEX(Departures!$C:$C,MATCH($B40,Departures!$B:$B,0))*INDEX(Arrivals!$H:$H,MATCH(FP$2,Arrivals!$B:$B,0))</f>
        <v>680.84082882869666</v>
      </c>
      <c r="FQ40" s="17">
        <f>INDEX(Departures!$C:$C,MATCH($B40,Departures!$B:$B,0))*INDEX(Arrivals!$H:$H,MATCH(FQ$2,Arrivals!$B:$B,0))</f>
        <v>543.42341383574865</v>
      </c>
      <c r="FR40" s="17">
        <f>INDEX(Departures!$C:$C,MATCH($B40,Departures!$B:$B,0))*INDEX(Arrivals!$H:$H,MATCH(FR$2,Arrivals!$B:$B,0))</f>
        <v>487.20719861136087</v>
      </c>
      <c r="FS40" s="17">
        <f>INDEX(Departures!$C:$C,MATCH($B40,Departures!$B:$B,0))*INDEX(Arrivals!$H:$H,MATCH(FS$2,Arrivals!$B:$B,0))</f>
        <v>474.7147063392747</v>
      </c>
      <c r="FT40" s="17">
        <f>INDEX(Departures!$C:$C,MATCH($B40,Departures!$B:$B,0))*INDEX(Arrivals!$H:$H,MATCH(FT$2,Arrivals!$B:$B,0))</f>
        <v>462.22221406718853</v>
      </c>
      <c r="FU40" s="17">
        <f>INDEX(Departures!$C:$C,MATCH($B40,Departures!$B:$B,0))*INDEX(Arrivals!$H:$H,MATCH(FU$2,Arrivals!$B:$B,0))</f>
        <v>449.72972179510231</v>
      </c>
      <c r="FV40" s="17">
        <f>INDEX(Departures!$C:$C,MATCH($B40,Departures!$B:$B,0))*INDEX(Arrivals!$H:$H,MATCH(FV$2,Arrivals!$B:$B,0))</f>
        <v>430.99098338697308</v>
      </c>
      <c r="FW40" s="17">
        <f>INDEX(Departures!$C:$C,MATCH($B40,Departures!$B:$B,0))*INDEX(Arrivals!$H:$H,MATCH(FW$2,Arrivals!$B:$B,0))</f>
        <v>393.51350657071453</v>
      </c>
      <c r="FX40" s="17">
        <f>INDEX(Departures!$C:$C,MATCH($B40,Departures!$B:$B,0))*INDEX(Arrivals!$H:$H,MATCH(FX$2,Arrivals!$B:$B,0))</f>
        <v>390.390383502693</v>
      </c>
      <c r="FY40" s="17">
        <f>INDEX(Departures!$C:$C,MATCH($B40,Departures!$B:$B,0))*INDEX(Arrivals!$H:$H,MATCH(FY$2,Arrivals!$B:$B,0))</f>
        <v>374.77476816258525</v>
      </c>
      <c r="FZ40" s="17">
        <f>INDEX(Departures!$C:$C,MATCH($B40,Departures!$B:$B,0))*INDEX(Arrivals!$H:$H,MATCH(FZ$2,Arrivals!$B:$B,0))</f>
        <v>343.54353748236986</v>
      </c>
      <c r="GA40" s="17">
        <f>INDEX(Departures!$C:$C,MATCH($B40,Departures!$B:$B,0))*INDEX(Arrivals!$H:$H,MATCH(GA$2,Arrivals!$B:$B,0))</f>
        <v>273.58558075868729</v>
      </c>
      <c r="GB40" s="17">
        <f>INDEX(Departures!$C:$C,MATCH($B40,Departures!$B:$B,0))*INDEX(Arrivals!$H:$H,MATCH(GB$2,Arrivals!$B:$B,0))</f>
        <v>212.37236862546499</v>
      </c>
      <c r="GC40" s="17">
        <f>INDEX(Departures!$C:$C,MATCH($B40,Departures!$B:$B,0))*INDEX(Arrivals!$H:$H,MATCH(GC$2,Arrivals!$B:$B,0))</f>
        <v>187.38738408129262</v>
      </c>
      <c r="GD40" s="17">
        <f>INDEX(Departures!$C:$C,MATCH($B40,Departures!$B:$B,0))*INDEX(Arrivals!$H:$H,MATCH(GD$2,Arrivals!$B:$B,0))</f>
        <v>181.14113794524957</v>
      </c>
      <c r="GE40" s="17">
        <f>INDEX(Departures!$C:$C,MATCH($B40,Departures!$B:$B,0))*INDEX(Arrivals!$H:$H,MATCH(GE$2,Arrivals!$B:$B,0))</f>
        <v>174.89489180920646</v>
      </c>
      <c r="GF40" s="17">
        <f>INDEX(Departures!$C:$C,MATCH($B40,Departures!$B:$B,0))*INDEX(Arrivals!$H:$H,MATCH(GF$2,Arrivals!$B:$B,0))</f>
        <v>160.52852569630736</v>
      </c>
      <c r="GG40" s="17">
        <f>INDEX(Departures!$C:$C,MATCH($B40,Departures!$B:$B,0))*INDEX(Arrivals!$H:$H,MATCH(GG$2,Arrivals!$B:$B,0))</f>
        <v>51.21921831555332</v>
      </c>
      <c r="GH40" s="17">
        <f>INDEX(Departures!$C:$C,MATCH($B40,Departures!$B:$B,0))*INDEX(Arrivals!$H:$H,MATCH(GH$2,Arrivals!$B:$B,0))</f>
        <v>36.228227589049908</v>
      </c>
      <c r="GI40" s="17">
        <f>INDEX(Departures!$C:$C,MATCH($B40,Departures!$B:$B,0))*INDEX(Arrivals!$H:$H,MATCH(GI$2,Arrivals!$B:$B,0))</f>
        <v>15.615615340107722</v>
      </c>
    </row>
    <row r="41" spans="1:191" ht="15" thickBot="1">
      <c r="A41" t="str">
        <f>INDEX(Departures!$G:$G,MATCH($B41,Departures!$B:$B,0))</f>
        <v>EU</v>
      </c>
      <c r="B41" s="3" t="s">
        <v>33</v>
      </c>
      <c r="D41" s="17">
        <f>INDEX(Departures!$C:$C,MATCH($B41,Departures!$B:$B,0))*INDEX(Arrivals!$H:$H,MATCH(D$2,Arrivals!$B:$B,0))</f>
        <v>538039.42642793618</v>
      </c>
      <c r="E41" s="17">
        <f>INDEX(Departures!$C:$C,MATCH($B41,Departures!$B:$B,0))*INDEX(Arrivals!$H:$H,MATCH(E$2,Arrivals!$B:$B,0))</f>
        <v>506603.5681126765</v>
      </c>
      <c r="F41" s="17">
        <f>INDEX(Departures!$C:$C,MATCH($B41,Departures!$B:$B,0))*INDEX(Arrivals!$H:$H,MATCH(F$2,Arrivals!$B:$B,0))</f>
        <v>476592.38909052213</v>
      </c>
      <c r="G41" s="17">
        <f>INDEX(Departures!$C:$C,MATCH($B41,Departures!$B:$B,0))*INDEX(Arrivals!$H:$H,MATCH(G$2,Arrivals!$B:$B,0))</f>
        <v>376239.21853573923</v>
      </c>
      <c r="H41" s="17">
        <f>INDEX(Departures!$C:$C,MATCH($B41,Departures!$B:$B,0))*INDEX(Arrivals!$H:$H,MATCH(H$2,Arrivals!$B:$B,0))</f>
        <v>360834.09939681296</v>
      </c>
      <c r="I41" s="17">
        <f>INDEX(Departures!$C:$C,MATCH($B41,Departures!$B:$B,0))*INDEX(Arrivals!$H:$H,MATCH(I$2,Arrivals!$B:$B,0))</f>
        <v>243378.58306696956</v>
      </c>
      <c r="J41" s="17">
        <f>INDEX(Departures!$C:$C,MATCH($B41,Departures!$B:$B,0))*INDEX(Arrivals!$H:$H,MATCH(J$2,Arrivals!$B:$B,0))</f>
        <v>233220.00028134868</v>
      </c>
      <c r="K41" s="17">
        <f>INDEX(Departures!$C:$C,MATCH($B41,Departures!$B:$B,0))*INDEX(Arrivals!$H:$H,MATCH(K$2,Arrivals!$B:$B,0))</f>
        <v>232910.28739154313</v>
      </c>
      <c r="L41" s="17">
        <f>INDEX(Departures!$C:$C,MATCH($B41,Departures!$B:$B,0))*INDEX(Arrivals!$H:$H,MATCH(L$2,Arrivals!$B:$B,0))</f>
        <v>231987.34297992272</v>
      </c>
      <c r="M41" s="17">
        <f>INDEX(Departures!$C:$C,MATCH($B41,Departures!$B:$B,0))*INDEX(Arrivals!$H:$H,MATCH(M$2,Arrivals!$B:$B,0))</f>
        <v>220466.02347915756</v>
      </c>
      <c r="N41" s="17">
        <f>INDEX(Departures!$C:$C,MATCH($B41,Departures!$B:$B,0))*INDEX(Arrivals!$H:$H,MATCH(N$2,Arrivals!$B:$B,0))</f>
        <v>182482.83467340923</v>
      </c>
      <c r="O41" s="17">
        <f>INDEX(Departures!$C:$C,MATCH($B41,Departures!$B:$B,0))*INDEX(Arrivals!$H:$H,MATCH(O$2,Arrivals!$B:$B,0))</f>
        <v>177719.45042820042</v>
      </c>
      <c r="P41" s="17">
        <f>INDEX(Departures!$C:$C,MATCH($B41,Departures!$B:$B,0))*INDEX(Arrivals!$H:$H,MATCH(P$2,Arrivals!$B:$B,0))</f>
        <v>172720.68438673945</v>
      </c>
      <c r="Q41" s="17">
        <f>INDEX(Departures!$C:$C,MATCH($B41,Departures!$B:$B,0))*INDEX(Arrivals!$H:$H,MATCH(Q$2,Arrivals!$B:$B,0))</f>
        <v>168446.64650742334</v>
      </c>
      <c r="R41" s="17">
        <f>INDEX(Departures!$C:$C,MATCH($B41,Departures!$B:$B,0))*INDEX(Arrivals!$H:$H,MATCH(R$2,Arrivals!$B:$B,0))</f>
        <v>160728.6012934699</v>
      </c>
      <c r="S41" s="17">
        <f>INDEX(Departures!$C:$C,MATCH($B41,Departures!$B:$B,0))*INDEX(Arrivals!$H:$H,MATCH(S$2,Arrivals!$B:$B,0))</f>
        <v>151077.94764713006</v>
      </c>
      <c r="T41" s="17">
        <f>INDEX(Departures!$C:$C,MATCH($B41,Departures!$B:$B,0))*INDEX(Arrivals!$H:$H,MATCH(T$2,Arrivals!$B:$B,0))</f>
        <v>128828.17364350188</v>
      </c>
      <c r="U41" s="17">
        <f>INDEX(Departures!$C:$C,MATCH($B41,Departures!$B:$B,0))*INDEX(Arrivals!$H:$H,MATCH(U$2,Arrivals!$B:$B,0))</f>
        <v>113094.75884138173</v>
      </c>
      <c r="V41" s="17">
        <f>INDEX(Departures!$C:$C,MATCH($B41,Departures!$B:$B,0))*INDEX(Arrivals!$H:$H,MATCH(V$2,Arrivals!$B:$B,0))</f>
        <v>111025.87673748091</v>
      </c>
      <c r="W41" s="17">
        <f>INDEX(Departures!$C:$C,MATCH($B41,Departures!$B:$B,0))*INDEX(Arrivals!$H:$H,MATCH(W$2,Arrivals!$B:$B,0))</f>
        <v>106881.91827188311</v>
      </c>
      <c r="X41" s="17">
        <f>INDEX(Departures!$C:$C,MATCH($B41,Departures!$B:$B,0))*INDEX(Arrivals!$H:$H,MATCH(X$2,Arrivals!$B:$B,0))</f>
        <v>99783.298837540729</v>
      </c>
      <c r="Y41" s="17">
        <f>INDEX(Departures!$C:$C,MATCH($B41,Departures!$B:$B,0))*INDEX(Arrivals!$H:$H,MATCH(Y$2,Arrivals!$B:$B,0))</f>
        <v>96587.061814747809</v>
      </c>
      <c r="Z41" s="17">
        <f>INDEX(Departures!$C:$C,MATCH($B41,Departures!$B:$B,0))*INDEX(Arrivals!$H:$H,MATCH(Z$2,Arrivals!$B:$B,0))</f>
        <v>96277.348924942286</v>
      </c>
      <c r="AA41" s="17">
        <f>INDEX(Departures!$C:$C,MATCH($B41,Departures!$B:$B,0))*INDEX(Arrivals!$H:$H,MATCH(AA$2,Arrivals!$B:$B,0))</f>
        <v>95589.786309574047</v>
      </c>
      <c r="AB41" s="17">
        <f>INDEX(Departures!$C:$C,MATCH($B41,Departures!$B:$B,0))*INDEX(Arrivals!$H:$H,MATCH(AB$2,Arrivals!$B:$B,0))</f>
        <v>88144.288438649484</v>
      </c>
      <c r="AC41" s="17">
        <f>INDEX(Departures!$C:$C,MATCH($B41,Departures!$B:$B,0))*INDEX(Arrivals!$H:$H,MATCH(AC$2,Arrivals!$B:$B,0))</f>
        <v>86967.379457388524</v>
      </c>
      <c r="AD41" s="17">
        <f>INDEX(Departures!$C:$C,MATCH($B41,Departures!$B:$B,0))*INDEX(Arrivals!$H:$H,MATCH(AD$2,Arrivals!$B:$B,0))</f>
        <v>86118.766139321408</v>
      </c>
      <c r="AE41" s="17">
        <f>INDEX(Departures!$C:$C,MATCH($B41,Departures!$B:$B,0))*INDEX(Arrivals!$H:$H,MATCH(AE$2,Arrivals!$B:$B,0))</f>
        <v>82606.621968926876</v>
      </c>
      <c r="AF41" s="17">
        <f>INDEX(Departures!$C:$C,MATCH($B41,Departures!$B:$B,0))*INDEX(Arrivals!$H:$H,MATCH(AF$2,Arrivals!$B:$B,0))</f>
        <v>80042.199241337206</v>
      </c>
      <c r="AG41" s="17">
        <f>INDEX(Departures!$C:$C,MATCH($B41,Departures!$B:$B,0))*INDEX(Arrivals!$H:$H,MATCH(AG$2,Arrivals!$B:$B,0))</f>
        <v>72739.169299723173</v>
      </c>
      <c r="AH41" s="17">
        <f>INDEX(Departures!$C:$C,MATCH($B41,Departures!$B:$B,0))*INDEX(Arrivals!$H:$H,MATCH(AH$2,Arrivals!$B:$B,0))</f>
        <v>70428.711141774038</v>
      </c>
      <c r="AI41" s="17">
        <f>INDEX(Departures!$C:$C,MATCH($B41,Departures!$B:$B,0))*INDEX(Arrivals!$H:$H,MATCH(AI$2,Arrivals!$B:$B,0))</f>
        <v>70298.631728055727</v>
      </c>
      <c r="AJ41" s="17">
        <f>INDEX(Departures!$C:$C,MATCH($B41,Departures!$B:$B,0))*INDEX(Arrivals!$H:$H,MATCH(AJ$2,Arrivals!$B:$B,0))</f>
        <v>68509.730076539068</v>
      </c>
      <c r="AK41" s="17">
        <f>INDEX(Departures!$C:$C,MATCH($B41,Departures!$B:$B,0))*INDEX(Arrivals!$H:$H,MATCH(AK$2,Arrivals!$B:$B,0))</f>
        <v>67678.460680301068</v>
      </c>
      <c r="AL41" s="17">
        <f>INDEX(Departures!$C:$C,MATCH($B41,Departures!$B:$B,0))*INDEX(Arrivals!$H:$H,MATCH(AL$2,Arrivals!$B:$B,0))</f>
        <v>64036.237096188219</v>
      </c>
      <c r="AM41" s="17">
        <f>INDEX(Departures!$C:$C,MATCH($B41,Departures!$B:$B,0))*INDEX(Arrivals!$H:$H,MATCH(AM$2,Arrivals!$B:$B,0))</f>
        <v>63707.941432994368</v>
      </c>
      <c r="AN41" s="17">
        <f>INDEX(Departures!$C:$C,MATCH($B41,Departures!$B:$B,0))*INDEX(Arrivals!$H:$H,MATCH(AN$2,Arrivals!$B:$B,0))</f>
        <v>62933.659208480582</v>
      </c>
      <c r="AO41" s="17">
        <f>INDEX(Departures!$C:$C,MATCH($B41,Departures!$B:$B,0))*INDEX(Arrivals!$H:$H,MATCH(AO$2,Arrivals!$B:$B,0))</f>
        <v>61255.01534573469</v>
      </c>
      <c r="AP41" s="17">
        <f>INDEX(Departures!$C:$C,MATCH($B41,Departures!$B:$B,0))*INDEX(Arrivals!$H:$H,MATCH(AP$2,Arrivals!$B:$B,0))</f>
        <v>55023.592002847741</v>
      </c>
      <c r="AQ41" s="17">
        <f>INDEX(Departures!$C:$C,MATCH($B41,Departures!$B:$B,0))*INDEX(Arrivals!$H:$H,MATCH(AQ$2,Arrivals!$B:$B,0))</f>
        <v>54602.382472712234</v>
      </c>
      <c r="AR41" s="17">
        <f>INDEX(Departures!$C:$C,MATCH($B41,Departures!$B:$B,0))*INDEX(Arrivals!$H:$H,MATCH(AR$2,Arrivals!$B:$B,0))</f>
        <v>51938.851620384812</v>
      </c>
      <c r="AS41" s="17">
        <f>INDEX(Departures!$C:$C,MATCH($B41,Departures!$B:$B,0))*INDEX(Arrivals!$H:$H,MATCH(AS$2,Arrivals!$B:$B,0))</f>
        <v>50526.560842871666</v>
      </c>
      <c r="AT41" s="17">
        <f>INDEX(Departures!$C:$C,MATCH($B41,Departures!$B:$B,0))*INDEX(Arrivals!$H:$H,MATCH(AT$2,Arrivals!$B:$B,0))</f>
        <v>47701.979287845374</v>
      </c>
      <c r="AU41" s="17">
        <f>INDEX(Departures!$C:$C,MATCH($B41,Departures!$B:$B,0))*INDEX(Arrivals!$H:$H,MATCH(AU$2,Arrivals!$B:$B,0))</f>
        <v>44140.281055081949</v>
      </c>
      <c r="AV41" s="17">
        <f>INDEX(Departures!$C:$C,MATCH($B41,Departures!$B:$B,0))*INDEX(Arrivals!$H:$H,MATCH(AV$2,Arrivals!$B:$B,0))</f>
        <v>43694.294493762005</v>
      </c>
      <c r="AW41" s="17">
        <f>INDEX(Departures!$C:$C,MATCH($B41,Departures!$B:$B,0))*INDEX(Arrivals!$H:$H,MATCH(AW$2,Arrivals!$B:$B,0))</f>
        <v>43681.905978169787</v>
      </c>
      <c r="AX41" s="17">
        <f>INDEX(Departures!$C:$C,MATCH($B41,Departures!$B:$B,0))*INDEX(Arrivals!$H:$H,MATCH(AX$2,Arrivals!$B:$B,0))</f>
        <v>41625.412389861172</v>
      </c>
      <c r="AY41" s="17">
        <f>INDEX(Departures!$C:$C,MATCH($B41,Departures!$B:$B,0))*INDEX(Arrivals!$H:$H,MATCH(AY$2,Arrivals!$B:$B,0))</f>
        <v>41012.180868046256</v>
      </c>
      <c r="AZ41" s="17">
        <f>INDEX(Departures!$C:$C,MATCH($B41,Departures!$B:$B,0))*INDEX(Arrivals!$H:$H,MATCH(AZ$2,Arrivals!$B:$B,0))</f>
        <v>40813.964618570724</v>
      </c>
      <c r="BA41" s="17">
        <f>INDEX(Departures!$C:$C,MATCH($B41,Departures!$B:$B,0))*INDEX(Arrivals!$H:$H,MATCH(BA$2,Arrivals!$B:$B,0))</f>
        <v>40157.373292183038</v>
      </c>
      <c r="BB41" s="17">
        <f>INDEX(Departures!$C:$C,MATCH($B41,Departures!$B:$B,0))*INDEX(Arrivals!$H:$H,MATCH(BB$2,Arrivals!$B:$B,0))</f>
        <v>39952.962784911397</v>
      </c>
      <c r="BC41" s="17">
        <f>INDEX(Departures!$C:$C,MATCH($B41,Departures!$B:$B,0))*INDEX(Arrivals!$H:$H,MATCH(BC$2,Arrivals!$B:$B,0))</f>
        <v>38726.499741281557</v>
      </c>
      <c r="BD41" s="17">
        <f>INDEX(Departures!$C:$C,MATCH($B41,Departures!$B:$B,0))*INDEX(Arrivals!$H:$H,MATCH(BD$2,Arrivals!$B:$B,0))</f>
        <v>38330.067242330493</v>
      </c>
      <c r="BE41" s="17">
        <f>INDEX(Departures!$C:$C,MATCH($B41,Departures!$B:$B,0))*INDEX(Arrivals!$H:$H,MATCH(BE$2,Arrivals!$B:$B,0))</f>
        <v>34997.55654802316</v>
      </c>
      <c r="BF41" s="17">
        <f>INDEX(Departures!$C:$C,MATCH($B41,Departures!$B:$B,0))*INDEX(Arrivals!$H:$H,MATCH(BF$2,Arrivals!$B:$B,0))</f>
        <v>34700.232173809862</v>
      </c>
      <c r="BG41" s="17">
        <f>INDEX(Departures!$C:$C,MATCH($B41,Departures!$B:$B,0))*INDEX(Arrivals!$H:$H,MATCH(BG$2,Arrivals!$B:$B,0))</f>
        <v>31404.88702627919</v>
      </c>
      <c r="BH41" s="17">
        <f>INDEX(Departures!$C:$C,MATCH($B41,Departures!$B:$B,0))*INDEX(Arrivals!$H:$H,MATCH(BH$2,Arrivals!$B:$B,0))</f>
        <v>30147.452693668798</v>
      </c>
      <c r="BI41" s="17">
        <f>INDEX(Departures!$C:$C,MATCH($B41,Departures!$B:$B,0))*INDEX(Arrivals!$H:$H,MATCH(BI$2,Arrivals!$B:$B,0))</f>
        <v>28759.938947340095</v>
      </c>
      <c r="BJ41" s="17">
        <f>INDEX(Departures!$C:$C,MATCH($B41,Departures!$B:$B,0))*INDEX(Arrivals!$H:$H,MATCH(BJ$2,Arrivals!$B:$B,0))</f>
        <v>28456.420315330688</v>
      </c>
      <c r="BK41" s="17">
        <f>INDEX(Departures!$C:$C,MATCH($B41,Departures!$B:$B,0))*INDEX(Arrivals!$H:$H,MATCH(BK$2,Arrivals!$B:$B,0))</f>
        <v>28295.369612631821</v>
      </c>
      <c r="BL41" s="17">
        <f>INDEX(Departures!$C:$C,MATCH($B41,Departures!$B:$B,0))*INDEX(Arrivals!$H:$H,MATCH(BL$2,Arrivals!$B:$B,0))</f>
        <v>25476.982315401638</v>
      </c>
      <c r="BM41" s="17">
        <f>INDEX(Departures!$C:$C,MATCH($B41,Departures!$B:$B,0))*INDEX(Arrivals!$H:$H,MATCH(BM$2,Arrivals!$B:$B,0))</f>
        <v>24975.247433916706</v>
      </c>
      <c r="BN41" s="17">
        <f>INDEX(Departures!$C:$C,MATCH($B41,Departures!$B:$B,0))*INDEX(Arrivals!$H:$H,MATCH(BN$2,Arrivals!$B:$B,0))</f>
        <v>23807.629839349913</v>
      </c>
      <c r="BO41" s="17">
        <f>INDEX(Departures!$C:$C,MATCH($B41,Departures!$B:$B,0))*INDEX(Arrivals!$H:$H,MATCH(BO$2,Arrivals!$B:$B,0))</f>
        <v>23519.596851830782</v>
      </c>
      <c r="BP41" s="17">
        <f>INDEX(Departures!$C:$C,MATCH($B41,Departures!$B:$B,0))*INDEX(Arrivals!$H:$H,MATCH(BP$2,Arrivals!$B:$B,0))</f>
        <v>22757.70314290922</v>
      </c>
      <c r="BQ41" s="17">
        <f>INDEX(Departures!$C:$C,MATCH($B41,Departures!$B:$B,0))*INDEX(Arrivals!$H:$H,MATCH(BQ$2,Arrivals!$B:$B,0))</f>
        <v>22621.429471394793</v>
      </c>
      <c r="BR41" s="17">
        <f>INDEX(Departures!$C:$C,MATCH($B41,Departures!$B:$B,0))*INDEX(Arrivals!$H:$H,MATCH(BR$2,Arrivals!$B:$B,0))</f>
        <v>22379.85341734649</v>
      </c>
      <c r="BS41" s="17">
        <f>INDEX(Departures!$C:$C,MATCH($B41,Departures!$B:$B,0))*INDEX(Arrivals!$H:$H,MATCH(BS$2,Arrivals!$B:$B,0))</f>
        <v>22212.608456851514</v>
      </c>
      <c r="BT41" s="17">
        <f>INDEX(Departures!$C:$C,MATCH($B41,Departures!$B:$B,0))*INDEX(Arrivals!$H:$H,MATCH(BT$2,Arrivals!$B:$B,0))</f>
        <v>22020.586465172095</v>
      </c>
      <c r="BU41" s="17">
        <f>INDEX(Departures!$C:$C,MATCH($B41,Departures!$B:$B,0))*INDEX(Arrivals!$H:$H,MATCH(BU$2,Arrivals!$B:$B,0))</f>
        <v>21326.829592007743</v>
      </c>
      <c r="BV41" s="17">
        <f>INDEX(Departures!$C:$C,MATCH($B41,Departures!$B:$B,0))*INDEX(Arrivals!$H:$H,MATCH(BV$2,Arrivals!$B:$B,0))</f>
        <v>20174.697641931223</v>
      </c>
      <c r="BW41" s="17">
        <f>INDEX(Departures!$C:$C,MATCH($B41,Departures!$B:$B,0))*INDEX(Arrivals!$H:$H,MATCH(BW$2,Arrivals!$B:$B,0))</f>
        <v>20100.366548377904</v>
      </c>
      <c r="BX41" s="17">
        <f>INDEX(Departures!$C:$C,MATCH($B41,Departures!$B:$B,0))*INDEX(Arrivals!$H:$H,MATCH(BX$2,Arrivals!$B:$B,0))</f>
        <v>19697.739791630735</v>
      </c>
      <c r="BY41" s="17">
        <f>INDEX(Departures!$C:$C,MATCH($B41,Departures!$B:$B,0))*INDEX(Arrivals!$H:$H,MATCH(BY$2,Arrivals!$B:$B,0))</f>
        <v>18335.003076486468</v>
      </c>
      <c r="BZ41" s="17">
        <f>INDEX(Departures!$C:$C,MATCH($B41,Departures!$B:$B,0))*INDEX(Arrivals!$H:$H,MATCH(BZ$2,Arrivals!$B:$B,0))</f>
        <v>17535.943820788241</v>
      </c>
      <c r="CA41" s="17">
        <f>INDEX(Departures!$C:$C,MATCH($B41,Departures!$B:$B,0))*INDEX(Arrivals!$H:$H,MATCH(CA$2,Arrivals!$B:$B,0))</f>
        <v>16662.553471536688</v>
      </c>
      <c r="CB41" s="17">
        <f>INDEX(Departures!$C:$C,MATCH($B41,Departures!$B:$B,0))*INDEX(Arrivals!$H:$H,MATCH(CB$2,Arrivals!$B:$B,0))</f>
        <v>15628.11241958627</v>
      </c>
      <c r="CC41" s="17">
        <f>INDEX(Departures!$C:$C,MATCH($B41,Departures!$B:$B,0))*INDEX(Arrivals!$H:$H,MATCH(CC$2,Arrivals!$B:$B,0))</f>
        <v>15200.708631654661</v>
      </c>
      <c r="CD41" s="17">
        <f>INDEX(Departures!$C:$C,MATCH($B41,Departures!$B:$B,0))*INDEX(Arrivals!$H:$H,MATCH(CD$2,Arrivals!$B:$B,0))</f>
        <v>15182.125858266329</v>
      </c>
      <c r="CE41" s="17">
        <f>INDEX(Departures!$C:$C,MATCH($B41,Departures!$B:$B,0))*INDEX(Arrivals!$H:$H,MATCH(CE$2,Arrivals!$B:$B,0))</f>
        <v>15008.686639975242</v>
      </c>
      <c r="CF41" s="17">
        <f>INDEX(Departures!$C:$C,MATCH($B41,Departures!$B:$B,0))*INDEX(Arrivals!$H:$H,MATCH(CF$2,Arrivals!$B:$B,0))</f>
        <v>14692.779492373616</v>
      </c>
      <c r="CG41" s="17">
        <f>INDEX(Departures!$C:$C,MATCH($B41,Departures!$B:$B,0))*INDEX(Arrivals!$H:$H,MATCH(CG$2,Arrivals!$B:$B,0))</f>
        <v>14575.088594247522</v>
      </c>
      <c r="CH41" s="17">
        <f>INDEX(Departures!$C:$C,MATCH($B41,Departures!$B:$B,0))*INDEX(Arrivals!$H:$H,MATCH(CH$2,Arrivals!$B:$B,0))</f>
        <v>14085.742228354808</v>
      </c>
      <c r="CI41" s="17">
        <f>INDEX(Departures!$C:$C,MATCH($B41,Departures!$B:$B,0))*INDEX(Arrivals!$H:$H,MATCH(CI$2,Arrivals!$B:$B,0))</f>
        <v>13977.342716922878</v>
      </c>
      <c r="CJ41" s="17">
        <f>INDEX(Departures!$C:$C,MATCH($B41,Departures!$B:$B,0))*INDEX(Arrivals!$H:$H,MATCH(CJ$2,Arrivals!$B:$B,0))</f>
        <v>13782.223596345402</v>
      </c>
      <c r="CK41" s="17">
        <f>INDEX(Departures!$C:$C,MATCH($B41,Departures!$B:$B,0))*INDEX(Arrivals!$H:$H,MATCH(CK$2,Arrivals!$B:$B,0))</f>
        <v>13391.985355190454</v>
      </c>
      <c r="CL41" s="17">
        <f>INDEX(Departures!$C:$C,MATCH($B41,Departures!$B:$B,0))*INDEX(Arrivals!$H:$H,MATCH(CL$2,Arrivals!$B:$B,0))</f>
        <v>13109.527199687825</v>
      </c>
      <c r="CM41" s="17">
        <f>INDEX(Departures!$C:$C,MATCH($B41,Departures!$B:$B,0))*INDEX(Arrivals!$H:$H,MATCH(CM$2,Arrivals!$B:$B,0))</f>
        <v>13088.466723181049</v>
      </c>
      <c r="CN41" s="17">
        <f>INDEX(Departures!$C:$C,MATCH($B41,Departures!$B:$B,0))*INDEX(Arrivals!$H:$H,MATCH(CN$2,Arrivals!$B:$B,0))</f>
        <v>12072.608444618962</v>
      </c>
      <c r="CO41" s="17">
        <f>INDEX(Departures!$C:$C,MATCH($B41,Departures!$B:$B,0))*INDEX(Arrivals!$H:$H,MATCH(CO$2,Arrivals!$B:$B,0))</f>
        <v>11700.952976852346</v>
      </c>
      <c r="CP41" s="17">
        <f>INDEX(Departures!$C:$C,MATCH($B41,Departures!$B:$B,0))*INDEX(Arrivals!$H:$H,MATCH(CP$2,Arrivals!$B:$B,0))</f>
        <v>11626.62188329902</v>
      </c>
      <c r="CQ41" s="17">
        <f>INDEX(Departures!$C:$C,MATCH($B41,Departures!$B:$B,0))*INDEX(Arrivals!$H:$H,MATCH(CQ$2,Arrivals!$B:$B,0))</f>
        <v>11502.736727376816</v>
      </c>
      <c r="CR41" s="17">
        <f>INDEX(Departures!$C:$C,MATCH($B41,Departures!$B:$B,0))*INDEX(Arrivals!$H:$H,MATCH(CR$2,Arrivals!$B:$B,0))</f>
        <v>11416.01711823127</v>
      </c>
      <c r="CS41" s="17">
        <f>INDEX(Departures!$C:$C,MATCH($B41,Departures!$B:$B,0))*INDEX(Arrivals!$H:$H,MATCH(CS$2,Arrivals!$B:$B,0))</f>
        <v>11149.664032998529</v>
      </c>
      <c r="CT41" s="17">
        <f>INDEX(Departures!$C:$C,MATCH($B41,Departures!$B:$B,0))*INDEX(Arrivals!$H:$H,MATCH(CT$2,Arrivals!$B:$B,0))</f>
        <v>11069.138681649094</v>
      </c>
      <c r="CU41" s="17">
        <f>INDEX(Departures!$C:$C,MATCH($B41,Departures!$B:$B,0))*INDEX(Arrivals!$H:$H,MATCH(CU$2,Arrivals!$B:$B,0))</f>
        <v>9960.3665361453532</v>
      </c>
      <c r="CV41" s="17">
        <f>INDEX(Departures!$C:$C,MATCH($B41,Departures!$B:$B,0))*INDEX(Arrivals!$H:$H,MATCH(CV$2,Arrivals!$B:$B,0))</f>
        <v>9811.7043490387041</v>
      </c>
      <c r="CW41" s="17">
        <f>INDEX(Departures!$C:$C,MATCH($B41,Departures!$B:$B,0))*INDEX(Arrivals!$H:$H,MATCH(CW$2,Arrivals!$B:$B,0))</f>
        <v>9749.761771077603</v>
      </c>
      <c r="CX41" s="17">
        <f>INDEX(Departures!$C:$C,MATCH($B41,Departures!$B:$B,0))*INDEX(Arrivals!$H:$H,MATCH(CX$2,Arrivals!$B:$B,0))</f>
        <v>9638.2651307476171</v>
      </c>
      <c r="CY41" s="17">
        <f>INDEX(Departures!$C:$C,MATCH($B41,Departures!$B:$B,0))*INDEX(Arrivals!$H:$H,MATCH(CY$2,Arrivals!$B:$B,0))</f>
        <v>9285.1924363693306</v>
      </c>
      <c r="CZ41" s="17">
        <f>INDEX(Departures!$C:$C,MATCH($B41,Departures!$B:$B,0))*INDEX(Arrivals!$H:$H,MATCH(CZ$2,Arrivals!$B:$B,0))</f>
        <v>9272.8039207771108</v>
      </c>
      <c r="DA41" s="17">
        <f>INDEX(Departures!$C:$C,MATCH($B41,Departures!$B:$B,0))*INDEX(Arrivals!$H:$H,MATCH(DA$2,Arrivals!$B:$B,0))</f>
        <v>9260.4154051848891</v>
      </c>
      <c r="DB41" s="17">
        <f>INDEX(Departures!$C:$C,MATCH($B41,Departures!$B:$B,0))*INDEX(Arrivals!$H:$H,MATCH(DB$2,Arrivals!$B:$B,0))</f>
        <v>8963.0910309715946</v>
      </c>
      <c r="DC41" s="17">
        <f>INDEX(Departures!$C:$C,MATCH($B41,Departures!$B:$B,0))*INDEX(Arrivals!$H:$H,MATCH(DC$2,Arrivals!$B:$B,0))</f>
        <v>8913.5369686027134</v>
      </c>
      <c r="DD41" s="17">
        <f>INDEX(Departures!$C:$C,MATCH($B41,Departures!$B:$B,0))*INDEX(Arrivals!$H:$H,MATCH(DD$2,Arrivals!$B:$B,0))</f>
        <v>8684.3494301466308</v>
      </c>
      <c r="DE41" s="17">
        <f>INDEX(Departures!$C:$C,MATCH($B41,Departures!$B:$B,0))*INDEX(Arrivals!$H:$H,MATCH(DE$2,Arrivals!$B:$B,0))</f>
        <v>8455.16189169055</v>
      </c>
      <c r="DF41" s="17">
        <f>INDEX(Departures!$C:$C,MATCH($B41,Departures!$B:$B,0))*INDEX(Arrivals!$H:$H,MATCH(DF$2,Arrivals!$B:$B,0))</f>
        <v>8448.967633894441</v>
      </c>
      <c r="DG41" s="17">
        <f>INDEX(Departures!$C:$C,MATCH($B41,Departures!$B:$B,0))*INDEX(Arrivals!$H:$H,MATCH(DG$2,Arrivals!$B:$B,0))</f>
        <v>8312.6939623800135</v>
      </c>
      <c r="DH41" s="17">
        <f>INDEX(Departures!$C:$C,MATCH($B41,Departures!$B:$B,0))*INDEX(Arrivals!$H:$H,MATCH(DH$2,Arrivals!$B:$B,0))</f>
        <v>7897.6786900406241</v>
      </c>
      <c r="DI41" s="17">
        <f>INDEX(Departures!$C:$C,MATCH($B41,Departures!$B:$B,0))*INDEX(Arrivals!$H:$H,MATCH(DI$2,Arrivals!$B:$B,0))</f>
        <v>7042.8711141774038</v>
      </c>
      <c r="DJ41" s="17">
        <f>INDEX(Departures!$C:$C,MATCH($B41,Departures!$B:$B,0))*INDEX(Arrivals!$H:$H,MATCH(DJ$2,Arrivals!$B:$B,0))</f>
        <v>7024.2883407890731</v>
      </c>
      <c r="DK41" s="17">
        <f>INDEX(Departures!$C:$C,MATCH($B41,Departures!$B:$B,0))*INDEX(Arrivals!$H:$H,MATCH(DK$2,Arrivals!$B:$B,0))</f>
        <v>6708.3811931874479</v>
      </c>
      <c r="DL41" s="17">
        <f>INDEX(Departures!$C:$C,MATCH($B41,Departures!$B:$B,0))*INDEX(Arrivals!$H:$H,MATCH(DL$2,Arrivals!$B:$B,0))</f>
        <v>6479.1936547313671</v>
      </c>
      <c r="DM41" s="17">
        <f>INDEX(Departures!$C:$C,MATCH($B41,Departures!$B:$B,0))*INDEX(Arrivals!$H:$H,MATCH(DM$2,Arrivals!$B:$B,0))</f>
        <v>6157.0922493336311</v>
      </c>
      <c r="DN41" s="17">
        <f>INDEX(Departures!$C:$C,MATCH($B41,Departures!$B:$B,0))*INDEX(Arrivals!$H:$H,MATCH(DN$2,Arrivals!$B:$B,0))</f>
        <v>5983.6530310425433</v>
      </c>
      <c r="DO41" s="17">
        <f>INDEX(Departures!$C:$C,MATCH($B41,Departures!$B:$B,0))*INDEX(Arrivals!$H:$H,MATCH(DO$2,Arrivals!$B:$B,0))</f>
        <v>5822.6023283436762</v>
      </c>
      <c r="DP41" s="17">
        <f>INDEX(Departures!$C:$C,MATCH($B41,Departures!$B:$B,0))*INDEX(Arrivals!$H:$H,MATCH(DP$2,Arrivals!$B:$B,0))</f>
        <v>5779.2425237709031</v>
      </c>
      <c r="DQ41" s="17">
        <f>INDEX(Departures!$C:$C,MATCH($B41,Departures!$B:$B,0))*INDEX(Arrivals!$H:$H,MATCH(DQ$2,Arrivals!$B:$B,0))</f>
        <v>5773.0482659747931</v>
      </c>
      <c r="DR41" s="17">
        <f>INDEX(Departures!$C:$C,MATCH($B41,Departures!$B:$B,0))*INDEX(Arrivals!$H:$H,MATCH(DR$2,Arrivals!$B:$B,0))</f>
        <v>5717.2999458098011</v>
      </c>
      <c r="DS41" s="17">
        <f>INDEX(Departures!$C:$C,MATCH($B41,Departures!$B:$B,0))*INDEX(Arrivals!$H:$H,MATCH(DS$2,Arrivals!$B:$B,0))</f>
        <v>5704.9114302175803</v>
      </c>
      <c r="DT41" s="17">
        <f>INDEX(Departures!$C:$C,MATCH($B41,Departures!$B:$B,0))*INDEX(Arrivals!$H:$H,MATCH(DT$2,Arrivals!$B:$B,0))</f>
        <v>5556.2492431109331</v>
      </c>
      <c r="DU41" s="17">
        <f>INDEX(Departures!$C:$C,MATCH($B41,Departures!$B:$B,0))*INDEX(Arrivals!$H:$H,MATCH(DU$2,Arrivals!$B:$B,0))</f>
        <v>5525.2779541303817</v>
      </c>
      <c r="DV41" s="17">
        <f>INDEX(Departures!$C:$C,MATCH($B41,Departures!$B:$B,0))*INDEX(Arrivals!$H:$H,MATCH(DV$2,Arrivals!$B:$B,0))</f>
        <v>5271.3133844898603</v>
      </c>
      <c r="DW41" s="17">
        <f>INDEX(Departures!$C:$C,MATCH($B41,Departures!$B:$B,0))*INDEX(Arrivals!$H:$H,MATCH(DW$2,Arrivals!$B:$B,0))</f>
        <v>5221.7593221209781</v>
      </c>
      <c r="DX41" s="17">
        <f>INDEX(Departures!$C:$C,MATCH($B41,Departures!$B:$B,0))*INDEX(Arrivals!$H:$H,MATCH(DX$2,Arrivals!$B:$B,0))</f>
        <v>5184.593775344315</v>
      </c>
      <c r="DY41" s="17">
        <f>INDEX(Departures!$C:$C,MATCH($B41,Departures!$B:$B,0))*INDEX(Arrivals!$H:$H,MATCH(DY$2,Arrivals!$B:$B,0))</f>
        <v>5035.9315882376686</v>
      </c>
      <c r="DZ41" s="17">
        <f>INDEX(Departures!$C:$C,MATCH($B41,Departures!$B:$B,0))*INDEX(Arrivals!$H:$H,MATCH(DZ$2,Arrivals!$B:$B,0))</f>
        <v>4137.7642078016761</v>
      </c>
      <c r="EA41" s="17">
        <f>INDEX(Departures!$C:$C,MATCH($B41,Departures!$B:$B,0))*INDEX(Arrivals!$H:$H,MATCH(EA$2,Arrivals!$B:$B,0))</f>
        <v>4112.9871766172355</v>
      </c>
      <c r="EB41" s="17">
        <f>INDEX(Departures!$C:$C,MATCH($B41,Departures!$B:$B,0))*INDEX(Arrivals!$H:$H,MATCH(EB$2,Arrivals!$B:$B,0))</f>
        <v>3908.5766693455953</v>
      </c>
      <c r="EC41" s="17">
        <f>INDEX(Departures!$C:$C,MATCH($B41,Departures!$B:$B,0))*INDEX(Arrivals!$H:$H,MATCH(EC$2,Arrivals!$B:$B,0))</f>
        <v>3072.3518668707056</v>
      </c>
      <c r="ED41" s="17">
        <f>INDEX(Departures!$C:$C,MATCH($B41,Departures!$B:$B,0))*INDEX(Arrivals!$H:$H,MATCH(ED$2,Arrivals!$B:$B,0))</f>
        <v>2905.1069063757277</v>
      </c>
      <c r="EE41" s="17">
        <f>INDEX(Departures!$C:$C,MATCH($B41,Departures!$B:$B,0))*INDEX(Arrivals!$H:$H,MATCH(EE$2,Arrivals!$B:$B,0))</f>
        <v>2892.7183907835074</v>
      </c>
      <c r="EF41" s="17">
        <f>INDEX(Departures!$C:$C,MATCH($B41,Departures!$B:$B,0))*INDEX(Arrivals!$H:$H,MATCH(EF$2,Arrivals!$B:$B,0))</f>
        <v>2669.7251101235365</v>
      </c>
      <c r="EG41" s="17">
        <f>INDEX(Departures!$C:$C,MATCH($B41,Departures!$B:$B,0))*INDEX(Arrivals!$H:$H,MATCH(EG$2,Arrivals!$B:$B,0))</f>
        <v>2644.948078939095</v>
      </c>
      <c r="EH41" s="17">
        <f>INDEX(Departures!$C:$C,MATCH($B41,Departures!$B:$B,0))*INDEX(Arrivals!$H:$H,MATCH(EH$2,Arrivals!$B:$B,0))</f>
        <v>2644.948078939095</v>
      </c>
      <c r="EI41" s="17">
        <f>INDEX(Departures!$C:$C,MATCH($B41,Departures!$B:$B,0))*INDEX(Arrivals!$H:$H,MATCH(EI$2,Arrivals!$B:$B,0))</f>
        <v>2589.1997587741025</v>
      </c>
      <c r="EJ41" s="17">
        <f>INDEX(Departures!$C:$C,MATCH($B41,Departures!$B:$B,0))*INDEX(Arrivals!$H:$H,MATCH(EJ$2,Arrivals!$B:$B,0))</f>
        <v>2446.7318294635661</v>
      </c>
      <c r="EK41" s="17">
        <f>INDEX(Departures!$C:$C,MATCH($B41,Departures!$B:$B,0))*INDEX(Arrivals!$H:$H,MATCH(EK$2,Arrivals!$B:$B,0))</f>
        <v>2390.9835092985732</v>
      </c>
      <c r="EL41" s="17">
        <f>INDEX(Departures!$C:$C,MATCH($B41,Departures!$B:$B,0))*INDEX(Arrivals!$H:$H,MATCH(EL$2,Arrivals!$B:$B,0))</f>
        <v>2271.4343338336444</v>
      </c>
      <c r="EM41" s="17">
        <f>INDEX(Departures!$C:$C,MATCH($B41,Departures!$B:$B,0))*INDEX(Arrivals!$H:$H,MATCH(EM$2,Arrivals!$B:$B,0))</f>
        <v>2198.9615176191542</v>
      </c>
      <c r="EN41" s="17">
        <f>INDEX(Departures!$C:$C,MATCH($B41,Departures!$B:$B,0))*INDEX(Arrivals!$H:$H,MATCH(EN$2,Arrivals!$B:$B,0))</f>
        <v>2174.1844864347131</v>
      </c>
      <c r="EO41" s="17">
        <f>INDEX(Departures!$C:$C,MATCH($B41,Departures!$B:$B,0))*INDEX(Arrivals!$H:$H,MATCH(EO$2,Arrivals!$B:$B,0))</f>
        <v>2167.9902286386027</v>
      </c>
      <c r="EP41" s="17">
        <f>INDEX(Departures!$C:$C,MATCH($B41,Departures!$B:$B,0))*INDEX(Arrivals!$H:$H,MATCH(EP$2,Arrivals!$B:$B,0))</f>
        <v>1901.6371434058601</v>
      </c>
      <c r="EQ41" s="17">
        <f>INDEX(Departures!$C:$C,MATCH($B41,Departures!$B:$B,0))*INDEX(Arrivals!$H:$H,MATCH(EQ$2,Arrivals!$B:$B,0))</f>
        <v>1852.0830810369778</v>
      </c>
      <c r="ER41" s="17">
        <f>INDEX(Departures!$C:$C,MATCH($B41,Departures!$B:$B,0))*INDEX(Arrivals!$H:$H,MATCH(ER$2,Arrivals!$B:$B,0))</f>
        <v>1740.5864407069923</v>
      </c>
      <c r="ES41" s="17">
        <f>INDEX(Departures!$C:$C,MATCH($B41,Departures!$B:$B,0))*INDEX(Arrivals!$H:$H,MATCH(ES$2,Arrivals!$B:$B,0))</f>
        <v>1722.0036673186617</v>
      </c>
      <c r="ET41" s="17">
        <f>INDEX(Departures!$C:$C,MATCH($B41,Departures!$B:$B,0))*INDEX(Arrivals!$H:$H,MATCH(ET$2,Arrivals!$B:$B,0))</f>
        <v>1666.2553471536689</v>
      </c>
      <c r="EU41" s="17">
        <f>INDEX(Departures!$C:$C,MATCH($B41,Departures!$B:$B,0))*INDEX(Arrivals!$H:$H,MATCH(EU$2,Arrivals!$B:$B,0))</f>
        <v>1616.7012847847866</v>
      </c>
      <c r="EV41" s="17">
        <f>INDEX(Departures!$C:$C,MATCH($B41,Departures!$B:$B,0))*INDEX(Arrivals!$H:$H,MATCH(EV$2,Arrivals!$B:$B,0))</f>
        <v>1604.3127691925661</v>
      </c>
      <c r="EW41" s="17">
        <f>INDEX(Departures!$C:$C,MATCH($B41,Departures!$B:$B,0))*INDEX(Arrivals!$H:$H,MATCH(EW$2,Arrivals!$B:$B,0))</f>
        <v>1579.5357380081248</v>
      </c>
      <c r="EX41" s="17">
        <f>INDEX(Departures!$C:$C,MATCH($B41,Departures!$B:$B,0))*INDEX(Arrivals!$H:$H,MATCH(EX$2,Arrivals!$B:$B,0))</f>
        <v>1579.5357380081248</v>
      </c>
      <c r="EY41" s="17">
        <f>INDEX(Departures!$C:$C,MATCH($B41,Departures!$B:$B,0))*INDEX(Arrivals!$H:$H,MATCH(EY$2,Arrivals!$B:$B,0))</f>
        <v>1529.9816756392424</v>
      </c>
      <c r="EZ41" s="17">
        <f>INDEX(Departures!$C:$C,MATCH($B41,Departures!$B:$B,0))*INDEX(Arrivals!$H:$H,MATCH(EZ$2,Arrivals!$B:$B,0))</f>
        <v>1529.9816756392424</v>
      </c>
      <c r="FA41" s="17">
        <f>INDEX(Departures!$C:$C,MATCH($B41,Departures!$B:$B,0))*INDEX(Arrivals!$H:$H,MATCH(FA$2,Arrivals!$B:$B,0))</f>
        <v>1276.0171059987204</v>
      </c>
      <c r="FB41" s="17">
        <f>INDEX(Departures!$C:$C,MATCH($B41,Departures!$B:$B,0))*INDEX(Arrivals!$H:$H,MATCH(FB$2,Arrivals!$B:$B,0))</f>
        <v>1197.3500319881198</v>
      </c>
      <c r="FC41" s="17">
        <f>INDEX(Departures!$C:$C,MATCH($B41,Departures!$B:$B,0))*INDEX(Arrivals!$H:$H,MATCH(FC$2,Arrivals!$B:$B,0))</f>
        <v>1108.7721455037426</v>
      </c>
      <c r="FD41" s="17">
        <f>INDEX(Departures!$C:$C,MATCH($B41,Departures!$B:$B,0))*INDEX(Arrivals!$H:$H,MATCH(FD$2,Arrivals!$B:$B,0))</f>
        <v>1040.6353097465292</v>
      </c>
      <c r="FE41" s="17">
        <f>INDEX(Departures!$C:$C,MATCH($B41,Departures!$B:$B,0))*INDEX(Arrivals!$H:$H,MATCH(FE$2,Arrivals!$B:$B,0))</f>
        <v>1015.8582785620881</v>
      </c>
      <c r="FF41" s="17">
        <f>INDEX(Departures!$C:$C,MATCH($B41,Departures!$B:$B,0))*INDEX(Arrivals!$H:$H,MATCH(FF$2,Arrivals!$B:$B,0))</f>
        <v>1003.4697629698676</v>
      </c>
      <c r="FG41" s="17">
        <f>INDEX(Departures!$C:$C,MATCH($B41,Departures!$B:$B,0))*INDEX(Arrivals!$H:$H,MATCH(FG$2,Arrivals!$B:$B,0))</f>
        <v>904.36163823210279</v>
      </c>
      <c r="FH41" s="17">
        <f>INDEX(Departures!$C:$C,MATCH($B41,Departures!$B:$B,0))*INDEX(Arrivals!$H:$H,MATCH(FH$2,Arrivals!$B:$B,0))</f>
        <v>898.16738043599264</v>
      </c>
      <c r="FI41" s="17">
        <f>INDEX(Departures!$C:$C,MATCH($B41,Departures!$B:$B,0))*INDEX(Arrivals!$H:$H,MATCH(FI$2,Arrivals!$B:$B,0))</f>
        <v>885.778864843772</v>
      </c>
      <c r="FJ41" s="17">
        <f>INDEX(Departures!$C:$C,MATCH($B41,Departures!$B:$B,0))*INDEX(Arrivals!$H:$H,MATCH(FJ$2,Arrivals!$B:$B,0))</f>
        <v>879.58460704766162</v>
      </c>
      <c r="FK41" s="17">
        <f>INDEX(Departures!$C:$C,MATCH($B41,Departures!$B:$B,0))*INDEX(Arrivals!$H:$H,MATCH(FK$2,Arrivals!$B:$B,0))</f>
        <v>774.28222451378667</v>
      </c>
      <c r="FL41" s="17">
        <f>INDEX(Departures!$C:$C,MATCH($B41,Departures!$B:$B,0))*INDEX(Arrivals!$H:$H,MATCH(FL$2,Arrivals!$B:$B,0))</f>
        <v>761.89370892156614</v>
      </c>
      <c r="FM41" s="17">
        <f>INDEX(Departures!$C:$C,MATCH($B41,Departures!$B:$B,0))*INDEX(Arrivals!$H:$H,MATCH(FM$2,Arrivals!$B:$B,0))</f>
        <v>755.69945112545577</v>
      </c>
      <c r="FN41" s="17">
        <f>INDEX(Departures!$C:$C,MATCH($B41,Departures!$B:$B,0))*INDEX(Arrivals!$H:$H,MATCH(FN$2,Arrivals!$B:$B,0))</f>
        <v>749.5051933293455</v>
      </c>
      <c r="FO41" s="17">
        <f>INDEX(Departures!$C:$C,MATCH($B41,Departures!$B:$B,0))*INDEX(Arrivals!$H:$H,MATCH(FO$2,Arrivals!$B:$B,0))</f>
        <v>746.40806443129043</v>
      </c>
      <c r="FP41" s="17">
        <f>INDEX(Departures!$C:$C,MATCH($B41,Departures!$B:$B,0))*INDEX(Arrivals!$H:$H,MATCH(FP$2,Arrivals!$B:$B,0))</f>
        <v>675.17409977602199</v>
      </c>
      <c r="FQ41" s="17">
        <f>INDEX(Departures!$C:$C,MATCH($B41,Departures!$B:$B,0))*INDEX(Arrivals!$H:$H,MATCH(FQ$2,Arrivals!$B:$B,0))</f>
        <v>538.90042826159549</v>
      </c>
      <c r="FR41" s="17">
        <f>INDEX(Departures!$C:$C,MATCH($B41,Departures!$B:$B,0))*INDEX(Arrivals!$H:$H,MATCH(FR$2,Arrivals!$B:$B,0))</f>
        <v>483.15210809660289</v>
      </c>
      <c r="FS41" s="17">
        <f>INDEX(Departures!$C:$C,MATCH($B41,Departures!$B:$B,0))*INDEX(Arrivals!$H:$H,MATCH(FS$2,Arrivals!$B:$B,0))</f>
        <v>470.7635925043823</v>
      </c>
      <c r="FT41" s="17">
        <f>INDEX(Departures!$C:$C,MATCH($B41,Departures!$B:$B,0))*INDEX(Arrivals!$H:$H,MATCH(FT$2,Arrivals!$B:$B,0))</f>
        <v>458.37507691216172</v>
      </c>
      <c r="FU41" s="17">
        <f>INDEX(Departures!$C:$C,MATCH($B41,Departures!$B:$B,0))*INDEX(Arrivals!$H:$H,MATCH(FU$2,Arrivals!$B:$B,0))</f>
        <v>445.98656131994113</v>
      </c>
      <c r="FV41" s="17">
        <f>INDEX(Departures!$C:$C,MATCH($B41,Departures!$B:$B,0))*INDEX(Arrivals!$H:$H,MATCH(FV$2,Arrivals!$B:$B,0))</f>
        <v>427.40378793161028</v>
      </c>
      <c r="FW41" s="17">
        <f>INDEX(Departures!$C:$C,MATCH($B41,Departures!$B:$B,0))*INDEX(Arrivals!$H:$H,MATCH(FW$2,Arrivals!$B:$B,0))</f>
        <v>390.23824115494853</v>
      </c>
      <c r="FX41" s="17">
        <f>INDEX(Departures!$C:$C,MATCH($B41,Departures!$B:$B,0))*INDEX(Arrivals!$H:$H,MATCH(FX$2,Arrivals!$B:$B,0))</f>
        <v>387.14111225689334</v>
      </c>
      <c r="FY41" s="17">
        <f>INDEX(Departures!$C:$C,MATCH($B41,Departures!$B:$B,0))*INDEX(Arrivals!$H:$H,MATCH(FY$2,Arrivals!$B:$B,0))</f>
        <v>371.65546776661762</v>
      </c>
      <c r="FZ41" s="17">
        <f>INDEX(Departures!$C:$C,MATCH($B41,Departures!$B:$B,0))*INDEX(Arrivals!$H:$H,MATCH(FZ$2,Arrivals!$B:$B,0))</f>
        <v>340.68417878606613</v>
      </c>
      <c r="GA41" s="17">
        <f>INDEX(Departures!$C:$C,MATCH($B41,Departures!$B:$B,0))*INDEX(Arrivals!$H:$H,MATCH(GA$2,Arrivals!$B:$B,0))</f>
        <v>271.30849146963089</v>
      </c>
      <c r="GB41" s="17">
        <f>INDEX(Departures!$C:$C,MATCH($B41,Departures!$B:$B,0))*INDEX(Arrivals!$H:$H,MATCH(GB$2,Arrivals!$B:$B,0))</f>
        <v>210.60476506774998</v>
      </c>
      <c r="GC41" s="17">
        <f>INDEX(Departures!$C:$C,MATCH($B41,Departures!$B:$B,0))*INDEX(Arrivals!$H:$H,MATCH(GC$2,Arrivals!$B:$B,0))</f>
        <v>185.82773388330881</v>
      </c>
      <c r="GD41" s="17">
        <f>INDEX(Departures!$C:$C,MATCH($B41,Departures!$B:$B,0))*INDEX(Arrivals!$H:$H,MATCH(GD$2,Arrivals!$B:$B,0))</f>
        <v>179.63347608719852</v>
      </c>
      <c r="GE41" s="17">
        <f>INDEX(Departures!$C:$C,MATCH($B41,Departures!$B:$B,0))*INDEX(Arrivals!$H:$H,MATCH(GE$2,Arrivals!$B:$B,0))</f>
        <v>173.43921829108822</v>
      </c>
      <c r="GF41" s="17">
        <f>INDEX(Departures!$C:$C,MATCH($B41,Departures!$B:$B,0))*INDEX(Arrivals!$H:$H,MATCH(GF$2,Arrivals!$B:$B,0))</f>
        <v>159.19242536003455</v>
      </c>
      <c r="GG41" s="17">
        <f>INDEX(Departures!$C:$C,MATCH($B41,Departures!$B:$B,0))*INDEX(Arrivals!$H:$H,MATCH(GG$2,Arrivals!$B:$B,0))</f>
        <v>50.792913928104404</v>
      </c>
      <c r="GH41" s="17">
        <f>INDEX(Departures!$C:$C,MATCH($B41,Departures!$B:$B,0))*INDEX(Arrivals!$H:$H,MATCH(GH$2,Arrivals!$B:$B,0))</f>
        <v>35.926695217439701</v>
      </c>
      <c r="GI41" s="17">
        <f>INDEX(Departures!$C:$C,MATCH($B41,Departures!$B:$B,0))*INDEX(Arrivals!$H:$H,MATCH(GI$2,Arrivals!$B:$B,0))</f>
        <v>15.485644490275735</v>
      </c>
    </row>
    <row r="42" spans="1:191" ht="15" thickBot="1">
      <c r="A42" t="str">
        <f>INDEX(Departures!$G:$G,MATCH($B42,Departures!$B:$B,0))</f>
        <v>EU</v>
      </c>
      <c r="B42" s="3" t="s">
        <v>17</v>
      </c>
      <c r="D42" s="17">
        <f>INDEX(Departures!$C:$C,MATCH($B42,Departures!$B:$B,0))*INDEX(Arrivals!$H:$H,MATCH(D$2,Arrivals!$B:$B,0))</f>
        <v>510347.19724743144</v>
      </c>
      <c r="E42" s="17">
        <f>INDEX(Departures!$C:$C,MATCH($B42,Departures!$B:$B,0))*INDEX(Arrivals!$H:$H,MATCH(E$2,Arrivals!$B:$B,0))</f>
        <v>480529.30399233755</v>
      </c>
      <c r="F42" s="17">
        <f>INDEX(Departures!$C:$C,MATCH($B42,Departures!$B:$B,0))*INDEX(Arrivals!$H:$H,MATCH(F$2,Arrivals!$B:$B,0))</f>
        <v>452062.76353501139</v>
      </c>
      <c r="G42" s="17">
        <f>INDEX(Departures!$C:$C,MATCH($B42,Departures!$B:$B,0))*INDEX(Arrivals!$H:$H,MATCH(G$2,Arrivals!$B:$B,0))</f>
        <v>356874.6475496366</v>
      </c>
      <c r="H42" s="17">
        <f>INDEX(Departures!$C:$C,MATCH($B42,Departures!$B:$B,0))*INDEX(Arrivals!$H:$H,MATCH(H$2,Arrivals!$B:$B,0))</f>
        <v>342262.41099290393</v>
      </c>
      <c r="I42" s="17">
        <f>INDEX(Departures!$C:$C,MATCH($B42,Departures!$B:$B,0))*INDEX(Arrivals!$H:$H,MATCH(I$2,Arrivals!$B:$B,0))</f>
        <v>230852.18598736866</v>
      </c>
      <c r="J42" s="17">
        <f>INDEX(Departures!$C:$C,MATCH($B42,Departures!$B:$B,0))*INDEX(Arrivals!$H:$H,MATCH(J$2,Arrivals!$B:$B,0))</f>
        <v>221216.45299458955</v>
      </c>
      <c r="K42" s="17">
        <f>INDEX(Departures!$C:$C,MATCH($B42,Departures!$B:$B,0))*INDEX(Arrivals!$H:$H,MATCH(K$2,Arrivals!$B:$B,0))</f>
        <v>220922.68064724869</v>
      </c>
      <c r="L42" s="17">
        <f>INDEX(Departures!$C:$C,MATCH($B42,Departures!$B:$B,0))*INDEX(Arrivals!$H:$H,MATCH(L$2,Arrivals!$B:$B,0))</f>
        <v>220047.23905217307</v>
      </c>
      <c r="M42" s="17">
        <f>INDEX(Departures!$C:$C,MATCH($B42,Departures!$B:$B,0))*INDEX(Arrivals!$H:$H,MATCH(M$2,Arrivals!$B:$B,0))</f>
        <v>209118.90773109428</v>
      </c>
      <c r="N42" s="17">
        <f>INDEX(Departures!$C:$C,MATCH($B42,Departures!$B:$B,0))*INDEX(Arrivals!$H:$H,MATCH(N$2,Arrivals!$B:$B,0))</f>
        <v>173090.66705321526</v>
      </c>
      <c r="O42" s="17">
        <f>INDEX(Departures!$C:$C,MATCH($B42,Departures!$B:$B,0))*INDEX(Arrivals!$H:$H,MATCH(O$2,Arrivals!$B:$B,0))</f>
        <v>168572.44835111336</v>
      </c>
      <c r="P42" s="17">
        <f>INDEX(Departures!$C:$C,MATCH($B42,Departures!$B:$B,0))*INDEX(Arrivals!$H:$H,MATCH(P$2,Arrivals!$B:$B,0))</f>
        <v>163830.96266503242</v>
      </c>
      <c r="Q42" s="17">
        <f>INDEX(Departures!$C:$C,MATCH($B42,Departures!$B:$B,0))*INDEX(Arrivals!$H:$H,MATCH(Q$2,Arrivals!$B:$B,0))</f>
        <v>159776.904271729</v>
      </c>
      <c r="R42" s="17">
        <f>INDEX(Departures!$C:$C,MATCH($B42,Departures!$B:$B,0))*INDEX(Arrivals!$H:$H,MATCH(R$2,Arrivals!$B:$B,0))</f>
        <v>152456.0973759956</v>
      </c>
      <c r="S42" s="17">
        <f>INDEX(Departures!$C:$C,MATCH($B42,Departures!$B:$B,0))*INDEX(Arrivals!$H:$H,MATCH(S$2,Arrivals!$B:$B,0))</f>
        <v>143302.15103285541</v>
      </c>
      <c r="T42" s="17">
        <f>INDEX(Departures!$C:$C,MATCH($B42,Departures!$B:$B,0))*INDEX(Arrivals!$H:$H,MATCH(T$2,Arrivals!$B:$B,0))</f>
        <v>122197.54559989039</v>
      </c>
      <c r="U42" s="17">
        <f>INDEX(Departures!$C:$C,MATCH($B42,Departures!$B:$B,0))*INDEX(Arrivals!$H:$H,MATCH(U$2,Arrivals!$B:$B,0))</f>
        <v>107273.91035497638</v>
      </c>
      <c r="V42" s="17">
        <f>INDEX(Departures!$C:$C,MATCH($B42,Departures!$B:$B,0))*INDEX(Arrivals!$H:$H,MATCH(V$2,Arrivals!$B:$B,0))</f>
        <v>105311.51107473967</v>
      </c>
      <c r="W42" s="17">
        <f>INDEX(Departures!$C:$C,MATCH($B42,Departures!$B:$B,0))*INDEX(Arrivals!$H:$H,MATCH(W$2,Arrivals!$B:$B,0))</f>
        <v>101380.83706731939</v>
      </c>
      <c r="X42" s="17">
        <f>INDEX(Departures!$C:$C,MATCH($B42,Departures!$B:$B,0))*INDEX(Arrivals!$H:$H,MATCH(X$2,Arrivals!$B:$B,0))</f>
        <v>94647.574866267649</v>
      </c>
      <c r="Y42" s="17">
        <f>INDEX(Departures!$C:$C,MATCH($B42,Departures!$B:$B,0))*INDEX(Arrivals!$H:$H,MATCH(Y$2,Arrivals!$B:$B,0))</f>
        <v>91615.844241710307</v>
      </c>
      <c r="Z42" s="17">
        <f>INDEX(Departures!$C:$C,MATCH($B42,Departures!$B:$B,0))*INDEX(Arrivals!$H:$H,MATCH(Z$2,Arrivals!$B:$B,0))</f>
        <v>91322.071894369481</v>
      </c>
      <c r="AA42" s="17">
        <f>INDEX(Departures!$C:$C,MATCH($B42,Departures!$B:$B,0))*INDEX(Arrivals!$H:$H,MATCH(AA$2,Arrivals!$B:$B,0))</f>
        <v>90669.897283272847</v>
      </c>
      <c r="AB42" s="17">
        <f>INDEX(Departures!$C:$C,MATCH($B42,Departures!$B:$B,0))*INDEX(Arrivals!$H:$H,MATCH(AB$2,Arrivals!$B:$B,0))</f>
        <v>83607.610053199372</v>
      </c>
      <c r="AC42" s="17">
        <f>INDEX(Departures!$C:$C,MATCH($B42,Departures!$B:$B,0))*INDEX(Arrivals!$H:$H,MATCH(AC$2,Arrivals!$B:$B,0))</f>
        <v>82491.275133304225</v>
      </c>
      <c r="AD42" s="17">
        <f>INDEX(Departures!$C:$C,MATCH($B42,Departures!$B:$B,0))*INDEX(Arrivals!$H:$H,MATCH(AD$2,Arrivals!$B:$B,0))</f>
        <v>81686.338901590352</v>
      </c>
      <c r="AE42" s="17">
        <f>INDEX(Departures!$C:$C,MATCH($B42,Departures!$B:$B,0))*INDEX(Arrivals!$H:$H,MATCH(AE$2,Arrivals!$B:$B,0))</f>
        <v>78354.960482745373</v>
      </c>
      <c r="AF42" s="17">
        <f>INDEX(Departures!$C:$C,MATCH($B42,Departures!$B:$B,0))*INDEX(Arrivals!$H:$H,MATCH(AF$2,Arrivals!$B:$B,0))</f>
        <v>75922.52544676332</v>
      </c>
      <c r="AG42" s="17">
        <f>INDEX(Departures!$C:$C,MATCH($B42,Departures!$B:$B,0))*INDEX(Arrivals!$H:$H,MATCH(AG$2,Arrivals!$B:$B,0))</f>
        <v>68995.373496466622</v>
      </c>
      <c r="AH42" s="17">
        <f>INDEX(Departures!$C:$C,MATCH($B42,Departures!$B:$B,0))*INDEX(Arrivals!$H:$H,MATCH(AH$2,Arrivals!$B:$B,0))</f>
        <v>66803.831785304064</v>
      </c>
      <c r="AI42" s="17">
        <f>INDEX(Departures!$C:$C,MATCH($B42,Departures!$B:$B,0))*INDEX(Arrivals!$H:$H,MATCH(AI$2,Arrivals!$B:$B,0))</f>
        <v>66680.447399420911</v>
      </c>
      <c r="AJ42" s="17">
        <f>INDEX(Departures!$C:$C,MATCH($B42,Departures!$B:$B,0))*INDEX(Arrivals!$H:$H,MATCH(AJ$2,Arrivals!$B:$B,0))</f>
        <v>64983.618321180293</v>
      </c>
      <c r="AK42" s="17">
        <f>INDEX(Departures!$C:$C,MATCH($B42,Departures!$B:$B,0))*INDEX(Arrivals!$H:$H,MATCH(AK$2,Arrivals!$B:$B,0))</f>
        <v>64195.133340917513</v>
      </c>
      <c r="AL42" s="17">
        <f>INDEX(Departures!$C:$C,MATCH($B42,Departures!$B:$B,0))*INDEX(Arrivals!$H:$H,MATCH(AL$2,Arrivals!$B:$B,0))</f>
        <v>60740.370536189395</v>
      </c>
      <c r="AM42" s="17">
        <f>INDEX(Departures!$C:$C,MATCH($B42,Departures!$B:$B,0))*INDEX(Arrivals!$H:$H,MATCH(AM$2,Arrivals!$B:$B,0))</f>
        <v>60428.971848008114</v>
      </c>
      <c r="AN42" s="17">
        <f>INDEX(Departures!$C:$C,MATCH($B42,Departures!$B:$B,0))*INDEX(Arrivals!$H:$H,MATCH(AN$2,Arrivals!$B:$B,0))</f>
        <v>59694.540979656042</v>
      </c>
      <c r="AO42" s="17">
        <f>INDEX(Departures!$C:$C,MATCH($B42,Departures!$B:$B,0))*INDEX(Arrivals!$H:$H,MATCH(AO$2,Arrivals!$B:$B,0))</f>
        <v>58102.294857068759</v>
      </c>
      <c r="AP42" s="17">
        <f>INDEX(Departures!$C:$C,MATCH($B42,Departures!$B:$B,0))*INDEX(Arrivals!$H:$H,MATCH(AP$2,Arrivals!$B:$B,0))</f>
        <v>52191.595228571321</v>
      </c>
      <c r="AQ42" s="17">
        <f>INDEX(Departures!$C:$C,MATCH($B42,Departures!$B:$B,0))*INDEX(Arrivals!$H:$H,MATCH(AQ$2,Arrivals!$B:$B,0))</f>
        <v>51792.064836187797</v>
      </c>
      <c r="AR42" s="17">
        <f>INDEX(Departures!$C:$C,MATCH($B42,Departures!$B:$B,0))*INDEX(Arrivals!$H:$H,MATCH(AR$2,Arrivals!$B:$B,0))</f>
        <v>49265.622649056684</v>
      </c>
      <c r="AS42" s="17">
        <f>INDEX(Departures!$C:$C,MATCH($B42,Departures!$B:$B,0))*INDEX(Arrivals!$H:$H,MATCH(AS$2,Arrivals!$B:$B,0))</f>
        <v>47926.020745182519</v>
      </c>
      <c r="AT42" s="17">
        <f>INDEX(Departures!$C:$C,MATCH($B42,Departures!$B:$B,0))*INDEX(Arrivals!$H:$H,MATCH(AT$2,Arrivals!$B:$B,0))</f>
        <v>45246.816937434174</v>
      </c>
      <c r="AU42" s="17">
        <f>INDEX(Departures!$C:$C,MATCH($B42,Departures!$B:$B,0))*INDEX(Arrivals!$H:$H,MATCH(AU$2,Arrivals!$B:$B,0))</f>
        <v>41868.434943014661</v>
      </c>
      <c r="AV42" s="17">
        <f>INDEX(Departures!$C:$C,MATCH($B42,Departures!$B:$B,0))*INDEX(Arrivals!$H:$H,MATCH(AV$2,Arrivals!$B:$B,0))</f>
        <v>41445.402762843871</v>
      </c>
      <c r="AW42" s="17">
        <f>INDEX(Departures!$C:$C,MATCH($B42,Departures!$B:$B,0))*INDEX(Arrivals!$H:$H,MATCH(AW$2,Arrivals!$B:$B,0))</f>
        <v>41433.651868950234</v>
      </c>
      <c r="AX42" s="17">
        <f>INDEX(Departures!$C:$C,MATCH($B42,Departures!$B:$B,0))*INDEX(Arrivals!$H:$H,MATCH(AX$2,Arrivals!$B:$B,0))</f>
        <v>39483.00348260715</v>
      </c>
      <c r="AY42" s="17">
        <f>INDEX(Departures!$C:$C,MATCH($B42,Departures!$B:$B,0))*INDEX(Arrivals!$H:$H,MATCH(AY$2,Arrivals!$B:$B,0))</f>
        <v>38901.334234872309</v>
      </c>
      <c r="AZ42" s="17">
        <f>INDEX(Departures!$C:$C,MATCH($B42,Departures!$B:$B,0))*INDEX(Arrivals!$H:$H,MATCH(AZ$2,Arrivals!$B:$B,0))</f>
        <v>38713.319932574181</v>
      </c>
      <c r="BA42" s="17">
        <f>INDEX(Departures!$C:$C,MATCH($B42,Departures!$B:$B,0))*INDEX(Arrivals!$H:$H,MATCH(BA$2,Arrivals!$B:$B,0))</f>
        <v>38090.522556211632</v>
      </c>
      <c r="BB42" s="17">
        <f>INDEX(Departures!$C:$C,MATCH($B42,Departures!$B:$B,0))*INDEX(Arrivals!$H:$H,MATCH(BB$2,Arrivals!$B:$B,0))</f>
        <v>37896.632806966685</v>
      </c>
      <c r="BC42" s="17">
        <f>INDEX(Departures!$C:$C,MATCH($B42,Departures!$B:$B,0))*INDEX(Arrivals!$H:$H,MATCH(BC$2,Arrivals!$B:$B,0))</f>
        <v>36733.294311497011</v>
      </c>
      <c r="BD42" s="17">
        <f>INDEX(Departures!$C:$C,MATCH($B42,Departures!$B:$B,0))*INDEX(Arrivals!$H:$H,MATCH(BD$2,Arrivals!$B:$B,0))</f>
        <v>36357.265706900747</v>
      </c>
      <c r="BE42" s="17">
        <f>INDEX(Departures!$C:$C,MATCH($B42,Departures!$B:$B,0))*INDEX(Arrivals!$H:$H,MATCH(BE$2,Arrivals!$B:$B,0))</f>
        <v>33196.275249513448</v>
      </c>
      <c r="BF42" s="17">
        <f>INDEX(Departures!$C:$C,MATCH($B42,Departures!$B:$B,0))*INDEX(Arrivals!$H:$H,MATCH(BF$2,Arrivals!$B:$B,0))</f>
        <v>32914.253796066252</v>
      </c>
      <c r="BG42" s="17">
        <f>INDEX(Departures!$C:$C,MATCH($B42,Departures!$B:$B,0))*INDEX(Arrivals!$H:$H,MATCH(BG$2,Arrivals!$B:$B,0))</f>
        <v>29788.516020359857</v>
      </c>
      <c r="BH42" s="17">
        <f>INDEX(Departures!$C:$C,MATCH($B42,Departures!$B:$B,0))*INDEX(Arrivals!$H:$H,MATCH(BH$2,Arrivals!$B:$B,0))</f>
        <v>28595.800290156101</v>
      </c>
      <c r="BI42" s="17">
        <f>INDEX(Departures!$C:$C,MATCH($B42,Departures!$B:$B,0))*INDEX(Arrivals!$H:$H,MATCH(BI$2,Arrivals!$B:$B,0))</f>
        <v>27279.700174069196</v>
      </c>
      <c r="BJ42" s="17">
        <f>INDEX(Departures!$C:$C,MATCH($B42,Departures!$B:$B,0))*INDEX(Arrivals!$H:$H,MATCH(BJ$2,Arrivals!$B:$B,0))</f>
        <v>26991.803273675185</v>
      </c>
      <c r="BK42" s="17">
        <f>INDEX(Departures!$C:$C,MATCH($B42,Departures!$B:$B,0))*INDEX(Arrivals!$H:$H,MATCH(BK$2,Arrivals!$B:$B,0))</f>
        <v>26839.041653057957</v>
      </c>
      <c r="BL42" s="17">
        <f>INDEX(Departures!$C:$C,MATCH($B42,Departures!$B:$B,0))*INDEX(Arrivals!$H:$H,MATCH(BL$2,Arrivals!$B:$B,0))</f>
        <v>24165.713292256427</v>
      </c>
      <c r="BM42" s="17">
        <f>INDEX(Departures!$C:$C,MATCH($B42,Departures!$B:$B,0))*INDEX(Arrivals!$H:$H,MATCH(BM$2,Arrivals!$B:$B,0))</f>
        <v>23689.802089564291</v>
      </c>
      <c r="BN42" s="17">
        <f>INDEX(Departures!$C:$C,MATCH($B42,Departures!$B:$B,0))*INDEX(Arrivals!$H:$H,MATCH(BN$2,Arrivals!$B:$B,0))</f>
        <v>22582.280340089368</v>
      </c>
      <c r="BO42" s="17">
        <f>INDEX(Departures!$C:$C,MATCH($B42,Departures!$B:$B,0))*INDEX(Arrivals!$H:$H,MATCH(BO$2,Arrivals!$B:$B,0))</f>
        <v>22309.0720570624</v>
      </c>
      <c r="BP42" s="17">
        <f>INDEX(Departures!$C:$C,MATCH($B42,Departures!$B:$B,0))*INDEX(Arrivals!$H:$H,MATCH(BP$2,Arrivals!$B:$B,0))</f>
        <v>21586.392082603968</v>
      </c>
      <c r="BQ42" s="17">
        <f>INDEX(Departures!$C:$C,MATCH($B42,Departures!$B:$B,0))*INDEX(Arrivals!$H:$H,MATCH(BQ$2,Arrivals!$B:$B,0))</f>
        <v>21457.132249774004</v>
      </c>
      <c r="BR42" s="17">
        <f>INDEX(Departures!$C:$C,MATCH($B42,Departures!$B:$B,0))*INDEX(Arrivals!$H:$H,MATCH(BR$2,Arrivals!$B:$B,0))</f>
        <v>21227.989818848157</v>
      </c>
      <c r="BS42" s="17">
        <f>INDEX(Departures!$C:$C,MATCH($B42,Departures!$B:$B,0))*INDEX(Arrivals!$H:$H,MATCH(BS$2,Arrivals!$B:$B,0))</f>
        <v>21069.352751284114</v>
      </c>
      <c r="BT42" s="17">
        <f>INDEX(Departures!$C:$C,MATCH($B42,Departures!$B:$B,0))*INDEX(Arrivals!$H:$H,MATCH(BT$2,Arrivals!$B:$B,0))</f>
        <v>20887.2138959328</v>
      </c>
      <c r="BU42" s="17">
        <f>INDEX(Departures!$C:$C,MATCH($B42,Departures!$B:$B,0))*INDEX(Arrivals!$H:$H,MATCH(BU$2,Arrivals!$B:$B,0))</f>
        <v>20229.163837889348</v>
      </c>
      <c r="BV42" s="17">
        <f>INDEX(Departures!$C:$C,MATCH($B42,Departures!$B:$B,0))*INDEX(Arrivals!$H:$H,MATCH(BV$2,Arrivals!$B:$B,0))</f>
        <v>19136.330705781467</v>
      </c>
      <c r="BW42" s="17">
        <f>INDEX(Departures!$C:$C,MATCH($B42,Departures!$B:$B,0))*INDEX(Arrivals!$H:$H,MATCH(BW$2,Arrivals!$B:$B,0))</f>
        <v>19065.825342419674</v>
      </c>
      <c r="BX42" s="17">
        <f>INDEX(Departures!$C:$C,MATCH($B42,Departures!$B:$B,0))*INDEX(Arrivals!$H:$H,MATCH(BX$2,Arrivals!$B:$B,0))</f>
        <v>18683.921290876599</v>
      </c>
      <c r="BY42" s="17">
        <f>INDEX(Departures!$C:$C,MATCH($B42,Departures!$B:$B,0))*INDEX(Arrivals!$H:$H,MATCH(BY$2,Arrivals!$B:$B,0))</f>
        <v>17391.322962576956</v>
      </c>
      <c r="BZ42" s="17">
        <f>INDEX(Departures!$C:$C,MATCH($B42,Departures!$B:$B,0))*INDEX(Arrivals!$H:$H,MATCH(BZ$2,Arrivals!$B:$B,0))</f>
        <v>16633.390306437625</v>
      </c>
      <c r="CA42" s="17">
        <f>INDEX(Departures!$C:$C,MATCH($B42,Departures!$B:$B,0))*INDEX(Arrivals!$H:$H,MATCH(CA$2,Arrivals!$B:$B,0))</f>
        <v>15804.952286936492</v>
      </c>
      <c r="CB42" s="17">
        <f>INDEX(Departures!$C:$C,MATCH($B42,Departures!$B:$B,0))*INDEX(Arrivals!$H:$H,MATCH(CB$2,Arrivals!$B:$B,0))</f>
        <v>14823.752646818131</v>
      </c>
      <c r="CC42" s="17">
        <f>INDEX(Departures!$C:$C,MATCH($B42,Departures!$B:$B,0))*INDEX(Arrivals!$H:$H,MATCH(CC$2,Arrivals!$B:$B,0))</f>
        <v>14418.346807487789</v>
      </c>
      <c r="CD42" s="17">
        <f>INDEX(Departures!$C:$C,MATCH($B42,Departures!$B:$B,0))*INDEX(Arrivals!$H:$H,MATCH(CD$2,Arrivals!$B:$B,0))</f>
        <v>14400.720466647339</v>
      </c>
      <c r="CE42" s="17">
        <f>INDEX(Departures!$C:$C,MATCH($B42,Departures!$B:$B,0))*INDEX(Arrivals!$H:$H,MATCH(CE$2,Arrivals!$B:$B,0))</f>
        <v>14236.207952136476</v>
      </c>
      <c r="CF42" s="17">
        <f>INDEX(Departures!$C:$C,MATCH($B42,Departures!$B:$B,0))*INDEX(Arrivals!$H:$H,MATCH(CF$2,Arrivals!$B:$B,0))</f>
        <v>13936.560157848831</v>
      </c>
      <c r="CG42" s="17">
        <f>INDEX(Departures!$C:$C,MATCH($B42,Departures!$B:$B,0))*INDEX(Arrivals!$H:$H,MATCH(CG$2,Arrivals!$B:$B,0))</f>
        <v>13824.926665859319</v>
      </c>
      <c r="CH42" s="17">
        <f>INDEX(Departures!$C:$C,MATCH($B42,Departures!$B:$B,0))*INDEX(Arrivals!$H:$H,MATCH(CH$2,Arrivals!$B:$B,0))</f>
        <v>13360.766357060813</v>
      </c>
      <c r="CI42" s="17">
        <f>INDEX(Departures!$C:$C,MATCH($B42,Departures!$B:$B,0))*INDEX(Arrivals!$H:$H,MATCH(CI$2,Arrivals!$B:$B,0))</f>
        <v>13257.946035491523</v>
      </c>
      <c r="CJ42" s="17">
        <f>INDEX(Departures!$C:$C,MATCH($B42,Departures!$B:$B,0))*INDEX(Arrivals!$H:$H,MATCH(CJ$2,Arrivals!$B:$B,0))</f>
        <v>13072.8694566668</v>
      </c>
      <c r="CK42" s="17">
        <f>INDEX(Departures!$C:$C,MATCH($B42,Departures!$B:$B,0))*INDEX(Arrivals!$H:$H,MATCH(CK$2,Arrivals!$B:$B,0))</f>
        <v>12702.71629901736</v>
      </c>
      <c r="CL42" s="17">
        <f>INDEX(Departures!$C:$C,MATCH($B42,Departures!$B:$B,0))*INDEX(Arrivals!$H:$H,MATCH(CL$2,Arrivals!$B:$B,0))</f>
        <v>12434.795918242524</v>
      </c>
      <c r="CM42" s="17">
        <f>INDEX(Departures!$C:$C,MATCH($B42,Departures!$B:$B,0))*INDEX(Arrivals!$H:$H,MATCH(CM$2,Arrivals!$B:$B,0))</f>
        <v>12414.819398623347</v>
      </c>
      <c r="CN42" s="17">
        <f>INDEX(Departures!$C:$C,MATCH($B42,Departures!$B:$B,0))*INDEX(Arrivals!$H:$H,MATCH(CN$2,Arrivals!$B:$B,0))</f>
        <v>11451.246099345437</v>
      </c>
      <c r="CO42" s="17">
        <f>INDEX(Departures!$C:$C,MATCH($B42,Departures!$B:$B,0))*INDEX(Arrivals!$H:$H,MATCH(CO$2,Arrivals!$B:$B,0))</f>
        <v>11098.719282536445</v>
      </c>
      <c r="CP42" s="17">
        <f>INDEX(Departures!$C:$C,MATCH($B42,Departures!$B:$B,0))*INDEX(Arrivals!$H:$H,MATCH(CP$2,Arrivals!$B:$B,0))</f>
        <v>11028.213919174645</v>
      </c>
      <c r="CQ42" s="17">
        <f>INDEX(Departures!$C:$C,MATCH($B42,Departures!$B:$B,0))*INDEX(Arrivals!$H:$H,MATCH(CQ$2,Arrivals!$B:$B,0))</f>
        <v>10910.704980238315</v>
      </c>
      <c r="CR42" s="17">
        <f>INDEX(Departures!$C:$C,MATCH($B42,Departures!$B:$B,0))*INDEX(Arrivals!$H:$H,MATCH(CR$2,Arrivals!$B:$B,0))</f>
        <v>10828.448722982883</v>
      </c>
      <c r="CS42" s="17">
        <f>INDEX(Departures!$C:$C,MATCH($B42,Departures!$B:$B,0))*INDEX(Arrivals!$H:$H,MATCH(CS$2,Arrivals!$B:$B,0))</f>
        <v>10575.804504269772</v>
      </c>
      <c r="CT42" s="17">
        <f>INDEX(Departures!$C:$C,MATCH($B42,Departures!$B:$B,0))*INDEX(Arrivals!$H:$H,MATCH(CT$2,Arrivals!$B:$B,0))</f>
        <v>10499.423693961156</v>
      </c>
      <c r="CU42" s="17">
        <f>INDEX(Departures!$C:$C,MATCH($B42,Departures!$B:$B,0))*INDEX(Arrivals!$H:$H,MATCH(CU$2,Arrivals!$B:$B,0))</f>
        <v>9447.7186904809969</v>
      </c>
      <c r="CV42" s="17">
        <f>INDEX(Departures!$C:$C,MATCH($B42,Departures!$B:$B,0))*INDEX(Arrivals!$H:$H,MATCH(CV$2,Arrivals!$B:$B,0))</f>
        <v>9306.7079637573988</v>
      </c>
      <c r="CW42" s="17">
        <f>INDEX(Departures!$C:$C,MATCH($B42,Departures!$B:$B,0))*INDEX(Arrivals!$H:$H,MATCH(CW$2,Arrivals!$B:$B,0))</f>
        <v>9247.9534942892351</v>
      </c>
      <c r="CX42" s="17">
        <f>INDEX(Departures!$C:$C,MATCH($B42,Departures!$B:$B,0))*INDEX(Arrivals!$H:$H,MATCH(CX$2,Arrivals!$B:$B,0))</f>
        <v>9142.1954492465356</v>
      </c>
      <c r="CY42" s="17">
        <f>INDEX(Departures!$C:$C,MATCH($B42,Departures!$B:$B,0))*INDEX(Arrivals!$H:$H,MATCH(CY$2,Arrivals!$B:$B,0))</f>
        <v>8807.2949732779925</v>
      </c>
      <c r="CZ42" s="17">
        <f>INDEX(Departures!$C:$C,MATCH($B42,Departures!$B:$B,0))*INDEX(Arrivals!$H:$H,MATCH(CZ$2,Arrivals!$B:$B,0))</f>
        <v>8795.5440793843609</v>
      </c>
      <c r="DA42" s="17">
        <f>INDEX(Departures!$C:$C,MATCH($B42,Departures!$B:$B,0))*INDEX(Arrivals!$H:$H,MATCH(DA$2,Arrivals!$B:$B,0))</f>
        <v>8783.7931854907274</v>
      </c>
      <c r="DB42" s="17">
        <f>INDEX(Departures!$C:$C,MATCH($B42,Departures!$B:$B,0))*INDEX(Arrivals!$H:$H,MATCH(DB$2,Arrivals!$B:$B,0))</f>
        <v>8501.7717320435331</v>
      </c>
      <c r="DC42" s="17">
        <f>INDEX(Departures!$C:$C,MATCH($B42,Departures!$B:$B,0))*INDEX(Arrivals!$H:$H,MATCH(DC$2,Arrivals!$B:$B,0))</f>
        <v>8454.768156469001</v>
      </c>
      <c r="DD42" s="17">
        <f>INDEX(Departures!$C:$C,MATCH($B42,Departures!$B:$B,0))*INDEX(Arrivals!$H:$H,MATCH(DD$2,Arrivals!$B:$B,0))</f>
        <v>8237.376619436789</v>
      </c>
      <c r="DE42" s="17">
        <f>INDEX(Departures!$C:$C,MATCH($B42,Departures!$B:$B,0))*INDEX(Arrivals!$H:$H,MATCH(DE$2,Arrivals!$B:$B,0))</f>
        <v>8019.985082404577</v>
      </c>
      <c r="DF42" s="17">
        <f>INDEX(Departures!$C:$C,MATCH($B42,Departures!$B:$B,0))*INDEX(Arrivals!$H:$H,MATCH(DF$2,Arrivals!$B:$B,0))</f>
        <v>8014.1096354577603</v>
      </c>
      <c r="DG42" s="17">
        <f>INDEX(Departures!$C:$C,MATCH($B42,Departures!$B:$B,0))*INDEX(Arrivals!$H:$H,MATCH(DG$2,Arrivals!$B:$B,0))</f>
        <v>7884.8498026277966</v>
      </c>
      <c r="DH42" s="17">
        <f>INDEX(Departures!$C:$C,MATCH($B42,Departures!$B:$B,0))*INDEX(Arrivals!$H:$H,MATCH(DH$2,Arrivals!$B:$B,0))</f>
        <v>7491.194857191088</v>
      </c>
      <c r="DI42" s="17">
        <f>INDEX(Departures!$C:$C,MATCH($B42,Departures!$B:$B,0))*INDEX(Arrivals!$H:$H,MATCH(DI$2,Arrivals!$B:$B,0))</f>
        <v>6680.3831785304064</v>
      </c>
      <c r="DJ42" s="17">
        <f>INDEX(Departures!$C:$C,MATCH($B42,Departures!$B:$B,0))*INDEX(Arrivals!$H:$H,MATCH(DJ$2,Arrivals!$B:$B,0))</f>
        <v>6662.7568376899562</v>
      </c>
      <c r="DK42" s="17">
        <f>INDEX(Departures!$C:$C,MATCH($B42,Departures!$B:$B,0))*INDEX(Arrivals!$H:$H,MATCH(DK$2,Arrivals!$B:$B,0))</f>
        <v>6363.1090434023126</v>
      </c>
      <c r="DL42" s="17">
        <f>INDEX(Departures!$C:$C,MATCH($B42,Departures!$B:$B,0))*INDEX(Arrivals!$H:$H,MATCH(DL$2,Arrivals!$B:$B,0))</f>
        <v>6145.7175063701015</v>
      </c>
      <c r="DM42" s="17">
        <f>INDEX(Departures!$C:$C,MATCH($B42,Departures!$B:$B,0))*INDEX(Arrivals!$H:$H,MATCH(DM$2,Arrivals!$B:$B,0))</f>
        <v>5840.1942651356403</v>
      </c>
      <c r="DN42" s="17">
        <f>INDEX(Departures!$C:$C,MATCH($B42,Departures!$B:$B,0))*INDEX(Arrivals!$H:$H,MATCH(DN$2,Arrivals!$B:$B,0))</f>
        <v>5675.6817506247771</v>
      </c>
      <c r="DO42" s="17">
        <f>INDEX(Departures!$C:$C,MATCH($B42,Departures!$B:$B,0))*INDEX(Arrivals!$H:$H,MATCH(DO$2,Arrivals!$B:$B,0))</f>
        <v>5522.9201300075474</v>
      </c>
      <c r="DP42" s="17">
        <f>INDEX(Departures!$C:$C,MATCH($B42,Departures!$B:$B,0))*INDEX(Arrivals!$H:$H,MATCH(DP$2,Arrivals!$B:$B,0))</f>
        <v>5481.7920013798312</v>
      </c>
      <c r="DQ42" s="17">
        <f>INDEX(Departures!$C:$C,MATCH($B42,Departures!$B:$B,0))*INDEX(Arrivals!$H:$H,MATCH(DQ$2,Arrivals!$B:$B,0))</f>
        <v>5475.9165544330153</v>
      </c>
      <c r="DR42" s="17">
        <f>INDEX(Departures!$C:$C,MATCH($B42,Departures!$B:$B,0))*INDEX(Arrivals!$H:$H,MATCH(DR$2,Arrivals!$B:$B,0))</f>
        <v>5423.0375319116665</v>
      </c>
      <c r="DS42" s="17">
        <f>INDEX(Departures!$C:$C,MATCH($B42,Departures!$B:$B,0))*INDEX(Arrivals!$H:$H,MATCH(DS$2,Arrivals!$B:$B,0))</f>
        <v>5411.286638018033</v>
      </c>
      <c r="DT42" s="17">
        <f>INDEX(Departures!$C:$C,MATCH($B42,Departures!$B:$B,0))*INDEX(Arrivals!$H:$H,MATCH(DT$2,Arrivals!$B:$B,0))</f>
        <v>5270.2759112944359</v>
      </c>
      <c r="DU42" s="17">
        <f>INDEX(Departures!$C:$C,MATCH($B42,Departures!$B:$B,0))*INDEX(Arrivals!$H:$H,MATCH(DU$2,Arrivals!$B:$B,0))</f>
        <v>5240.8986765603531</v>
      </c>
      <c r="DV42" s="17">
        <f>INDEX(Departures!$C:$C,MATCH($B42,Departures!$B:$B,0))*INDEX(Arrivals!$H:$H,MATCH(DV$2,Arrivals!$B:$B,0))</f>
        <v>5000.0053517408751</v>
      </c>
      <c r="DW42" s="17">
        <f>INDEX(Departures!$C:$C,MATCH($B42,Departures!$B:$B,0))*INDEX(Arrivals!$H:$H,MATCH(DW$2,Arrivals!$B:$B,0))</f>
        <v>4953.0017761663439</v>
      </c>
      <c r="DX42" s="17">
        <f>INDEX(Departures!$C:$C,MATCH($B42,Departures!$B:$B,0))*INDEX(Arrivals!$H:$H,MATCH(DX$2,Arrivals!$B:$B,0))</f>
        <v>4917.7490944854435</v>
      </c>
      <c r="DY42" s="17">
        <f>INDEX(Departures!$C:$C,MATCH($B42,Departures!$B:$B,0))*INDEX(Arrivals!$H:$H,MATCH(DY$2,Arrivals!$B:$B,0))</f>
        <v>4776.7383677618463</v>
      </c>
      <c r="DZ42" s="17">
        <f>INDEX(Departures!$C:$C,MATCH($B42,Departures!$B:$B,0))*INDEX(Arrivals!$H:$H,MATCH(DZ$2,Arrivals!$B:$B,0))</f>
        <v>3924.7985604734481</v>
      </c>
      <c r="EA42" s="17">
        <f>INDEX(Departures!$C:$C,MATCH($B42,Departures!$B:$B,0))*INDEX(Arrivals!$H:$H,MATCH(EA$2,Arrivals!$B:$B,0))</f>
        <v>3901.2967726861825</v>
      </c>
      <c r="EB42" s="17">
        <f>INDEX(Departures!$C:$C,MATCH($B42,Departures!$B:$B,0))*INDEX(Arrivals!$H:$H,MATCH(EB$2,Arrivals!$B:$B,0))</f>
        <v>3707.4070234412366</v>
      </c>
      <c r="EC42" s="17">
        <f>INDEX(Departures!$C:$C,MATCH($B42,Departures!$B:$B,0))*INDEX(Arrivals!$H:$H,MATCH(EC$2,Arrivals!$B:$B,0))</f>
        <v>2914.2216856210039</v>
      </c>
      <c r="ED42" s="17">
        <f>INDEX(Departures!$C:$C,MATCH($B42,Departures!$B:$B,0))*INDEX(Arrivals!$H:$H,MATCH(ED$2,Arrivals!$B:$B,0))</f>
        <v>2755.584618056957</v>
      </c>
      <c r="EE42" s="17">
        <f>INDEX(Departures!$C:$C,MATCH($B42,Departures!$B:$B,0))*INDEX(Arrivals!$H:$H,MATCH(EE$2,Arrivals!$B:$B,0))</f>
        <v>2743.8337241633244</v>
      </c>
      <c r="EF42" s="17">
        <f>INDEX(Departures!$C:$C,MATCH($B42,Departures!$B:$B,0))*INDEX(Arrivals!$H:$H,MATCH(EF$2,Arrivals!$B:$B,0))</f>
        <v>2532.3176340779287</v>
      </c>
      <c r="EG42" s="17">
        <f>INDEX(Departures!$C:$C,MATCH($B42,Departures!$B:$B,0))*INDEX(Arrivals!$H:$H,MATCH(EG$2,Arrivals!$B:$B,0))</f>
        <v>2508.8158462906622</v>
      </c>
      <c r="EH42" s="17">
        <f>INDEX(Departures!$C:$C,MATCH($B42,Departures!$B:$B,0))*INDEX(Arrivals!$H:$H,MATCH(EH$2,Arrivals!$B:$B,0))</f>
        <v>2508.8158462906622</v>
      </c>
      <c r="EI42" s="17">
        <f>INDEX(Departures!$C:$C,MATCH($B42,Departures!$B:$B,0))*INDEX(Arrivals!$H:$H,MATCH(EI$2,Arrivals!$B:$B,0))</f>
        <v>2455.9368237693134</v>
      </c>
      <c r="EJ42" s="17">
        <f>INDEX(Departures!$C:$C,MATCH($B42,Departures!$B:$B,0))*INDEX(Arrivals!$H:$H,MATCH(EJ$2,Arrivals!$B:$B,0))</f>
        <v>2320.8015439925334</v>
      </c>
      <c r="EK42" s="17">
        <f>INDEX(Departures!$C:$C,MATCH($B42,Departures!$B:$B,0))*INDEX(Arrivals!$H:$H,MATCH(EK$2,Arrivals!$B:$B,0))</f>
        <v>2267.9225214711846</v>
      </c>
      <c r="EL42" s="17">
        <f>INDEX(Departures!$C:$C,MATCH($B42,Departures!$B:$B,0))*INDEX(Arrivals!$H:$H,MATCH(EL$2,Arrivals!$B:$B,0))</f>
        <v>2154.526395397625</v>
      </c>
      <c r="EM42" s="17">
        <f>INDEX(Departures!$C:$C,MATCH($B42,Departures!$B:$B,0))*INDEX(Arrivals!$H:$H,MATCH(EM$2,Arrivals!$B:$B,0))</f>
        <v>2085.7836661198717</v>
      </c>
      <c r="EN42" s="17">
        <f>INDEX(Departures!$C:$C,MATCH($B42,Departures!$B:$B,0))*INDEX(Arrivals!$H:$H,MATCH(EN$2,Arrivals!$B:$B,0))</f>
        <v>2062.2818783326056</v>
      </c>
      <c r="EO42" s="17">
        <f>INDEX(Departures!$C:$C,MATCH($B42,Departures!$B:$B,0))*INDEX(Arrivals!$H:$H,MATCH(EO$2,Arrivals!$B:$B,0))</f>
        <v>2056.4064313857889</v>
      </c>
      <c r="EP42" s="17">
        <f>INDEX(Departures!$C:$C,MATCH($B42,Departures!$B:$B,0))*INDEX(Arrivals!$H:$H,MATCH(EP$2,Arrivals!$B:$B,0))</f>
        <v>1803.7622126726778</v>
      </c>
      <c r="EQ42" s="17">
        <f>INDEX(Departures!$C:$C,MATCH($B42,Departures!$B:$B,0))*INDEX(Arrivals!$H:$H,MATCH(EQ$2,Arrivals!$B:$B,0))</f>
        <v>1756.7586370981453</v>
      </c>
      <c r="ER42" s="17">
        <f>INDEX(Departures!$C:$C,MATCH($B42,Departures!$B:$B,0))*INDEX(Arrivals!$H:$H,MATCH(ER$2,Arrivals!$B:$B,0))</f>
        <v>1651.0005920554477</v>
      </c>
      <c r="ES42" s="17">
        <f>INDEX(Departures!$C:$C,MATCH($B42,Departures!$B:$B,0))*INDEX(Arrivals!$H:$H,MATCH(ES$2,Arrivals!$B:$B,0))</f>
        <v>1633.3742512149981</v>
      </c>
      <c r="ET42" s="17">
        <f>INDEX(Departures!$C:$C,MATCH($B42,Departures!$B:$B,0))*INDEX(Arrivals!$H:$H,MATCH(ET$2,Arrivals!$B:$B,0))</f>
        <v>1580.4952286936493</v>
      </c>
      <c r="EU42" s="17">
        <f>INDEX(Departures!$C:$C,MATCH($B42,Departures!$B:$B,0))*INDEX(Arrivals!$H:$H,MATCH(EU$2,Arrivals!$B:$B,0))</f>
        <v>1533.4916531191168</v>
      </c>
      <c r="EV42" s="17">
        <f>INDEX(Departures!$C:$C,MATCH($B42,Departures!$B:$B,0))*INDEX(Arrivals!$H:$H,MATCH(EV$2,Arrivals!$B:$B,0))</f>
        <v>1521.7407592254838</v>
      </c>
      <c r="EW42" s="17">
        <f>INDEX(Departures!$C:$C,MATCH($B42,Departures!$B:$B,0))*INDEX(Arrivals!$H:$H,MATCH(EW$2,Arrivals!$B:$B,0))</f>
        <v>1498.2389714382177</v>
      </c>
      <c r="EX42" s="17">
        <f>INDEX(Departures!$C:$C,MATCH($B42,Departures!$B:$B,0))*INDEX(Arrivals!$H:$H,MATCH(EX$2,Arrivals!$B:$B,0))</f>
        <v>1498.2389714382177</v>
      </c>
      <c r="EY42" s="17">
        <f>INDEX(Departures!$C:$C,MATCH($B42,Departures!$B:$B,0))*INDEX(Arrivals!$H:$H,MATCH(EY$2,Arrivals!$B:$B,0))</f>
        <v>1451.2353958636852</v>
      </c>
      <c r="EZ42" s="17">
        <f>INDEX(Departures!$C:$C,MATCH($B42,Departures!$B:$B,0))*INDEX(Arrivals!$H:$H,MATCH(EZ$2,Arrivals!$B:$B,0))</f>
        <v>1451.2353958636852</v>
      </c>
      <c r="FA42" s="17">
        <f>INDEX(Departures!$C:$C,MATCH($B42,Departures!$B:$B,0))*INDEX(Arrivals!$H:$H,MATCH(FA$2,Arrivals!$B:$B,0))</f>
        <v>1210.3420710442072</v>
      </c>
      <c r="FB42" s="17">
        <f>INDEX(Departures!$C:$C,MATCH($B42,Departures!$B:$B,0))*INDEX(Arrivals!$H:$H,MATCH(FB$2,Arrivals!$B:$B,0))</f>
        <v>1135.7238948196373</v>
      </c>
      <c r="FC42" s="17">
        <f>INDEX(Departures!$C:$C,MATCH($B42,Departures!$B:$B,0))*INDEX(Arrivals!$H:$H,MATCH(FC$2,Arrivals!$B:$B,0))</f>
        <v>1051.7050034801607</v>
      </c>
      <c r="FD42" s="17">
        <f>INDEX(Departures!$C:$C,MATCH($B42,Departures!$B:$B,0))*INDEX(Arrivals!$H:$H,MATCH(FD$2,Arrivals!$B:$B,0))</f>
        <v>987.07508706517865</v>
      </c>
      <c r="FE42" s="17">
        <f>INDEX(Departures!$C:$C,MATCH($B42,Departures!$B:$B,0))*INDEX(Arrivals!$H:$H,MATCH(FE$2,Arrivals!$B:$B,0))</f>
        <v>963.5732992779125</v>
      </c>
      <c r="FF42" s="17">
        <f>INDEX(Departures!$C:$C,MATCH($B42,Departures!$B:$B,0))*INDEX(Arrivals!$H:$H,MATCH(FF$2,Arrivals!$B:$B,0))</f>
        <v>951.82240538427948</v>
      </c>
      <c r="FG42" s="17">
        <f>INDEX(Departures!$C:$C,MATCH($B42,Departures!$B:$B,0))*INDEX(Arrivals!$H:$H,MATCH(FG$2,Arrivals!$B:$B,0))</f>
        <v>857.81525423521475</v>
      </c>
      <c r="FH42" s="17">
        <f>INDEX(Departures!$C:$C,MATCH($B42,Departures!$B:$B,0))*INDEX(Arrivals!$H:$H,MATCH(FH$2,Arrivals!$B:$B,0))</f>
        <v>851.93980728839836</v>
      </c>
      <c r="FI42" s="17">
        <f>INDEX(Departures!$C:$C,MATCH($B42,Departures!$B:$B,0))*INDEX(Arrivals!$H:$H,MATCH(FI$2,Arrivals!$B:$B,0))</f>
        <v>840.18891339476522</v>
      </c>
      <c r="FJ42" s="17">
        <f>INDEX(Departures!$C:$C,MATCH($B42,Departures!$B:$B,0))*INDEX(Arrivals!$H:$H,MATCH(FJ$2,Arrivals!$B:$B,0))</f>
        <v>834.3134664479486</v>
      </c>
      <c r="FK42" s="17">
        <f>INDEX(Departures!$C:$C,MATCH($B42,Departures!$B:$B,0))*INDEX(Arrivals!$H:$H,MATCH(FK$2,Arrivals!$B:$B,0))</f>
        <v>734.43086835206748</v>
      </c>
      <c r="FL42" s="17">
        <f>INDEX(Departures!$C:$C,MATCH($B42,Departures!$B:$B,0))*INDEX(Arrivals!$H:$H,MATCH(FL$2,Arrivals!$B:$B,0))</f>
        <v>722.67997445843446</v>
      </c>
      <c r="FM42" s="17">
        <f>INDEX(Departures!$C:$C,MATCH($B42,Departures!$B:$B,0))*INDEX(Arrivals!$H:$H,MATCH(FM$2,Arrivals!$B:$B,0))</f>
        <v>716.80452751161783</v>
      </c>
      <c r="FN42" s="17">
        <f>INDEX(Departures!$C:$C,MATCH($B42,Departures!$B:$B,0))*INDEX(Arrivals!$H:$H,MATCH(FN$2,Arrivals!$B:$B,0))</f>
        <v>710.92908056480132</v>
      </c>
      <c r="FO42" s="17">
        <f>INDEX(Departures!$C:$C,MATCH($B42,Departures!$B:$B,0))*INDEX(Arrivals!$H:$H,MATCH(FO$2,Arrivals!$B:$B,0))</f>
        <v>707.99135709139307</v>
      </c>
      <c r="FP42" s="17">
        <f>INDEX(Departures!$C:$C,MATCH($B42,Departures!$B:$B,0))*INDEX(Arrivals!$H:$H,MATCH(FP$2,Arrivals!$B:$B,0))</f>
        <v>640.42371720300287</v>
      </c>
      <c r="FQ42" s="17">
        <f>INDEX(Departures!$C:$C,MATCH($B42,Departures!$B:$B,0))*INDEX(Arrivals!$H:$H,MATCH(FQ$2,Arrivals!$B:$B,0))</f>
        <v>511.16388437303891</v>
      </c>
      <c r="FR42" s="17">
        <f>INDEX(Departures!$C:$C,MATCH($B42,Departures!$B:$B,0))*INDEX(Arrivals!$H:$H,MATCH(FR$2,Arrivals!$B:$B,0))</f>
        <v>458.2848618516901</v>
      </c>
      <c r="FS42" s="17">
        <f>INDEX(Departures!$C:$C,MATCH($B42,Departures!$B:$B,0))*INDEX(Arrivals!$H:$H,MATCH(FS$2,Arrivals!$B:$B,0))</f>
        <v>446.53396795805708</v>
      </c>
      <c r="FT42" s="17">
        <f>INDEX(Departures!$C:$C,MATCH($B42,Departures!$B:$B,0))*INDEX(Arrivals!$H:$H,MATCH(FT$2,Arrivals!$B:$B,0))</f>
        <v>434.78307406442394</v>
      </c>
      <c r="FU42" s="17">
        <f>INDEX(Departures!$C:$C,MATCH($B42,Departures!$B:$B,0))*INDEX(Arrivals!$H:$H,MATCH(FU$2,Arrivals!$B:$B,0))</f>
        <v>423.03218017079087</v>
      </c>
      <c r="FV42" s="17">
        <f>INDEX(Departures!$C:$C,MATCH($B42,Departures!$B:$B,0))*INDEX(Arrivals!$H:$H,MATCH(FV$2,Arrivals!$B:$B,0))</f>
        <v>405.40583933034128</v>
      </c>
      <c r="FW42" s="17">
        <f>INDEX(Departures!$C:$C,MATCH($B42,Departures!$B:$B,0))*INDEX(Arrivals!$H:$H,MATCH(FW$2,Arrivals!$B:$B,0))</f>
        <v>370.15315764944205</v>
      </c>
      <c r="FX42" s="17">
        <f>INDEX(Departures!$C:$C,MATCH($B42,Departures!$B:$B,0))*INDEX(Arrivals!$H:$H,MATCH(FX$2,Arrivals!$B:$B,0))</f>
        <v>367.21543417603374</v>
      </c>
      <c r="FY42" s="17">
        <f>INDEX(Departures!$C:$C,MATCH($B42,Departures!$B:$B,0))*INDEX(Arrivals!$H:$H,MATCH(FY$2,Arrivals!$B:$B,0))</f>
        <v>352.52681680899235</v>
      </c>
      <c r="FZ42" s="17">
        <f>INDEX(Departures!$C:$C,MATCH($B42,Departures!$B:$B,0))*INDEX(Arrivals!$H:$H,MATCH(FZ$2,Arrivals!$B:$B,0))</f>
        <v>323.14958207490969</v>
      </c>
      <c r="GA42" s="17">
        <f>INDEX(Departures!$C:$C,MATCH($B42,Departures!$B:$B,0))*INDEX(Arrivals!$H:$H,MATCH(GA$2,Arrivals!$B:$B,0))</f>
        <v>257.34457627056446</v>
      </c>
      <c r="GB42" s="17">
        <f>INDEX(Departures!$C:$C,MATCH($B42,Departures!$B:$B,0))*INDEX(Arrivals!$H:$H,MATCH(GB$2,Arrivals!$B:$B,0))</f>
        <v>199.76519619176236</v>
      </c>
      <c r="GC42" s="17">
        <f>INDEX(Departures!$C:$C,MATCH($B42,Departures!$B:$B,0))*INDEX(Arrivals!$H:$H,MATCH(GC$2,Arrivals!$B:$B,0))</f>
        <v>176.26340840449618</v>
      </c>
      <c r="GD42" s="17">
        <f>INDEX(Departures!$C:$C,MATCH($B42,Departures!$B:$B,0))*INDEX(Arrivals!$H:$H,MATCH(GD$2,Arrivals!$B:$B,0))</f>
        <v>170.38796145767967</v>
      </c>
      <c r="GE42" s="17">
        <f>INDEX(Departures!$C:$C,MATCH($B42,Departures!$B:$B,0))*INDEX(Arrivals!$H:$H,MATCH(GE$2,Arrivals!$B:$B,0))</f>
        <v>164.51251451086313</v>
      </c>
      <c r="GF42" s="17">
        <f>INDEX(Departures!$C:$C,MATCH($B42,Departures!$B:$B,0))*INDEX(Arrivals!$H:$H,MATCH(GF$2,Arrivals!$B:$B,0))</f>
        <v>150.99898653318508</v>
      </c>
      <c r="GG42" s="17">
        <f>INDEX(Departures!$C:$C,MATCH($B42,Departures!$B:$B,0))*INDEX(Arrivals!$H:$H,MATCH(GG$2,Arrivals!$B:$B,0))</f>
        <v>48.178664963895628</v>
      </c>
      <c r="GH42" s="17">
        <f>INDEX(Departures!$C:$C,MATCH($B42,Departures!$B:$B,0))*INDEX(Arrivals!$H:$H,MATCH(GH$2,Arrivals!$B:$B,0))</f>
        <v>34.077592291535929</v>
      </c>
      <c r="GI42" s="17">
        <f>INDEX(Departures!$C:$C,MATCH($B42,Departures!$B:$B,0))*INDEX(Arrivals!$H:$H,MATCH(GI$2,Arrivals!$B:$B,0))</f>
        <v>14.688617367041351</v>
      </c>
    </row>
    <row r="43" spans="1:191" ht="15" thickBot="1">
      <c r="A43" t="str">
        <f>INDEX(Departures!$G:$G,MATCH($B43,Departures!$B:$B,0))</f>
        <v>OC</v>
      </c>
      <c r="B43" s="3" t="s">
        <v>70</v>
      </c>
      <c r="D43" s="17">
        <f>INDEX(Departures!$C:$C,MATCH($B43,Departures!$B:$B,0))*INDEX(Arrivals!$H:$H,MATCH(D$2,Arrivals!$B:$B,0))</f>
        <v>504503.27358344005</v>
      </c>
      <c r="E43" s="17">
        <f>INDEX(Departures!$C:$C,MATCH($B43,Departures!$B:$B,0))*INDEX(Arrivals!$H:$H,MATCH(E$2,Arrivals!$B:$B,0))</f>
        <v>475026.82139619888</v>
      </c>
      <c r="F43" s="17">
        <f>INDEX(Departures!$C:$C,MATCH($B43,Departures!$B:$B,0))*INDEX(Arrivals!$H:$H,MATCH(F$2,Arrivals!$B:$B,0))</f>
        <v>446886.24783025135</v>
      </c>
      <c r="G43" s="17">
        <f>INDEX(Departures!$C:$C,MATCH($B43,Departures!$B:$B,0))*INDEX(Arrivals!$H:$H,MATCH(G$2,Arrivals!$B:$B,0))</f>
        <v>352788.11937990756</v>
      </c>
      <c r="H43" s="17">
        <f>INDEX(Departures!$C:$C,MATCH($B43,Departures!$B:$B,0))*INDEX(Arrivals!$H:$H,MATCH(H$2,Arrivals!$B:$B,0))</f>
        <v>338343.20576617972</v>
      </c>
      <c r="I43" s="17">
        <f>INDEX(Departures!$C:$C,MATCH($B43,Departures!$B:$B,0))*INDEX(Arrivals!$H:$H,MATCH(I$2,Arrivals!$B:$B,0))</f>
        <v>228208.72569239294</v>
      </c>
      <c r="J43" s="17">
        <f>INDEX(Departures!$C:$C,MATCH($B43,Departures!$B:$B,0))*INDEX(Arrivals!$H:$H,MATCH(J$2,Arrivals!$B:$B,0))</f>
        <v>218683.33030577708</v>
      </c>
      <c r="K43" s="17">
        <f>INDEX(Departures!$C:$C,MATCH($B43,Departures!$B:$B,0))*INDEX(Arrivals!$H:$H,MATCH(K$2,Arrivals!$B:$B,0))</f>
        <v>218392.92190984366</v>
      </c>
      <c r="L43" s="17">
        <f>INDEX(Departures!$C:$C,MATCH($B43,Departures!$B:$B,0))*INDEX(Arrivals!$H:$H,MATCH(L$2,Arrivals!$B:$B,0))</f>
        <v>217527.50488996209</v>
      </c>
      <c r="M43" s="17">
        <f>INDEX(Departures!$C:$C,MATCH($B43,Departures!$B:$B,0))*INDEX(Arrivals!$H:$H,MATCH(M$2,Arrivals!$B:$B,0))</f>
        <v>206724.3125612392</v>
      </c>
      <c r="N43" s="17">
        <f>INDEX(Departures!$C:$C,MATCH($B43,Departures!$B:$B,0))*INDEX(Arrivals!$H:$H,MATCH(N$2,Arrivals!$B:$B,0))</f>
        <v>171108.62688396568</v>
      </c>
      <c r="O43" s="17">
        <f>INDEX(Departures!$C:$C,MATCH($B43,Departures!$B:$B,0))*INDEX(Arrivals!$H:$H,MATCH(O$2,Arrivals!$B:$B,0))</f>
        <v>166642.14575450984</v>
      </c>
      <c r="P43" s="17">
        <f>INDEX(Departures!$C:$C,MATCH($B43,Departures!$B:$B,0))*INDEX(Arrivals!$H:$H,MATCH(P$2,Arrivals!$B:$B,0))</f>
        <v>161954.95424414461</v>
      </c>
      <c r="Q43" s="17">
        <f>INDEX(Departures!$C:$C,MATCH($B43,Departures!$B:$B,0))*INDEX(Arrivals!$H:$H,MATCH(Q$2,Arrivals!$B:$B,0))</f>
        <v>157947.31838026352</v>
      </c>
      <c r="R43" s="17">
        <f>INDEX(Departures!$C:$C,MATCH($B43,Departures!$B:$B,0))*INDEX(Arrivals!$H:$H,MATCH(R$2,Arrivals!$B:$B,0))</f>
        <v>150710.34115360293</v>
      </c>
      <c r="S43" s="17">
        <f>INDEX(Departures!$C:$C,MATCH($B43,Departures!$B:$B,0))*INDEX(Arrivals!$H:$H,MATCH(S$2,Arrivals!$B:$B,0))</f>
        <v>141661.21553631782</v>
      </c>
      <c r="T43" s="17">
        <f>INDEX(Departures!$C:$C,MATCH($B43,Departures!$B:$B,0))*INDEX(Arrivals!$H:$H,MATCH(T$2,Arrivals!$B:$B,0))</f>
        <v>120798.27637246158</v>
      </c>
      <c r="U43" s="17">
        <f>INDEX(Departures!$C:$C,MATCH($B43,Departures!$B:$B,0))*INDEX(Arrivals!$H:$H,MATCH(U$2,Arrivals!$B:$B,0))</f>
        <v>106045.52985904431</v>
      </c>
      <c r="V43" s="17">
        <f>INDEX(Departures!$C:$C,MATCH($B43,Departures!$B:$B,0))*INDEX(Arrivals!$H:$H,MATCH(V$2,Arrivals!$B:$B,0))</f>
        <v>104105.60177420914</v>
      </c>
      <c r="W43" s="17">
        <f>INDEX(Departures!$C:$C,MATCH($B43,Departures!$B:$B,0))*INDEX(Arrivals!$H:$H,MATCH(W$2,Arrivals!$B:$B,0))</f>
        <v>100219.93743662009</v>
      </c>
      <c r="X43" s="17">
        <f>INDEX(Departures!$C:$C,MATCH($B43,Departures!$B:$B,0))*INDEX(Arrivals!$H:$H,MATCH(X$2,Arrivals!$B:$B,0))</f>
        <v>93563.777001826325</v>
      </c>
      <c r="Y43" s="17">
        <f>INDEX(Departures!$C:$C,MATCH($B43,Departures!$B:$B,0))*INDEX(Arrivals!$H:$H,MATCH(Y$2,Arrivals!$B:$B,0))</f>
        <v>90566.762355793515</v>
      </c>
      <c r="Z43" s="17">
        <f>INDEX(Departures!$C:$C,MATCH($B43,Departures!$B:$B,0))*INDEX(Arrivals!$H:$H,MATCH(Z$2,Arrivals!$B:$B,0))</f>
        <v>90276.353959860106</v>
      </c>
      <c r="AA43" s="17">
        <f>INDEX(Departures!$C:$C,MATCH($B43,Departures!$B:$B,0))*INDEX(Arrivals!$H:$H,MATCH(AA$2,Arrivals!$B:$B,0))</f>
        <v>89631.647320887932</v>
      </c>
      <c r="AB43" s="17">
        <f>INDEX(Departures!$C:$C,MATCH($B43,Departures!$B:$B,0))*INDEX(Arrivals!$H:$H,MATCH(AB$2,Arrivals!$B:$B,0))</f>
        <v>82650.229482648749</v>
      </c>
      <c r="AC43" s="17">
        <f>INDEX(Departures!$C:$C,MATCH($B43,Departures!$B:$B,0))*INDEX(Arrivals!$H:$H,MATCH(AC$2,Arrivals!$B:$B,0))</f>
        <v>81546.677578101779</v>
      </c>
      <c r="AD43" s="17">
        <f>INDEX(Departures!$C:$C,MATCH($B43,Departures!$B:$B,0))*INDEX(Arrivals!$H:$H,MATCH(AD$2,Arrivals!$B:$B,0))</f>
        <v>80750.958573244236</v>
      </c>
      <c r="AE43" s="17">
        <f>INDEX(Departures!$C:$C,MATCH($B43,Departures!$B:$B,0))*INDEX(Arrivals!$H:$H,MATCH(AE$2,Arrivals!$B:$B,0))</f>
        <v>77457.727363359358</v>
      </c>
      <c r="AF43" s="17">
        <f>INDEX(Departures!$C:$C,MATCH($B43,Departures!$B:$B,0))*INDEX(Arrivals!$H:$H,MATCH(AF$2,Arrivals!$B:$B,0))</f>
        <v>75053.145845030711</v>
      </c>
      <c r="AG43" s="17">
        <f>INDEX(Departures!$C:$C,MATCH($B43,Departures!$B:$B,0))*INDEX(Arrivals!$H:$H,MATCH(AG$2,Arrivals!$B:$B,0))</f>
        <v>68205.315868920879</v>
      </c>
      <c r="AH43" s="17">
        <f>INDEX(Departures!$C:$C,MATCH($B43,Departures!$B:$B,0))*INDEX(Arrivals!$H:$H,MATCH(AH$2,Arrivals!$B:$B,0))</f>
        <v>66038.869235257633</v>
      </c>
      <c r="AI43" s="17">
        <f>INDEX(Departures!$C:$C,MATCH($B43,Departures!$B:$B,0))*INDEX(Arrivals!$H:$H,MATCH(AI$2,Arrivals!$B:$B,0))</f>
        <v>65916.897708965611</v>
      </c>
      <c r="AJ43" s="17">
        <f>INDEX(Departures!$C:$C,MATCH($B43,Departures!$B:$B,0))*INDEX(Arrivals!$H:$H,MATCH(AJ$2,Arrivals!$B:$B,0))</f>
        <v>64239.498814054219</v>
      </c>
      <c r="AK43" s="17">
        <f>INDEX(Departures!$C:$C,MATCH($B43,Departures!$B:$B,0))*INDEX(Arrivals!$H:$H,MATCH(AK$2,Arrivals!$B:$B,0))</f>
        <v>63460.042679368948</v>
      </c>
      <c r="AL43" s="17">
        <f>INDEX(Departures!$C:$C,MATCH($B43,Departures!$B:$B,0))*INDEX(Arrivals!$H:$H,MATCH(AL$2,Arrivals!$B:$B,0))</f>
        <v>60044.839943192041</v>
      </c>
      <c r="AM43" s="17">
        <f>INDEX(Departures!$C:$C,MATCH($B43,Departures!$B:$B,0))*INDEX(Arrivals!$H:$H,MATCH(AM$2,Arrivals!$B:$B,0))</f>
        <v>59737.007043502621</v>
      </c>
      <c r="AN43" s="17">
        <f>INDEX(Departures!$C:$C,MATCH($B43,Departures!$B:$B,0))*INDEX(Arrivals!$H:$H,MATCH(AN$2,Arrivals!$B:$B,0))</f>
        <v>59010.98605366909</v>
      </c>
      <c r="AO43" s="17">
        <f>INDEX(Departures!$C:$C,MATCH($B43,Departures!$B:$B,0))*INDEX(Arrivals!$H:$H,MATCH(AO$2,Arrivals!$B:$B,0))</f>
        <v>57436.972547710007</v>
      </c>
      <c r="AP43" s="17">
        <f>INDEX(Departures!$C:$C,MATCH($B43,Departures!$B:$B,0))*INDEX(Arrivals!$H:$H,MATCH(AP$2,Arrivals!$B:$B,0))</f>
        <v>51593.955621529778</v>
      </c>
      <c r="AQ43" s="17">
        <f>INDEX(Departures!$C:$C,MATCH($B43,Departures!$B:$B,0))*INDEX(Arrivals!$H:$H,MATCH(AQ$2,Arrivals!$B:$B,0))</f>
        <v>51199.000203060335</v>
      </c>
      <c r="AR43" s="17">
        <f>INDEX(Departures!$C:$C,MATCH($B43,Departures!$B:$B,0))*INDEX(Arrivals!$H:$H,MATCH(AR$2,Arrivals!$B:$B,0))</f>
        <v>48701.487998033008</v>
      </c>
      <c r="AS43" s="17">
        <f>INDEX(Departures!$C:$C,MATCH($B43,Departures!$B:$B,0))*INDEX(Arrivals!$H:$H,MATCH(AS$2,Arrivals!$B:$B,0))</f>
        <v>47377.225712576655</v>
      </c>
      <c r="AT43" s="17">
        <f>INDEX(Departures!$C:$C,MATCH($B43,Departures!$B:$B,0))*INDEX(Arrivals!$H:$H,MATCH(AT$2,Arrivals!$B:$B,0))</f>
        <v>44728.701141663943</v>
      </c>
      <c r="AU43" s="17">
        <f>INDEX(Departures!$C:$C,MATCH($B43,Departures!$B:$B,0))*INDEX(Arrivals!$H:$H,MATCH(AU$2,Arrivals!$B:$B,0))</f>
        <v>41389.004588429721</v>
      </c>
      <c r="AV43" s="17">
        <f>INDEX(Departures!$C:$C,MATCH($B43,Departures!$B:$B,0))*INDEX(Arrivals!$H:$H,MATCH(AV$2,Arrivals!$B:$B,0))</f>
        <v>40970.816498285603</v>
      </c>
      <c r="AW43" s="17">
        <f>INDEX(Departures!$C:$C,MATCH($B43,Departures!$B:$B,0))*INDEX(Arrivals!$H:$H,MATCH(AW$2,Arrivals!$B:$B,0))</f>
        <v>40959.200162448273</v>
      </c>
      <c r="AX43" s="17">
        <f>INDEX(Departures!$C:$C,MATCH($B43,Departures!$B:$B,0))*INDEX(Arrivals!$H:$H,MATCH(AX$2,Arrivals!$B:$B,0))</f>
        <v>39030.888413450426</v>
      </c>
      <c r="AY43" s="17">
        <f>INDEX(Departures!$C:$C,MATCH($B43,Departures!$B:$B,0))*INDEX(Arrivals!$H:$H,MATCH(AY$2,Arrivals!$B:$B,0))</f>
        <v>38455.879789502273</v>
      </c>
      <c r="AZ43" s="17">
        <f>INDEX(Departures!$C:$C,MATCH($B43,Departures!$B:$B,0))*INDEX(Arrivals!$H:$H,MATCH(AZ$2,Arrivals!$B:$B,0))</f>
        <v>38270.018416104889</v>
      </c>
      <c r="BA43" s="17">
        <f>INDEX(Departures!$C:$C,MATCH($B43,Departures!$B:$B,0))*INDEX(Arrivals!$H:$H,MATCH(BA$2,Arrivals!$B:$B,0))</f>
        <v>37654.352616726057</v>
      </c>
      <c r="BB43" s="17">
        <f>INDEX(Departures!$C:$C,MATCH($B43,Departures!$B:$B,0))*INDEX(Arrivals!$H:$H,MATCH(BB$2,Arrivals!$B:$B,0))</f>
        <v>37462.683075410001</v>
      </c>
      <c r="BC43" s="17">
        <f>INDEX(Departures!$C:$C,MATCH($B43,Departures!$B:$B,0))*INDEX(Arrivals!$H:$H,MATCH(BC$2,Arrivals!$B:$B,0))</f>
        <v>36312.665827513702</v>
      </c>
      <c r="BD43" s="17">
        <f>INDEX(Departures!$C:$C,MATCH($B43,Departures!$B:$B,0))*INDEX(Arrivals!$H:$H,MATCH(BD$2,Arrivals!$B:$B,0))</f>
        <v>35940.943080718927</v>
      </c>
      <c r="BE43" s="17">
        <f>INDEX(Departures!$C:$C,MATCH($B43,Departures!$B:$B,0))*INDEX(Arrivals!$H:$H,MATCH(BE$2,Arrivals!$B:$B,0))</f>
        <v>32816.14874047543</v>
      </c>
      <c r="BF43" s="17">
        <f>INDEX(Departures!$C:$C,MATCH($B43,Departures!$B:$B,0))*INDEX(Arrivals!$H:$H,MATCH(BF$2,Arrivals!$B:$B,0))</f>
        <v>32537.356680379355</v>
      </c>
      <c r="BG43" s="17">
        <f>INDEX(Departures!$C:$C,MATCH($B43,Departures!$B:$B,0))*INDEX(Arrivals!$H:$H,MATCH(BG$2,Arrivals!$B:$B,0))</f>
        <v>29447.411347647863</v>
      </c>
      <c r="BH43" s="17">
        <f>INDEX(Departures!$C:$C,MATCH($B43,Departures!$B:$B,0))*INDEX(Arrivals!$H:$H,MATCH(BH$2,Arrivals!$B:$B,0))</f>
        <v>28268.353260158216</v>
      </c>
      <c r="BI43" s="17">
        <f>INDEX(Departures!$C:$C,MATCH($B43,Departures!$B:$B,0))*INDEX(Arrivals!$H:$H,MATCH(BI$2,Arrivals!$B:$B,0))</f>
        <v>26967.323646376535</v>
      </c>
      <c r="BJ43" s="17">
        <f>INDEX(Departures!$C:$C,MATCH($B43,Departures!$B:$B,0))*INDEX(Arrivals!$H:$H,MATCH(BJ$2,Arrivals!$B:$B,0))</f>
        <v>26682.723418361795</v>
      </c>
      <c r="BK43" s="17">
        <f>INDEX(Departures!$C:$C,MATCH($B43,Departures!$B:$B,0))*INDEX(Arrivals!$H:$H,MATCH(BK$2,Arrivals!$B:$B,0))</f>
        <v>26531.711052476421</v>
      </c>
      <c r="BL43" s="17">
        <f>INDEX(Departures!$C:$C,MATCH($B43,Departures!$B:$B,0))*INDEX(Arrivals!$H:$H,MATCH(BL$2,Arrivals!$B:$B,0))</f>
        <v>23888.994649482378</v>
      </c>
      <c r="BM43" s="17">
        <f>INDEX(Departures!$C:$C,MATCH($B43,Departures!$B:$B,0))*INDEX(Arrivals!$H:$H,MATCH(BM$2,Arrivals!$B:$B,0))</f>
        <v>23418.533048070254</v>
      </c>
      <c r="BN43" s="17">
        <f>INDEX(Departures!$C:$C,MATCH($B43,Departures!$B:$B,0))*INDEX(Arrivals!$H:$H,MATCH(BN$2,Arrivals!$B:$B,0))</f>
        <v>22323.693395401293</v>
      </c>
      <c r="BO43" s="17">
        <f>INDEX(Departures!$C:$C,MATCH($B43,Departures!$B:$B,0))*INDEX(Arrivals!$H:$H,MATCH(BO$2,Arrivals!$B:$B,0))</f>
        <v>22053.613587183223</v>
      </c>
      <c r="BP43" s="17">
        <f>INDEX(Departures!$C:$C,MATCH($B43,Departures!$B:$B,0))*INDEX(Arrivals!$H:$H,MATCH(BP$2,Arrivals!$B:$B,0))</f>
        <v>21339.208933187034</v>
      </c>
      <c r="BQ43" s="17">
        <f>INDEX(Departures!$C:$C,MATCH($B43,Departures!$B:$B,0))*INDEX(Arrivals!$H:$H,MATCH(BQ$2,Arrivals!$B:$B,0))</f>
        <v>21211.429238976332</v>
      </c>
      <c r="BR43" s="17">
        <f>INDEX(Departures!$C:$C,MATCH($B43,Departures!$B:$B,0))*INDEX(Arrivals!$H:$H,MATCH(BR$2,Arrivals!$B:$B,0))</f>
        <v>20984.91069014827</v>
      </c>
      <c r="BS43" s="17">
        <f>INDEX(Departures!$C:$C,MATCH($B43,Departures!$B:$B,0))*INDEX(Arrivals!$H:$H,MATCH(BS$2,Arrivals!$B:$B,0))</f>
        <v>20828.090156344228</v>
      </c>
      <c r="BT43" s="17">
        <f>INDEX(Departures!$C:$C,MATCH($B43,Departures!$B:$B,0))*INDEX(Arrivals!$H:$H,MATCH(BT$2,Arrivals!$B:$B,0))</f>
        <v>20648.036950865517</v>
      </c>
      <c r="BU43" s="17">
        <f>INDEX(Departures!$C:$C,MATCH($B43,Departures!$B:$B,0))*INDEX(Arrivals!$H:$H,MATCH(BU$2,Arrivals!$B:$B,0))</f>
        <v>19997.522143974675</v>
      </c>
      <c r="BV43" s="17">
        <f>INDEX(Departures!$C:$C,MATCH($B43,Departures!$B:$B,0))*INDEX(Arrivals!$H:$H,MATCH(BV$2,Arrivals!$B:$B,0))</f>
        <v>18917.202911102384</v>
      </c>
      <c r="BW43" s="17">
        <f>INDEX(Departures!$C:$C,MATCH($B43,Departures!$B:$B,0))*INDEX(Arrivals!$H:$H,MATCH(BW$2,Arrivals!$B:$B,0))</f>
        <v>18847.504896078368</v>
      </c>
      <c r="BX43" s="17">
        <f>INDEX(Departures!$C:$C,MATCH($B43,Departures!$B:$B,0))*INDEX(Arrivals!$H:$H,MATCH(BX$2,Arrivals!$B:$B,0))</f>
        <v>18469.973981364932</v>
      </c>
      <c r="BY43" s="17">
        <f>INDEX(Departures!$C:$C,MATCH($B43,Departures!$B:$B,0))*INDEX(Arrivals!$H:$H,MATCH(BY$2,Arrivals!$B:$B,0))</f>
        <v>17192.177039257924</v>
      </c>
      <c r="BZ43" s="17">
        <f>INDEX(Departures!$C:$C,MATCH($B43,Departures!$B:$B,0))*INDEX(Arrivals!$H:$H,MATCH(BZ$2,Arrivals!$B:$B,0))</f>
        <v>16442.923377749725</v>
      </c>
      <c r="CA43" s="17">
        <f>INDEX(Departures!$C:$C,MATCH($B43,Departures!$B:$B,0))*INDEX(Arrivals!$H:$H,MATCH(CA$2,Arrivals!$B:$B,0))</f>
        <v>15623.971701217504</v>
      </c>
      <c r="CB43" s="17">
        <f>INDEX(Departures!$C:$C,MATCH($B43,Departures!$B:$B,0))*INDEX(Arrivals!$H:$H,MATCH(CB$2,Arrivals!$B:$B,0))</f>
        <v>14654.007658799914</v>
      </c>
      <c r="CC43" s="17">
        <f>INDEX(Departures!$C:$C,MATCH($B43,Departures!$B:$B,0))*INDEX(Arrivals!$H:$H,MATCH(CC$2,Arrivals!$B:$B,0))</f>
        <v>14253.244072411808</v>
      </c>
      <c r="CD43" s="17">
        <f>INDEX(Departures!$C:$C,MATCH($B43,Departures!$B:$B,0))*INDEX(Arrivals!$H:$H,MATCH(CD$2,Arrivals!$B:$B,0))</f>
        <v>14235.819568655801</v>
      </c>
      <c r="CE43" s="17">
        <f>INDEX(Departures!$C:$C,MATCH($B43,Departures!$B:$B,0))*INDEX(Arrivals!$H:$H,MATCH(CE$2,Arrivals!$B:$B,0))</f>
        <v>14073.190866933091</v>
      </c>
      <c r="CF43" s="17">
        <f>INDEX(Departures!$C:$C,MATCH($B43,Departures!$B:$B,0))*INDEX(Arrivals!$H:$H,MATCH(CF$2,Arrivals!$B:$B,0))</f>
        <v>13776.974303081011</v>
      </c>
      <c r="CG43" s="17">
        <f>INDEX(Departures!$C:$C,MATCH($B43,Departures!$B:$B,0))*INDEX(Arrivals!$H:$H,MATCH(CG$2,Arrivals!$B:$B,0))</f>
        <v>13666.619112626317</v>
      </c>
      <c r="CH43" s="17">
        <f>INDEX(Departures!$C:$C,MATCH($B43,Departures!$B:$B,0))*INDEX(Arrivals!$H:$H,MATCH(CH$2,Arrivals!$B:$B,0))</f>
        <v>13207.773847051527</v>
      </c>
      <c r="CI43" s="17">
        <f>INDEX(Departures!$C:$C,MATCH($B43,Departures!$B:$B,0))*INDEX(Arrivals!$H:$H,MATCH(CI$2,Arrivals!$B:$B,0))</f>
        <v>13106.130908474834</v>
      </c>
      <c r="CJ43" s="17">
        <f>INDEX(Departures!$C:$C,MATCH($B43,Departures!$B:$B,0))*INDEX(Arrivals!$H:$H,MATCH(CJ$2,Arrivals!$B:$B,0))</f>
        <v>12923.173619036785</v>
      </c>
      <c r="CK43" s="17">
        <f>INDEX(Departures!$C:$C,MATCH($B43,Departures!$B:$B,0))*INDEX(Arrivals!$H:$H,MATCH(CK$2,Arrivals!$B:$B,0))</f>
        <v>12557.259040160687</v>
      </c>
      <c r="CL43" s="17">
        <f>INDEX(Departures!$C:$C,MATCH($B43,Departures!$B:$B,0))*INDEX(Arrivals!$H:$H,MATCH(CL$2,Arrivals!$B:$B,0))</f>
        <v>12292.406583069416</v>
      </c>
      <c r="CM43" s="17">
        <f>INDEX(Departures!$C:$C,MATCH($B43,Departures!$B:$B,0))*INDEX(Arrivals!$H:$H,MATCH(CM$2,Arrivals!$B:$B,0))</f>
        <v>12272.658812145943</v>
      </c>
      <c r="CN43" s="17">
        <f>INDEX(Departures!$C:$C,MATCH($B43,Departures!$B:$B,0))*INDEX(Arrivals!$H:$H,MATCH(CN$2,Arrivals!$B:$B,0))</f>
        <v>11320.119273484357</v>
      </c>
      <c r="CO43" s="17">
        <f>INDEX(Departures!$C:$C,MATCH($B43,Departures!$B:$B,0))*INDEX(Arrivals!$H:$H,MATCH(CO$2,Arrivals!$B:$B,0))</f>
        <v>10971.629198364264</v>
      </c>
      <c r="CP43" s="17">
        <f>INDEX(Departures!$C:$C,MATCH($B43,Departures!$B:$B,0))*INDEX(Arrivals!$H:$H,MATCH(CP$2,Arrivals!$B:$B,0))</f>
        <v>10901.931183340244</v>
      </c>
      <c r="CQ43" s="17">
        <f>INDEX(Departures!$C:$C,MATCH($B43,Departures!$B:$B,0))*INDEX(Arrivals!$H:$H,MATCH(CQ$2,Arrivals!$B:$B,0))</f>
        <v>10785.767824966881</v>
      </c>
      <c r="CR43" s="17">
        <f>INDEX(Departures!$C:$C,MATCH($B43,Departures!$B:$B,0))*INDEX(Arrivals!$H:$H,MATCH(CR$2,Arrivals!$B:$B,0))</f>
        <v>10704.453474105525</v>
      </c>
      <c r="CS43" s="17">
        <f>INDEX(Departures!$C:$C,MATCH($B43,Departures!$B:$B,0))*INDEX(Arrivals!$H:$H,MATCH(CS$2,Arrivals!$B:$B,0))</f>
        <v>10454.702253602793</v>
      </c>
      <c r="CT43" s="17">
        <f>INDEX(Departures!$C:$C,MATCH($B43,Departures!$B:$B,0))*INDEX(Arrivals!$H:$H,MATCH(CT$2,Arrivals!$B:$B,0))</f>
        <v>10379.196070660104</v>
      </c>
      <c r="CU43" s="17">
        <f>INDEX(Departures!$C:$C,MATCH($B43,Departures!$B:$B,0))*INDEX(Arrivals!$H:$H,MATCH(CU$2,Arrivals!$B:$B,0))</f>
        <v>9339.5340132184956</v>
      </c>
      <c r="CV43" s="17">
        <f>INDEX(Departures!$C:$C,MATCH($B43,Departures!$B:$B,0))*INDEX(Arrivals!$H:$H,MATCH(CV$2,Arrivals!$B:$B,0))</f>
        <v>9200.1379831704562</v>
      </c>
      <c r="CW43" s="17">
        <f>INDEX(Departures!$C:$C,MATCH($B43,Departures!$B:$B,0))*INDEX(Arrivals!$H:$H,MATCH(CW$2,Arrivals!$B:$B,0))</f>
        <v>9142.0563039837762</v>
      </c>
      <c r="CX43" s="17">
        <f>INDEX(Departures!$C:$C,MATCH($B43,Departures!$B:$B,0))*INDEX(Arrivals!$H:$H,MATCH(CX$2,Arrivals!$B:$B,0))</f>
        <v>9037.5092814477466</v>
      </c>
      <c r="CY43" s="17">
        <f>INDEX(Departures!$C:$C,MATCH($B43,Departures!$B:$B,0))*INDEX(Arrivals!$H:$H,MATCH(CY$2,Arrivals!$B:$B,0))</f>
        <v>8706.4437100836585</v>
      </c>
      <c r="CZ43" s="17">
        <f>INDEX(Departures!$C:$C,MATCH($B43,Departures!$B:$B,0))*INDEX(Arrivals!$H:$H,MATCH(CZ$2,Arrivals!$B:$B,0))</f>
        <v>8694.8273742463225</v>
      </c>
      <c r="DA43" s="17">
        <f>INDEX(Departures!$C:$C,MATCH($B43,Departures!$B:$B,0))*INDEX(Arrivals!$H:$H,MATCH(DA$2,Arrivals!$B:$B,0))</f>
        <v>8683.2110384089865</v>
      </c>
      <c r="DB43" s="17">
        <f>INDEX(Departures!$C:$C,MATCH($B43,Departures!$B:$B,0))*INDEX(Arrivals!$H:$H,MATCH(DB$2,Arrivals!$B:$B,0))</f>
        <v>8404.4189783129113</v>
      </c>
      <c r="DC43" s="17">
        <f>INDEX(Departures!$C:$C,MATCH($B43,Departures!$B:$B,0))*INDEX(Arrivals!$H:$H,MATCH(DC$2,Arrivals!$B:$B,0))</f>
        <v>8357.9536349635655</v>
      </c>
      <c r="DD43" s="17">
        <f>INDEX(Departures!$C:$C,MATCH($B43,Departures!$B:$B,0))*INDEX(Arrivals!$H:$H,MATCH(DD$2,Arrivals!$B:$B,0))</f>
        <v>8143.0514219728411</v>
      </c>
      <c r="DE43" s="17">
        <f>INDEX(Departures!$C:$C,MATCH($B43,Departures!$B:$B,0))*INDEX(Arrivals!$H:$H,MATCH(DE$2,Arrivals!$B:$B,0))</f>
        <v>7928.1492089821168</v>
      </c>
      <c r="DF43" s="17">
        <f>INDEX(Departures!$C:$C,MATCH($B43,Departures!$B:$B,0))*INDEX(Arrivals!$H:$H,MATCH(DF$2,Arrivals!$B:$B,0))</f>
        <v>7922.3410410634488</v>
      </c>
      <c r="DG43" s="17">
        <f>INDEX(Departures!$C:$C,MATCH($B43,Departures!$B:$B,0))*INDEX(Arrivals!$H:$H,MATCH(DG$2,Arrivals!$B:$B,0))</f>
        <v>7794.5613468527481</v>
      </c>
      <c r="DH43" s="17">
        <f>INDEX(Departures!$C:$C,MATCH($B43,Departures!$B:$B,0))*INDEX(Arrivals!$H:$H,MATCH(DH$2,Arrivals!$B:$B,0))</f>
        <v>7405.4140963019772</v>
      </c>
      <c r="DI43" s="17">
        <f>INDEX(Departures!$C:$C,MATCH($B43,Departures!$B:$B,0))*INDEX(Arrivals!$H:$H,MATCH(DI$2,Arrivals!$B:$B,0))</f>
        <v>6603.8869235257635</v>
      </c>
      <c r="DJ43" s="17">
        <f>INDEX(Departures!$C:$C,MATCH($B43,Departures!$B:$B,0))*INDEX(Arrivals!$H:$H,MATCH(DJ$2,Arrivals!$B:$B,0))</f>
        <v>6586.4624197697585</v>
      </c>
      <c r="DK43" s="17">
        <f>INDEX(Departures!$C:$C,MATCH($B43,Departures!$B:$B,0))*INDEX(Arrivals!$H:$H,MATCH(DK$2,Arrivals!$B:$B,0))</f>
        <v>6290.2458559176794</v>
      </c>
      <c r="DL43" s="17">
        <f>INDEX(Departures!$C:$C,MATCH($B43,Departures!$B:$B,0))*INDEX(Arrivals!$H:$H,MATCH(DL$2,Arrivals!$B:$B,0))</f>
        <v>6075.3436429269559</v>
      </c>
      <c r="DM43" s="17">
        <f>INDEX(Departures!$C:$C,MATCH($B43,Departures!$B:$B,0))*INDEX(Arrivals!$H:$H,MATCH(DM$2,Arrivals!$B:$B,0))</f>
        <v>5773.3189111562078</v>
      </c>
      <c r="DN43" s="17">
        <f>INDEX(Departures!$C:$C,MATCH($B43,Departures!$B:$B,0))*INDEX(Arrivals!$H:$H,MATCH(DN$2,Arrivals!$B:$B,0))</f>
        <v>5610.6902094334982</v>
      </c>
      <c r="DO43" s="17">
        <f>INDEX(Departures!$C:$C,MATCH($B43,Departures!$B:$B,0))*INDEX(Arrivals!$H:$H,MATCH(DO$2,Arrivals!$B:$B,0))</f>
        <v>5459.6778435481247</v>
      </c>
      <c r="DP43" s="17">
        <f>INDEX(Departures!$C:$C,MATCH($B43,Departures!$B:$B,0))*INDEX(Arrivals!$H:$H,MATCH(DP$2,Arrivals!$B:$B,0))</f>
        <v>5419.0206681174468</v>
      </c>
      <c r="DQ43" s="17">
        <f>INDEX(Departures!$C:$C,MATCH($B43,Departures!$B:$B,0))*INDEX(Arrivals!$H:$H,MATCH(DQ$2,Arrivals!$B:$B,0))</f>
        <v>5413.2125001987788</v>
      </c>
      <c r="DR43" s="17">
        <f>INDEX(Departures!$C:$C,MATCH($B43,Departures!$B:$B,0))*INDEX(Arrivals!$H:$H,MATCH(DR$2,Arrivals!$B:$B,0))</f>
        <v>5360.9389889307649</v>
      </c>
      <c r="DS43" s="17">
        <f>INDEX(Departures!$C:$C,MATCH($B43,Departures!$B:$B,0))*INDEX(Arrivals!$H:$H,MATCH(DS$2,Arrivals!$B:$B,0))</f>
        <v>5349.322653093428</v>
      </c>
      <c r="DT43" s="17">
        <f>INDEX(Departures!$C:$C,MATCH($B43,Departures!$B:$B,0))*INDEX(Arrivals!$H:$H,MATCH(DT$2,Arrivals!$B:$B,0))</f>
        <v>5209.9266230453914</v>
      </c>
      <c r="DU43" s="17">
        <f>INDEX(Departures!$C:$C,MATCH($B43,Departures!$B:$B,0))*INDEX(Arrivals!$H:$H,MATCH(DU$2,Arrivals!$B:$B,0))</f>
        <v>5180.8857834520504</v>
      </c>
      <c r="DV43" s="17">
        <f>INDEX(Departures!$C:$C,MATCH($B43,Departures!$B:$B,0))*INDEX(Arrivals!$H:$H,MATCH(DV$2,Arrivals!$B:$B,0))</f>
        <v>4942.7508987866531</v>
      </c>
      <c r="DW43" s="17">
        <f>INDEX(Departures!$C:$C,MATCH($B43,Departures!$B:$B,0))*INDEX(Arrivals!$H:$H,MATCH(DW$2,Arrivals!$B:$B,0))</f>
        <v>4896.2855554373082</v>
      </c>
      <c r="DX43" s="17">
        <f>INDEX(Departures!$C:$C,MATCH($B43,Departures!$B:$B,0))*INDEX(Arrivals!$H:$H,MATCH(DX$2,Arrivals!$B:$B,0))</f>
        <v>4861.4365479252983</v>
      </c>
      <c r="DY43" s="17">
        <f>INDEX(Departures!$C:$C,MATCH($B43,Departures!$B:$B,0))*INDEX(Arrivals!$H:$H,MATCH(DY$2,Arrivals!$B:$B,0))</f>
        <v>4722.0405178772608</v>
      </c>
      <c r="DZ43" s="17">
        <f>INDEX(Departures!$C:$C,MATCH($B43,Departures!$B:$B,0))*INDEX(Arrivals!$H:$H,MATCH(DZ$2,Arrivals!$B:$B,0))</f>
        <v>3879.8561696703691</v>
      </c>
      <c r="EA43" s="17">
        <f>INDEX(Departures!$C:$C,MATCH($B43,Departures!$B:$B,0))*INDEX(Arrivals!$H:$H,MATCH(EA$2,Arrivals!$B:$B,0))</f>
        <v>3856.6234979956967</v>
      </c>
      <c r="EB43" s="17">
        <f>INDEX(Departures!$C:$C,MATCH($B43,Departures!$B:$B,0))*INDEX(Arrivals!$H:$H,MATCH(EB$2,Arrivals!$B:$B,0))</f>
        <v>3664.9539566796457</v>
      </c>
      <c r="EC43" s="17">
        <f>INDEX(Departures!$C:$C,MATCH($B43,Departures!$B:$B,0))*INDEX(Arrivals!$H:$H,MATCH(EC$2,Arrivals!$B:$B,0))</f>
        <v>2880.8512876594359</v>
      </c>
      <c r="ED43" s="17">
        <f>INDEX(Departures!$C:$C,MATCH($B43,Departures!$B:$B,0))*INDEX(Arrivals!$H:$H,MATCH(ED$2,Arrivals!$B:$B,0))</f>
        <v>2724.0307538553939</v>
      </c>
      <c r="EE43" s="17">
        <f>INDEX(Departures!$C:$C,MATCH($B43,Departures!$B:$B,0))*INDEX(Arrivals!$H:$H,MATCH(EE$2,Arrivals!$B:$B,0))</f>
        <v>2712.4144180180579</v>
      </c>
      <c r="EF43" s="17">
        <f>INDEX(Departures!$C:$C,MATCH($B43,Departures!$B:$B,0))*INDEX(Arrivals!$H:$H,MATCH(EF$2,Arrivals!$B:$B,0))</f>
        <v>2503.320372946002</v>
      </c>
      <c r="EG43" s="17">
        <f>INDEX(Departures!$C:$C,MATCH($B43,Departures!$B:$B,0))*INDEX(Arrivals!$H:$H,MATCH(EG$2,Arrivals!$B:$B,0))</f>
        <v>2480.0877012713286</v>
      </c>
      <c r="EH43" s="17">
        <f>INDEX(Departures!$C:$C,MATCH($B43,Departures!$B:$B,0))*INDEX(Arrivals!$H:$H,MATCH(EH$2,Arrivals!$B:$B,0))</f>
        <v>2480.0877012713286</v>
      </c>
      <c r="EI43" s="17">
        <f>INDEX(Departures!$C:$C,MATCH($B43,Departures!$B:$B,0))*INDEX(Arrivals!$H:$H,MATCH(EI$2,Arrivals!$B:$B,0))</f>
        <v>2427.8141900033147</v>
      </c>
      <c r="EJ43" s="17">
        <f>INDEX(Departures!$C:$C,MATCH($B43,Departures!$B:$B,0))*INDEX(Arrivals!$H:$H,MATCH(EJ$2,Arrivals!$B:$B,0))</f>
        <v>2294.226327873946</v>
      </c>
      <c r="EK43" s="17">
        <f>INDEX(Departures!$C:$C,MATCH($B43,Departures!$B:$B,0))*INDEX(Arrivals!$H:$H,MATCH(EK$2,Arrivals!$B:$B,0))</f>
        <v>2241.9528166059322</v>
      </c>
      <c r="EL43" s="17">
        <f>INDEX(Departures!$C:$C,MATCH($B43,Departures!$B:$B,0))*INDEX(Arrivals!$H:$H,MATCH(EL$2,Arrivals!$B:$B,0))</f>
        <v>2129.8551757756354</v>
      </c>
      <c r="EM43" s="17">
        <f>INDEX(Departures!$C:$C,MATCH($B43,Departures!$B:$B,0))*INDEX(Arrivals!$H:$H,MATCH(EM$2,Arrivals!$B:$B,0))</f>
        <v>2061.8996111272172</v>
      </c>
      <c r="EN43" s="17">
        <f>INDEX(Departures!$C:$C,MATCH($B43,Departures!$B:$B,0))*INDEX(Arrivals!$H:$H,MATCH(EN$2,Arrivals!$B:$B,0))</f>
        <v>2038.6669394525447</v>
      </c>
      <c r="EO43" s="17">
        <f>INDEX(Departures!$C:$C,MATCH($B43,Departures!$B:$B,0))*INDEX(Arrivals!$H:$H,MATCH(EO$2,Arrivals!$B:$B,0))</f>
        <v>2032.8587715338761</v>
      </c>
      <c r="EP43" s="17">
        <f>INDEX(Departures!$C:$C,MATCH($B43,Departures!$B:$B,0))*INDEX(Arrivals!$H:$H,MATCH(EP$2,Arrivals!$B:$B,0))</f>
        <v>1783.107551031143</v>
      </c>
      <c r="EQ43" s="17">
        <f>INDEX(Departures!$C:$C,MATCH($B43,Departures!$B:$B,0))*INDEX(Arrivals!$H:$H,MATCH(EQ$2,Arrivals!$B:$B,0))</f>
        <v>1736.6422076817971</v>
      </c>
      <c r="ER43" s="17">
        <f>INDEX(Departures!$C:$C,MATCH($B43,Departures!$B:$B,0))*INDEX(Arrivals!$H:$H,MATCH(ER$2,Arrivals!$B:$B,0))</f>
        <v>1632.0951851457692</v>
      </c>
      <c r="ES43" s="17">
        <f>INDEX(Departures!$C:$C,MATCH($B43,Departures!$B:$B,0))*INDEX(Arrivals!$H:$H,MATCH(ES$2,Arrivals!$B:$B,0))</f>
        <v>1614.6706813897645</v>
      </c>
      <c r="ET43" s="17">
        <f>INDEX(Departures!$C:$C,MATCH($B43,Departures!$B:$B,0))*INDEX(Arrivals!$H:$H,MATCH(ET$2,Arrivals!$B:$B,0))</f>
        <v>1562.3971701217506</v>
      </c>
      <c r="EU43" s="17">
        <f>INDEX(Departures!$C:$C,MATCH($B43,Departures!$B:$B,0))*INDEX(Arrivals!$H:$H,MATCH(EU$2,Arrivals!$B:$B,0))</f>
        <v>1515.9318267724047</v>
      </c>
      <c r="EV43" s="17">
        <f>INDEX(Departures!$C:$C,MATCH($B43,Departures!$B:$B,0))*INDEX(Arrivals!$H:$H,MATCH(EV$2,Arrivals!$B:$B,0))</f>
        <v>1504.3154909350685</v>
      </c>
      <c r="EW43" s="17">
        <f>INDEX(Departures!$C:$C,MATCH($B43,Departures!$B:$B,0))*INDEX(Arrivals!$H:$H,MATCH(EW$2,Arrivals!$B:$B,0))</f>
        <v>1481.0828192603956</v>
      </c>
      <c r="EX43" s="17">
        <f>INDEX(Departures!$C:$C,MATCH($B43,Departures!$B:$B,0))*INDEX(Arrivals!$H:$H,MATCH(EX$2,Arrivals!$B:$B,0))</f>
        <v>1481.0828192603956</v>
      </c>
      <c r="EY43" s="17">
        <f>INDEX(Departures!$C:$C,MATCH($B43,Departures!$B:$B,0))*INDEX(Arrivals!$H:$H,MATCH(EY$2,Arrivals!$B:$B,0))</f>
        <v>1434.6174759110497</v>
      </c>
      <c r="EZ43" s="17">
        <f>INDEX(Departures!$C:$C,MATCH($B43,Departures!$B:$B,0))*INDEX(Arrivals!$H:$H,MATCH(EZ$2,Arrivals!$B:$B,0))</f>
        <v>1434.6174759110497</v>
      </c>
      <c r="FA43" s="17">
        <f>INDEX(Departures!$C:$C,MATCH($B43,Departures!$B:$B,0))*INDEX(Arrivals!$H:$H,MATCH(FA$2,Arrivals!$B:$B,0))</f>
        <v>1196.4825912456529</v>
      </c>
      <c r="FB43" s="17">
        <f>INDEX(Departures!$C:$C,MATCH($B43,Departures!$B:$B,0))*INDEX(Arrivals!$H:$H,MATCH(FB$2,Arrivals!$B:$B,0))</f>
        <v>1122.7188586785664</v>
      </c>
      <c r="FC43" s="17">
        <f>INDEX(Departures!$C:$C,MATCH($B43,Departures!$B:$B,0))*INDEX(Arrivals!$H:$H,MATCH(FC$2,Arrivals!$B:$B,0))</f>
        <v>1039.6620574416111</v>
      </c>
      <c r="FD43" s="17">
        <f>INDEX(Departures!$C:$C,MATCH($B43,Departures!$B:$B,0))*INDEX(Arrivals!$H:$H,MATCH(FD$2,Arrivals!$B:$B,0))</f>
        <v>975.77221033626051</v>
      </c>
      <c r="FE43" s="17">
        <f>INDEX(Departures!$C:$C,MATCH($B43,Departures!$B:$B,0))*INDEX(Arrivals!$H:$H,MATCH(FE$2,Arrivals!$B:$B,0))</f>
        <v>952.53953866158759</v>
      </c>
      <c r="FF43" s="17">
        <f>INDEX(Departures!$C:$C,MATCH($B43,Departures!$B:$B,0))*INDEX(Arrivals!$H:$H,MATCH(FF$2,Arrivals!$B:$B,0))</f>
        <v>940.92320282425123</v>
      </c>
      <c r="FG43" s="17">
        <f>INDEX(Departures!$C:$C,MATCH($B43,Departures!$B:$B,0))*INDEX(Arrivals!$H:$H,MATCH(FG$2,Arrivals!$B:$B,0))</f>
        <v>847.99251612555975</v>
      </c>
      <c r="FH43" s="17">
        <f>INDEX(Departures!$C:$C,MATCH($B43,Departures!$B:$B,0))*INDEX(Arrivals!$H:$H,MATCH(FH$2,Arrivals!$B:$B,0))</f>
        <v>842.18434820689163</v>
      </c>
      <c r="FI43" s="17">
        <f>INDEX(Departures!$C:$C,MATCH($B43,Departures!$B:$B,0))*INDEX(Arrivals!$H:$H,MATCH(FI$2,Arrivals!$B:$B,0))</f>
        <v>830.56801236955516</v>
      </c>
      <c r="FJ43" s="17">
        <f>INDEX(Departures!$C:$C,MATCH($B43,Departures!$B:$B,0))*INDEX(Arrivals!$H:$H,MATCH(FJ$2,Arrivals!$B:$B,0))</f>
        <v>824.75984445088682</v>
      </c>
      <c r="FK43" s="17">
        <f>INDEX(Departures!$C:$C,MATCH($B43,Departures!$B:$B,0))*INDEX(Arrivals!$H:$H,MATCH(FK$2,Arrivals!$B:$B,0))</f>
        <v>726.02098983352721</v>
      </c>
      <c r="FL43" s="17">
        <f>INDEX(Departures!$C:$C,MATCH($B43,Departures!$B:$B,0))*INDEX(Arrivals!$H:$H,MATCH(FL$2,Arrivals!$B:$B,0))</f>
        <v>714.40465399619086</v>
      </c>
      <c r="FM43" s="17">
        <f>INDEX(Departures!$C:$C,MATCH($B43,Departures!$B:$B,0))*INDEX(Arrivals!$H:$H,MATCH(FM$2,Arrivals!$B:$B,0))</f>
        <v>708.59648607752251</v>
      </c>
      <c r="FN43" s="17">
        <f>INDEX(Departures!$C:$C,MATCH($B43,Departures!$B:$B,0))*INDEX(Arrivals!$H:$H,MATCH(FN$2,Arrivals!$B:$B,0))</f>
        <v>702.78831815885439</v>
      </c>
      <c r="FO43" s="17">
        <f>INDEX(Departures!$C:$C,MATCH($B43,Departures!$B:$B,0))*INDEX(Arrivals!$H:$H,MATCH(FO$2,Arrivals!$B:$B,0))</f>
        <v>699.88423419952028</v>
      </c>
      <c r="FP43" s="17">
        <f>INDEX(Departures!$C:$C,MATCH($B43,Departures!$B:$B,0))*INDEX(Arrivals!$H:$H,MATCH(FP$2,Arrivals!$B:$B,0))</f>
        <v>633.09030313483572</v>
      </c>
      <c r="FQ43" s="17">
        <f>INDEX(Departures!$C:$C,MATCH($B43,Departures!$B:$B,0))*INDEX(Arrivals!$H:$H,MATCH(FQ$2,Arrivals!$B:$B,0))</f>
        <v>505.3106089241349</v>
      </c>
      <c r="FR43" s="17">
        <f>INDEX(Departures!$C:$C,MATCH($B43,Departures!$B:$B,0))*INDEX(Arrivals!$H:$H,MATCH(FR$2,Arrivals!$B:$B,0))</f>
        <v>453.03709765612098</v>
      </c>
      <c r="FS43" s="17">
        <f>INDEX(Departures!$C:$C,MATCH($B43,Departures!$B:$B,0))*INDEX(Arrivals!$H:$H,MATCH(FS$2,Arrivals!$B:$B,0))</f>
        <v>441.42076181878457</v>
      </c>
      <c r="FT43" s="17">
        <f>INDEX(Departures!$C:$C,MATCH($B43,Departures!$B:$B,0))*INDEX(Arrivals!$H:$H,MATCH(FT$2,Arrivals!$B:$B,0))</f>
        <v>429.80442598144811</v>
      </c>
      <c r="FU43" s="17">
        <f>INDEX(Departures!$C:$C,MATCH($B43,Departures!$B:$B,0))*INDEX(Arrivals!$H:$H,MATCH(FU$2,Arrivals!$B:$B,0))</f>
        <v>418.18809014411164</v>
      </c>
      <c r="FV43" s="17">
        <f>INDEX(Departures!$C:$C,MATCH($B43,Departures!$B:$B,0))*INDEX(Arrivals!$H:$H,MATCH(FV$2,Arrivals!$B:$B,0))</f>
        <v>400.76358638810706</v>
      </c>
      <c r="FW43" s="17">
        <f>INDEX(Departures!$C:$C,MATCH($B43,Departures!$B:$B,0))*INDEX(Arrivals!$H:$H,MATCH(FW$2,Arrivals!$B:$B,0))</f>
        <v>365.91457887609772</v>
      </c>
      <c r="FX43" s="17">
        <f>INDEX(Departures!$C:$C,MATCH($B43,Departures!$B:$B,0))*INDEX(Arrivals!$H:$H,MATCH(FX$2,Arrivals!$B:$B,0))</f>
        <v>363.01049491676361</v>
      </c>
      <c r="FY43" s="17">
        <f>INDEX(Departures!$C:$C,MATCH($B43,Departures!$B:$B,0))*INDEX(Arrivals!$H:$H,MATCH(FY$2,Arrivals!$B:$B,0))</f>
        <v>348.49007512009302</v>
      </c>
      <c r="FZ43" s="17">
        <f>INDEX(Departures!$C:$C,MATCH($B43,Departures!$B:$B,0))*INDEX(Arrivals!$H:$H,MATCH(FZ$2,Arrivals!$B:$B,0))</f>
        <v>319.44923552675198</v>
      </c>
      <c r="GA43" s="17">
        <f>INDEX(Departures!$C:$C,MATCH($B43,Departures!$B:$B,0))*INDEX(Arrivals!$H:$H,MATCH(GA$2,Arrivals!$B:$B,0))</f>
        <v>254.39775483766795</v>
      </c>
      <c r="GB43" s="17">
        <f>INDEX(Departures!$C:$C,MATCH($B43,Departures!$B:$B,0))*INDEX(Arrivals!$H:$H,MATCH(GB$2,Arrivals!$B:$B,0))</f>
        <v>197.47770923471941</v>
      </c>
      <c r="GC43" s="17">
        <f>INDEX(Departures!$C:$C,MATCH($B43,Departures!$B:$B,0))*INDEX(Arrivals!$H:$H,MATCH(GC$2,Arrivals!$B:$B,0))</f>
        <v>174.24503756004651</v>
      </c>
      <c r="GD43" s="17">
        <f>INDEX(Departures!$C:$C,MATCH($B43,Departures!$B:$B,0))*INDEX(Arrivals!$H:$H,MATCH(GD$2,Arrivals!$B:$B,0))</f>
        <v>168.43686964137834</v>
      </c>
      <c r="GE43" s="17">
        <f>INDEX(Departures!$C:$C,MATCH($B43,Departures!$B:$B,0))*INDEX(Arrivals!$H:$H,MATCH(GE$2,Arrivals!$B:$B,0))</f>
        <v>162.6287017227101</v>
      </c>
      <c r="GF43" s="17">
        <f>INDEX(Departures!$C:$C,MATCH($B43,Departures!$B:$B,0))*INDEX(Arrivals!$H:$H,MATCH(GF$2,Arrivals!$B:$B,0))</f>
        <v>149.2699155097732</v>
      </c>
      <c r="GG43" s="17">
        <f>INDEX(Departures!$C:$C,MATCH($B43,Departures!$B:$B,0))*INDEX(Arrivals!$H:$H,MATCH(GG$2,Arrivals!$B:$B,0))</f>
        <v>47.626976933079384</v>
      </c>
      <c r="GH43" s="17">
        <f>INDEX(Departures!$C:$C,MATCH($B43,Departures!$B:$B,0))*INDEX(Arrivals!$H:$H,MATCH(GH$2,Arrivals!$B:$B,0))</f>
        <v>33.687373928275662</v>
      </c>
      <c r="GI43" s="17">
        <f>INDEX(Departures!$C:$C,MATCH($B43,Departures!$B:$B,0))*INDEX(Arrivals!$H:$H,MATCH(GI$2,Arrivals!$B:$B,0))</f>
        <v>14.520419796670547</v>
      </c>
    </row>
    <row r="44" spans="1:191" ht="29.4" thickBot="1">
      <c r="A44" t="str">
        <f>INDEX(Departures!$G:$G,MATCH($B44,Departures!$B:$B,0))</f>
        <v>EU</v>
      </c>
      <c r="B44" s="3" t="s">
        <v>40</v>
      </c>
      <c r="D44" s="17">
        <f>INDEX(Departures!$C:$C,MATCH($B44,Departures!$B:$B,0))*INDEX(Arrivals!$H:$H,MATCH(D$2,Arrivals!$B:$B,0))</f>
        <v>449915.71390388394</v>
      </c>
      <c r="E44" s="17">
        <f>INDEX(Departures!$C:$C,MATCH($B44,Departures!$B:$B,0))*INDEX(Arrivals!$H:$H,MATCH(E$2,Arrivals!$B:$B,0))</f>
        <v>423628.63169135811</v>
      </c>
      <c r="F44" s="17">
        <f>INDEX(Departures!$C:$C,MATCH($B44,Departures!$B:$B,0))*INDEX(Arrivals!$H:$H,MATCH(F$2,Arrivals!$B:$B,0))</f>
        <v>398532.88522442448</v>
      </c>
      <c r="G44" s="17">
        <f>INDEX(Departures!$C:$C,MATCH($B44,Departures!$B:$B,0))*INDEX(Arrivals!$H:$H,MATCH(G$2,Arrivals!$B:$B,0))</f>
        <v>314616.23124902905</v>
      </c>
      <c r="H44" s="17">
        <f>INDEX(Departures!$C:$C,MATCH($B44,Departures!$B:$B,0))*INDEX(Arrivals!$H:$H,MATCH(H$2,Arrivals!$B:$B,0))</f>
        <v>301734.2660347331</v>
      </c>
      <c r="I44" s="17">
        <f>INDEX(Departures!$C:$C,MATCH($B44,Departures!$B:$B,0))*INDEX(Arrivals!$H:$H,MATCH(I$2,Arrivals!$B:$B,0))</f>
        <v>203516.40339159698</v>
      </c>
      <c r="J44" s="17">
        <f>INDEX(Departures!$C:$C,MATCH($B44,Departures!$B:$B,0))*INDEX(Arrivals!$H:$H,MATCH(J$2,Arrivals!$B:$B,0))</f>
        <v>195021.66155346052</v>
      </c>
      <c r="K44" s="17">
        <f>INDEX(Departures!$C:$C,MATCH($B44,Departures!$B:$B,0))*INDEX(Arrivals!$H:$H,MATCH(K$2,Arrivals!$B:$B,0))</f>
        <v>194762.67552181002</v>
      </c>
      <c r="L44" s="17">
        <f>INDEX(Departures!$C:$C,MATCH($B44,Departures!$B:$B,0))*INDEX(Arrivals!$H:$H,MATCH(L$2,Arrivals!$B:$B,0))</f>
        <v>193990.89714749155</v>
      </c>
      <c r="M44" s="17">
        <f>INDEX(Departures!$C:$C,MATCH($B44,Departures!$B:$B,0))*INDEX(Arrivals!$H:$H,MATCH(M$2,Arrivals!$B:$B,0))</f>
        <v>184356.61677009286</v>
      </c>
      <c r="N44" s="17">
        <f>INDEX(Departures!$C:$C,MATCH($B44,Departures!$B:$B,0))*INDEX(Arrivals!$H:$H,MATCH(N$2,Arrivals!$B:$B,0))</f>
        <v>152594.5698484754</v>
      </c>
      <c r="O44" s="17">
        <f>INDEX(Departures!$C:$C,MATCH($B44,Departures!$B:$B,0))*INDEX(Arrivals!$H:$H,MATCH(O$2,Arrivals!$B:$B,0))</f>
        <v>148611.3646816907</v>
      </c>
      <c r="P44" s="17">
        <f>INDEX(Departures!$C:$C,MATCH($B44,Departures!$B:$B,0))*INDEX(Arrivals!$H:$H,MATCH(P$2,Arrivals!$B:$B,0))</f>
        <v>144431.33013085159</v>
      </c>
      <c r="Q44" s="17">
        <f>INDEX(Departures!$C:$C,MATCH($B44,Departures!$B:$B,0))*INDEX(Arrivals!$H:$H,MATCH(Q$2,Arrivals!$B:$B,0))</f>
        <v>140857.32289407469</v>
      </c>
      <c r="R44" s="17">
        <f>INDEX(Departures!$C:$C,MATCH($B44,Departures!$B:$B,0))*INDEX(Arrivals!$H:$H,MATCH(R$2,Arrivals!$B:$B,0))</f>
        <v>134403.39098534419</v>
      </c>
      <c r="S44" s="17">
        <f>INDEX(Departures!$C:$C,MATCH($B44,Departures!$B:$B,0))*INDEX(Arrivals!$H:$H,MATCH(S$2,Arrivals!$B:$B,0))</f>
        <v>126333.38623911455</v>
      </c>
      <c r="T44" s="17">
        <f>INDEX(Departures!$C:$C,MATCH($B44,Departures!$B:$B,0))*INDEX(Arrivals!$H:$H,MATCH(T$2,Arrivals!$B:$B,0))</f>
        <v>107727.82972534254</v>
      </c>
      <c r="U44" s="17">
        <f>INDEX(Departures!$C:$C,MATCH($B44,Departures!$B:$B,0))*INDEX(Arrivals!$H:$H,MATCH(U$2,Arrivals!$B:$B,0))</f>
        <v>94571.33931749707</v>
      </c>
      <c r="V44" s="17">
        <f>INDEX(Departures!$C:$C,MATCH($B44,Departures!$B:$B,0))*INDEX(Arrivals!$H:$H,MATCH(V$2,Arrivals!$B:$B,0))</f>
        <v>92841.312626071725</v>
      </c>
      <c r="W44" s="17">
        <f>INDEX(Departures!$C:$C,MATCH($B44,Departures!$B:$B,0))*INDEX(Arrivals!$H:$H,MATCH(W$2,Arrivals!$B:$B,0))</f>
        <v>89376.079522588014</v>
      </c>
      <c r="X44" s="17">
        <f>INDEX(Departures!$C:$C,MATCH($B44,Departures!$B:$B,0))*INDEX(Arrivals!$H:$H,MATCH(X$2,Arrivals!$B:$B,0))</f>
        <v>83440.119677158524</v>
      </c>
      <c r="Y44" s="17">
        <f>INDEX(Departures!$C:$C,MATCH($B44,Departures!$B:$B,0))*INDEX(Arrivals!$H:$H,MATCH(Y$2,Arrivals!$B:$B,0))</f>
        <v>80767.383830525359</v>
      </c>
      <c r="Z44" s="17">
        <f>INDEX(Departures!$C:$C,MATCH($B44,Departures!$B:$B,0))*INDEX(Arrivals!$H:$H,MATCH(Z$2,Arrivals!$B:$B,0))</f>
        <v>80508.397798874852</v>
      </c>
      <c r="AA44" s="17">
        <f>INDEX(Departures!$C:$C,MATCH($B44,Departures!$B:$B,0))*INDEX(Arrivals!$H:$H,MATCH(AA$2,Arrivals!$B:$B,0))</f>
        <v>79933.44880861073</v>
      </c>
      <c r="AB44" s="17">
        <f>INDEX(Departures!$C:$C,MATCH($B44,Departures!$B:$B,0))*INDEX(Arrivals!$H:$H,MATCH(AB$2,Arrivals!$B:$B,0))</f>
        <v>73707.424607732682</v>
      </c>
      <c r="AC44" s="17">
        <f>INDEX(Departures!$C:$C,MATCH($B44,Departures!$B:$B,0))*INDEX(Arrivals!$H:$H,MATCH(AC$2,Arrivals!$B:$B,0))</f>
        <v>72723.277687460781</v>
      </c>
      <c r="AD44" s="17">
        <f>INDEX(Departures!$C:$C,MATCH($B44,Departures!$B:$B,0))*INDEX(Arrivals!$H:$H,MATCH(AD$2,Arrivals!$B:$B,0))</f>
        <v>72013.655960738412</v>
      </c>
      <c r="AE44" s="17">
        <f>INDEX(Departures!$C:$C,MATCH($B44,Departures!$B:$B,0))*INDEX(Arrivals!$H:$H,MATCH(AE$2,Arrivals!$B:$B,0))</f>
        <v>69076.754361821717</v>
      </c>
      <c r="AF44" s="17">
        <f>INDEX(Departures!$C:$C,MATCH($B44,Departures!$B:$B,0))*INDEX(Arrivals!$H:$H,MATCH(AF$2,Arrivals!$B:$B,0))</f>
        <v>66932.35001975557</v>
      </c>
      <c r="AG44" s="17">
        <f>INDEX(Departures!$C:$C,MATCH($B44,Departures!$B:$B,0))*INDEX(Arrivals!$H:$H,MATCH(AG$2,Arrivals!$B:$B,0))</f>
        <v>60825.459393436744</v>
      </c>
      <c r="AH44" s="17">
        <f>INDEX(Departures!$C:$C,MATCH($B44,Departures!$B:$B,0))*INDEX(Arrivals!$H:$H,MATCH(AH$2,Arrivals!$B:$B,0))</f>
        <v>58893.423597324007</v>
      </c>
      <c r="AI44" s="17">
        <f>INDEX(Departures!$C:$C,MATCH($B44,Departures!$B:$B,0))*INDEX(Arrivals!$H:$H,MATCH(AI$2,Arrivals!$B:$B,0))</f>
        <v>58784.649464030801</v>
      </c>
      <c r="AJ44" s="17">
        <f>INDEX(Departures!$C:$C,MATCH($B44,Departures!$B:$B,0))*INDEX(Arrivals!$H:$H,MATCH(AJ$2,Arrivals!$B:$B,0))</f>
        <v>57288.746145217498</v>
      </c>
      <c r="AK44" s="17">
        <f>INDEX(Departures!$C:$C,MATCH($B44,Departures!$B:$B,0))*INDEX(Arrivals!$H:$H,MATCH(AK$2,Arrivals!$B:$B,0))</f>
        <v>56593.627636267556</v>
      </c>
      <c r="AL44" s="17">
        <f>INDEX(Departures!$C:$C,MATCH($B44,Departures!$B:$B,0))*INDEX(Arrivals!$H:$H,MATCH(AL$2,Arrivals!$B:$B,0))</f>
        <v>53547.951904057663</v>
      </c>
      <c r="AM44" s="17">
        <f>INDEX(Departures!$C:$C,MATCH($B44,Departures!$B:$B,0))*INDEX(Arrivals!$H:$H,MATCH(AM$2,Arrivals!$B:$B,0))</f>
        <v>53273.426710508131</v>
      </c>
      <c r="AN44" s="17">
        <f>INDEX(Departures!$C:$C,MATCH($B44,Departures!$B:$B,0))*INDEX(Arrivals!$H:$H,MATCH(AN$2,Arrivals!$B:$B,0))</f>
        <v>52625.96163138187</v>
      </c>
      <c r="AO44" s="17">
        <f>INDEX(Departures!$C:$C,MATCH($B44,Departures!$B:$B,0))*INDEX(Arrivals!$H:$H,MATCH(AO$2,Arrivals!$B:$B,0))</f>
        <v>51222.257339836156</v>
      </c>
      <c r="AP44" s="17">
        <f>INDEX(Departures!$C:$C,MATCH($B44,Departures!$B:$B,0))*INDEX(Arrivals!$H:$H,MATCH(AP$2,Arrivals!$B:$B,0))</f>
        <v>46011.458383028068</v>
      </c>
      <c r="AQ44" s="17">
        <f>INDEX(Departures!$C:$C,MATCH($B44,Departures!$B:$B,0))*INDEX(Arrivals!$H:$H,MATCH(AQ$2,Arrivals!$B:$B,0))</f>
        <v>45659.237379983388</v>
      </c>
      <c r="AR44" s="17">
        <f>INDEX(Departures!$C:$C,MATCH($B44,Departures!$B:$B,0))*INDEX(Arrivals!$H:$H,MATCH(AR$2,Arrivals!$B:$B,0))</f>
        <v>43431.957507789077</v>
      </c>
      <c r="AS44" s="17">
        <f>INDEX(Departures!$C:$C,MATCH($B44,Departures!$B:$B,0))*INDEX(Arrivals!$H:$H,MATCH(AS$2,Arrivals!$B:$B,0))</f>
        <v>42250.98120346279</v>
      </c>
      <c r="AT44" s="17">
        <f>INDEX(Departures!$C:$C,MATCH($B44,Departures!$B:$B,0))*INDEX(Arrivals!$H:$H,MATCH(AT$2,Arrivals!$B:$B,0))</f>
        <v>39889.028594810217</v>
      </c>
      <c r="AU44" s="17">
        <f>INDEX(Departures!$C:$C,MATCH($B44,Departures!$B:$B,0))*INDEX(Arrivals!$H:$H,MATCH(AU$2,Arrivals!$B:$B,0))</f>
        <v>36910.689230829455</v>
      </c>
      <c r="AV44" s="17">
        <f>INDEX(Departures!$C:$C,MATCH($B44,Departures!$B:$B,0))*INDEX(Arrivals!$H:$H,MATCH(AV$2,Arrivals!$B:$B,0))</f>
        <v>36537.749345252727</v>
      </c>
      <c r="AW44" s="17">
        <f>INDEX(Departures!$C:$C,MATCH($B44,Departures!$B:$B,0))*INDEX(Arrivals!$H:$H,MATCH(AW$2,Arrivals!$B:$B,0))</f>
        <v>36527.38990398671</v>
      </c>
      <c r="AX44" s="17">
        <f>INDEX(Departures!$C:$C,MATCH($B44,Departures!$B:$B,0))*INDEX(Arrivals!$H:$H,MATCH(AX$2,Arrivals!$B:$B,0))</f>
        <v>34807.722653827383</v>
      </c>
      <c r="AY44" s="17">
        <f>INDEX(Departures!$C:$C,MATCH($B44,Departures!$B:$B,0))*INDEX(Arrivals!$H:$H,MATCH(AY$2,Arrivals!$B:$B,0))</f>
        <v>34294.930311159391</v>
      </c>
      <c r="AZ44" s="17">
        <f>INDEX(Departures!$C:$C,MATCH($B44,Departures!$B:$B,0))*INDEX(Arrivals!$H:$H,MATCH(AZ$2,Arrivals!$B:$B,0))</f>
        <v>34129.179250903071</v>
      </c>
      <c r="BA44" s="17">
        <f>INDEX(Departures!$C:$C,MATCH($B44,Departures!$B:$B,0))*INDEX(Arrivals!$H:$H,MATCH(BA$2,Arrivals!$B:$B,0))</f>
        <v>33580.128863804006</v>
      </c>
      <c r="BB44" s="17">
        <f>INDEX(Departures!$C:$C,MATCH($B44,Departures!$B:$B,0))*INDEX(Arrivals!$H:$H,MATCH(BB$2,Arrivals!$B:$B,0))</f>
        <v>33409.198082914678</v>
      </c>
      <c r="BC44" s="17">
        <f>INDEX(Departures!$C:$C,MATCH($B44,Departures!$B:$B,0))*INDEX(Arrivals!$H:$H,MATCH(BC$2,Arrivals!$B:$B,0))</f>
        <v>32383.613397578691</v>
      </c>
      <c r="BD44" s="17">
        <f>INDEX(Departures!$C:$C,MATCH($B44,Departures!$B:$B,0))*INDEX(Arrivals!$H:$H,MATCH(BD$2,Arrivals!$B:$B,0))</f>
        <v>32052.111277066047</v>
      </c>
      <c r="BE44" s="17">
        <f>INDEX(Departures!$C:$C,MATCH($B44,Departures!$B:$B,0))*INDEX(Arrivals!$H:$H,MATCH(BE$2,Arrivals!$B:$B,0))</f>
        <v>29265.421576506651</v>
      </c>
      <c r="BF44" s="17">
        <f>INDEX(Departures!$C:$C,MATCH($B44,Departures!$B:$B,0))*INDEX(Arrivals!$H:$H,MATCH(BF$2,Arrivals!$B:$B,0))</f>
        <v>29016.794986122171</v>
      </c>
      <c r="BG44" s="17">
        <f>INDEX(Departures!$C:$C,MATCH($B44,Departures!$B:$B,0))*INDEX(Arrivals!$H:$H,MATCH(BG$2,Arrivals!$B:$B,0))</f>
        <v>26261.183609360836</v>
      </c>
      <c r="BH44" s="17">
        <f>INDEX(Departures!$C:$C,MATCH($B44,Departures!$B:$B,0))*INDEX(Arrivals!$H:$H,MATCH(BH$2,Arrivals!$B:$B,0))</f>
        <v>25209.700320859803</v>
      </c>
      <c r="BI44" s="17">
        <f>INDEX(Departures!$C:$C,MATCH($B44,Departures!$B:$B,0))*INDEX(Arrivals!$H:$H,MATCH(BI$2,Arrivals!$B:$B,0))</f>
        <v>24049.442899065554</v>
      </c>
      <c r="BJ44" s="17">
        <f>INDEX(Departures!$C:$C,MATCH($B44,Departures!$B:$B,0))*INDEX(Arrivals!$H:$H,MATCH(BJ$2,Arrivals!$B:$B,0))</f>
        <v>23795.636588048066</v>
      </c>
      <c r="BK44" s="17">
        <f>INDEX(Departures!$C:$C,MATCH($B44,Departures!$B:$B,0))*INDEX(Arrivals!$H:$H,MATCH(BK$2,Arrivals!$B:$B,0))</f>
        <v>23660.963851589804</v>
      </c>
      <c r="BL44" s="17">
        <f>INDEX(Departures!$C:$C,MATCH($B44,Departures!$B:$B,0))*INDEX(Arrivals!$H:$H,MATCH(BL$2,Arrivals!$B:$B,0))</f>
        <v>21304.19096357024</v>
      </c>
      <c r="BM44" s="17">
        <f>INDEX(Departures!$C:$C,MATCH($B44,Departures!$B:$B,0))*INDEX(Arrivals!$H:$H,MATCH(BM$2,Arrivals!$B:$B,0))</f>
        <v>20884.633592296428</v>
      </c>
      <c r="BN44" s="17">
        <f>INDEX(Departures!$C:$C,MATCH($B44,Departures!$B:$B,0))*INDEX(Arrivals!$H:$H,MATCH(BN$2,Arrivals!$B:$B,0))</f>
        <v>19908.256252974039</v>
      </c>
      <c r="BO44" s="17">
        <f>INDEX(Departures!$C:$C,MATCH($B44,Departures!$B:$B,0))*INDEX(Arrivals!$H:$H,MATCH(BO$2,Arrivals!$B:$B,0))</f>
        <v>19667.399243539072</v>
      </c>
      <c r="BP44" s="17">
        <f>INDEX(Departures!$C:$C,MATCH($B44,Departures!$B:$B,0))*INDEX(Arrivals!$H:$H,MATCH(BP$2,Arrivals!$B:$B,0))</f>
        <v>19030.293605678839</v>
      </c>
      <c r="BQ44" s="17">
        <f>INDEX(Departures!$C:$C,MATCH($B44,Departures!$B:$B,0))*INDEX(Arrivals!$H:$H,MATCH(BQ$2,Arrivals!$B:$B,0))</f>
        <v>18916.339751752617</v>
      </c>
      <c r="BR44" s="17">
        <f>INDEX(Departures!$C:$C,MATCH($B44,Departures!$B:$B,0))*INDEX(Arrivals!$H:$H,MATCH(BR$2,Arrivals!$B:$B,0))</f>
        <v>18714.330647065228</v>
      </c>
      <c r="BS44" s="17">
        <f>INDEX(Departures!$C:$C,MATCH($B44,Departures!$B:$B,0))*INDEX(Arrivals!$H:$H,MATCH(BS$2,Arrivals!$B:$B,0))</f>
        <v>18574.478189973957</v>
      </c>
      <c r="BT44" s="17">
        <f>INDEX(Departures!$C:$C,MATCH($B44,Departures!$B:$B,0))*INDEX(Arrivals!$H:$H,MATCH(BT$2,Arrivals!$B:$B,0))</f>
        <v>18413.906850350646</v>
      </c>
      <c r="BU44" s="17">
        <f>INDEX(Departures!$C:$C,MATCH($B44,Departures!$B:$B,0))*INDEX(Arrivals!$H:$H,MATCH(BU$2,Arrivals!$B:$B,0))</f>
        <v>17833.778139453523</v>
      </c>
      <c r="BV44" s="17">
        <f>INDEX(Departures!$C:$C,MATCH($B44,Departures!$B:$B,0))*INDEX(Arrivals!$H:$H,MATCH(BV$2,Arrivals!$B:$B,0))</f>
        <v>16870.350101713655</v>
      </c>
      <c r="BW44" s="17">
        <f>INDEX(Departures!$C:$C,MATCH($B44,Departures!$B:$B,0))*INDEX(Arrivals!$H:$H,MATCH(BW$2,Arrivals!$B:$B,0))</f>
        <v>16808.19345411754</v>
      </c>
      <c r="BX44" s="17">
        <f>INDEX(Departures!$C:$C,MATCH($B44,Departures!$B:$B,0))*INDEX(Arrivals!$H:$H,MATCH(BX$2,Arrivals!$B:$B,0))</f>
        <v>16471.511612971884</v>
      </c>
      <c r="BY44" s="17">
        <f>INDEX(Departures!$C:$C,MATCH($B44,Departures!$B:$B,0))*INDEX(Arrivals!$H:$H,MATCH(BY$2,Arrivals!$B:$B,0))</f>
        <v>15331.97307370968</v>
      </c>
      <c r="BZ44" s="17">
        <f>INDEX(Departures!$C:$C,MATCH($B44,Departures!$B:$B,0))*INDEX(Arrivals!$H:$H,MATCH(BZ$2,Arrivals!$B:$B,0))</f>
        <v>14663.789112051389</v>
      </c>
      <c r="CA44" s="17">
        <f>INDEX(Departures!$C:$C,MATCH($B44,Departures!$B:$B,0))*INDEX(Arrivals!$H:$H,MATCH(CA$2,Arrivals!$B:$B,0))</f>
        <v>13933.448502796971</v>
      </c>
      <c r="CB44" s="17">
        <f>INDEX(Departures!$C:$C,MATCH($B44,Departures!$B:$B,0))*INDEX(Arrivals!$H:$H,MATCH(CB$2,Arrivals!$B:$B,0))</f>
        <v>13068.435157084299</v>
      </c>
      <c r="CC44" s="17">
        <f>INDEX(Departures!$C:$C,MATCH($B44,Departures!$B:$B,0))*INDEX(Arrivals!$H:$H,MATCH(CC$2,Arrivals!$B:$B,0))</f>
        <v>12711.034433406607</v>
      </c>
      <c r="CD44" s="17">
        <f>INDEX(Departures!$C:$C,MATCH($B44,Departures!$B:$B,0))*INDEX(Arrivals!$H:$H,MATCH(CD$2,Arrivals!$B:$B,0))</f>
        <v>12695.495271507576</v>
      </c>
      <c r="CE44" s="17">
        <f>INDEX(Departures!$C:$C,MATCH($B44,Departures!$B:$B,0))*INDEX(Arrivals!$H:$H,MATCH(CE$2,Arrivals!$B:$B,0))</f>
        <v>12550.463093783295</v>
      </c>
      <c r="CF44" s="17">
        <f>INDEX(Departures!$C:$C,MATCH($B44,Departures!$B:$B,0))*INDEX(Arrivals!$H:$H,MATCH(CF$2,Arrivals!$B:$B,0))</f>
        <v>12286.297341499783</v>
      </c>
      <c r="CG44" s="17">
        <f>INDEX(Departures!$C:$C,MATCH($B44,Departures!$B:$B,0))*INDEX(Arrivals!$H:$H,MATCH(CG$2,Arrivals!$B:$B,0))</f>
        <v>12187.882649472594</v>
      </c>
      <c r="CH44" s="17">
        <f>INDEX(Departures!$C:$C,MATCH($B44,Departures!$B:$B,0))*INDEX(Arrivals!$H:$H,MATCH(CH$2,Arrivals!$B:$B,0))</f>
        <v>11778.684719464802</v>
      </c>
      <c r="CI44" s="17">
        <f>INDEX(Departures!$C:$C,MATCH($B44,Departures!$B:$B,0))*INDEX(Arrivals!$H:$H,MATCH(CI$2,Arrivals!$B:$B,0))</f>
        <v>11688.039608387126</v>
      </c>
      <c r="CJ44" s="17">
        <f>INDEX(Departures!$C:$C,MATCH($B44,Departures!$B:$B,0))*INDEX(Arrivals!$H:$H,MATCH(CJ$2,Arrivals!$B:$B,0))</f>
        <v>11524.87840844731</v>
      </c>
      <c r="CK44" s="17">
        <f>INDEX(Departures!$C:$C,MATCH($B44,Departures!$B:$B,0))*INDEX(Arrivals!$H:$H,MATCH(CK$2,Arrivals!$B:$B,0))</f>
        <v>11198.556008567679</v>
      </c>
      <c r="CL44" s="17">
        <f>INDEX(Departures!$C:$C,MATCH($B44,Departures!$B:$B,0))*INDEX(Arrivals!$H:$H,MATCH(CL$2,Arrivals!$B:$B,0))</f>
        <v>10962.360747702422</v>
      </c>
      <c r="CM44" s="17">
        <f>INDEX(Departures!$C:$C,MATCH($B44,Departures!$B:$B,0))*INDEX(Arrivals!$H:$H,MATCH(CM$2,Arrivals!$B:$B,0))</f>
        <v>10944.749697550187</v>
      </c>
      <c r="CN44" s="17">
        <f>INDEX(Departures!$C:$C,MATCH($B44,Departures!$B:$B,0))*INDEX(Arrivals!$H:$H,MATCH(CN$2,Arrivals!$B:$B,0))</f>
        <v>10095.275513736542</v>
      </c>
      <c r="CO44" s="17">
        <f>INDEX(Departures!$C:$C,MATCH($B44,Departures!$B:$B,0))*INDEX(Arrivals!$H:$H,MATCH(CO$2,Arrivals!$B:$B,0))</f>
        <v>9784.4922757559416</v>
      </c>
      <c r="CP44" s="17">
        <f>INDEX(Departures!$C:$C,MATCH($B44,Departures!$B:$B,0))*INDEX(Arrivals!$H:$H,MATCH(CP$2,Arrivals!$B:$B,0))</f>
        <v>9722.3356281598208</v>
      </c>
      <c r="CQ44" s="17">
        <f>INDEX(Departures!$C:$C,MATCH($B44,Departures!$B:$B,0))*INDEX(Arrivals!$H:$H,MATCH(CQ$2,Arrivals!$B:$B,0))</f>
        <v>9618.74121549962</v>
      </c>
      <c r="CR44" s="17">
        <f>INDEX(Departures!$C:$C,MATCH($B44,Departures!$B:$B,0))*INDEX(Arrivals!$H:$H,MATCH(CR$2,Arrivals!$B:$B,0))</f>
        <v>9546.2251266374788</v>
      </c>
      <c r="CS44" s="17">
        <f>INDEX(Departures!$C:$C,MATCH($B44,Departures!$B:$B,0))*INDEX(Arrivals!$H:$H,MATCH(CS$2,Arrivals!$B:$B,0))</f>
        <v>9323.4971394180484</v>
      </c>
      <c r="CT44" s="17">
        <f>INDEX(Departures!$C:$C,MATCH($B44,Departures!$B:$B,0))*INDEX(Arrivals!$H:$H,MATCH(CT$2,Arrivals!$B:$B,0))</f>
        <v>9256.1607711889174</v>
      </c>
      <c r="CU44" s="17">
        <f>INDEX(Departures!$C:$C,MATCH($B44,Departures!$B:$B,0))*INDEX(Arrivals!$H:$H,MATCH(CU$2,Arrivals!$B:$B,0))</f>
        <v>8328.9907778801244</v>
      </c>
      <c r="CV44" s="17">
        <f>INDEX(Departures!$C:$C,MATCH($B44,Departures!$B:$B,0))*INDEX(Arrivals!$H:$H,MATCH(CV$2,Arrivals!$B:$B,0))</f>
        <v>8204.6774826878827</v>
      </c>
      <c r="CW44" s="17">
        <f>INDEX(Departures!$C:$C,MATCH($B44,Departures!$B:$B,0))*INDEX(Arrivals!$H:$H,MATCH(CW$2,Arrivals!$B:$B,0))</f>
        <v>8152.8802763577833</v>
      </c>
      <c r="CX44" s="17">
        <f>INDEX(Departures!$C:$C,MATCH($B44,Departures!$B:$B,0))*INDEX(Arrivals!$H:$H,MATCH(CX$2,Arrivals!$B:$B,0))</f>
        <v>8059.645304963602</v>
      </c>
      <c r="CY44" s="17">
        <f>INDEX(Departures!$C:$C,MATCH($B44,Departures!$B:$B,0))*INDEX(Arrivals!$H:$H,MATCH(CY$2,Arrivals!$B:$B,0))</f>
        <v>7764.4012288820304</v>
      </c>
      <c r="CZ44" s="17">
        <f>INDEX(Departures!$C:$C,MATCH($B44,Departures!$B:$B,0))*INDEX(Arrivals!$H:$H,MATCH(CZ$2,Arrivals!$B:$B,0))</f>
        <v>7754.0417876160109</v>
      </c>
      <c r="DA44" s="17">
        <f>INDEX(Departures!$C:$C,MATCH($B44,Departures!$B:$B,0))*INDEX(Arrivals!$H:$H,MATCH(DA$2,Arrivals!$B:$B,0))</f>
        <v>7743.6823463499913</v>
      </c>
      <c r="DB44" s="17">
        <f>INDEX(Departures!$C:$C,MATCH($B44,Departures!$B:$B,0))*INDEX(Arrivals!$H:$H,MATCH(DB$2,Arrivals!$B:$B,0))</f>
        <v>7495.055755965509</v>
      </c>
      <c r="DC44" s="17">
        <f>INDEX(Departures!$C:$C,MATCH($B44,Departures!$B:$B,0))*INDEX(Arrivals!$H:$H,MATCH(DC$2,Arrivals!$B:$B,0))</f>
        <v>7453.617990901429</v>
      </c>
      <c r="DD44" s="17">
        <f>INDEX(Departures!$C:$C,MATCH($B44,Departures!$B:$B,0))*INDEX(Arrivals!$H:$H,MATCH(DD$2,Arrivals!$B:$B,0))</f>
        <v>7261.9683274800573</v>
      </c>
      <c r="DE44" s="17">
        <f>INDEX(Departures!$C:$C,MATCH($B44,Departures!$B:$B,0))*INDEX(Arrivals!$H:$H,MATCH(DE$2,Arrivals!$B:$B,0))</f>
        <v>7070.3186640586864</v>
      </c>
      <c r="DF44" s="17">
        <f>INDEX(Departures!$C:$C,MATCH($B44,Departures!$B:$B,0))*INDEX(Arrivals!$H:$H,MATCH(DF$2,Arrivals!$B:$B,0))</f>
        <v>7065.1389434256771</v>
      </c>
      <c r="DG44" s="17">
        <f>INDEX(Departures!$C:$C,MATCH($B44,Departures!$B:$B,0))*INDEX(Arrivals!$H:$H,MATCH(DG$2,Arrivals!$B:$B,0))</f>
        <v>6951.1850894994559</v>
      </c>
      <c r="DH44" s="17">
        <f>INDEX(Departures!$C:$C,MATCH($B44,Departures!$B:$B,0))*INDEX(Arrivals!$H:$H,MATCH(DH$2,Arrivals!$B:$B,0))</f>
        <v>6604.1438070877839</v>
      </c>
      <c r="DI44" s="17">
        <f>INDEX(Departures!$C:$C,MATCH($B44,Departures!$B:$B,0))*INDEX(Arrivals!$H:$H,MATCH(DI$2,Arrivals!$B:$B,0))</f>
        <v>5889.3423597324008</v>
      </c>
      <c r="DJ44" s="17">
        <f>INDEX(Departures!$C:$C,MATCH($B44,Departures!$B:$B,0))*INDEX(Arrivals!$H:$H,MATCH(DJ$2,Arrivals!$B:$B,0))</f>
        <v>5873.8031978333702</v>
      </c>
      <c r="DK44" s="17">
        <f>INDEX(Departures!$C:$C,MATCH($B44,Departures!$B:$B,0))*INDEX(Arrivals!$H:$H,MATCH(DK$2,Arrivals!$B:$B,0))</f>
        <v>5609.637445549859</v>
      </c>
      <c r="DL44" s="17">
        <f>INDEX(Departures!$C:$C,MATCH($B44,Departures!$B:$B,0))*INDEX(Arrivals!$H:$H,MATCH(DL$2,Arrivals!$B:$B,0))</f>
        <v>5417.987782128489</v>
      </c>
      <c r="DM44" s="17">
        <f>INDEX(Departures!$C:$C,MATCH($B44,Departures!$B:$B,0))*INDEX(Arrivals!$H:$H,MATCH(DM$2,Arrivals!$B:$B,0))</f>
        <v>5148.6423092119667</v>
      </c>
      <c r="DN44" s="17">
        <f>INDEX(Departures!$C:$C,MATCH($B44,Departures!$B:$B,0))*INDEX(Arrivals!$H:$H,MATCH(DN$2,Arrivals!$B:$B,0))</f>
        <v>5003.610131487686</v>
      </c>
      <c r="DO44" s="17">
        <f>INDEX(Departures!$C:$C,MATCH($B44,Departures!$B:$B,0))*INDEX(Arrivals!$H:$H,MATCH(DO$2,Arrivals!$B:$B,0))</f>
        <v>4868.9373950294257</v>
      </c>
      <c r="DP44" s="17">
        <f>INDEX(Departures!$C:$C,MATCH($B44,Departures!$B:$B,0))*INDEX(Arrivals!$H:$H,MATCH(DP$2,Arrivals!$B:$B,0))</f>
        <v>4832.6793505983551</v>
      </c>
      <c r="DQ44" s="17">
        <f>INDEX(Departures!$C:$C,MATCH($B44,Departures!$B:$B,0))*INDEX(Arrivals!$H:$H,MATCH(DQ$2,Arrivals!$B:$B,0))</f>
        <v>4827.4996299653449</v>
      </c>
      <c r="DR44" s="17">
        <f>INDEX(Departures!$C:$C,MATCH($B44,Departures!$B:$B,0))*INDEX(Arrivals!$H:$H,MATCH(DR$2,Arrivals!$B:$B,0))</f>
        <v>4780.8821442682547</v>
      </c>
      <c r="DS44" s="17">
        <f>INDEX(Departures!$C:$C,MATCH($B44,Departures!$B:$B,0))*INDEX(Arrivals!$H:$H,MATCH(DS$2,Arrivals!$B:$B,0))</f>
        <v>4770.5227030022343</v>
      </c>
      <c r="DT44" s="17">
        <f>INDEX(Departures!$C:$C,MATCH($B44,Departures!$B:$B,0))*INDEX(Arrivals!$H:$H,MATCH(DT$2,Arrivals!$B:$B,0))</f>
        <v>4646.2094078099944</v>
      </c>
      <c r="DU44" s="17">
        <f>INDEX(Departures!$C:$C,MATCH($B44,Departures!$B:$B,0))*INDEX(Arrivals!$H:$H,MATCH(DU$2,Arrivals!$B:$B,0))</f>
        <v>4620.3108046449443</v>
      </c>
      <c r="DV44" s="17">
        <f>INDEX(Departures!$C:$C,MATCH($B44,Departures!$B:$B,0))*INDEX(Arrivals!$H:$H,MATCH(DV$2,Arrivals!$B:$B,0))</f>
        <v>4407.9422586915334</v>
      </c>
      <c r="DW44" s="17">
        <f>INDEX(Departures!$C:$C,MATCH($B44,Departures!$B:$B,0))*INDEX(Arrivals!$H:$H,MATCH(DW$2,Arrivals!$B:$B,0))</f>
        <v>4366.5044936274535</v>
      </c>
      <c r="DX44" s="17">
        <f>INDEX(Departures!$C:$C,MATCH($B44,Departures!$B:$B,0))*INDEX(Arrivals!$H:$H,MATCH(DX$2,Arrivals!$B:$B,0))</f>
        <v>4335.4261698293922</v>
      </c>
      <c r="DY44" s="17">
        <f>INDEX(Departures!$C:$C,MATCH($B44,Departures!$B:$B,0))*INDEX(Arrivals!$H:$H,MATCH(DY$2,Arrivals!$B:$B,0))</f>
        <v>4211.1128746371514</v>
      </c>
      <c r="DZ44" s="17">
        <f>INDEX(Departures!$C:$C,MATCH($B44,Departures!$B:$B,0))*INDEX(Arrivals!$H:$H,MATCH(DZ$2,Arrivals!$B:$B,0))</f>
        <v>3460.0533828506977</v>
      </c>
      <c r="EA44" s="17">
        <f>INDEX(Departures!$C:$C,MATCH($B44,Departures!$B:$B,0))*INDEX(Arrivals!$H:$H,MATCH(EA$2,Arrivals!$B:$B,0))</f>
        <v>3439.3345003186582</v>
      </c>
      <c r="EB44" s="17">
        <f>INDEX(Departures!$C:$C,MATCH($B44,Departures!$B:$B,0))*INDEX(Arrivals!$H:$H,MATCH(EB$2,Arrivals!$B:$B,0))</f>
        <v>3268.4037194293273</v>
      </c>
      <c r="EC44" s="17">
        <f>INDEX(Departures!$C:$C,MATCH($B44,Departures!$B:$B,0))*INDEX(Arrivals!$H:$H,MATCH(EC$2,Arrivals!$B:$B,0))</f>
        <v>2569.1414339729736</v>
      </c>
      <c r="ED44" s="17">
        <f>INDEX(Departures!$C:$C,MATCH($B44,Departures!$B:$B,0))*INDEX(Arrivals!$H:$H,MATCH(ED$2,Arrivals!$B:$B,0))</f>
        <v>2429.2889768817026</v>
      </c>
      <c r="EE44" s="17">
        <f>INDEX(Departures!$C:$C,MATCH($B44,Departures!$B:$B,0))*INDEX(Arrivals!$H:$H,MATCH(EE$2,Arrivals!$B:$B,0))</f>
        <v>2418.9295356156827</v>
      </c>
      <c r="EF44" s="17">
        <f>INDEX(Departures!$C:$C,MATCH($B44,Departures!$B:$B,0))*INDEX(Arrivals!$H:$H,MATCH(EF$2,Arrivals!$B:$B,0))</f>
        <v>2232.4595928273216</v>
      </c>
      <c r="EG44" s="17">
        <f>INDEX(Departures!$C:$C,MATCH($B44,Departures!$B:$B,0))*INDEX(Arrivals!$H:$H,MATCH(EG$2,Arrivals!$B:$B,0))</f>
        <v>2211.7407102952816</v>
      </c>
      <c r="EH44" s="17">
        <f>INDEX(Departures!$C:$C,MATCH($B44,Departures!$B:$B,0))*INDEX(Arrivals!$H:$H,MATCH(EH$2,Arrivals!$B:$B,0))</f>
        <v>2211.7407102952816</v>
      </c>
      <c r="EI44" s="17">
        <f>INDEX(Departures!$C:$C,MATCH($B44,Departures!$B:$B,0))*INDEX(Arrivals!$H:$H,MATCH(EI$2,Arrivals!$B:$B,0))</f>
        <v>2165.123224598191</v>
      </c>
      <c r="EJ44" s="17">
        <f>INDEX(Departures!$C:$C,MATCH($B44,Departures!$B:$B,0))*INDEX(Arrivals!$H:$H,MATCH(EJ$2,Arrivals!$B:$B,0))</f>
        <v>2045.9896500389607</v>
      </c>
      <c r="EK44" s="17">
        <f>INDEX(Departures!$C:$C,MATCH($B44,Departures!$B:$B,0))*INDEX(Arrivals!$H:$H,MATCH(EK$2,Arrivals!$B:$B,0))</f>
        <v>1999.3721643418705</v>
      </c>
      <c r="EL44" s="17">
        <f>INDEX(Departures!$C:$C,MATCH($B44,Departures!$B:$B,0))*INDEX(Arrivals!$H:$H,MATCH(EL$2,Arrivals!$B:$B,0))</f>
        <v>1899.4035561247767</v>
      </c>
      <c r="EM44" s="17">
        <f>INDEX(Departures!$C:$C,MATCH($B44,Departures!$B:$B,0))*INDEX(Arrivals!$H:$H,MATCH(EM$2,Arrivals!$B:$B,0))</f>
        <v>1838.8008247185596</v>
      </c>
      <c r="EN44" s="17">
        <f>INDEX(Departures!$C:$C,MATCH($B44,Departures!$B:$B,0))*INDEX(Arrivals!$H:$H,MATCH(EN$2,Arrivals!$B:$B,0))</f>
        <v>1818.0819421865197</v>
      </c>
      <c r="EO44" s="17">
        <f>INDEX(Departures!$C:$C,MATCH($B44,Departures!$B:$B,0))*INDEX(Arrivals!$H:$H,MATCH(EO$2,Arrivals!$B:$B,0))</f>
        <v>1812.9022215535094</v>
      </c>
      <c r="EP44" s="17">
        <f>INDEX(Departures!$C:$C,MATCH($B44,Departures!$B:$B,0))*INDEX(Arrivals!$H:$H,MATCH(EP$2,Arrivals!$B:$B,0))</f>
        <v>1590.1742343340784</v>
      </c>
      <c r="EQ44" s="17">
        <f>INDEX(Departures!$C:$C,MATCH($B44,Departures!$B:$B,0))*INDEX(Arrivals!$H:$H,MATCH(EQ$2,Arrivals!$B:$B,0))</f>
        <v>1548.736469269998</v>
      </c>
      <c r="ER44" s="17">
        <f>INDEX(Departures!$C:$C,MATCH($B44,Departures!$B:$B,0))*INDEX(Arrivals!$H:$H,MATCH(ER$2,Arrivals!$B:$B,0))</f>
        <v>1455.5014978758174</v>
      </c>
      <c r="ES44" s="17">
        <f>INDEX(Departures!$C:$C,MATCH($B44,Departures!$B:$B,0))*INDEX(Arrivals!$H:$H,MATCH(ES$2,Arrivals!$B:$B,0))</f>
        <v>1439.9623359767875</v>
      </c>
      <c r="ET44" s="17">
        <f>INDEX(Departures!$C:$C,MATCH($B44,Departures!$B:$B,0))*INDEX(Arrivals!$H:$H,MATCH(ET$2,Arrivals!$B:$B,0))</f>
        <v>1393.3448502796973</v>
      </c>
      <c r="EU44" s="17">
        <f>INDEX(Departures!$C:$C,MATCH($B44,Departures!$B:$B,0))*INDEX(Arrivals!$H:$H,MATCH(EU$2,Arrivals!$B:$B,0))</f>
        <v>1351.9070852156169</v>
      </c>
      <c r="EV44" s="17">
        <f>INDEX(Departures!$C:$C,MATCH($B44,Departures!$B:$B,0))*INDEX(Arrivals!$H:$H,MATCH(EV$2,Arrivals!$B:$B,0))</f>
        <v>1341.5476439495969</v>
      </c>
      <c r="EW44" s="17">
        <f>INDEX(Departures!$C:$C,MATCH($B44,Departures!$B:$B,0))*INDEX(Arrivals!$H:$H,MATCH(EW$2,Arrivals!$B:$B,0))</f>
        <v>1320.828761417557</v>
      </c>
      <c r="EX44" s="17">
        <f>INDEX(Departures!$C:$C,MATCH($B44,Departures!$B:$B,0))*INDEX(Arrivals!$H:$H,MATCH(EX$2,Arrivals!$B:$B,0))</f>
        <v>1320.828761417557</v>
      </c>
      <c r="EY44" s="17">
        <f>INDEX(Departures!$C:$C,MATCH($B44,Departures!$B:$B,0))*INDEX(Arrivals!$H:$H,MATCH(EY$2,Arrivals!$B:$B,0))</f>
        <v>1279.3909963534766</v>
      </c>
      <c r="EZ44" s="17">
        <f>INDEX(Departures!$C:$C,MATCH($B44,Departures!$B:$B,0))*INDEX(Arrivals!$H:$H,MATCH(EZ$2,Arrivals!$B:$B,0))</f>
        <v>1279.3909963534766</v>
      </c>
      <c r="FA44" s="17">
        <f>INDEX(Departures!$C:$C,MATCH($B44,Departures!$B:$B,0))*INDEX(Arrivals!$H:$H,MATCH(FA$2,Arrivals!$B:$B,0))</f>
        <v>1067.0224504000655</v>
      </c>
      <c r="FB44" s="17">
        <f>INDEX(Departures!$C:$C,MATCH($B44,Departures!$B:$B,0))*INDEX(Arrivals!$H:$H,MATCH(FB$2,Arrivals!$B:$B,0))</f>
        <v>1001.2399983608383</v>
      </c>
      <c r="FC44" s="17">
        <f>INDEX(Departures!$C:$C,MATCH($B44,Departures!$B:$B,0))*INDEX(Arrivals!$H:$H,MATCH(FC$2,Arrivals!$B:$B,0))</f>
        <v>927.1699933087948</v>
      </c>
      <c r="FD44" s="17">
        <f>INDEX(Departures!$C:$C,MATCH($B44,Departures!$B:$B,0))*INDEX(Arrivals!$H:$H,MATCH(FD$2,Arrivals!$B:$B,0))</f>
        <v>870.19306634568454</v>
      </c>
      <c r="FE44" s="17">
        <f>INDEX(Departures!$C:$C,MATCH($B44,Departures!$B:$B,0))*INDEX(Arrivals!$H:$H,MATCH(FE$2,Arrivals!$B:$B,0))</f>
        <v>849.47418381364434</v>
      </c>
      <c r="FF44" s="17">
        <f>INDEX(Departures!$C:$C,MATCH($B44,Departures!$B:$B,0))*INDEX(Arrivals!$H:$H,MATCH(FF$2,Arrivals!$B:$B,0))</f>
        <v>839.11474254762436</v>
      </c>
      <c r="FG44" s="17">
        <f>INDEX(Departures!$C:$C,MATCH($B44,Departures!$B:$B,0))*INDEX(Arrivals!$H:$H,MATCH(FG$2,Arrivals!$B:$B,0))</f>
        <v>756.23921241946391</v>
      </c>
      <c r="FH44" s="17">
        <f>INDEX(Departures!$C:$C,MATCH($B44,Departures!$B:$B,0))*INDEX(Arrivals!$H:$H,MATCH(FH$2,Arrivals!$B:$B,0))</f>
        <v>751.05949178645392</v>
      </c>
      <c r="FI44" s="17">
        <f>INDEX(Departures!$C:$C,MATCH($B44,Departures!$B:$B,0))*INDEX(Arrivals!$H:$H,MATCH(FI$2,Arrivals!$B:$B,0))</f>
        <v>740.70005052043382</v>
      </c>
      <c r="FJ44" s="17">
        <f>INDEX(Departures!$C:$C,MATCH($B44,Departures!$B:$B,0))*INDEX(Arrivals!$H:$H,MATCH(FJ$2,Arrivals!$B:$B,0))</f>
        <v>735.52032988742383</v>
      </c>
      <c r="FK44" s="17">
        <f>INDEX(Departures!$C:$C,MATCH($B44,Departures!$B:$B,0))*INDEX(Arrivals!$H:$H,MATCH(FK$2,Arrivals!$B:$B,0))</f>
        <v>647.46507912625339</v>
      </c>
      <c r="FL44" s="17">
        <f>INDEX(Departures!$C:$C,MATCH($B44,Departures!$B:$B,0))*INDEX(Arrivals!$H:$H,MATCH(FL$2,Arrivals!$B:$B,0))</f>
        <v>637.1056378602334</v>
      </c>
      <c r="FM44" s="17">
        <f>INDEX(Departures!$C:$C,MATCH($B44,Departures!$B:$B,0))*INDEX(Arrivals!$H:$H,MATCH(FM$2,Arrivals!$B:$B,0))</f>
        <v>631.92591722722329</v>
      </c>
      <c r="FN44" s="17">
        <f>INDEX(Departures!$C:$C,MATCH($B44,Departures!$B:$B,0))*INDEX(Arrivals!$H:$H,MATCH(FN$2,Arrivals!$B:$B,0))</f>
        <v>626.7461965942133</v>
      </c>
      <c r="FO44" s="17">
        <f>INDEX(Departures!$C:$C,MATCH($B44,Departures!$B:$B,0))*INDEX(Arrivals!$H:$H,MATCH(FO$2,Arrivals!$B:$B,0))</f>
        <v>624.15633627770831</v>
      </c>
      <c r="FP44" s="17">
        <f>INDEX(Departures!$C:$C,MATCH($B44,Departures!$B:$B,0))*INDEX(Arrivals!$H:$H,MATCH(FP$2,Arrivals!$B:$B,0))</f>
        <v>564.58954899809294</v>
      </c>
      <c r="FQ44" s="17">
        <f>INDEX(Departures!$C:$C,MATCH($B44,Departures!$B:$B,0))*INDEX(Arrivals!$H:$H,MATCH(FQ$2,Arrivals!$B:$B,0))</f>
        <v>450.63569507187231</v>
      </c>
      <c r="FR44" s="17">
        <f>INDEX(Departures!$C:$C,MATCH($B44,Departures!$B:$B,0))*INDEX(Arrivals!$H:$H,MATCH(FR$2,Arrivals!$B:$B,0))</f>
        <v>404.01820937478209</v>
      </c>
      <c r="FS44" s="17">
        <f>INDEX(Departures!$C:$C,MATCH($B44,Departures!$B:$B,0))*INDEX(Arrivals!$H:$H,MATCH(FS$2,Arrivals!$B:$B,0))</f>
        <v>393.65876810876205</v>
      </c>
      <c r="FT44" s="17">
        <f>INDEX(Departures!$C:$C,MATCH($B44,Departures!$B:$B,0))*INDEX(Arrivals!$H:$H,MATCH(FT$2,Arrivals!$B:$B,0))</f>
        <v>383.299326842742</v>
      </c>
      <c r="FU44" s="17">
        <f>INDEX(Departures!$C:$C,MATCH($B44,Departures!$B:$B,0))*INDEX(Arrivals!$H:$H,MATCH(FU$2,Arrivals!$B:$B,0))</f>
        <v>372.93988557672191</v>
      </c>
      <c r="FV44" s="17">
        <f>INDEX(Departures!$C:$C,MATCH($B44,Departures!$B:$B,0))*INDEX(Arrivals!$H:$H,MATCH(FV$2,Arrivals!$B:$B,0))</f>
        <v>357.40072367769187</v>
      </c>
      <c r="FW44" s="17">
        <f>INDEX(Departures!$C:$C,MATCH($B44,Departures!$B:$B,0))*INDEX(Arrivals!$H:$H,MATCH(FW$2,Arrivals!$B:$B,0))</f>
        <v>326.32239987963169</v>
      </c>
      <c r="FX44" s="17">
        <f>INDEX(Departures!$C:$C,MATCH($B44,Departures!$B:$B,0))*INDEX(Arrivals!$H:$H,MATCH(FX$2,Arrivals!$B:$B,0))</f>
        <v>323.73253956312669</v>
      </c>
      <c r="FY44" s="17">
        <f>INDEX(Departures!$C:$C,MATCH($B44,Departures!$B:$B,0))*INDEX(Arrivals!$H:$H,MATCH(FY$2,Arrivals!$B:$B,0))</f>
        <v>310.7832379806016</v>
      </c>
      <c r="FZ44" s="17">
        <f>INDEX(Departures!$C:$C,MATCH($B44,Departures!$B:$B,0))*INDEX(Arrivals!$H:$H,MATCH(FZ$2,Arrivals!$B:$B,0))</f>
        <v>284.88463481555146</v>
      </c>
      <c r="GA44" s="17">
        <f>INDEX(Departures!$C:$C,MATCH($B44,Departures!$B:$B,0))*INDEX(Arrivals!$H:$H,MATCH(GA$2,Arrivals!$B:$B,0))</f>
        <v>226.8717637258392</v>
      </c>
      <c r="GB44" s="17">
        <f>INDEX(Departures!$C:$C,MATCH($B44,Departures!$B:$B,0))*INDEX(Arrivals!$H:$H,MATCH(GB$2,Arrivals!$B:$B,0))</f>
        <v>176.11050152234091</v>
      </c>
      <c r="GC44" s="17">
        <f>INDEX(Departures!$C:$C,MATCH($B44,Departures!$B:$B,0))*INDEX(Arrivals!$H:$H,MATCH(GC$2,Arrivals!$B:$B,0))</f>
        <v>155.3916189903008</v>
      </c>
      <c r="GD44" s="17">
        <f>INDEX(Departures!$C:$C,MATCH($B44,Departures!$B:$B,0))*INDEX(Arrivals!$H:$H,MATCH(GD$2,Arrivals!$B:$B,0))</f>
        <v>150.21189835729081</v>
      </c>
      <c r="GE44" s="17">
        <f>INDEX(Departures!$C:$C,MATCH($B44,Departures!$B:$B,0))*INDEX(Arrivals!$H:$H,MATCH(GE$2,Arrivals!$B:$B,0))</f>
        <v>145.03217772428076</v>
      </c>
      <c r="GF44" s="17">
        <f>INDEX(Departures!$C:$C,MATCH($B44,Departures!$B:$B,0))*INDEX(Arrivals!$H:$H,MATCH(GF$2,Arrivals!$B:$B,0))</f>
        <v>133.11882026835769</v>
      </c>
      <c r="GG44" s="17">
        <f>INDEX(Departures!$C:$C,MATCH($B44,Departures!$B:$B,0))*INDEX(Arrivals!$H:$H,MATCH(GG$2,Arrivals!$B:$B,0))</f>
        <v>42.473709190682222</v>
      </c>
      <c r="GH44" s="17">
        <f>INDEX(Departures!$C:$C,MATCH($B44,Departures!$B:$B,0))*INDEX(Arrivals!$H:$H,MATCH(GH$2,Arrivals!$B:$B,0))</f>
        <v>30.042379671458157</v>
      </c>
      <c r="GI44" s="17">
        <f>INDEX(Departures!$C:$C,MATCH($B44,Departures!$B:$B,0))*INDEX(Arrivals!$H:$H,MATCH(GI$2,Arrivals!$B:$B,0))</f>
        <v>12.949301582525068</v>
      </c>
    </row>
    <row r="45" spans="1:191" ht="43.8" thickBot="1">
      <c r="A45" t="str">
        <f>INDEX(Departures!$G:$G,MATCH($B45,Departures!$B:$B,0))</f>
        <v>AF</v>
      </c>
      <c r="B45" s="3" t="s">
        <v>59</v>
      </c>
      <c r="D45" s="17">
        <f>INDEX(Departures!$C:$C,MATCH($B45,Departures!$B:$B,0))*INDEX(Arrivals!$H:$H,MATCH(D$2,Arrivals!$B:$B,0))</f>
        <v>415649.07060138887</v>
      </c>
      <c r="E45" s="17">
        <f>INDEX(Departures!$C:$C,MATCH($B45,Departures!$B:$B,0))*INDEX(Arrivals!$H:$H,MATCH(E$2,Arrivals!$B:$B,0))</f>
        <v>391364.07465036312</v>
      </c>
      <c r="F45" s="17">
        <f>INDEX(Departures!$C:$C,MATCH($B45,Departures!$B:$B,0))*INDEX(Arrivals!$H:$H,MATCH(F$2,Arrivals!$B:$B,0))</f>
        <v>368179.67950105877</v>
      </c>
      <c r="G45" s="17">
        <f>INDEX(Departures!$C:$C,MATCH($B45,Departures!$B:$B,0))*INDEX(Arrivals!$H:$H,MATCH(G$2,Arrivals!$B:$B,0))</f>
        <v>290654.31607198121</v>
      </c>
      <c r="H45" s="17">
        <f>INDEX(Departures!$C:$C,MATCH($B45,Departures!$B:$B,0))*INDEX(Arrivals!$H:$H,MATCH(H$2,Arrivals!$B:$B,0))</f>
        <v>278753.47175075935</v>
      </c>
      <c r="I45" s="17">
        <f>INDEX(Departures!$C:$C,MATCH($B45,Departures!$B:$B,0))*INDEX(Arrivals!$H:$H,MATCH(I$2,Arrivals!$B:$B,0))</f>
        <v>188016.1134801484</v>
      </c>
      <c r="J45" s="17">
        <f>INDEX(Departures!$C:$C,MATCH($B45,Departures!$B:$B,0))*INDEX(Arrivals!$H:$H,MATCH(J$2,Arrivals!$B:$B,0))</f>
        <v>180168.35124178737</v>
      </c>
      <c r="K45" s="17">
        <f>INDEX(Departures!$C:$C,MATCH($B45,Departures!$B:$B,0))*INDEX(Arrivals!$H:$H,MATCH(K$2,Arrivals!$B:$B,0))</f>
        <v>179929.09019793489</v>
      </c>
      <c r="L45" s="17">
        <f>INDEX(Departures!$C:$C,MATCH($B45,Departures!$B:$B,0))*INDEX(Arrivals!$H:$H,MATCH(L$2,Arrivals!$B:$B,0))</f>
        <v>179216.09228725455</v>
      </c>
      <c r="M45" s="17">
        <f>INDEX(Departures!$C:$C,MATCH($B45,Departures!$B:$B,0))*INDEX(Arrivals!$H:$H,MATCH(M$2,Arrivals!$B:$B,0))</f>
        <v>170315.58145594262</v>
      </c>
      <c r="N45" s="17">
        <f>INDEX(Departures!$C:$C,MATCH($B45,Departures!$B:$B,0))*INDEX(Arrivals!$H:$H,MATCH(N$2,Arrivals!$B:$B,0))</f>
        <v>140972.60703787563</v>
      </c>
      <c r="O45" s="17">
        <f>INDEX(Departures!$C:$C,MATCH($B45,Departures!$B:$B,0))*INDEX(Arrivals!$H:$H,MATCH(O$2,Arrivals!$B:$B,0))</f>
        <v>137292.77218342465</v>
      </c>
      <c r="P45" s="17">
        <f>INDEX(Departures!$C:$C,MATCH($B45,Departures!$B:$B,0))*INDEX(Arrivals!$H:$H,MATCH(P$2,Arrivals!$B:$B,0))</f>
        <v>133431.09893564577</v>
      </c>
      <c r="Q45" s="17">
        <f>INDEX(Departures!$C:$C,MATCH($B45,Departures!$B:$B,0))*INDEX(Arrivals!$H:$H,MATCH(Q$2,Arrivals!$B:$B,0))</f>
        <v>130129.29653048169</v>
      </c>
      <c r="R45" s="17">
        <f>INDEX(Departures!$C:$C,MATCH($B45,Departures!$B:$B,0))*INDEX(Arrivals!$H:$H,MATCH(R$2,Arrivals!$B:$B,0))</f>
        <v>124166.91131767812</v>
      </c>
      <c r="S45" s="17">
        <f>INDEX(Departures!$C:$C,MATCH($B45,Departures!$B:$B,0))*INDEX(Arrivals!$H:$H,MATCH(S$2,Arrivals!$B:$B,0))</f>
        <v>116711.53719123513</v>
      </c>
      <c r="T45" s="17">
        <f>INDEX(Departures!$C:$C,MATCH($B45,Departures!$B:$B,0))*INDEX(Arrivals!$H:$H,MATCH(T$2,Arrivals!$B:$B,0))</f>
        <v>99523.023800873649</v>
      </c>
      <c r="U45" s="17">
        <f>INDEX(Departures!$C:$C,MATCH($B45,Departures!$B:$B,0))*INDEX(Arrivals!$H:$H,MATCH(U$2,Arrivals!$B:$B,0))</f>
        <v>87368.562773168145</v>
      </c>
      <c r="V45" s="17">
        <f>INDEX(Departures!$C:$C,MATCH($B45,Departures!$B:$B,0))*INDEX(Arrivals!$H:$H,MATCH(V$2,Arrivals!$B:$B,0))</f>
        <v>85770.299000233645</v>
      </c>
      <c r="W45" s="17">
        <f>INDEX(Departures!$C:$C,MATCH($B45,Departures!$B:$B,0))*INDEX(Arrivals!$H:$H,MATCH(W$2,Arrivals!$B:$B,0))</f>
        <v>82568.98623348758</v>
      </c>
      <c r="X45" s="17">
        <f>INDEX(Departures!$C:$C,MATCH($B45,Departures!$B:$B,0))*INDEX(Arrivals!$H:$H,MATCH(X$2,Arrivals!$B:$B,0))</f>
        <v>77085.123108388972</v>
      </c>
      <c r="Y45" s="17">
        <f>INDEX(Departures!$C:$C,MATCH($B45,Departures!$B:$B,0))*INDEX(Arrivals!$H:$H,MATCH(Y$2,Arrivals!$B:$B,0))</f>
        <v>74615.94913583147</v>
      </c>
      <c r="Z45" s="17">
        <f>INDEX(Departures!$C:$C,MATCH($B45,Departures!$B:$B,0))*INDEX(Arrivals!$H:$H,MATCH(Z$2,Arrivals!$B:$B,0))</f>
        <v>74376.688091978998</v>
      </c>
      <c r="AA45" s="17">
        <f>INDEX(Departures!$C:$C,MATCH($B45,Departures!$B:$B,0))*INDEX(Arrivals!$H:$H,MATCH(AA$2,Arrivals!$B:$B,0))</f>
        <v>73845.528574626514</v>
      </c>
      <c r="AB45" s="17">
        <f>INDEX(Departures!$C:$C,MATCH($B45,Departures!$B:$B,0))*INDEX(Arrivals!$H:$H,MATCH(AB$2,Arrivals!$B:$B,0))</f>
        <v>68093.693080413126</v>
      </c>
      <c r="AC45" s="17">
        <f>INDEX(Departures!$C:$C,MATCH($B45,Departures!$B:$B,0))*INDEX(Arrivals!$H:$H,MATCH(AC$2,Arrivals!$B:$B,0))</f>
        <v>67184.501113773731</v>
      </c>
      <c r="AD45" s="17">
        <f>INDEX(Departures!$C:$C,MATCH($B45,Departures!$B:$B,0))*INDEX(Arrivals!$H:$H,MATCH(AD$2,Arrivals!$B:$B,0))</f>
        <v>66528.925853617955</v>
      </c>
      <c r="AE45" s="17">
        <f>INDEX(Departures!$C:$C,MATCH($B45,Departures!$B:$B,0))*INDEX(Arrivals!$H:$H,MATCH(AE$2,Arrivals!$B:$B,0))</f>
        <v>63815.705616330946</v>
      </c>
      <c r="AF45" s="17">
        <f>INDEX(Departures!$C:$C,MATCH($B45,Departures!$B:$B,0))*INDEX(Arrivals!$H:$H,MATCH(AF$2,Arrivals!$B:$B,0))</f>
        <v>61834.624173232485</v>
      </c>
      <c r="AG45" s="17">
        <f>INDEX(Departures!$C:$C,MATCH($B45,Departures!$B:$B,0))*INDEX(Arrivals!$H:$H,MATCH(AG$2,Arrivals!$B:$B,0))</f>
        <v>56192.848759191234</v>
      </c>
      <c r="AH45" s="17">
        <f>INDEX(Departures!$C:$C,MATCH($B45,Departures!$B:$B,0))*INDEX(Arrivals!$H:$H,MATCH(AH$2,Arrivals!$B:$B,0))</f>
        <v>54407.961372051803</v>
      </c>
      <c r="AI45" s="17">
        <f>INDEX(Departures!$C:$C,MATCH($B45,Departures!$B:$B,0))*INDEX(Arrivals!$H:$H,MATCH(AI$2,Arrivals!$B:$B,0))</f>
        <v>54307.471733633764</v>
      </c>
      <c r="AJ45" s="17">
        <f>INDEX(Departures!$C:$C,MATCH($B45,Departures!$B:$B,0))*INDEX(Arrivals!$H:$H,MATCH(AJ$2,Arrivals!$B:$B,0))</f>
        <v>52925.499944341893</v>
      </c>
      <c r="AK45" s="17">
        <f>INDEX(Departures!$C:$C,MATCH($B45,Departures!$B:$B,0))*INDEX(Arrivals!$H:$H,MATCH(AK$2,Arrivals!$B:$B,0))</f>
        <v>52283.32330264186</v>
      </c>
      <c r="AL45" s="17">
        <f>INDEX(Departures!$C:$C,MATCH($B45,Departures!$B:$B,0))*INDEX(Arrivals!$H:$H,MATCH(AL$2,Arrivals!$B:$B,0))</f>
        <v>49469.613426936812</v>
      </c>
      <c r="AM45" s="17">
        <f>INDEX(Departures!$C:$C,MATCH($B45,Departures!$B:$B,0))*INDEX(Arrivals!$H:$H,MATCH(AM$2,Arrivals!$B:$B,0))</f>
        <v>49215.996720453193</v>
      </c>
      <c r="AN45" s="17">
        <f>INDEX(Departures!$C:$C,MATCH($B45,Departures!$B:$B,0))*INDEX(Arrivals!$H:$H,MATCH(AN$2,Arrivals!$B:$B,0))</f>
        <v>48617.844110822014</v>
      </c>
      <c r="AO45" s="17">
        <f>INDEX(Departures!$C:$C,MATCH($B45,Departures!$B:$B,0))*INDEX(Arrivals!$H:$H,MATCH(AO$2,Arrivals!$B:$B,0))</f>
        <v>47321.049253141624</v>
      </c>
      <c r="AP45" s="17">
        <f>INDEX(Departures!$C:$C,MATCH($B45,Departures!$B:$B,0))*INDEX(Arrivals!$H:$H,MATCH(AP$2,Arrivals!$B:$B,0))</f>
        <v>42507.117050829918</v>
      </c>
      <c r="AQ45" s="17">
        <f>INDEX(Departures!$C:$C,MATCH($B45,Departures!$B:$B,0))*INDEX(Arrivals!$H:$H,MATCH(AQ$2,Arrivals!$B:$B,0))</f>
        <v>42181.722031190555</v>
      </c>
      <c r="AR45" s="17">
        <f>INDEX(Departures!$C:$C,MATCH($B45,Departures!$B:$B,0))*INDEX(Arrivals!$H:$H,MATCH(AR$2,Arrivals!$B:$B,0))</f>
        <v>40124.077054059315</v>
      </c>
      <c r="AS45" s="17">
        <f>INDEX(Departures!$C:$C,MATCH($B45,Departures!$B:$B,0))*INDEX(Arrivals!$H:$H,MATCH(AS$2,Arrivals!$B:$B,0))</f>
        <v>39033.046694092045</v>
      </c>
      <c r="AT45" s="17">
        <f>INDEX(Departures!$C:$C,MATCH($B45,Departures!$B:$B,0))*INDEX(Arrivals!$H:$H,MATCH(AT$2,Arrivals!$B:$B,0))</f>
        <v>36850.985974157513</v>
      </c>
      <c r="AU45" s="17">
        <f>INDEX(Departures!$C:$C,MATCH($B45,Departures!$B:$B,0))*INDEX(Arrivals!$H:$H,MATCH(AU$2,Arrivals!$B:$B,0))</f>
        <v>34099.483969854104</v>
      </c>
      <c r="AV45" s="17">
        <f>INDEX(Departures!$C:$C,MATCH($B45,Departures!$B:$B,0))*INDEX(Arrivals!$H:$H,MATCH(AV$2,Arrivals!$B:$B,0))</f>
        <v>33754.948066706544</v>
      </c>
      <c r="AW45" s="17">
        <f>INDEX(Departures!$C:$C,MATCH($B45,Departures!$B:$B,0))*INDEX(Arrivals!$H:$H,MATCH(AW$2,Arrivals!$B:$B,0))</f>
        <v>33745.377624952445</v>
      </c>
      <c r="AX45" s="17">
        <f>INDEX(Departures!$C:$C,MATCH($B45,Departures!$B:$B,0))*INDEX(Arrivals!$H:$H,MATCH(AX$2,Arrivals!$B:$B,0))</f>
        <v>32156.684293772043</v>
      </c>
      <c r="AY45" s="17">
        <f>INDEX(Departures!$C:$C,MATCH($B45,Departures!$B:$B,0))*INDEX(Arrivals!$H:$H,MATCH(AY$2,Arrivals!$B:$B,0))</f>
        <v>31682.947426944153</v>
      </c>
      <c r="AZ45" s="17">
        <f>INDEX(Departures!$C:$C,MATCH($B45,Departures!$B:$B,0))*INDEX(Arrivals!$H:$H,MATCH(AZ$2,Arrivals!$B:$B,0))</f>
        <v>31529.820358878569</v>
      </c>
      <c r="BA45" s="17">
        <f>INDEX(Departures!$C:$C,MATCH($B45,Departures!$B:$B,0))*INDEX(Arrivals!$H:$H,MATCH(BA$2,Arrivals!$B:$B,0))</f>
        <v>31022.586945911331</v>
      </c>
      <c r="BB45" s="17">
        <f>INDEX(Departures!$C:$C,MATCH($B45,Departures!$B:$B,0))*INDEX(Arrivals!$H:$H,MATCH(BB$2,Arrivals!$B:$B,0))</f>
        <v>30864.674656968702</v>
      </c>
      <c r="BC45" s="17">
        <f>INDEX(Departures!$C:$C,MATCH($B45,Departures!$B:$B,0))*INDEX(Arrivals!$H:$H,MATCH(BC$2,Arrivals!$B:$B,0))</f>
        <v>29917.200923312921</v>
      </c>
      <c r="BD45" s="17">
        <f>INDEX(Departures!$C:$C,MATCH($B45,Departures!$B:$B,0))*INDEX(Arrivals!$H:$H,MATCH(BD$2,Arrivals!$B:$B,0))</f>
        <v>29610.946787181754</v>
      </c>
      <c r="BE45" s="17">
        <f>INDEX(Departures!$C:$C,MATCH($B45,Departures!$B:$B,0))*INDEX(Arrivals!$H:$H,MATCH(BE$2,Arrivals!$B:$B,0))</f>
        <v>27036.497955329171</v>
      </c>
      <c r="BF45" s="17">
        <f>INDEX(Departures!$C:$C,MATCH($B45,Departures!$B:$B,0))*INDEX(Arrivals!$H:$H,MATCH(BF$2,Arrivals!$B:$B,0))</f>
        <v>26806.807353230801</v>
      </c>
      <c r="BG45" s="17">
        <f>INDEX(Departures!$C:$C,MATCH($B45,Departures!$B:$B,0))*INDEX(Arrivals!$H:$H,MATCH(BG$2,Arrivals!$B:$B,0))</f>
        <v>24261.069846640516</v>
      </c>
      <c r="BH45" s="17">
        <f>INDEX(Departures!$C:$C,MATCH($B45,Departures!$B:$B,0))*INDEX(Arrivals!$H:$H,MATCH(BH$2,Arrivals!$B:$B,0))</f>
        <v>23289.670008599485</v>
      </c>
      <c r="BI45" s="17">
        <f>INDEX(Departures!$C:$C,MATCH($B45,Departures!$B:$B,0))*INDEX(Arrivals!$H:$H,MATCH(BI$2,Arrivals!$B:$B,0))</f>
        <v>22217.780532140416</v>
      </c>
      <c r="BJ45" s="17">
        <f>INDEX(Departures!$C:$C,MATCH($B45,Departures!$B:$B,0))*INDEX(Arrivals!$H:$H,MATCH(BJ$2,Arrivals!$B:$B,0))</f>
        <v>21983.304709164993</v>
      </c>
      <c r="BK45" s="17">
        <f>INDEX(Departures!$C:$C,MATCH($B45,Departures!$B:$B,0))*INDEX(Arrivals!$H:$H,MATCH(BK$2,Arrivals!$B:$B,0))</f>
        <v>21858.888966361712</v>
      </c>
      <c r="BL45" s="17">
        <f>INDEX(Departures!$C:$C,MATCH($B45,Departures!$B:$B,0))*INDEX(Arrivals!$H:$H,MATCH(BL$2,Arrivals!$B:$B,0))</f>
        <v>19681.613467304225</v>
      </c>
      <c r="BM45" s="17">
        <f>INDEX(Departures!$C:$C,MATCH($B45,Departures!$B:$B,0))*INDEX(Arrivals!$H:$H,MATCH(BM$2,Arrivals!$B:$B,0))</f>
        <v>19294.010576263227</v>
      </c>
      <c r="BN45" s="17">
        <f>INDEX(Departures!$C:$C,MATCH($B45,Departures!$B:$B,0))*INDEX(Arrivals!$H:$H,MATCH(BN$2,Arrivals!$B:$B,0))</f>
        <v>18391.996440939409</v>
      </c>
      <c r="BO45" s="17">
        <f>INDEX(Departures!$C:$C,MATCH($B45,Departures!$B:$B,0))*INDEX(Arrivals!$H:$H,MATCH(BO$2,Arrivals!$B:$B,0))</f>
        <v>18169.483670156613</v>
      </c>
      <c r="BP45" s="17">
        <f>INDEX(Departures!$C:$C,MATCH($B45,Departures!$B:$B,0))*INDEX(Arrivals!$H:$H,MATCH(BP$2,Arrivals!$B:$B,0))</f>
        <v>17580.901502279536</v>
      </c>
      <c r="BQ45" s="17">
        <f>INDEX(Departures!$C:$C,MATCH($B45,Departures!$B:$B,0))*INDEX(Arrivals!$H:$H,MATCH(BQ$2,Arrivals!$B:$B,0))</f>
        <v>17475.626642984447</v>
      </c>
      <c r="BR45" s="17">
        <f>INDEX(Departures!$C:$C,MATCH($B45,Departures!$B:$B,0))*INDEX(Arrivals!$H:$H,MATCH(BR$2,Arrivals!$B:$B,0))</f>
        <v>17289.00302877952</v>
      </c>
      <c r="BS45" s="17">
        <f>INDEX(Departures!$C:$C,MATCH($B45,Departures!$B:$B,0))*INDEX(Arrivals!$H:$H,MATCH(BS$2,Arrivals!$B:$B,0))</f>
        <v>17159.802065099189</v>
      </c>
      <c r="BT45" s="17">
        <f>INDEX(Departures!$C:$C,MATCH($B45,Departures!$B:$B,0))*INDEX(Arrivals!$H:$H,MATCH(BT$2,Arrivals!$B:$B,0))</f>
        <v>17011.460217910659</v>
      </c>
      <c r="BU45" s="17">
        <f>INDEX(Departures!$C:$C,MATCH($B45,Departures!$B:$B,0))*INDEX(Arrivals!$H:$H,MATCH(BU$2,Arrivals!$B:$B,0))</f>
        <v>16475.515479681122</v>
      </c>
      <c r="BV45" s="17">
        <f>INDEX(Departures!$C:$C,MATCH($B45,Departures!$B:$B,0))*INDEX(Arrivals!$H:$H,MATCH(BV$2,Arrivals!$B:$B,0))</f>
        <v>15585.464396549931</v>
      </c>
      <c r="BW45" s="17">
        <f>INDEX(Departures!$C:$C,MATCH($B45,Departures!$B:$B,0))*INDEX(Arrivals!$H:$H,MATCH(BW$2,Arrivals!$B:$B,0))</f>
        <v>15528.041746025339</v>
      </c>
      <c r="BX45" s="17">
        <f>INDEX(Departures!$C:$C,MATCH($B45,Departures!$B:$B,0))*INDEX(Arrivals!$H:$H,MATCH(BX$2,Arrivals!$B:$B,0))</f>
        <v>15217.002389017127</v>
      </c>
      <c r="BY45" s="17">
        <f>INDEX(Departures!$C:$C,MATCH($B45,Departures!$B:$B,0))*INDEX(Arrivals!$H:$H,MATCH(BY$2,Arrivals!$B:$B,0))</f>
        <v>14164.253796066256</v>
      </c>
      <c r="BZ45" s="17">
        <f>INDEX(Departures!$C:$C,MATCH($B45,Departures!$B:$B,0))*INDEX(Arrivals!$H:$H,MATCH(BZ$2,Arrivals!$B:$B,0))</f>
        <v>13546.960302926884</v>
      </c>
      <c r="CA45" s="17">
        <f>INDEX(Departures!$C:$C,MATCH($B45,Departures!$B:$B,0))*INDEX(Arrivals!$H:$H,MATCH(CA$2,Arrivals!$B:$B,0))</f>
        <v>12872.244159262915</v>
      </c>
      <c r="CB45" s="17">
        <f>INDEX(Departures!$C:$C,MATCH($B45,Departures!$B:$B,0))*INDEX(Arrivals!$H:$H,MATCH(CB$2,Arrivals!$B:$B,0))</f>
        <v>12073.112272795664</v>
      </c>
      <c r="CC45" s="17">
        <f>INDEX(Departures!$C:$C,MATCH($B45,Departures!$B:$B,0))*INDEX(Arrivals!$H:$H,MATCH(CC$2,Arrivals!$B:$B,0))</f>
        <v>11742.932032279256</v>
      </c>
      <c r="CD45" s="17">
        <f>INDEX(Departures!$C:$C,MATCH($B45,Departures!$B:$B,0))*INDEX(Arrivals!$H:$H,MATCH(CD$2,Arrivals!$B:$B,0))</f>
        <v>11728.576369648106</v>
      </c>
      <c r="CE45" s="17">
        <f>INDEX(Departures!$C:$C,MATCH($B45,Departures!$B:$B,0))*INDEX(Arrivals!$H:$H,MATCH(CE$2,Arrivals!$B:$B,0))</f>
        <v>11594.590185090723</v>
      </c>
      <c r="CF45" s="17">
        <f>INDEX(Departures!$C:$C,MATCH($B45,Departures!$B:$B,0))*INDEX(Arrivals!$H:$H,MATCH(CF$2,Arrivals!$B:$B,0))</f>
        <v>11350.543920361202</v>
      </c>
      <c r="CG45" s="17">
        <f>INDEX(Departures!$C:$C,MATCH($B45,Departures!$B:$B,0))*INDEX(Arrivals!$H:$H,MATCH(CG$2,Arrivals!$B:$B,0))</f>
        <v>11259.624723697265</v>
      </c>
      <c r="CH45" s="17">
        <f>INDEX(Departures!$C:$C,MATCH($B45,Departures!$B:$B,0))*INDEX(Arrivals!$H:$H,MATCH(CH$2,Arrivals!$B:$B,0))</f>
        <v>10881.592274410361</v>
      </c>
      <c r="CI45" s="17">
        <f>INDEX(Departures!$C:$C,MATCH($B45,Departures!$B:$B,0))*INDEX(Arrivals!$H:$H,MATCH(CI$2,Arrivals!$B:$B,0))</f>
        <v>10797.850909061995</v>
      </c>
      <c r="CJ45" s="17">
        <f>INDEX(Departures!$C:$C,MATCH($B45,Departures!$B:$B,0))*INDEX(Arrivals!$H:$H,MATCH(CJ$2,Arrivals!$B:$B,0))</f>
        <v>10647.116451434938</v>
      </c>
      <c r="CK45" s="17">
        <f>INDEX(Departures!$C:$C,MATCH($B45,Departures!$B:$B,0))*INDEX(Arrivals!$H:$H,MATCH(CK$2,Arrivals!$B:$B,0))</f>
        <v>10345.647536180826</v>
      </c>
      <c r="CL45" s="17">
        <f>INDEX(Departures!$C:$C,MATCH($B45,Departures!$B:$B,0))*INDEX(Arrivals!$H:$H,MATCH(CL$2,Arrivals!$B:$B,0))</f>
        <v>10127.441464187374</v>
      </c>
      <c r="CM45" s="17">
        <f>INDEX(Departures!$C:$C,MATCH($B45,Departures!$B:$B,0))*INDEX(Arrivals!$H:$H,MATCH(CM$2,Arrivals!$B:$B,0))</f>
        <v>10111.171713205405</v>
      </c>
      <c r="CN45" s="17">
        <f>INDEX(Departures!$C:$C,MATCH($B45,Departures!$B:$B,0))*INDEX(Arrivals!$H:$H,MATCH(CN$2,Arrivals!$B:$B,0))</f>
        <v>9326.3954893693026</v>
      </c>
      <c r="CO45" s="17">
        <f>INDEX(Departures!$C:$C,MATCH($B45,Departures!$B:$B,0))*INDEX(Arrivals!$H:$H,MATCH(CO$2,Arrivals!$B:$B,0))</f>
        <v>9039.2822367463377</v>
      </c>
      <c r="CP45" s="17">
        <f>INDEX(Departures!$C:$C,MATCH($B45,Departures!$B:$B,0))*INDEX(Arrivals!$H:$H,MATCH(CP$2,Arrivals!$B:$B,0))</f>
        <v>8981.8595862217444</v>
      </c>
      <c r="CQ45" s="17">
        <f>INDEX(Departures!$C:$C,MATCH($B45,Departures!$B:$B,0))*INDEX(Arrivals!$H:$H,MATCH(CQ$2,Arrivals!$B:$B,0))</f>
        <v>8886.1551686807561</v>
      </c>
      <c r="CR45" s="17">
        <f>INDEX(Departures!$C:$C,MATCH($B45,Departures!$B:$B,0))*INDEX(Arrivals!$H:$H,MATCH(CR$2,Arrivals!$B:$B,0))</f>
        <v>8819.1620764020645</v>
      </c>
      <c r="CS45" s="17">
        <f>INDEX(Departures!$C:$C,MATCH($B45,Departures!$B:$B,0))*INDEX(Arrivals!$H:$H,MATCH(CS$2,Arrivals!$B:$B,0))</f>
        <v>8613.3975786889405</v>
      </c>
      <c r="CT45" s="17">
        <f>INDEX(Departures!$C:$C,MATCH($B45,Departures!$B:$B,0))*INDEX(Arrivals!$H:$H,MATCH(CT$2,Arrivals!$B:$B,0))</f>
        <v>8551.1897072872962</v>
      </c>
      <c r="CU45" s="17">
        <f>INDEX(Departures!$C:$C,MATCH($B45,Departures!$B:$B,0))*INDEX(Arrivals!$H:$H,MATCH(CU$2,Arrivals!$B:$B,0))</f>
        <v>7694.6351702954535</v>
      </c>
      <c r="CV45" s="17">
        <f>INDEX(Departures!$C:$C,MATCH($B45,Departures!$B:$B,0))*INDEX(Arrivals!$H:$H,MATCH(CV$2,Arrivals!$B:$B,0))</f>
        <v>7579.7898692462659</v>
      </c>
      <c r="CW45" s="17">
        <f>INDEX(Departures!$C:$C,MATCH($B45,Departures!$B:$B,0))*INDEX(Arrivals!$H:$H,MATCH(CW$2,Arrivals!$B:$B,0))</f>
        <v>7531.9376604757736</v>
      </c>
      <c r="CX45" s="17">
        <f>INDEX(Departures!$C:$C,MATCH($B45,Departures!$B:$B,0))*INDEX(Arrivals!$H:$H,MATCH(CX$2,Arrivals!$B:$B,0))</f>
        <v>7445.8036846888835</v>
      </c>
      <c r="CY45" s="17">
        <f>INDEX(Departures!$C:$C,MATCH($B45,Departures!$B:$B,0))*INDEX(Arrivals!$H:$H,MATCH(CY$2,Arrivals!$B:$B,0))</f>
        <v>7173.046094697067</v>
      </c>
      <c r="CZ45" s="17">
        <f>INDEX(Departures!$C:$C,MATCH($B45,Departures!$B:$B,0))*INDEX(Arrivals!$H:$H,MATCH(CZ$2,Arrivals!$B:$B,0))</f>
        <v>7163.4756529429687</v>
      </c>
      <c r="DA45" s="17">
        <f>INDEX(Departures!$C:$C,MATCH($B45,Departures!$B:$B,0))*INDEX(Arrivals!$H:$H,MATCH(DA$2,Arrivals!$B:$B,0))</f>
        <v>7153.9052111888695</v>
      </c>
      <c r="DB45" s="17">
        <f>INDEX(Departures!$C:$C,MATCH($B45,Departures!$B:$B,0))*INDEX(Arrivals!$H:$H,MATCH(DB$2,Arrivals!$B:$B,0))</f>
        <v>6924.2146090904971</v>
      </c>
      <c r="DC45" s="17">
        <f>INDEX(Departures!$C:$C,MATCH($B45,Departures!$B:$B,0))*INDEX(Arrivals!$H:$H,MATCH(DC$2,Arrivals!$B:$B,0))</f>
        <v>6885.9328420741031</v>
      </c>
      <c r="DD45" s="17">
        <f>INDEX(Departures!$C:$C,MATCH($B45,Departures!$B:$B,0))*INDEX(Arrivals!$H:$H,MATCH(DD$2,Arrivals!$B:$B,0))</f>
        <v>6708.8796696232739</v>
      </c>
      <c r="DE45" s="17">
        <f>INDEX(Departures!$C:$C,MATCH($B45,Departures!$B:$B,0))*INDEX(Arrivals!$H:$H,MATCH(DE$2,Arrivals!$B:$B,0))</f>
        <v>6531.8264971724457</v>
      </c>
      <c r="DF45" s="17">
        <f>INDEX(Departures!$C:$C,MATCH($B45,Departures!$B:$B,0))*INDEX(Arrivals!$H:$H,MATCH(DF$2,Arrivals!$B:$B,0))</f>
        <v>6527.0412762953965</v>
      </c>
      <c r="DG45" s="17">
        <f>INDEX(Departures!$C:$C,MATCH($B45,Departures!$B:$B,0))*INDEX(Arrivals!$H:$H,MATCH(DG$2,Arrivals!$B:$B,0))</f>
        <v>6421.766417000309</v>
      </c>
      <c r="DH45" s="17">
        <f>INDEX(Departures!$C:$C,MATCH($B45,Departures!$B:$B,0))*INDEX(Arrivals!$H:$H,MATCH(DH$2,Arrivals!$B:$B,0))</f>
        <v>6101.1566182379993</v>
      </c>
      <c r="DI45" s="17">
        <f>INDEX(Departures!$C:$C,MATCH($B45,Departures!$B:$B,0))*INDEX(Arrivals!$H:$H,MATCH(DI$2,Arrivals!$B:$B,0))</f>
        <v>5440.7961372051805</v>
      </c>
      <c r="DJ45" s="17">
        <f>INDEX(Departures!$C:$C,MATCH($B45,Departures!$B:$B,0))*INDEX(Arrivals!$H:$H,MATCH(DJ$2,Arrivals!$B:$B,0))</f>
        <v>5426.4404745740321</v>
      </c>
      <c r="DK45" s="17">
        <f>INDEX(Departures!$C:$C,MATCH($B45,Departures!$B:$B,0))*INDEX(Arrivals!$H:$H,MATCH(DK$2,Arrivals!$B:$B,0))</f>
        <v>5182.3942098445123</v>
      </c>
      <c r="DL45" s="17">
        <f>INDEX(Departures!$C:$C,MATCH($B45,Departures!$B:$B,0))*INDEX(Arrivals!$H:$H,MATCH(DL$2,Arrivals!$B:$B,0))</f>
        <v>5005.341037393684</v>
      </c>
      <c r="DM45" s="17">
        <f>INDEX(Departures!$C:$C,MATCH($B45,Departures!$B:$B,0))*INDEX(Arrivals!$H:$H,MATCH(DM$2,Arrivals!$B:$B,0))</f>
        <v>4756.5095517871141</v>
      </c>
      <c r="DN45" s="17">
        <f>INDEX(Departures!$C:$C,MATCH($B45,Departures!$B:$B,0))*INDEX(Arrivals!$H:$H,MATCH(DN$2,Arrivals!$B:$B,0))</f>
        <v>4622.5233672297309</v>
      </c>
      <c r="DO45" s="17">
        <f>INDEX(Departures!$C:$C,MATCH($B45,Departures!$B:$B,0))*INDEX(Arrivals!$H:$H,MATCH(DO$2,Arrivals!$B:$B,0))</f>
        <v>4498.1076244264468</v>
      </c>
      <c r="DP45" s="17">
        <f>INDEX(Departures!$C:$C,MATCH($B45,Departures!$B:$B,0))*INDEX(Arrivals!$H:$H,MATCH(DP$2,Arrivals!$B:$B,0))</f>
        <v>4464.6110782871001</v>
      </c>
      <c r="DQ45" s="17">
        <f>INDEX(Departures!$C:$C,MATCH($B45,Departures!$B:$B,0))*INDEX(Arrivals!$H:$H,MATCH(DQ$2,Arrivals!$B:$B,0))</f>
        <v>4459.825857410051</v>
      </c>
      <c r="DR45" s="17">
        <f>INDEX(Departures!$C:$C,MATCH($B45,Departures!$B:$B,0))*INDEX(Arrivals!$H:$H,MATCH(DR$2,Arrivals!$B:$B,0))</f>
        <v>4416.7588695166069</v>
      </c>
      <c r="DS45" s="17">
        <f>INDEX(Departures!$C:$C,MATCH($B45,Departures!$B:$B,0))*INDEX(Arrivals!$H:$H,MATCH(DS$2,Arrivals!$B:$B,0))</f>
        <v>4407.1884277625077</v>
      </c>
      <c r="DT45" s="17">
        <f>INDEX(Departures!$C:$C,MATCH($B45,Departures!$B:$B,0))*INDEX(Arrivals!$H:$H,MATCH(DT$2,Arrivals!$B:$B,0))</f>
        <v>4292.3431267133219</v>
      </c>
      <c r="DU45" s="17">
        <f>INDEX(Departures!$C:$C,MATCH($B45,Departures!$B:$B,0))*INDEX(Arrivals!$H:$H,MATCH(DU$2,Arrivals!$B:$B,0))</f>
        <v>4268.4170223280744</v>
      </c>
      <c r="DV45" s="17">
        <f>INDEX(Departures!$C:$C,MATCH($B45,Departures!$B:$B,0))*INDEX(Arrivals!$H:$H,MATCH(DV$2,Arrivals!$B:$B,0))</f>
        <v>4072.2229663690487</v>
      </c>
      <c r="DW45" s="17">
        <f>INDEX(Departures!$C:$C,MATCH($B45,Departures!$B:$B,0))*INDEX(Arrivals!$H:$H,MATCH(DW$2,Arrivals!$B:$B,0))</f>
        <v>4033.9411993526537</v>
      </c>
      <c r="DX45" s="17">
        <f>INDEX(Departures!$C:$C,MATCH($B45,Departures!$B:$B,0))*INDEX(Arrivals!$H:$H,MATCH(DX$2,Arrivals!$B:$B,0))</f>
        <v>4005.2298740903566</v>
      </c>
      <c r="DY45" s="17">
        <f>INDEX(Departures!$C:$C,MATCH($B45,Departures!$B:$B,0))*INDEX(Arrivals!$H:$H,MATCH(DY$2,Arrivals!$B:$B,0))</f>
        <v>3890.3845730411708</v>
      </c>
      <c r="DZ45" s="17">
        <f>INDEX(Departures!$C:$C,MATCH($B45,Departures!$B:$B,0))*INDEX(Arrivals!$H:$H,MATCH(DZ$2,Arrivals!$B:$B,0))</f>
        <v>3196.5275458690062</v>
      </c>
      <c r="EA45" s="17">
        <f>INDEX(Departures!$C:$C,MATCH($B45,Departures!$B:$B,0))*INDEX(Arrivals!$H:$H,MATCH(EA$2,Arrivals!$B:$B,0))</f>
        <v>3177.3866623608092</v>
      </c>
      <c r="EB45" s="17">
        <f>INDEX(Departures!$C:$C,MATCH($B45,Departures!$B:$B,0))*INDEX(Arrivals!$H:$H,MATCH(EB$2,Arrivals!$B:$B,0))</f>
        <v>3019.4743734181784</v>
      </c>
      <c r="EC45" s="17">
        <f>INDEX(Departures!$C:$C,MATCH($B45,Departures!$B:$B,0))*INDEX(Arrivals!$H:$H,MATCH(EC$2,Arrivals!$B:$B,0))</f>
        <v>2373.4695550165079</v>
      </c>
      <c r="ED45" s="17">
        <f>INDEX(Departures!$C:$C,MATCH($B45,Departures!$B:$B,0))*INDEX(Arrivals!$H:$H,MATCH(ED$2,Arrivals!$B:$B,0))</f>
        <v>2244.2685913361738</v>
      </c>
      <c r="EE45" s="17">
        <f>INDEX(Departures!$C:$C,MATCH($B45,Departures!$B:$B,0))*INDEX(Arrivals!$H:$H,MATCH(EE$2,Arrivals!$B:$B,0))</f>
        <v>2234.6981495820751</v>
      </c>
      <c r="EF45" s="17">
        <f>INDEX(Departures!$C:$C,MATCH($B45,Departures!$B:$B,0))*INDEX(Arrivals!$H:$H,MATCH(EF$2,Arrivals!$B:$B,0))</f>
        <v>2062.430198008296</v>
      </c>
      <c r="EG45" s="17">
        <f>INDEX(Departures!$C:$C,MATCH($B45,Departures!$B:$B,0))*INDEX(Arrivals!$H:$H,MATCH(EG$2,Arrivals!$B:$B,0))</f>
        <v>2043.2893145000983</v>
      </c>
      <c r="EH45" s="17">
        <f>INDEX(Departures!$C:$C,MATCH($B45,Departures!$B:$B,0))*INDEX(Arrivals!$H:$H,MATCH(EH$2,Arrivals!$B:$B,0))</f>
        <v>2043.2893145000983</v>
      </c>
      <c r="EI45" s="17">
        <f>INDEX(Departures!$C:$C,MATCH($B45,Departures!$B:$B,0))*INDEX(Arrivals!$H:$H,MATCH(EI$2,Arrivals!$B:$B,0))</f>
        <v>2000.2223266066537</v>
      </c>
      <c r="EJ45" s="17">
        <f>INDEX(Departures!$C:$C,MATCH($B45,Departures!$B:$B,0))*INDEX(Arrivals!$H:$H,MATCH(EJ$2,Arrivals!$B:$B,0))</f>
        <v>1890.1622464345173</v>
      </c>
      <c r="EK45" s="17">
        <f>INDEX(Departures!$C:$C,MATCH($B45,Departures!$B:$B,0))*INDEX(Arrivals!$H:$H,MATCH(EK$2,Arrivals!$B:$B,0))</f>
        <v>1847.0952585410726</v>
      </c>
      <c r="EL45" s="17">
        <f>INDEX(Departures!$C:$C,MATCH($B45,Departures!$B:$B,0))*INDEX(Arrivals!$H:$H,MATCH(EL$2,Arrivals!$B:$B,0))</f>
        <v>1754.740495614019</v>
      </c>
      <c r="EM45" s="17">
        <f>INDEX(Departures!$C:$C,MATCH($B45,Departures!$B:$B,0))*INDEX(Arrivals!$H:$H,MATCH(EM$2,Arrivals!$B:$B,0))</f>
        <v>1698.753411352541</v>
      </c>
      <c r="EN45" s="17">
        <f>INDEX(Departures!$C:$C,MATCH($B45,Departures!$B:$B,0))*INDEX(Arrivals!$H:$H,MATCH(EN$2,Arrivals!$B:$B,0))</f>
        <v>1679.6125278443435</v>
      </c>
      <c r="EO45" s="17">
        <f>INDEX(Departures!$C:$C,MATCH($B45,Departures!$B:$B,0))*INDEX(Arrivals!$H:$H,MATCH(EO$2,Arrivals!$B:$B,0))</f>
        <v>1674.8273069672937</v>
      </c>
      <c r="EP45" s="17">
        <f>INDEX(Departures!$C:$C,MATCH($B45,Departures!$B:$B,0))*INDEX(Arrivals!$H:$H,MATCH(EP$2,Arrivals!$B:$B,0))</f>
        <v>1469.0628092541692</v>
      </c>
      <c r="EQ45" s="17">
        <f>INDEX(Departures!$C:$C,MATCH($B45,Departures!$B:$B,0))*INDEX(Arrivals!$H:$H,MATCH(EQ$2,Arrivals!$B:$B,0))</f>
        <v>1430.7810422377738</v>
      </c>
      <c r="ER45" s="17">
        <f>INDEX(Departures!$C:$C,MATCH($B45,Departures!$B:$B,0))*INDEX(Arrivals!$H:$H,MATCH(ER$2,Arrivals!$B:$B,0))</f>
        <v>1344.6470664508845</v>
      </c>
      <c r="ES45" s="17">
        <f>INDEX(Departures!$C:$C,MATCH($B45,Departures!$B:$B,0))*INDEX(Arrivals!$H:$H,MATCH(ES$2,Arrivals!$B:$B,0))</f>
        <v>1330.2914038197362</v>
      </c>
      <c r="ET45" s="17">
        <f>INDEX(Departures!$C:$C,MATCH($B45,Departures!$B:$B,0))*INDEX(Arrivals!$H:$H,MATCH(ET$2,Arrivals!$B:$B,0))</f>
        <v>1287.2244159262916</v>
      </c>
      <c r="EU45" s="17">
        <f>INDEX(Departures!$C:$C,MATCH($B45,Departures!$B:$B,0))*INDEX(Arrivals!$H:$H,MATCH(EU$2,Arrivals!$B:$B,0))</f>
        <v>1248.9426489098962</v>
      </c>
      <c r="EV45" s="17">
        <f>INDEX(Departures!$C:$C,MATCH($B45,Departures!$B:$B,0))*INDEX(Arrivals!$H:$H,MATCH(EV$2,Arrivals!$B:$B,0))</f>
        <v>1239.3722071557975</v>
      </c>
      <c r="EW45" s="17">
        <f>INDEX(Departures!$C:$C,MATCH($B45,Departures!$B:$B,0))*INDEX(Arrivals!$H:$H,MATCH(EW$2,Arrivals!$B:$B,0))</f>
        <v>1220.2313236475998</v>
      </c>
      <c r="EX45" s="17">
        <f>INDEX(Departures!$C:$C,MATCH($B45,Departures!$B:$B,0))*INDEX(Arrivals!$H:$H,MATCH(EX$2,Arrivals!$B:$B,0))</f>
        <v>1220.2313236475998</v>
      </c>
      <c r="EY45" s="17">
        <f>INDEX(Departures!$C:$C,MATCH($B45,Departures!$B:$B,0))*INDEX(Arrivals!$H:$H,MATCH(EY$2,Arrivals!$B:$B,0))</f>
        <v>1181.9495566312044</v>
      </c>
      <c r="EZ45" s="17">
        <f>INDEX(Departures!$C:$C,MATCH($B45,Departures!$B:$B,0))*INDEX(Arrivals!$H:$H,MATCH(EZ$2,Arrivals!$B:$B,0))</f>
        <v>1181.9495566312044</v>
      </c>
      <c r="FA45" s="17">
        <f>INDEX(Departures!$C:$C,MATCH($B45,Departures!$B:$B,0))*INDEX(Arrivals!$H:$H,MATCH(FA$2,Arrivals!$B:$B,0))</f>
        <v>985.75550067217864</v>
      </c>
      <c r="FB45" s="17">
        <f>INDEX(Departures!$C:$C,MATCH($B45,Departures!$B:$B,0))*INDEX(Arrivals!$H:$H,MATCH(FB$2,Arrivals!$B:$B,0))</f>
        <v>924.98319553365116</v>
      </c>
      <c r="FC45" s="17">
        <f>INDEX(Departures!$C:$C,MATCH($B45,Departures!$B:$B,0))*INDEX(Arrivals!$H:$H,MATCH(FC$2,Arrivals!$B:$B,0))</f>
        <v>856.55453699184454</v>
      </c>
      <c r="FD45" s="17">
        <f>INDEX(Departures!$C:$C,MATCH($B45,Departures!$B:$B,0))*INDEX(Arrivals!$H:$H,MATCH(FD$2,Arrivals!$B:$B,0))</f>
        <v>803.91710734430103</v>
      </c>
      <c r="FE45" s="17">
        <f>INDEX(Departures!$C:$C,MATCH($B45,Departures!$B:$B,0))*INDEX(Arrivals!$H:$H,MATCH(FE$2,Arrivals!$B:$B,0))</f>
        <v>784.77622383610333</v>
      </c>
      <c r="FF45" s="17">
        <f>INDEX(Departures!$C:$C,MATCH($B45,Departures!$B:$B,0))*INDEX(Arrivals!$H:$H,MATCH(FF$2,Arrivals!$B:$B,0))</f>
        <v>775.20578208200459</v>
      </c>
      <c r="FG45" s="17">
        <f>INDEX(Departures!$C:$C,MATCH($B45,Departures!$B:$B,0))*INDEX(Arrivals!$H:$H,MATCH(FG$2,Arrivals!$B:$B,0))</f>
        <v>698.642248049214</v>
      </c>
      <c r="FH45" s="17">
        <f>INDEX(Departures!$C:$C,MATCH($B45,Departures!$B:$B,0))*INDEX(Arrivals!$H:$H,MATCH(FH$2,Arrivals!$B:$B,0))</f>
        <v>693.85702717216463</v>
      </c>
      <c r="FI45" s="17">
        <f>INDEX(Departures!$C:$C,MATCH($B45,Departures!$B:$B,0))*INDEX(Arrivals!$H:$H,MATCH(FI$2,Arrivals!$B:$B,0))</f>
        <v>684.28658541806578</v>
      </c>
      <c r="FJ45" s="17">
        <f>INDEX(Departures!$C:$C,MATCH($B45,Departures!$B:$B,0))*INDEX(Arrivals!$H:$H,MATCH(FJ$2,Arrivals!$B:$B,0))</f>
        <v>679.5013645410163</v>
      </c>
      <c r="FK45" s="17">
        <f>INDEX(Departures!$C:$C,MATCH($B45,Departures!$B:$B,0))*INDEX(Arrivals!$H:$H,MATCH(FK$2,Arrivals!$B:$B,0))</f>
        <v>598.15260963117635</v>
      </c>
      <c r="FL45" s="17">
        <f>INDEX(Departures!$C:$C,MATCH($B45,Departures!$B:$B,0))*INDEX(Arrivals!$H:$H,MATCH(FL$2,Arrivals!$B:$B,0))</f>
        <v>588.58216787707761</v>
      </c>
      <c r="FM45" s="17">
        <f>INDEX(Departures!$C:$C,MATCH($B45,Departures!$B:$B,0))*INDEX(Arrivals!$H:$H,MATCH(FM$2,Arrivals!$B:$B,0))</f>
        <v>583.79694700002813</v>
      </c>
      <c r="FN45" s="17">
        <f>INDEX(Departures!$C:$C,MATCH($B45,Departures!$B:$B,0))*INDEX(Arrivals!$H:$H,MATCH(FN$2,Arrivals!$B:$B,0))</f>
        <v>579.01172612297876</v>
      </c>
      <c r="FO45" s="17">
        <f>INDEX(Departures!$C:$C,MATCH($B45,Departures!$B:$B,0))*INDEX(Arrivals!$H:$H,MATCH(FO$2,Arrivals!$B:$B,0))</f>
        <v>576.61911568445407</v>
      </c>
      <c r="FP45" s="17">
        <f>INDEX(Departures!$C:$C,MATCH($B45,Departures!$B:$B,0))*INDEX(Arrivals!$H:$H,MATCH(FP$2,Arrivals!$B:$B,0))</f>
        <v>521.58907559838588</v>
      </c>
      <c r="FQ45" s="17">
        <f>INDEX(Departures!$C:$C,MATCH($B45,Departures!$B:$B,0))*INDEX(Arrivals!$H:$H,MATCH(FQ$2,Arrivals!$B:$B,0))</f>
        <v>416.31421630329874</v>
      </c>
      <c r="FR45" s="17">
        <f>INDEX(Departures!$C:$C,MATCH($B45,Departures!$B:$B,0))*INDEX(Arrivals!$H:$H,MATCH(FR$2,Arrivals!$B:$B,0))</f>
        <v>373.24722840985402</v>
      </c>
      <c r="FS45" s="17">
        <f>INDEX(Departures!$C:$C,MATCH($B45,Departures!$B:$B,0))*INDEX(Arrivals!$H:$H,MATCH(FS$2,Arrivals!$B:$B,0))</f>
        <v>363.67678665575522</v>
      </c>
      <c r="FT45" s="17">
        <f>INDEX(Departures!$C:$C,MATCH($B45,Departures!$B:$B,0))*INDEX(Arrivals!$H:$H,MATCH(FT$2,Arrivals!$B:$B,0))</f>
        <v>354.10634490165643</v>
      </c>
      <c r="FU45" s="17">
        <f>INDEX(Departures!$C:$C,MATCH($B45,Departures!$B:$B,0))*INDEX(Arrivals!$H:$H,MATCH(FU$2,Arrivals!$B:$B,0))</f>
        <v>344.53590314755758</v>
      </c>
      <c r="FV45" s="17">
        <f>INDEX(Departures!$C:$C,MATCH($B45,Departures!$B:$B,0))*INDEX(Arrivals!$H:$H,MATCH(FV$2,Arrivals!$B:$B,0))</f>
        <v>330.18024051640936</v>
      </c>
      <c r="FW45" s="17">
        <f>INDEX(Departures!$C:$C,MATCH($B45,Departures!$B:$B,0))*INDEX(Arrivals!$H:$H,MATCH(FW$2,Arrivals!$B:$B,0))</f>
        <v>301.46891525411291</v>
      </c>
      <c r="FX45" s="17">
        <f>INDEX(Departures!$C:$C,MATCH($B45,Departures!$B:$B,0))*INDEX(Arrivals!$H:$H,MATCH(FX$2,Arrivals!$B:$B,0))</f>
        <v>299.07630481558817</v>
      </c>
      <c r="FY45" s="17">
        <f>INDEX(Departures!$C:$C,MATCH($B45,Departures!$B:$B,0))*INDEX(Arrivals!$H:$H,MATCH(FY$2,Arrivals!$B:$B,0))</f>
        <v>287.11325262296464</v>
      </c>
      <c r="FZ45" s="17">
        <f>INDEX(Departures!$C:$C,MATCH($B45,Departures!$B:$B,0))*INDEX(Arrivals!$H:$H,MATCH(FZ$2,Arrivals!$B:$B,0))</f>
        <v>263.18714823771762</v>
      </c>
      <c r="GA45" s="17">
        <f>INDEX(Departures!$C:$C,MATCH($B45,Departures!$B:$B,0))*INDEX(Arrivals!$H:$H,MATCH(GA$2,Arrivals!$B:$B,0))</f>
        <v>209.59267441476422</v>
      </c>
      <c r="GB45" s="17">
        <f>INDEX(Departures!$C:$C,MATCH($B45,Departures!$B:$B,0))*INDEX(Arrivals!$H:$H,MATCH(GB$2,Arrivals!$B:$B,0))</f>
        <v>162.69750981967996</v>
      </c>
      <c r="GC45" s="17">
        <f>INDEX(Departures!$C:$C,MATCH($B45,Departures!$B:$B,0))*INDEX(Arrivals!$H:$H,MATCH(GC$2,Arrivals!$B:$B,0))</f>
        <v>143.55662631148232</v>
      </c>
      <c r="GD45" s="17">
        <f>INDEX(Departures!$C:$C,MATCH($B45,Departures!$B:$B,0))*INDEX(Arrivals!$H:$H,MATCH(GD$2,Arrivals!$B:$B,0))</f>
        <v>138.77140543443292</v>
      </c>
      <c r="GE45" s="17">
        <f>INDEX(Departures!$C:$C,MATCH($B45,Departures!$B:$B,0))*INDEX(Arrivals!$H:$H,MATCH(GE$2,Arrivals!$B:$B,0))</f>
        <v>133.9861845573835</v>
      </c>
      <c r="GF45" s="17">
        <f>INDEX(Departures!$C:$C,MATCH($B45,Departures!$B:$B,0))*INDEX(Arrivals!$H:$H,MATCH(GF$2,Arrivals!$B:$B,0))</f>
        <v>122.98017654016986</v>
      </c>
      <c r="GG45" s="17">
        <f>INDEX(Departures!$C:$C,MATCH($B45,Departures!$B:$B,0))*INDEX(Arrivals!$H:$H,MATCH(GG$2,Arrivals!$B:$B,0))</f>
        <v>39.238811191805169</v>
      </c>
      <c r="GH45" s="17">
        <f>INDEX(Departures!$C:$C,MATCH($B45,Departures!$B:$B,0))*INDEX(Arrivals!$H:$H,MATCH(GH$2,Arrivals!$B:$B,0))</f>
        <v>27.754281086886586</v>
      </c>
      <c r="GI45" s="17">
        <f>INDEX(Departures!$C:$C,MATCH($B45,Departures!$B:$B,0))*INDEX(Arrivals!$H:$H,MATCH(GI$2,Arrivals!$B:$B,0))</f>
        <v>11.963052192623529</v>
      </c>
    </row>
    <row r="46" spans="1:191" ht="15" thickBot="1">
      <c r="A46" t="str">
        <f>INDEX(Departures!$G:$G,MATCH($B46,Departures!$B:$B,0))</f>
        <v>EU</v>
      </c>
      <c r="B46" s="3" t="s">
        <v>42</v>
      </c>
      <c r="D46" s="17">
        <f>INDEX(Departures!$C:$C,MATCH($B46,Departures!$B:$B,0))*INDEX(Arrivals!$H:$H,MATCH(D$2,Arrivals!$B:$B,0))</f>
        <v>413590.41567430098</v>
      </c>
      <c r="E46" s="17">
        <f>INDEX(Departures!$C:$C,MATCH($B46,Departures!$B:$B,0))*INDEX(Arrivals!$H:$H,MATCH(E$2,Arrivals!$B:$B,0))</f>
        <v>389425.70009945065</v>
      </c>
      <c r="F46" s="17">
        <f>INDEX(Departures!$C:$C,MATCH($B46,Departures!$B:$B,0))*INDEX(Arrivals!$H:$H,MATCH(F$2,Arrivals!$B:$B,0))</f>
        <v>366356.13419597282</v>
      </c>
      <c r="G46" s="17">
        <f>INDEX(Departures!$C:$C,MATCH($B46,Departures!$B:$B,0))*INDEX(Arrivals!$H:$H,MATCH(G$2,Arrivals!$B:$B,0))</f>
        <v>289214.74364855391</v>
      </c>
      <c r="H46" s="17">
        <f>INDEX(Departures!$C:$C,MATCH($B46,Departures!$B:$B,0))*INDEX(Arrivals!$H:$H,MATCH(H$2,Arrivals!$B:$B,0))</f>
        <v>277372.84263679967</v>
      </c>
      <c r="I46" s="17">
        <f>INDEX(Departures!$C:$C,MATCH($B46,Departures!$B:$B,0))*INDEX(Arrivals!$H:$H,MATCH(I$2,Arrivals!$B:$B,0))</f>
        <v>187084.89451260015</v>
      </c>
      <c r="J46" s="17">
        <f>INDEX(Departures!$C:$C,MATCH($B46,Departures!$B:$B,0))*INDEX(Arrivals!$H:$H,MATCH(J$2,Arrivals!$B:$B,0))</f>
        <v>179276.00120368297</v>
      </c>
      <c r="K46" s="17">
        <f>INDEX(Departures!$C:$C,MATCH($B46,Departures!$B:$B,0))*INDEX(Arrivals!$H:$H,MATCH(K$2,Arrivals!$B:$B,0))</f>
        <v>179037.9251881672</v>
      </c>
      <c r="L46" s="17">
        <f>INDEX(Departures!$C:$C,MATCH($B46,Departures!$B:$B,0))*INDEX(Arrivals!$H:$H,MATCH(L$2,Arrivals!$B:$B,0))</f>
        <v>178328.45866193023</v>
      </c>
      <c r="M46" s="17">
        <f>INDEX(Departures!$C:$C,MATCH($B46,Departures!$B:$B,0))*INDEX(Arrivals!$H:$H,MATCH(M$2,Arrivals!$B:$B,0))</f>
        <v>169472.03088474367</v>
      </c>
      <c r="N46" s="17">
        <f>INDEX(Departures!$C:$C,MATCH($B46,Departures!$B:$B,0))*INDEX(Arrivals!$H:$H,MATCH(N$2,Arrivals!$B:$B,0))</f>
        <v>140274.38834189001</v>
      </c>
      <c r="O46" s="17">
        <f>INDEX(Departures!$C:$C,MATCH($B46,Departures!$B:$B,0))*INDEX(Arrivals!$H:$H,MATCH(O$2,Arrivals!$B:$B,0))</f>
        <v>136612.7792232575</v>
      </c>
      <c r="P46" s="17">
        <f>INDEX(Departures!$C:$C,MATCH($B46,Departures!$B:$B,0))*INDEX(Arrivals!$H:$H,MATCH(P$2,Arrivals!$B:$B,0))</f>
        <v>132770.23233283302</v>
      </c>
      <c r="Q46" s="17">
        <f>INDEX(Departures!$C:$C,MATCH($B46,Departures!$B:$B,0))*INDEX(Arrivals!$H:$H,MATCH(Q$2,Arrivals!$B:$B,0))</f>
        <v>129484.78331871545</v>
      </c>
      <c r="R46" s="17">
        <f>INDEX(Departures!$C:$C,MATCH($B46,Departures!$B:$B,0))*INDEX(Arrivals!$H:$H,MATCH(R$2,Arrivals!$B:$B,0))</f>
        <v>123551.92901206252</v>
      </c>
      <c r="S46" s="17">
        <f>INDEX(Departures!$C:$C,MATCH($B46,Departures!$B:$B,0))*INDEX(Arrivals!$H:$H,MATCH(S$2,Arrivals!$B:$B,0))</f>
        <v>116133.4803685912</v>
      </c>
      <c r="T46" s="17">
        <f>INDEX(Departures!$C:$C,MATCH($B46,Departures!$B:$B,0))*INDEX(Arrivals!$H:$H,MATCH(T$2,Arrivals!$B:$B,0))</f>
        <v>99030.0994139385</v>
      </c>
      <c r="U46" s="17">
        <f>INDEX(Departures!$C:$C,MATCH($B46,Departures!$B:$B,0))*INDEX(Arrivals!$H:$H,MATCH(U$2,Arrivals!$B:$B,0))</f>
        <v>86935.83782573753</v>
      </c>
      <c r="V46" s="17">
        <f>INDEX(Departures!$C:$C,MATCH($B46,Departures!$B:$B,0))*INDEX(Arrivals!$H:$H,MATCH(V$2,Arrivals!$B:$B,0))</f>
        <v>85345.490042092206</v>
      </c>
      <c r="W46" s="17">
        <f>INDEX(Departures!$C:$C,MATCH($B46,Departures!$B:$B,0))*INDEX(Arrivals!$H:$H,MATCH(W$2,Arrivals!$B:$B,0))</f>
        <v>82160.032954491238</v>
      </c>
      <c r="X46" s="17">
        <f>INDEX(Departures!$C:$C,MATCH($B46,Departures!$B:$B,0))*INDEX(Arrivals!$H:$H,MATCH(X$2,Arrivals!$B:$B,0))</f>
        <v>76703.330678869868</v>
      </c>
      <c r="Y46" s="17">
        <f>INDEX(Departures!$C:$C,MATCH($B46,Departures!$B:$B,0))*INDEX(Arrivals!$H:$H,MATCH(Y$2,Arrivals!$B:$B,0))</f>
        <v>74246.386198747146</v>
      </c>
      <c r="Z46" s="17">
        <f>INDEX(Departures!$C:$C,MATCH($B46,Departures!$B:$B,0))*INDEX(Arrivals!$H:$H,MATCH(Z$2,Arrivals!$B:$B,0))</f>
        <v>74008.31018323137</v>
      </c>
      <c r="AA46" s="17">
        <f>INDEX(Departures!$C:$C,MATCH($B46,Departures!$B:$B,0))*INDEX(Arrivals!$H:$H,MATCH(AA$2,Arrivals!$B:$B,0))</f>
        <v>73479.781428786373</v>
      </c>
      <c r="AB46" s="17">
        <f>INDEX(Departures!$C:$C,MATCH($B46,Departures!$B:$B,0))*INDEX(Arrivals!$H:$H,MATCH(AB$2,Arrivals!$B:$B,0))</f>
        <v>67756.434015787338</v>
      </c>
      <c r="AC46" s="17">
        <f>INDEX(Departures!$C:$C,MATCH($B46,Departures!$B:$B,0))*INDEX(Arrivals!$H:$H,MATCH(AC$2,Arrivals!$B:$B,0))</f>
        <v>66851.745156827412</v>
      </c>
      <c r="AD46" s="17">
        <f>INDEX(Departures!$C:$C,MATCH($B46,Departures!$B:$B,0))*INDEX(Arrivals!$H:$H,MATCH(AD$2,Arrivals!$B:$B,0))</f>
        <v>66199.416874314207</v>
      </c>
      <c r="AE46" s="17">
        <f>INDEX(Departures!$C:$C,MATCH($B46,Departures!$B:$B,0))*INDEX(Arrivals!$H:$H,MATCH(AE$2,Arrivals!$B:$B,0))</f>
        <v>63499.634858365418</v>
      </c>
      <c r="AF46" s="17">
        <f>INDEX(Departures!$C:$C,MATCH($B46,Departures!$B:$B,0))*INDEX(Arrivals!$H:$H,MATCH(AF$2,Arrivals!$B:$B,0))</f>
        <v>61528.36544989486</v>
      </c>
      <c r="AG46" s="17">
        <f>INDEX(Departures!$C:$C,MATCH($B46,Departures!$B:$B,0))*INDEX(Arrivals!$H:$H,MATCH(AG$2,Arrivals!$B:$B,0))</f>
        <v>55914.533004033074</v>
      </c>
      <c r="AH46" s="17">
        <f>INDEX(Departures!$C:$C,MATCH($B46,Departures!$B:$B,0))*INDEX(Arrivals!$H:$H,MATCH(AH$2,Arrivals!$B:$B,0))</f>
        <v>54138.485928285445</v>
      </c>
      <c r="AI46" s="17">
        <f>INDEX(Departures!$C:$C,MATCH($B46,Departures!$B:$B,0))*INDEX(Arrivals!$H:$H,MATCH(AI$2,Arrivals!$B:$B,0))</f>
        <v>54038.494001768828</v>
      </c>
      <c r="AJ46" s="17">
        <f>INDEX(Departures!$C:$C,MATCH($B46,Departures!$B:$B,0))*INDEX(Arrivals!$H:$H,MATCH(AJ$2,Arrivals!$B:$B,0))</f>
        <v>52663.366936149752</v>
      </c>
      <c r="AK46" s="17">
        <f>INDEX(Departures!$C:$C,MATCH($B46,Departures!$B:$B,0))*INDEX(Arrivals!$H:$H,MATCH(AK$2,Arrivals!$B:$B,0))</f>
        <v>52024.370910505437</v>
      </c>
      <c r="AL46" s="17">
        <f>INDEX(Departures!$C:$C,MATCH($B46,Departures!$B:$B,0))*INDEX(Arrivals!$H:$H,MATCH(AL$2,Arrivals!$B:$B,0))</f>
        <v>49224.596968040023</v>
      </c>
      <c r="AM46" s="17">
        <f>INDEX(Departures!$C:$C,MATCH($B46,Departures!$B:$B,0))*INDEX(Arrivals!$H:$H,MATCH(AM$2,Arrivals!$B:$B,0))</f>
        <v>48972.236391593302</v>
      </c>
      <c r="AN46" s="17">
        <f>INDEX(Departures!$C:$C,MATCH($B46,Departures!$B:$B,0))*INDEX(Arrivals!$H:$H,MATCH(AN$2,Arrivals!$B:$B,0))</f>
        <v>48377.046352803882</v>
      </c>
      <c r="AO46" s="17">
        <f>INDEX(Departures!$C:$C,MATCH($B46,Departures!$B:$B,0))*INDEX(Arrivals!$H:$H,MATCH(AO$2,Arrivals!$B:$B,0))</f>
        <v>47086.674348708424</v>
      </c>
      <c r="AP46" s="17">
        <f>INDEX(Departures!$C:$C,MATCH($B46,Departures!$B:$B,0))*INDEX(Arrivals!$H:$H,MATCH(AP$2,Arrivals!$B:$B,0))</f>
        <v>42296.584916531188</v>
      </c>
      <c r="AQ46" s="17">
        <f>INDEX(Departures!$C:$C,MATCH($B46,Departures!$B:$B,0))*INDEX(Arrivals!$H:$H,MATCH(AQ$2,Arrivals!$B:$B,0))</f>
        <v>41972.801535429746</v>
      </c>
      <c r="AR46" s="17">
        <f>INDEX(Departures!$C:$C,MATCH($B46,Departures!$B:$B,0))*INDEX(Arrivals!$H:$H,MATCH(AR$2,Arrivals!$B:$B,0))</f>
        <v>39925.347801994154</v>
      </c>
      <c r="AS46" s="17">
        <f>INDEX(Departures!$C:$C,MATCH($B46,Departures!$B:$B,0))*INDEX(Arrivals!$H:$H,MATCH(AS$2,Arrivals!$B:$B,0))</f>
        <v>38839.72117124225</v>
      </c>
      <c r="AT46" s="17">
        <f>INDEX(Departures!$C:$C,MATCH($B46,Departures!$B:$B,0))*INDEX(Arrivals!$H:$H,MATCH(AT$2,Arrivals!$B:$B,0))</f>
        <v>36668.467909738458</v>
      </c>
      <c r="AU46" s="17">
        <f>INDEX(Departures!$C:$C,MATCH($B46,Departures!$B:$B,0))*INDEX(Arrivals!$H:$H,MATCH(AU$2,Arrivals!$B:$B,0))</f>
        <v>33930.593731307134</v>
      </c>
      <c r="AV46" s="17">
        <f>INDEX(Departures!$C:$C,MATCH($B46,Departures!$B:$B,0))*INDEX(Arrivals!$H:$H,MATCH(AV$2,Arrivals!$B:$B,0))</f>
        <v>33587.764268964427</v>
      </c>
      <c r="AW46" s="17">
        <f>INDEX(Departures!$C:$C,MATCH($B46,Departures!$B:$B,0))*INDEX(Arrivals!$H:$H,MATCH(AW$2,Arrivals!$B:$B,0))</f>
        <v>33578.241228343795</v>
      </c>
      <c r="AX46" s="17">
        <f>INDEX(Departures!$C:$C,MATCH($B46,Departures!$B:$B,0))*INDEX(Arrivals!$H:$H,MATCH(AX$2,Arrivals!$B:$B,0))</f>
        <v>31997.416485319103</v>
      </c>
      <c r="AY46" s="17">
        <f>INDEX(Departures!$C:$C,MATCH($B46,Departures!$B:$B,0))*INDEX(Arrivals!$H:$H,MATCH(AY$2,Arrivals!$B:$B,0))</f>
        <v>31526.025974597887</v>
      </c>
      <c r="AZ46" s="17">
        <f>INDEX(Departures!$C:$C,MATCH($B46,Departures!$B:$B,0))*INDEX(Arrivals!$H:$H,MATCH(AZ$2,Arrivals!$B:$B,0))</f>
        <v>31373.657324667794</v>
      </c>
      <c r="BA46" s="17">
        <f>INDEX(Departures!$C:$C,MATCH($B46,Departures!$B:$B,0))*INDEX(Arrivals!$H:$H,MATCH(BA$2,Arrivals!$B:$B,0))</f>
        <v>30868.93617177437</v>
      </c>
      <c r="BB46" s="17">
        <f>INDEX(Departures!$C:$C,MATCH($B46,Departures!$B:$B,0))*INDEX(Arrivals!$H:$H,MATCH(BB$2,Arrivals!$B:$B,0))</f>
        <v>30711.806001533962</v>
      </c>
      <c r="BC46" s="17">
        <f>INDEX(Departures!$C:$C,MATCH($B46,Departures!$B:$B,0))*INDEX(Arrivals!$H:$H,MATCH(BC$2,Arrivals!$B:$B,0))</f>
        <v>29769.024980091526</v>
      </c>
      <c r="BD46" s="17">
        <f>INDEX(Departures!$C:$C,MATCH($B46,Departures!$B:$B,0))*INDEX(Arrivals!$H:$H,MATCH(BD$2,Arrivals!$B:$B,0))</f>
        <v>29464.28768023134</v>
      </c>
      <c r="BE46" s="17">
        <f>INDEX(Departures!$C:$C,MATCH($B46,Departures!$B:$B,0))*INDEX(Arrivals!$H:$H,MATCH(BE$2,Arrivals!$B:$B,0))</f>
        <v>26902.589753281685</v>
      </c>
      <c r="BF46" s="17">
        <f>INDEX(Departures!$C:$C,MATCH($B46,Departures!$B:$B,0))*INDEX(Arrivals!$H:$H,MATCH(BF$2,Arrivals!$B:$B,0))</f>
        <v>26674.036778386551</v>
      </c>
      <c r="BG46" s="17">
        <f>INDEX(Departures!$C:$C,MATCH($B46,Departures!$B:$B,0))*INDEX(Arrivals!$H:$H,MATCH(BG$2,Arrivals!$B:$B,0))</f>
        <v>24140.907973298788</v>
      </c>
      <c r="BH46" s="17">
        <f>INDEX(Departures!$C:$C,MATCH($B46,Departures!$B:$B,0))*INDEX(Arrivals!$H:$H,MATCH(BH$2,Arrivals!$B:$B,0))</f>
        <v>23174.319350304773</v>
      </c>
      <c r="BI46" s="17">
        <f>INDEX(Departures!$C:$C,MATCH($B46,Departures!$B:$B,0))*INDEX(Arrivals!$H:$H,MATCH(BI$2,Arrivals!$B:$B,0))</f>
        <v>22107.738800794137</v>
      </c>
      <c r="BJ46" s="17">
        <f>INDEX(Departures!$C:$C,MATCH($B46,Departures!$B:$B,0))*INDEX(Arrivals!$H:$H,MATCH(BJ$2,Arrivals!$B:$B,0))</f>
        <v>21874.424305588687</v>
      </c>
      <c r="BK46" s="17">
        <f>INDEX(Departures!$C:$C,MATCH($B46,Departures!$B:$B,0))*INDEX(Arrivals!$H:$H,MATCH(BK$2,Arrivals!$B:$B,0))</f>
        <v>21750.624777520487</v>
      </c>
      <c r="BL46" s="17">
        <f>INDEX(Departures!$C:$C,MATCH($B46,Departures!$B:$B,0))*INDEX(Arrivals!$H:$H,MATCH(BL$2,Arrivals!$B:$B,0))</f>
        <v>19584.133036327003</v>
      </c>
      <c r="BM46" s="17">
        <f>INDEX(Departures!$C:$C,MATCH($B46,Departures!$B:$B,0))*INDEX(Arrivals!$H:$H,MATCH(BM$2,Arrivals!$B:$B,0))</f>
        <v>19198.449891191463</v>
      </c>
      <c r="BN46" s="17">
        <f>INDEX(Departures!$C:$C,MATCH($B46,Departures!$B:$B,0))*INDEX(Arrivals!$H:$H,MATCH(BN$2,Arrivals!$B:$B,0))</f>
        <v>18300.903312697021</v>
      </c>
      <c r="BO46" s="17">
        <f>INDEX(Departures!$C:$C,MATCH($B46,Departures!$B:$B,0))*INDEX(Arrivals!$H:$H,MATCH(BO$2,Arrivals!$B:$B,0))</f>
        <v>18079.492618267355</v>
      </c>
      <c r="BP46" s="17">
        <f>INDEX(Departures!$C:$C,MATCH($B46,Departures!$B:$B,0))*INDEX(Arrivals!$H:$H,MATCH(BP$2,Arrivals!$B:$B,0))</f>
        <v>17493.825620098571</v>
      </c>
      <c r="BQ46" s="17">
        <f>INDEX(Departures!$C:$C,MATCH($B46,Departures!$B:$B,0))*INDEX(Arrivals!$H:$H,MATCH(BQ$2,Arrivals!$B:$B,0))</f>
        <v>17389.072173271634</v>
      </c>
      <c r="BR46" s="17">
        <f>INDEX(Departures!$C:$C,MATCH($B46,Departures!$B:$B,0))*INDEX(Arrivals!$H:$H,MATCH(BR$2,Arrivals!$B:$B,0))</f>
        <v>17203.372881169333</v>
      </c>
      <c r="BS46" s="17">
        <f>INDEX(Departures!$C:$C,MATCH($B46,Departures!$B:$B,0))*INDEX(Arrivals!$H:$H,MATCH(BS$2,Arrivals!$B:$B,0))</f>
        <v>17074.81183279082</v>
      </c>
      <c r="BT46" s="17">
        <f>INDEX(Departures!$C:$C,MATCH($B46,Departures!$B:$B,0))*INDEX(Arrivals!$H:$H,MATCH(BT$2,Arrivals!$B:$B,0))</f>
        <v>16927.204703171046</v>
      </c>
      <c r="BU46" s="17">
        <f>INDEX(Departures!$C:$C,MATCH($B46,Departures!$B:$B,0))*INDEX(Arrivals!$H:$H,MATCH(BU$2,Arrivals!$B:$B,0))</f>
        <v>16393.914428415726</v>
      </c>
      <c r="BV46" s="17">
        <f>INDEX(Departures!$C:$C,MATCH($B46,Departures!$B:$B,0))*INDEX(Arrivals!$H:$H,MATCH(BV$2,Arrivals!$B:$B,0))</f>
        <v>15508.27165069707</v>
      </c>
      <c r="BW46" s="17">
        <f>INDEX(Departures!$C:$C,MATCH($B46,Departures!$B:$B,0))*INDEX(Arrivals!$H:$H,MATCH(BW$2,Arrivals!$B:$B,0))</f>
        <v>15451.133406973287</v>
      </c>
      <c r="BX46" s="17">
        <f>INDEX(Departures!$C:$C,MATCH($B46,Departures!$B:$B,0))*INDEX(Arrivals!$H:$H,MATCH(BX$2,Arrivals!$B:$B,0))</f>
        <v>15141.634586802791</v>
      </c>
      <c r="BY46" s="17">
        <f>INDEX(Departures!$C:$C,MATCH($B46,Departures!$B:$B,0))*INDEX(Arrivals!$H:$H,MATCH(BY$2,Arrivals!$B:$B,0))</f>
        <v>14094.100118533413</v>
      </c>
      <c r="BZ46" s="17">
        <f>INDEX(Departures!$C:$C,MATCH($B46,Departures!$B:$B,0))*INDEX(Arrivals!$H:$H,MATCH(BZ$2,Arrivals!$B:$B,0))</f>
        <v>13479.863998502737</v>
      </c>
      <c r="CA46" s="17">
        <f>INDEX(Departures!$C:$C,MATCH($B46,Departures!$B:$B,0))*INDEX(Arrivals!$H:$H,MATCH(CA$2,Arrivals!$B:$B,0))</f>
        <v>12808.489634748272</v>
      </c>
      <c r="CB46" s="17">
        <f>INDEX(Departures!$C:$C,MATCH($B46,Departures!$B:$B,0))*INDEX(Arrivals!$H:$H,MATCH(CB$2,Arrivals!$B:$B,0))</f>
        <v>12013.31574292561</v>
      </c>
      <c r="CC46" s="17">
        <f>INDEX(Departures!$C:$C,MATCH($B46,Departures!$B:$B,0))*INDEX(Arrivals!$H:$H,MATCH(CC$2,Arrivals!$B:$B,0))</f>
        <v>11684.770841513851</v>
      </c>
      <c r="CD46" s="17">
        <f>INDEX(Departures!$C:$C,MATCH($B46,Departures!$B:$B,0))*INDEX(Arrivals!$H:$H,MATCH(CD$2,Arrivals!$B:$B,0))</f>
        <v>11670.486280582905</v>
      </c>
      <c r="CE46" s="17">
        <f>INDEX(Departures!$C:$C,MATCH($B46,Departures!$B:$B,0))*INDEX(Arrivals!$H:$H,MATCH(CE$2,Arrivals!$B:$B,0))</f>
        <v>11537.163711894076</v>
      </c>
      <c r="CF46" s="17">
        <f>INDEX(Departures!$C:$C,MATCH($B46,Departures!$B:$B,0))*INDEX(Arrivals!$H:$H,MATCH(CF$2,Arrivals!$B:$B,0))</f>
        <v>11294.326176067992</v>
      </c>
      <c r="CG46" s="17">
        <f>INDEX(Departures!$C:$C,MATCH($B46,Departures!$B:$B,0))*INDEX(Arrivals!$H:$H,MATCH(CG$2,Arrivals!$B:$B,0))</f>
        <v>11203.857290172002</v>
      </c>
      <c r="CH46" s="17">
        <f>INDEX(Departures!$C:$C,MATCH($B46,Departures!$B:$B,0))*INDEX(Arrivals!$H:$H,MATCH(CH$2,Arrivals!$B:$B,0))</f>
        <v>10827.697185657091</v>
      </c>
      <c r="CI46" s="17">
        <f>INDEX(Departures!$C:$C,MATCH($B46,Departures!$B:$B,0))*INDEX(Arrivals!$H:$H,MATCH(CI$2,Arrivals!$B:$B,0))</f>
        <v>10744.37058022657</v>
      </c>
      <c r="CJ46" s="17">
        <f>INDEX(Departures!$C:$C,MATCH($B46,Departures!$B:$B,0))*INDEX(Arrivals!$H:$H,MATCH(CJ$2,Arrivals!$B:$B,0))</f>
        <v>10594.382690451637</v>
      </c>
      <c r="CK46" s="17">
        <f>INDEX(Departures!$C:$C,MATCH($B46,Departures!$B:$B,0))*INDEX(Arrivals!$H:$H,MATCH(CK$2,Arrivals!$B:$B,0))</f>
        <v>10294.406910901771</v>
      </c>
      <c r="CL46" s="17">
        <f>INDEX(Departures!$C:$C,MATCH($B46,Departures!$B:$B,0))*INDEX(Arrivals!$H:$H,MATCH(CL$2,Arrivals!$B:$B,0))</f>
        <v>10077.281584751392</v>
      </c>
      <c r="CM46" s="17">
        <f>INDEX(Departures!$C:$C,MATCH($B46,Departures!$B:$B,0))*INDEX(Arrivals!$H:$H,MATCH(CM$2,Arrivals!$B:$B,0))</f>
        <v>10061.092415696319</v>
      </c>
      <c r="CN46" s="17">
        <f>INDEX(Departures!$C:$C,MATCH($B46,Departures!$B:$B,0))*INDEX(Arrivals!$H:$H,MATCH(CN$2,Arrivals!$B:$B,0))</f>
        <v>9280.2030848046033</v>
      </c>
      <c r="CO46" s="17">
        <f>INDEX(Departures!$C:$C,MATCH($B46,Departures!$B:$B,0))*INDEX(Arrivals!$H:$H,MATCH(CO$2,Arrivals!$B:$B,0))</f>
        <v>8994.5118661856832</v>
      </c>
      <c r="CP46" s="17">
        <f>INDEX(Departures!$C:$C,MATCH($B46,Departures!$B:$B,0))*INDEX(Arrivals!$H:$H,MATCH(CP$2,Arrivals!$B:$B,0))</f>
        <v>8937.3736224618988</v>
      </c>
      <c r="CQ46" s="17">
        <f>INDEX(Departures!$C:$C,MATCH($B46,Departures!$B:$B,0))*INDEX(Arrivals!$H:$H,MATCH(CQ$2,Arrivals!$B:$B,0))</f>
        <v>8842.1432162555921</v>
      </c>
      <c r="CR46" s="17">
        <f>INDEX(Departures!$C:$C,MATCH($B46,Departures!$B:$B,0))*INDEX(Arrivals!$H:$H,MATCH(CR$2,Arrivals!$B:$B,0))</f>
        <v>8775.4819319111757</v>
      </c>
      <c r="CS46" s="17">
        <f>INDEX(Departures!$C:$C,MATCH($B46,Departures!$B:$B,0))*INDEX(Arrivals!$H:$H,MATCH(CS$2,Arrivals!$B:$B,0))</f>
        <v>8570.736558567618</v>
      </c>
      <c r="CT46" s="17">
        <f>INDEX(Departures!$C:$C,MATCH($B46,Departures!$B:$B,0))*INDEX(Arrivals!$H:$H,MATCH(CT$2,Arrivals!$B:$B,0))</f>
        <v>8508.8367945335176</v>
      </c>
      <c r="CU46" s="17">
        <f>INDEX(Departures!$C:$C,MATCH($B46,Departures!$B:$B,0))*INDEX(Arrivals!$H:$H,MATCH(CU$2,Arrivals!$B:$B,0))</f>
        <v>7656.5246589870721</v>
      </c>
      <c r="CV46" s="17">
        <f>INDEX(Departures!$C:$C,MATCH($B46,Departures!$B:$B,0))*INDEX(Arrivals!$H:$H,MATCH(CV$2,Arrivals!$B:$B,0))</f>
        <v>7542.2481715395024</v>
      </c>
      <c r="CW46" s="17">
        <f>INDEX(Departures!$C:$C,MATCH($B46,Departures!$B:$B,0))*INDEX(Arrivals!$H:$H,MATCH(CW$2,Arrivals!$B:$B,0))</f>
        <v>7494.63296843635</v>
      </c>
      <c r="CX46" s="17">
        <f>INDEX(Departures!$C:$C,MATCH($B46,Departures!$B:$B,0))*INDEX(Arrivals!$H:$H,MATCH(CX$2,Arrivals!$B:$B,0))</f>
        <v>7408.9256028506734</v>
      </c>
      <c r="CY46" s="17">
        <f>INDEX(Departures!$C:$C,MATCH($B46,Departures!$B:$B,0))*INDEX(Arrivals!$H:$H,MATCH(CY$2,Arrivals!$B:$B,0))</f>
        <v>7137.5189451626993</v>
      </c>
      <c r="CZ46" s="17">
        <f>INDEX(Departures!$C:$C,MATCH($B46,Departures!$B:$B,0))*INDEX(Arrivals!$H:$H,MATCH(CZ$2,Arrivals!$B:$B,0))</f>
        <v>7127.9959045420683</v>
      </c>
      <c r="DA46" s="17">
        <f>INDEX(Departures!$C:$C,MATCH($B46,Departures!$B:$B,0))*INDEX(Arrivals!$H:$H,MATCH(DA$2,Arrivals!$B:$B,0))</f>
        <v>7118.4728639214381</v>
      </c>
      <c r="DB46" s="17">
        <f>INDEX(Departures!$C:$C,MATCH($B46,Departures!$B:$B,0))*INDEX(Arrivals!$H:$H,MATCH(DB$2,Arrivals!$B:$B,0))</f>
        <v>6889.9198890263006</v>
      </c>
      <c r="DC46" s="17">
        <f>INDEX(Departures!$C:$C,MATCH($B46,Departures!$B:$B,0))*INDEX(Arrivals!$H:$H,MATCH(DC$2,Arrivals!$B:$B,0))</f>
        <v>6851.8277265437791</v>
      </c>
      <c r="DD46" s="17">
        <f>INDEX(Departures!$C:$C,MATCH($B46,Departures!$B:$B,0))*INDEX(Arrivals!$H:$H,MATCH(DD$2,Arrivals!$B:$B,0))</f>
        <v>6675.65147506211</v>
      </c>
      <c r="DE46" s="17">
        <f>INDEX(Departures!$C:$C,MATCH($B46,Departures!$B:$B,0))*INDEX(Arrivals!$H:$H,MATCH(DE$2,Arrivals!$B:$B,0))</f>
        <v>6499.4752235804426</v>
      </c>
      <c r="DF46" s="17">
        <f>INDEX(Departures!$C:$C,MATCH($B46,Departures!$B:$B,0))*INDEX(Arrivals!$H:$H,MATCH(DF$2,Arrivals!$B:$B,0))</f>
        <v>6494.7137032701276</v>
      </c>
      <c r="DG46" s="17">
        <f>INDEX(Departures!$C:$C,MATCH($B46,Departures!$B:$B,0))*INDEX(Arrivals!$H:$H,MATCH(DG$2,Arrivals!$B:$B,0))</f>
        <v>6389.9602564431898</v>
      </c>
      <c r="DH46" s="17">
        <f>INDEX(Departures!$C:$C,MATCH($B46,Departures!$B:$B,0))*INDEX(Arrivals!$H:$H,MATCH(DH$2,Arrivals!$B:$B,0))</f>
        <v>6070.9383956520624</v>
      </c>
      <c r="DI46" s="17">
        <f>INDEX(Departures!$C:$C,MATCH($B46,Departures!$B:$B,0))*INDEX(Arrivals!$H:$H,MATCH(DI$2,Arrivals!$B:$B,0))</f>
        <v>5413.8485928285454</v>
      </c>
      <c r="DJ46" s="17">
        <f>INDEX(Departures!$C:$C,MATCH($B46,Departures!$B:$B,0))*INDEX(Arrivals!$H:$H,MATCH(DJ$2,Arrivals!$B:$B,0))</f>
        <v>5399.5640318975984</v>
      </c>
      <c r="DK46" s="17">
        <f>INDEX(Departures!$C:$C,MATCH($B46,Departures!$B:$B,0))*INDEX(Arrivals!$H:$H,MATCH(DK$2,Arrivals!$B:$B,0))</f>
        <v>5156.7264960715165</v>
      </c>
      <c r="DL46" s="17">
        <f>INDEX(Departures!$C:$C,MATCH($B46,Departures!$B:$B,0))*INDEX(Arrivals!$H:$H,MATCH(DL$2,Arrivals!$B:$B,0))</f>
        <v>4980.5502445898492</v>
      </c>
      <c r="DM46" s="17">
        <f>INDEX(Departures!$C:$C,MATCH($B46,Departures!$B:$B,0))*INDEX(Arrivals!$H:$H,MATCH(DM$2,Arrivals!$B:$B,0))</f>
        <v>4732.9511884534504</v>
      </c>
      <c r="DN46" s="17">
        <f>INDEX(Departures!$C:$C,MATCH($B46,Departures!$B:$B,0))*INDEX(Arrivals!$H:$H,MATCH(DN$2,Arrivals!$B:$B,0))</f>
        <v>4599.6286197646214</v>
      </c>
      <c r="DO46" s="17">
        <f>INDEX(Departures!$C:$C,MATCH($B46,Departures!$B:$B,0))*INDEX(Arrivals!$H:$H,MATCH(DO$2,Arrivals!$B:$B,0))</f>
        <v>4475.8290916964224</v>
      </c>
      <c r="DP46" s="17">
        <f>INDEX(Departures!$C:$C,MATCH($B46,Departures!$B:$B,0))*INDEX(Arrivals!$H:$H,MATCH(DP$2,Arrivals!$B:$B,0))</f>
        <v>4442.4984495242143</v>
      </c>
      <c r="DQ46" s="17">
        <f>INDEX(Departures!$C:$C,MATCH($B46,Departures!$B:$B,0))*INDEX(Arrivals!$H:$H,MATCH(DQ$2,Arrivals!$B:$B,0))</f>
        <v>4437.7369292138992</v>
      </c>
      <c r="DR46" s="17">
        <f>INDEX(Departures!$C:$C,MATCH($B46,Departures!$B:$B,0))*INDEX(Arrivals!$H:$H,MATCH(DR$2,Arrivals!$B:$B,0))</f>
        <v>4394.8832464210618</v>
      </c>
      <c r="DS46" s="17">
        <f>INDEX(Departures!$C:$C,MATCH($B46,Departures!$B:$B,0))*INDEX(Arrivals!$H:$H,MATCH(DS$2,Arrivals!$B:$B,0))</f>
        <v>4385.3602058004308</v>
      </c>
      <c r="DT46" s="17">
        <f>INDEX(Departures!$C:$C,MATCH($B46,Departures!$B:$B,0))*INDEX(Arrivals!$H:$H,MATCH(DT$2,Arrivals!$B:$B,0))</f>
        <v>4271.0837183528629</v>
      </c>
      <c r="DU46" s="17">
        <f>INDEX(Departures!$C:$C,MATCH($B46,Departures!$B:$B,0))*INDEX(Arrivals!$H:$H,MATCH(DU$2,Arrivals!$B:$B,0))</f>
        <v>4247.2761168012858</v>
      </c>
      <c r="DV46" s="17">
        <f>INDEX(Departures!$C:$C,MATCH($B46,Departures!$B:$B,0))*INDEX(Arrivals!$H:$H,MATCH(DV$2,Arrivals!$B:$B,0))</f>
        <v>4052.0537840783568</v>
      </c>
      <c r="DW46" s="17">
        <f>INDEX(Departures!$C:$C,MATCH($B46,Departures!$B:$B,0))*INDEX(Arrivals!$H:$H,MATCH(DW$2,Arrivals!$B:$B,0))</f>
        <v>4013.9616215958345</v>
      </c>
      <c r="DX46" s="17">
        <f>INDEX(Departures!$C:$C,MATCH($B46,Departures!$B:$B,0))*INDEX(Arrivals!$H:$H,MATCH(DX$2,Arrivals!$B:$B,0))</f>
        <v>3985.3924997339418</v>
      </c>
      <c r="DY46" s="17">
        <f>INDEX(Departures!$C:$C,MATCH($B46,Departures!$B:$B,0))*INDEX(Arrivals!$H:$H,MATCH(DY$2,Arrivals!$B:$B,0))</f>
        <v>3871.1160122863735</v>
      </c>
      <c r="DZ46" s="17">
        <f>INDEX(Departures!$C:$C,MATCH($B46,Departures!$B:$B,0))*INDEX(Arrivals!$H:$H,MATCH(DZ$2,Arrivals!$B:$B,0))</f>
        <v>3180.6955672906488</v>
      </c>
      <c r="EA46" s="17">
        <f>INDEX(Departures!$C:$C,MATCH($B46,Departures!$B:$B,0))*INDEX(Arrivals!$H:$H,MATCH(EA$2,Arrivals!$B:$B,0))</f>
        <v>3161.6494860493876</v>
      </c>
      <c r="EB46" s="17">
        <f>INDEX(Departures!$C:$C,MATCH($B46,Departures!$B:$B,0))*INDEX(Arrivals!$H:$H,MATCH(EB$2,Arrivals!$B:$B,0))</f>
        <v>3004.5193158089814</v>
      </c>
      <c r="EC46" s="17">
        <f>INDEX(Departures!$C:$C,MATCH($B46,Departures!$B:$B,0))*INDEX(Arrivals!$H:$H,MATCH(EC$2,Arrivals!$B:$B,0))</f>
        <v>2361.7140739164101</v>
      </c>
      <c r="ED46" s="17">
        <f>INDEX(Departures!$C:$C,MATCH($B46,Departures!$B:$B,0))*INDEX(Arrivals!$H:$H,MATCH(ED$2,Arrivals!$B:$B,0))</f>
        <v>2233.1530255378957</v>
      </c>
      <c r="EE46" s="17">
        <f>INDEX(Departures!$C:$C,MATCH($B46,Departures!$B:$B,0))*INDEX(Arrivals!$H:$H,MATCH(EE$2,Arrivals!$B:$B,0))</f>
        <v>2223.6299849172651</v>
      </c>
      <c r="EF46" s="17">
        <f>INDEX(Departures!$C:$C,MATCH($B46,Departures!$B:$B,0))*INDEX(Arrivals!$H:$H,MATCH(EF$2,Arrivals!$B:$B,0))</f>
        <v>2052.2152537459128</v>
      </c>
      <c r="EG46" s="17">
        <f>INDEX(Departures!$C:$C,MATCH($B46,Departures!$B:$B,0))*INDEX(Arrivals!$H:$H,MATCH(EG$2,Arrivals!$B:$B,0))</f>
        <v>2033.1691725046512</v>
      </c>
      <c r="EH46" s="17">
        <f>INDEX(Departures!$C:$C,MATCH($B46,Departures!$B:$B,0))*INDEX(Arrivals!$H:$H,MATCH(EH$2,Arrivals!$B:$B,0))</f>
        <v>2033.1691725046512</v>
      </c>
      <c r="EI46" s="17">
        <f>INDEX(Departures!$C:$C,MATCH($B46,Departures!$B:$B,0))*INDEX(Arrivals!$H:$H,MATCH(EI$2,Arrivals!$B:$B,0))</f>
        <v>1990.3154897118131</v>
      </c>
      <c r="EJ46" s="17">
        <f>INDEX(Departures!$C:$C,MATCH($B46,Departures!$B:$B,0))*INDEX(Arrivals!$H:$H,MATCH(EJ$2,Arrivals!$B:$B,0))</f>
        <v>1880.8005225745603</v>
      </c>
      <c r="EK46" s="17">
        <f>INDEX(Departures!$C:$C,MATCH($B46,Departures!$B:$B,0))*INDEX(Arrivals!$H:$H,MATCH(EK$2,Arrivals!$B:$B,0))</f>
        <v>1837.9468397817225</v>
      </c>
      <c r="EL46" s="17">
        <f>INDEX(Departures!$C:$C,MATCH($B46,Departures!$B:$B,0))*INDEX(Arrivals!$H:$H,MATCH(EL$2,Arrivals!$B:$B,0))</f>
        <v>1746.0494977926362</v>
      </c>
      <c r="EM46" s="17">
        <f>INDEX(Departures!$C:$C,MATCH($B46,Departures!$B:$B,0))*INDEX(Arrivals!$H:$H,MATCH(EM$2,Arrivals!$B:$B,0))</f>
        <v>1690.3397101619469</v>
      </c>
      <c r="EN46" s="17">
        <f>INDEX(Departures!$C:$C,MATCH($B46,Departures!$B:$B,0))*INDEX(Arrivals!$H:$H,MATCH(EN$2,Arrivals!$B:$B,0))</f>
        <v>1671.2936289206855</v>
      </c>
      <c r="EO46" s="17">
        <f>INDEX(Departures!$C:$C,MATCH($B46,Departures!$B:$B,0))*INDEX(Arrivals!$H:$H,MATCH(EO$2,Arrivals!$B:$B,0))</f>
        <v>1666.53210861037</v>
      </c>
      <c r="EP46" s="17">
        <f>INDEX(Departures!$C:$C,MATCH($B46,Departures!$B:$B,0))*INDEX(Arrivals!$H:$H,MATCH(EP$2,Arrivals!$B:$B,0))</f>
        <v>1461.7867352668104</v>
      </c>
      <c r="EQ46" s="17">
        <f>INDEX(Departures!$C:$C,MATCH($B46,Departures!$B:$B,0))*INDEX(Arrivals!$H:$H,MATCH(EQ$2,Arrivals!$B:$B,0))</f>
        <v>1423.6945727842874</v>
      </c>
      <c r="ER46" s="17">
        <f>INDEX(Departures!$C:$C,MATCH($B46,Departures!$B:$B,0))*INDEX(Arrivals!$H:$H,MATCH(ER$2,Arrivals!$B:$B,0))</f>
        <v>1337.9872071986113</v>
      </c>
      <c r="ES46" s="17">
        <f>INDEX(Departures!$C:$C,MATCH($B46,Departures!$B:$B,0))*INDEX(Arrivals!$H:$H,MATCH(ES$2,Arrivals!$B:$B,0))</f>
        <v>1323.7026462676654</v>
      </c>
      <c r="ET46" s="17">
        <f>INDEX(Departures!$C:$C,MATCH($B46,Departures!$B:$B,0))*INDEX(Arrivals!$H:$H,MATCH(ET$2,Arrivals!$B:$B,0))</f>
        <v>1280.8489634748273</v>
      </c>
      <c r="EU46" s="17">
        <f>INDEX(Departures!$C:$C,MATCH($B46,Departures!$B:$B,0))*INDEX(Arrivals!$H:$H,MATCH(EU$2,Arrivals!$B:$B,0))</f>
        <v>1242.7568009923045</v>
      </c>
      <c r="EV46" s="17">
        <f>INDEX(Departures!$C:$C,MATCH($B46,Departures!$B:$B,0))*INDEX(Arrivals!$H:$H,MATCH(EV$2,Arrivals!$B:$B,0))</f>
        <v>1233.233760371674</v>
      </c>
      <c r="EW46" s="17">
        <f>INDEX(Departures!$C:$C,MATCH($B46,Departures!$B:$B,0))*INDEX(Arrivals!$H:$H,MATCH(EW$2,Arrivals!$B:$B,0))</f>
        <v>1214.1876791304126</v>
      </c>
      <c r="EX46" s="17">
        <f>INDEX(Departures!$C:$C,MATCH($B46,Departures!$B:$B,0))*INDEX(Arrivals!$H:$H,MATCH(EX$2,Arrivals!$B:$B,0))</f>
        <v>1214.1876791304126</v>
      </c>
      <c r="EY46" s="17">
        <f>INDEX(Departures!$C:$C,MATCH($B46,Departures!$B:$B,0))*INDEX(Arrivals!$H:$H,MATCH(EY$2,Arrivals!$B:$B,0))</f>
        <v>1176.0955166478896</v>
      </c>
      <c r="EZ46" s="17">
        <f>INDEX(Departures!$C:$C,MATCH($B46,Departures!$B:$B,0))*INDEX(Arrivals!$H:$H,MATCH(EZ$2,Arrivals!$B:$B,0))</f>
        <v>1176.0955166478896</v>
      </c>
      <c r="FA46" s="17">
        <f>INDEX(Departures!$C:$C,MATCH($B46,Departures!$B:$B,0))*INDEX(Arrivals!$H:$H,MATCH(FA$2,Arrivals!$B:$B,0))</f>
        <v>980.87318392496059</v>
      </c>
      <c r="FB46" s="17">
        <f>INDEX(Departures!$C:$C,MATCH($B46,Departures!$B:$B,0))*INDEX(Arrivals!$H:$H,MATCH(FB$2,Arrivals!$B:$B,0))</f>
        <v>920.40187598395585</v>
      </c>
      <c r="FC46" s="17">
        <f>INDEX(Departures!$C:$C,MATCH($B46,Departures!$B:$B,0))*INDEX(Arrivals!$H:$H,MATCH(FC$2,Arrivals!$B:$B,0))</f>
        <v>852.31213554644637</v>
      </c>
      <c r="FD46" s="17">
        <f>INDEX(Departures!$C:$C,MATCH($B46,Departures!$B:$B,0))*INDEX(Arrivals!$H:$H,MATCH(FD$2,Arrivals!$B:$B,0))</f>
        <v>799.9354121329776</v>
      </c>
      <c r="FE46" s="17">
        <f>INDEX(Departures!$C:$C,MATCH($B46,Departures!$B:$B,0))*INDEX(Arrivals!$H:$H,MATCH(FE$2,Arrivals!$B:$B,0))</f>
        <v>780.88933089171621</v>
      </c>
      <c r="FF46" s="17">
        <f>INDEX(Departures!$C:$C,MATCH($B46,Departures!$B:$B,0))*INDEX(Arrivals!$H:$H,MATCH(FF$2,Arrivals!$B:$B,0))</f>
        <v>771.36629027108552</v>
      </c>
      <c r="FG46" s="17">
        <f>INDEX(Departures!$C:$C,MATCH($B46,Departures!$B:$B,0))*INDEX(Arrivals!$H:$H,MATCH(FG$2,Arrivals!$B:$B,0))</f>
        <v>695.18196530604007</v>
      </c>
      <c r="FH46" s="17">
        <f>INDEX(Departures!$C:$C,MATCH($B46,Departures!$B:$B,0))*INDEX(Arrivals!$H:$H,MATCH(FH$2,Arrivals!$B:$B,0))</f>
        <v>690.42044499572478</v>
      </c>
      <c r="FI46" s="17">
        <f>INDEX(Departures!$C:$C,MATCH($B46,Departures!$B:$B,0))*INDEX(Arrivals!$H:$H,MATCH(FI$2,Arrivals!$B:$B,0))</f>
        <v>680.89740437509408</v>
      </c>
      <c r="FJ46" s="17">
        <f>INDEX(Departures!$C:$C,MATCH($B46,Departures!$B:$B,0))*INDEX(Arrivals!$H:$H,MATCH(FJ$2,Arrivals!$B:$B,0))</f>
        <v>676.13588406477868</v>
      </c>
      <c r="FK46" s="17">
        <f>INDEX(Departures!$C:$C,MATCH($B46,Departures!$B:$B,0))*INDEX(Arrivals!$H:$H,MATCH(FK$2,Arrivals!$B:$B,0))</f>
        <v>595.19003878941783</v>
      </c>
      <c r="FL46" s="17">
        <f>INDEX(Departures!$C:$C,MATCH($B46,Departures!$B:$B,0))*INDEX(Arrivals!$H:$H,MATCH(FL$2,Arrivals!$B:$B,0))</f>
        <v>585.66699816878725</v>
      </c>
      <c r="FM46" s="17">
        <f>INDEX(Departures!$C:$C,MATCH($B46,Departures!$B:$B,0))*INDEX(Arrivals!$H:$H,MATCH(FM$2,Arrivals!$B:$B,0))</f>
        <v>580.90547785847184</v>
      </c>
      <c r="FN46" s="17">
        <f>INDEX(Departures!$C:$C,MATCH($B46,Departures!$B:$B,0))*INDEX(Arrivals!$H:$H,MATCH(FN$2,Arrivals!$B:$B,0))</f>
        <v>576.14395754815655</v>
      </c>
      <c r="FO46" s="17">
        <f>INDEX(Departures!$C:$C,MATCH($B46,Departures!$B:$B,0))*INDEX(Arrivals!$H:$H,MATCH(FO$2,Arrivals!$B:$B,0))</f>
        <v>573.76319739299879</v>
      </c>
      <c r="FP46" s="17">
        <f>INDEX(Departures!$C:$C,MATCH($B46,Departures!$B:$B,0))*INDEX(Arrivals!$H:$H,MATCH(FP$2,Arrivals!$B:$B,0))</f>
        <v>519.00571382437238</v>
      </c>
      <c r="FQ46" s="17">
        <f>INDEX(Departures!$C:$C,MATCH($B46,Departures!$B:$B,0))*INDEX(Arrivals!$H:$H,MATCH(FQ$2,Arrivals!$B:$B,0))</f>
        <v>414.25226699743479</v>
      </c>
      <c r="FR46" s="17">
        <f>INDEX(Departures!$C:$C,MATCH($B46,Departures!$B:$B,0))*INDEX(Arrivals!$H:$H,MATCH(FR$2,Arrivals!$B:$B,0))</f>
        <v>371.39858420459672</v>
      </c>
      <c r="FS46" s="17">
        <f>INDEX(Departures!$C:$C,MATCH($B46,Departures!$B:$B,0))*INDEX(Arrivals!$H:$H,MATCH(FS$2,Arrivals!$B:$B,0))</f>
        <v>361.87554358396608</v>
      </c>
      <c r="FT46" s="17">
        <f>INDEX(Departures!$C:$C,MATCH($B46,Departures!$B:$B,0))*INDEX(Arrivals!$H:$H,MATCH(FT$2,Arrivals!$B:$B,0))</f>
        <v>352.35250296333538</v>
      </c>
      <c r="FU46" s="17">
        <f>INDEX(Departures!$C:$C,MATCH($B46,Departures!$B:$B,0))*INDEX(Arrivals!$H:$H,MATCH(FU$2,Arrivals!$B:$B,0))</f>
        <v>342.82946234270469</v>
      </c>
      <c r="FV46" s="17">
        <f>INDEX(Departures!$C:$C,MATCH($B46,Departures!$B:$B,0))*INDEX(Arrivals!$H:$H,MATCH(FV$2,Arrivals!$B:$B,0))</f>
        <v>328.54490141175864</v>
      </c>
      <c r="FW46" s="17">
        <f>INDEX(Departures!$C:$C,MATCH($B46,Departures!$B:$B,0))*INDEX(Arrivals!$H:$H,MATCH(FW$2,Arrivals!$B:$B,0))</f>
        <v>299.97577954986662</v>
      </c>
      <c r="FX46" s="17">
        <f>INDEX(Departures!$C:$C,MATCH($B46,Departures!$B:$B,0))*INDEX(Arrivals!$H:$H,MATCH(FX$2,Arrivals!$B:$B,0))</f>
        <v>297.59501939470891</v>
      </c>
      <c r="FY46" s="17">
        <f>INDEX(Departures!$C:$C,MATCH($B46,Departures!$B:$B,0))*INDEX(Arrivals!$H:$H,MATCH(FY$2,Arrivals!$B:$B,0))</f>
        <v>285.69121861892057</v>
      </c>
      <c r="FZ46" s="17">
        <f>INDEX(Departures!$C:$C,MATCH($B46,Departures!$B:$B,0))*INDEX(Arrivals!$H:$H,MATCH(FZ$2,Arrivals!$B:$B,0))</f>
        <v>261.88361706734383</v>
      </c>
      <c r="GA46" s="17">
        <f>INDEX(Departures!$C:$C,MATCH($B46,Departures!$B:$B,0))*INDEX(Arrivals!$H:$H,MATCH(GA$2,Arrivals!$B:$B,0))</f>
        <v>208.55458959181203</v>
      </c>
      <c r="GB46" s="17">
        <f>INDEX(Departures!$C:$C,MATCH($B46,Departures!$B:$B,0))*INDEX(Arrivals!$H:$H,MATCH(GB$2,Arrivals!$B:$B,0))</f>
        <v>161.89169055072165</v>
      </c>
      <c r="GC46" s="17">
        <f>INDEX(Departures!$C:$C,MATCH($B46,Departures!$B:$B,0))*INDEX(Arrivals!$H:$H,MATCH(GC$2,Arrivals!$B:$B,0))</f>
        <v>142.84560930946029</v>
      </c>
      <c r="GD46" s="17">
        <f>INDEX(Departures!$C:$C,MATCH($B46,Departures!$B:$B,0))*INDEX(Arrivals!$H:$H,MATCH(GD$2,Arrivals!$B:$B,0))</f>
        <v>138.08408899914497</v>
      </c>
      <c r="GE46" s="17">
        <f>INDEX(Departures!$C:$C,MATCH($B46,Departures!$B:$B,0))*INDEX(Arrivals!$H:$H,MATCH(GE$2,Arrivals!$B:$B,0))</f>
        <v>133.32256868882959</v>
      </c>
      <c r="GF46" s="17">
        <f>INDEX(Departures!$C:$C,MATCH($B46,Departures!$B:$B,0))*INDEX(Arrivals!$H:$H,MATCH(GF$2,Arrivals!$B:$B,0))</f>
        <v>122.37107197510431</v>
      </c>
      <c r="GG46" s="17">
        <f>INDEX(Departures!$C:$C,MATCH($B46,Departures!$B:$B,0))*INDEX(Arrivals!$H:$H,MATCH(GG$2,Arrivals!$B:$B,0))</f>
        <v>39.044466544585809</v>
      </c>
      <c r="GH46" s="17">
        <f>INDEX(Departures!$C:$C,MATCH($B46,Departures!$B:$B,0))*INDEX(Arrivals!$H:$H,MATCH(GH$2,Arrivals!$B:$B,0))</f>
        <v>27.61681779982899</v>
      </c>
      <c r="GI46" s="17">
        <f>INDEX(Departures!$C:$C,MATCH($B46,Departures!$B:$B,0))*INDEX(Arrivals!$H:$H,MATCH(GI$2,Arrivals!$B:$B,0))</f>
        <v>11.903800775788358</v>
      </c>
    </row>
    <row r="47" spans="1:191" ht="15" thickBot="1">
      <c r="A47" t="str">
        <f>INDEX(Departures!$G:$G,MATCH($B47,Departures!$B:$B,0))</f>
        <v>AS</v>
      </c>
      <c r="B47" s="3" t="s">
        <v>45</v>
      </c>
      <c r="D47" s="17">
        <f>INDEX(Departures!$C:$C,MATCH($B47,Departures!$B:$B,0))*INDEX(Arrivals!$H:$H,MATCH(D$2,Arrivals!$B:$B,0))</f>
        <v>410402.8209484875</v>
      </c>
      <c r="E47" s="17">
        <f>INDEX(Departures!$C:$C,MATCH($B47,Departures!$B:$B,0))*INDEX(Arrivals!$H:$H,MATCH(E$2,Arrivals!$B:$B,0))</f>
        <v>386424.3459561023</v>
      </c>
      <c r="F47" s="17">
        <f>INDEX(Departures!$C:$C,MATCH($B47,Departures!$B:$B,0))*INDEX(Arrivals!$H:$H,MATCH(F$2,Arrivals!$B:$B,0))</f>
        <v>363532.5801751946</v>
      </c>
      <c r="G47" s="17">
        <f>INDEX(Departures!$C:$C,MATCH($B47,Departures!$B:$B,0))*INDEX(Arrivals!$H:$H,MATCH(G$2,Arrivals!$B:$B,0))</f>
        <v>286985.72828324715</v>
      </c>
      <c r="H47" s="17">
        <f>INDEX(Departures!$C:$C,MATCH($B47,Departures!$B:$B,0))*INDEX(Arrivals!$H:$H,MATCH(H$2,Arrivals!$B:$B,0))</f>
        <v>275235.09433131374</v>
      </c>
      <c r="I47" s="17">
        <f>INDEX(Departures!$C:$C,MATCH($B47,Departures!$B:$B,0))*INDEX(Arrivals!$H:$H,MATCH(I$2,Arrivals!$B:$B,0))</f>
        <v>185643.00707897701</v>
      </c>
      <c r="J47" s="17">
        <f>INDEX(Departures!$C:$C,MATCH($B47,Departures!$B:$B,0))*INDEX(Arrivals!$H:$H,MATCH(J$2,Arrivals!$B:$B,0))</f>
        <v>177894.29791887617</v>
      </c>
      <c r="K47" s="17">
        <f>INDEX(Departures!$C:$C,MATCH($B47,Departures!$B:$B,0))*INDEX(Arrivals!$H:$H,MATCH(K$2,Arrivals!$B:$B,0))</f>
        <v>177658.05678594625</v>
      </c>
      <c r="L47" s="17">
        <f>INDEX(Departures!$C:$C,MATCH($B47,Departures!$B:$B,0))*INDEX(Arrivals!$H:$H,MATCH(L$2,Arrivals!$B:$B,0))</f>
        <v>176954.05820981515</v>
      </c>
      <c r="M47" s="17">
        <f>INDEX(Departures!$C:$C,MATCH($B47,Departures!$B:$B,0))*INDEX(Arrivals!$H:$H,MATCH(M$2,Arrivals!$B:$B,0))</f>
        <v>168165.88806482274</v>
      </c>
      <c r="N47" s="17">
        <f>INDEX(Departures!$C:$C,MATCH($B47,Departures!$B:$B,0))*INDEX(Arrivals!$H:$H,MATCH(N$2,Arrivals!$B:$B,0))</f>
        <v>139193.27552229931</v>
      </c>
      <c r="O47" s="17">
        <f>INDEX(Departures!$C:$C,MATCH($B47,Departures!$B:$B,0))*INDEX(Arrivals!$H:$H,MATCH(O$2,Arrivals!$B:$B,0))</f>
        <v>135559.88689783739</v>
      </c>
      <c r="P47" s="17">
        <f>INDEX(Departures!$C:$C,MATCH($B47,Departures!$B:$B,0))*INDEX(Arrivals!$H:$H,MATCH(P$2,Arrivals!$B:$B,0))</f>
        <v>131746.95501234877</v>
      </c>
      <c r="Q47" s="17">
        <f>INDEX(Departures!$C:$C,MATCH($B47,Departures!$B:$B,0))*INDEX(Arrivals!$H:$H,MATCH(Q$2,Arrivals!$B:$B,0))</f>
        <v>128486.8273779161</v>
      </c>
      <c r="R47" s="17">
        <f>INDEX(Departures!$C:$C,MATCH($B47,Departures!$B:$B,0))*INDEX(Arrivals!$H:$H,MATCH(R$2,Arrivals!$B:$B,0))</f>
        <v>122599.6983453029</v>
      </c>
      <c r="S47" s="17">
        <f>INDEX(Departures!$C:$C,MATCH($B47,Departures!$B:$B,0))*INDEX(Arrivals!$H:$H,MATCH(S$2,Arrivals!$B:$B,0))</f>
        <v>115238.42464320708</v>
      </c>
      <c r="T47" s="17">
        <f>INDEX(Departures!$C:$C,MATCH($B47,Departures!$B:$B,0))*INDEX(Arrivals!$H:$H,MATCH(T$2,Arrivals!$B:$B,0))</f>
        <v>98266.861653522792</v>
      </c>
      <c r="U47" s="17">
        <f>INDEX(Departures!$C:$C,MATCH($B47,Departures!$B:$B,0))*INDEX(Arrivals!$H:$H,MATCH(U$2,Arrivals!$B:$B,0))</f>
        <v>86265.812100683674</v>
      </c>
      <c r="V47" s="17">
        <f>INDEX(Departures!$C:$C,MATCH($B47,Departures!$B:$B,0))*INDEX(Arrivals!$H:$H,MATCH(V$2,Arrivals!$B:$B,0))</f>
        <v>84687.721332711924</v>
      </c>
      <c r="W47" s="17">
        <f>INDEX(Departures!$C:$C,MATCH($B47,Departures!$B:$B,0))*INDEX(Arrivals!$H:$H,MATCH(W$2,Arrivals!$B:$B,0))</f>
        <v>81526.814974109802</v>
      </c>
      <c r="X47" s="17">
        <f>INDEX(Departures!$C:$C,MATCH($B47,Departures!$B:$B,0))*INDEX(Arrivals!$H:$H,MATCH(X$2,Arrivals!$B:$B,0))</f>
        <v>76112.168207356415</v>
      </c>
      <c r="Y47" s="17">
        <f>INDEX(Departures!$C:$C,MATCH($B47,Departures!$B:$B,0))*INDEX(Arrivals!$H:$H,MATCH(Y$2,Arrivals!$B:$B,0))</f>
        <v>73674.159715519811</v>
      </c>
      <c r="Z47" s="17">
        <f>INDEX(Departures!$C:$C,MATCH($B47,Departures!$B:$B,0))*INDEX(Arrivals!$H:$H,MATCH(Z$2,Arrivals!$B:$B,0))</f>
        <v>73437.918582589904</v>
      </c>
      <c r="AA47" s="17">
        <f>INDEX(Departures!$C:$C,MATCH($B47,Departures!$B:$B,0))*INDEX(Arrivals!$H:$H,MATCH(AA$2,Arrivals!$B:$B,0))</f>
        <v>72913.463267485509</v>
      </c>
      <c r="AB47" s="17">
        <f>INDEX(Departures!$C:$C,MATCH($B47,Departures!$B:$B,0))*INDEX(Arrivals!$H:$H,MATCH(AB$2,Arrivals!$B:$B,0))</f>
        <v>67234.226431850635</v>
      </c>
      <c r="AC47" s="17">
        <f>INDEX(Departures!$C:$C,MATCH($B47,Departures!$B:$B,0))*INDEX(Arrivals!$H:$H,MATCH(AC$2,Arrivals!$B:$B,0))</f>
        <v>66336.510126716996</v>
      </c>
      <c r="AD47" s="17">
        <f>INDEX(Departures!$C:$C,MATCH($B47,Departures!$B:$B,0))*INDEX(Arrivals!$H:$H,MATCH(AD$2,Arrivals!$B:$B,0))</f>
        <v>65689.209422489061</v>
      </c>
      <c r="AE47" s="17">
        <f>INDEX(Departures!$C:$C,MATCH($B47,Departures!$B:$B,0))*INDEX(Arrivals!$H:$H,MATCH(AE$2,Arrivals!$B:$B,0))</f>
        <v>63010.234975063948</v>
      </c>
      <c r="AF47" s="17">
        <f>INDEX(Departures!$C:$C,MATCH($B47,Departures!$B:$B,0))*INDEX(Arrivals!$H:$H,MATCH(AF$2,Arrivals!$B:$B,0))</f>
        <v>61054.158394404338</v>
      </c>
      <c r="AG47" s="17">
        <f>INDEX(Departures!$C:$C,MATCH($B47,Departures!$B:$B,0))*INDEX(Arrivals!$H:$H,MATCH(AG$2,Arrivals!$B:$B,0))</f>
        <v>55483.592479917206</v>
      </c>
      <c r="AH47" s="17">
        <f>INDEX(Departures!$C:$C,MATCH($B47,Departures!$B:$B,0))*INDEX(Arrivals!$H:$H,MATCH(AH$2,Arrivals!$B:$B,0))</f>
        <v>53721.233628260125</v>
      </c>
      <c r="AI47" s="17">
        <f>INDEX(Departures!$C:$C,MATCH($B47,Departures!$B:$B,0))*INDEX(Arrivals!$H:$H,MATCH(AI$2,Arrivals!$B:$B,0))</f>
        <v>53622.01235242957</v>
      </c>
      <c r="AJ47" s="17">
        <f>INDEX(Departures!$C:$C,MATCH($B47,Departures!$B:$B,0))*INDEX(Arrivals!$H:$H,MATCH(AJ$2,Arrivals!$B:$B,0))</f>
        <v>52257.483568626441</v>
      </c>
      <c r="AK47" s="17">
        <f>INDEX(Departures!$C:$C,MATCH($B47,Departures!$B:$B,0))*INDEX(Arrivals!$H:$H,MATCH(AK$2,Arrivals!$B:$B,0))</f>
        <v>51623.412367842582</v>
      </c>
      <c r="AL47" s="17">
        <f>INDEX(Departures!$C:$C,MATCH($B47,Departures!$B:$B,0))*INDEX(Arrivals!$H:$H,MATCH(AL$2,Arrivals!$B:$B,0))</f>
        <v>48845.216644586915</v>
      </c>
      <c r="AM47" s="17">
        <f>INDEX(Departures!$C:$C,MATCH($B47,Departures!$B:$B,0))*INDEX(Arrivals!$H:$H,MATCH(AM$2,Arrivals!$B:$B,0))</f>
        <v>48594.801043681218</v>
      </c>
      <c r="AN47" s="17">
        <f>INDEX(Departures!$C:$C,MATCH($B47,Departures!$B:$B,0))*INDEX(Arrivals!$H:$H,MATCH(AN$2,Arrivals!$B:$B,0))</f>
        <v>48004.198211356452</v>
      </c>
      <c r="AO47" s="17">
        <f>INDEX(Departures!$C:$C,MATCH($B47,Departures!$B:$B,0))*INDEX(Arrivals!$H:$H,MATCH(AO$2,Arrivals!$B:$B,0))</f>
        <v>46723.771270876372</v>
      </c>
      <c r="AP47" s="17">
        <f>INDEX(Departures!$C:$C,MATCH($B47,Departures!$B:$B,0))*INDEX(Arrivals!$H:$H,MATCH(AP$2,Arrivals!$B:$B,0))</f>
        <v>41970.59967632671</v>
      </c>
      <c r="AQ47" s="17">
        <f>INDEX(Departures!$C:$C,MATCH($B47,Departures!$B:$B,0))*INDEX(Arrivals!$H:$H,MATCH(AQ$2,Arrivals!$B:$B,0))</f>
        <v>41649.31173554204</v>
      </c>
      <c r="AR47" s="17">
        <f>INDEX(Departures!$C:$C,MATCH($B47,Departures!$B:$B,0))*INDEX(Arrivals!$H:$H,MATCH(AR$2,Arrivals!$B:$B,0))</f>
        <v>39617.637992344869</v>
      </c>
      <c r="AS47" s="17">
        <f>INDEX(Departures!$C:$C,MATCH($B47,Departures!$B:$B,0))*INDEX(Arrivals!$H:$H,MATCH(AS$2,Arrivals!$B:$B,0))</f>
        <v>38540.378426184507</v>
      </c>
      <c r="AT47" s="17">
        <f>INDEX(Departures!$C:$C,MATCH($B47,Departures!$B:$B,0))*INDEX(Arrivals!$H:$H,MATCH(AT$2,Arrivals!$B:$B,0))</f>
        <v>36385.859293863788</v>
      </c>
      <c r="AU47" s="17">
        <f>INDEX(Departures!$C:$C,MATCH($B47,Departures!$B:$B,0))*INDEX(Arrivals!$H:$H,MATCH(AU$2,Arrivals!$B:$B,0))</f>
        <v>33669.086265169892</v>
      </c>
      <c r="AV47" s="17">
        <f>INDEX(Departures!$C:$C,MATCH($B47,Departures!$B:$B,0))*INDEX(Arrivals!$H:$H,MATCH(AV$2,Arrivals!$B:$B,0))</f>
        <v>33328.899033750829</v>
      </c>
      <c r="AW47" s="17">
        <f>INDEX(Departures!$C:$C,MATCH($B47,Departures!$B:$B,0))*INDEX(Arrivals!$H:$H,MATCH(AW$2,Arrivals!$B:$B,0))</f>
        <v>33319.449388433633</v>
      </c>
      <c r="AX47" s="17">
        <f>INDEX(Departures!$C:$C,MATCH($B47,Departures!$B:$B,0))*INDEX(Arrivals!$H:$H,MATCH(AX$2,Arrivals!$B:$B,0))</f>
        <v>31750.808265779073</v>
      </c>
      <c r="AY47" s="17">
        <f>INDEX(Departures!$C:$C,MATCH($B47,Departures!$B:$B,0))*INDEX(Arrivals!$H:$H,MATCH(AY$2,Arrivals!$B:$B,0))</f>
        <v>31283.050822577865</v>
      </c>
      <c r="AZ47" s="17">
        <f>INDEX(Departures!$C:$C,MATCH($B47,Departures!$B:$B,0))*INDEX(Arrivals!$H:$H,MATCH(AZ$2,Arrivals!$B:$B,0))</f>
        <v>31131.856497502726</v>
      </c>
      <c r="BA47" s="17">
        <f>INDEX(Departures!$C:$C,MATCH($B47,Departures!$B:$B,0))*INDEX(Arrivals!$H:$H,MATCH(BA$2,Arrivals!$B:$B,0))</f>
        <v>30631.025295691332</v>
      </c>
      <c r="BB47" s="17">
        <f>INDEX(Departures!$C:$C,MATCH($B47,Departures!$B:$B,0))*INDEX(Arrivals!$H:$H,MATCH(BB$2,Arrivals!$B:$B,0))</f>
        <v>30475.106147957591</v>
      </c>
      <c r="BC47" s="17">
        <f>INDEX(Departures!$C:$C,MATCH($B47,Departures!$B:$B,0))*INDEX(Arrivals!$H:$H,MATCH(BC$2,Arrivals!$B:$B,0))</f>
        <v>29539.591261555175</v>
      </c>
      <c r="BD47" s="17">
        <f>INDEX(Departures!$C:$C,MATCH($B47,Departures!$B:$B,0))*INDEX(Arrivals!$H:$H,MATCH(BD$2,Arrivals!$B:$B,0))</f>
        <v>29237.202611404897</v>
      </c>
      <c r="BE47" s="17">
        <f>INDEX(Departures!$C:$C,MATCH($B47,Departures!$B:$B,0))*INDEX(Arrivals!$H:$H,MATCH(BE$2,Arrivals!$B:$B,0))</f>
        <v>26695.248021079129</v>
      </c>
      <c r="BF47" s="17">
        <f>INDEX(Departures!$C:$C,MATCH($B47,Departures!$B:$B,0))*INDEX(Arrivals!$H:$H,MATCH(BF$2,Arrivals!$B:$B,0))</f>
        <v>26468.456533466422</v>
      </c>
      <c r="BG47" s="17">
        <f>INDEX(Departures!$C:$C,MATCH($B47,Departures!$B:$B,0))*INDEX(Arrivals!$H:$H,MATCH(BG$2,Arrivals!$B:$B,0))</f>
        <v>23954.850879092246</v>
      </c>
      <c r="BH47" s="17">
        <f>INDEX(Departures!$C:$C,MATCH($B47,Departures!$B:$B,0))*INDEX(Arrivals!$H:$H,MATCH(BH$2,Arrivals!$B:$B,0))</f>
        <v>22995.711879396837</v>
      </c>
      <c r="BI47" s="17">
        <f>INDEX(Departures!$C:$C,MATCH($B47,Departures!$B:$B,0))*INDEX(Arrivals!$H:$H,MATCH(BI$2,Arrivals!$B:$B,0))</f>
        <v>21937.351603870869</v>
      </c>
      <c r="BJ47" s="17">
        <f>INDEX(Departures!$C:$C,MATCH($B47,Departures!$B:$B,0))*INDEX(Arrivals!$H:$H,MATCH(BJ$2,Arrivals!$B:$B,0))</f>
        <v>21705.835293599564</v>
      </c>
      <c r="BK47" s="17">
        <f>INDEX(Departures!$C:$C,MATCH($B47,Departures!$B:$B,0))*INDEX(Arrivals!$H:$H,MATCH(BK$2,Arrivals!$B:$B,0))</f>
        <v>21582.989904476013</v>
      </c>
      <c r="BL47" s="17">
        <f>INDEX(Departures!$C:$C,MATCH($B47,Departures!$B:$B,0))*INDEX(Arrivals!$H:$H,MATCH(BL$2,Arrivals!$B:$B,0))</f>
        <v>19433.195594813886</v>
      </c>
      <c r="BM47" s="17">
        <f>INDEX(Departures!$C:$C,MATCH($B47,Departures!$B:$B,0))*INDEX(Arrivals!$H:$H,MATCH(BM$2,Arrivals!$B:$B,0))</f>
        <v>19050.484959467445</v>
      </c>
      <c r="BN47" s="17">
        <f>INDEX(Departures!$C:$C,MATCH($B47,Departures!$B:$B,0))*INDEX(Arrivals!$H:$H,MATCH(BN$2,Arrivals!$B:$B,0))</f>
        <v>18159.855888321705</v>
      </c>
      <c r="BO47" s="17">
        <f>INDEX(Departures!$C:$C,MATCH($B47,Departures!$B:$B,0))*INDEX(Arrivals!$H:$H,MATCH(BO$2,Arrivals!$B:$B,0))</f>
        <v>17940.151634696897</v>
      </c>
      <c r="BP47" s="17">
        <f>INDEX(Departures!$C:$C,MATCH($B47,Departures!$B:$B,0))*INDEX(Arrivals!$H:$H,MATCH(BP$2,Arrivals!$B:$B,0))</f>
        <v>17358.998447689333</v>
      </c>
      <c r="BQ47" s="17">
        <f>INDEX(Departures!$C:$C,MATCH($B47,Departures!$B:$B,0))*INDEX(Arrivals!$H:$H,MATCH(BQ$2,Arrivals!$B:$B,0))</f>
        <v>17255.052349200174</v>
      </c>
      <c r="BR47" s="17">
        <f>INDEX(Departures!$C:$C,MATCH($B47,Departures!$B:$B,0))*INDEX(Arrivals!$H:$H,MATCH(BR$2,Arrivals!$B:$B,0))</f>
        <v>17070.784265514849</v>
      </c>
      <c r="BS47" s="17">
        <f>INDEX(Departures!$C:$C,MATCH($B47,Departures!$B:$B,0))*INDEX(Arrivals!$H:$H,MATCH(BS$2,Arrivals!$B:$B,0))</f>
        <v>16943.214053732703</v>
      </c>
      <c r="BT47" s="17">
        <f>INDEX(Departures!$C:$C,MATCH($B47,Departures!$B:$B,0))*INDEX(Arrivals!$H:$H,MATCH(BT$2,Arrivals!$B:$B,0))</f>
        <v>16796.744551316162</v>
      </c>
      <c r="BU47" s="17">
        <f>INDEX(Departures!$C:$C,MATCH($B47,Departures!$B:$B,0))*INDEX(Arrivals!$H:$H,MATCH(BU$2,Arrivals!$B:$B,0))</f>
        <v>16267.564413553178</v>
      </c>
      <c r="BV47" s="17">
        <f>INDEX(Departures!$C:$C,MATCH($B47,Departures!$B:$B,0))*INDEX(Arrivals!$H:$H,MATCH(BV$2,Arrivals!$B:$B,0))</f>
        <v>15388.747399053933</v>
      </c>
      <c r="BW47" s="17">
        <f>INDEX(Departures!$C:$C,MATCH($B47,Departures!$B:$B,0))*INDEX(Arrivals!$H:$H,MATCH(BW$2,Arrivals!$B:$B,0))</f>
        <v>15332.049527150757</v>
      </c>
      <c r="BX47" s="17">
        <f>INDEX(Departures!$C:$C,MATCH($B47,Departures!$B:$B,0))*INDEX(Arrivals!$H:$H,MATCH(BX$2,Arrivals!$B:$B,0))</f>
        <v>15024.936054341882</v>
      </c>
      <c r="BY47" s="17">
        <f>INDEX(Departures!$C:$C,MATCH($B47,Departures!$B:$B,0))*INDEX(Arrivals!$H:$H,MATCH(BY$2,Arrivals!$B:$B,0))</f>
        <v>13985.475069450305</v>
      </c>
      <c r="BZ47" s="17">
        <f>INDEX(Departures!$C:$C,MATCH($B47,Departures!$B:$B,0))*INDEX(Arrivals!$H:$H,MATCH(BZ$2,Arrivals!$B:$B,0))</f>
        <v>13375.972946491156</v>
      </c>
      <c r="CA47" s="17">
        <f>INDEX(Departures!$C:$C,MATCH($B47,Departures!$B:$B,0))*INDEX(Arrivals!$H:$H,MATCH(CA$2,Arrivals!$B:$B,0))</f>
        <v>12709.772951628824</v>
      </c>
      <c r="CB47" s="17">
        <f>INDEX(Departures!$C:$C,MATCH($B47,Departures!$B:$B,0))*INDEX(Arrivals!$H:$H,MATCH(CB$2,Arrivals!$B:$B,0))</f>
        <v>11920.727567642947</v>
      </c>
      <c r="CC47" s="17">
        <f>INDEX(Departures!$C:$C,MATCH($B47,Departures!$B:$B,0))*INDEX(Arrivals!$H:$H,MATCH(CC$2,Arrivals!$B:$B,0))</f>
        <v>11594.714804199681</v>
      </c>
      <c r="CD47" s="17">
        <f>INDEX(Departures!$C:$C,MATCH($B47,Departures!$B:$B,0))*INDEX(Arrivals!$H:$H,MATCH(CD$2,Arrivals!$B:$B,0))</f>
        <v>11580.540336223885</v>
      </c>
      <c r="CE47" s="17">
        <f>INDEX(Departures!$C:$C,MATCH($B47,Departures!$B:$B,0))*INDEX(Arrivals!$H:$H,MATCH(CE$2,Arrivals!$B:$B,0))</f>
        <v>11448.245301783139</v>
      </c>
      <c r="CF47" s="17">
        <f>INDEX(Departures!$C:$C,MATCH($B47,Departures!$B:$B,0))*INDEX(Arrivals!$H:$H,MATCH(CF$2,Arrivals!$B:$B,0))</f>
        <v>11207.279346194637</v>
      </c>
      <c r="CG47" s="17">
        <f>INDEX(Departures!$C:$C,MATCH($B47,Departures!$B:$B,0))*INDEX(Arrivals!$H:$H,MATCH(CG$2,Arrivals!$B:$B,0))</f>
        <v>11117.507715681273</v>
      </c>
      <c r="CH47" s="17">
        <f>INDEX(Departures!$C:$C,MATCH($B47,Departures!$B:$B,0))*INDEX(Arrivals!$H:$H,MATCH(CH$2,Arrivals!$B:$B,0))</f>
        <v>10744.246725652027</v>
      </c>
      <c r="CI47" s="17">
        <f>INDEX(Departures!$C:$C,MATCH($B47,Departures!$B:$B,0))*INDEX(Arrivals!$H:$H,MATCH(CI$2,Arrivals!$B:$B,0))</f>
        <v>10661.562329126558</v>
      </c>
      <c r="CJ47" s="17">
        <f>INDEX(Departures!$C:$C,MATCH($B47,Departures!$B:$B,0))*INDEX(Arrivals!$H:$H,MATCH(CJ$2,Arrivals!$B:$B,0))</f>
        <v>10512.73041538072</v>
      </c>
      <c r="CK47" s="17">
        <f>INDEX(Departures!$C:$C,MATCH($B47,Departures!$B:$B,0))*INDEX(Arrivals!$H:$H,MATCH(CK$2,Arrivals!$B:$B,0))</f>
        <v>10215.066587889041</v>
      </c>
      <c r="CL47" s="17">
        <f>INDEX(Departures!$C:$C,MATCH($B47,Departures!$B:$B,0))*INDEX(Arrivals!$H:$H,MATCH(CL$2,Arrivals!$B:$B,0))</f>
        <v>9999.6146746569684</v>
      </c>
      <c r="CM47" s="17">
        <f>INDEX(Departures!$C:$C,MATCH($B47,Departures!$B:$B,0))*INDEX(Arrivals!$H:$H,MATCH(CM$2,Arrivals!$B:$B,0))</f>
        <v>9983.5502776177345</v>
      </c>
      <c r="CN47" s="17">
        <f>INDEX(Departures!$C:$C,MATCH($B47,Departures!$B:$B,0))*INDEX(Arrivals!$H:$H,MATCH(CN$2,Arrivals!$B:$B,0))</f>
        <v>9208.6793616076502</v>
      </c>
      <c r="CO47" s="17">
        <f>INDEX(Departures!$C:$C,MATCH($B47,Departures!$B:$B,0))*INDEX(Arrivals!$H:$H,MATCH(CO$2,Arrivals!$B:$B,0))</f>
        <v>8925.1900020917674</v>
      </c>
      <c r="CP47" s="17">
        <f>INDEX(Departures!$C:$C,MATCH($B47,Departures!$B:$B,0))*INDEX(Arrivals!$H:$H,MATCH(CP$2,Arrivals!$B:$B,0))</f>
        <v>8868.4921301885879</v>
      </c>
      <c r="CQ47" s="17">
        <f>INDEX(Departures!$C:$C,MATCH($B47,Departures!$B:$B,0))*INDEX(Arrivals!$H:$H,MATCH(CQ$2,Arrivals!$B:$B,0))</f>
        <v>8773.9956770166282</v>
      </c>
      <c r="CR47" s="17">
        <f>INDEX(Departures!$C:$C,MATCH($B47,Departures!$B:$B,0))*INDEX(Arrivals!$H:$H,MATCH(CR$2,Arrivals!$B:$B,0))</f>
        <v>8707.8481597962545</v>
      </c>
      <c r="CS47" s="17">
        <f>INDEX(Departures!$C:$C,MATCH($B47,Departures!$B:$B,0))*INDEX(Arrivals!$H:$H,MATCH(CS$2,Arrivals!$B:$B,0))</f>
        <v>8504.6807854765375</v>
      </c>
      <c r="CT47" s="17">
        <f>INDEX(Departures!$C:$C,MATCH($B47,Departures!$B:$B,0))*INDEX(Arrivals!$H:$H,MATCH(CT$2,Arrivals!$B:$B,0))</f>
        <v>8443.2580909147619</v>
      </c>
      <c r="CU47" s="17">
        <f>INDEX(Departures!$C:$C,MATCH($B47,Departures!$B:$B,0))*INDEX(Arrivals!$H:$H,MATCH(CU$2,Arrivals!$B:$B,0))</f>
        <v>7597.5148350257068</v>
      </c>
      <c r="CV47" s="17">
        <f>INDEX(Departures!$C:$C,MATCH($B47,Departures!$B:$B,0))*INDEX(Arrivals!$H:$H,MATCH(CV$2,Arrivals!$B:$B,0))</f>
        <v>7484.1190912193524</v>
      </c>
      <c r="CW47" s="17">
        <f>INDEX(Departures!$C:$C,MATCH($B47,Departures!$B:$B,0))*INDEX(Arrivals!$H:$H,MATCH(CW$2,Arrivals!$B:$B,0))</f>
        <v>7436.8708646333725</v>
      </c>
      <c r="CX47" s="17">
        <f>INDEX(Departures!$C:$C,MATCH($B47,Departures!$B:$B,0))*INDEX(Arrivals!$H:$H,MATCH(CX$2,Arrivals!$B:$B,0))</f>
        <v>7351.824056778607</v>
      </c>
      <c r="CY47" s="17">
        <f>INDEX(Departures!$C:$C,MATCH($B47,Departures!$B:$B,0))*INDEX(Arrivals!$H:$H,MATCH(CY$2,Arrivals!$B:$B,0))</f>
        <v>7082.5091652385163</v>
      </c>
      <c r="CZ47" s="17">
        <f>INDEX(Departures!$C:$C,MATCH($B47,Departures!$B:$B,0))*INDEX(Arrivals!$H:$H,MATCH(CZ$2,Arrivals!$B:$B,0))</f>
        <v>7073.0595199213203</v>
      </c>
      <c r="DA47" s="17">
        <f>INDEX(Departures!$C:$C,MATCH($B47,Departures!$B:$B,0))*INDEX(Arrivals!$H:$H,MATCH(DA$2,Arrivals!$B:$B,0))</f>
        <v>7063.6098746041243</v>
      </c>
      <c r="DB47" s="17">
        <f>INDEX(Departures!$C:$C,MATCH($B47,Departures!$B:$B,0))*INDEX(Arrivals!$H:$H,MATCH(DB$2,Arrivals!$B:$B,0))</f>
        <v>6836.8183869914155</v>
      </c>
      <c r="DC47" s="17">
        <f>INDEX(Departures!$C:$C,MATCH($B47,Departures!$B:$B,0))*INDEX(Arrivals!$H:$H,MATCH(DC$2,Arrivals!$B:$B,0))</f>
        <v>6799.0198057226326</v>
      </c>
      <c r="DD47" s="17">
        <f>INDEX(Departures!$C:$C,MATCH($B47,Departures!$B:$B,0))*INDEX(Arrivals!$H:$H,MATCH(DD$2,Arrivals!$B:$B,0))</f>
        <v>6624.2013673545025</v>
      </c>
      <c r="DE47" s="17">
        <f>INDEX(Departures!$C:$C,MATCH($B47,Departures!$B:$B,0))*INDEX(Arrivals!$H:$H,MATCH(DE$2,Arrivals!$B:$B,0))</f>
        <v>6449.3829289863743</v>
      </c>
      <c r="DF47" s="17">
        <f>INDEX(Departures!$C:$C,MATCH($B47,Departures!$B:$B,0))*INDEX(Arrivals!$H:$H,MATCH(DF$2,Arrivals!$B:$B,0))</f>
        <v>6444.6581063277763</v>
      </c>
      <c r="DG47" s="17">
        <f>INDEX(Departures!$C:$C,MATCH($B47,Departures!$B:$B,0))*INDEX(Arrivals!$H:$H,MATCH(DG$2,Arrivals!$B:$B,0))</f>
        <v>6340.7120078386188</v>
      </c>
      <c r="DH47" s="17">
        <f>INDEX(Departures!$C:$C,MATCH($B47,Departures!$B:$B,0))*INDEX(Arrivals!$H:$H,MATCH(DH$2,Arrivals!$B:$B,0))</f>
        <v>6024.1488897125473</v>
      </c>
      <c r="DI47" s="17">
        <f>INDEX(Departures!$C:$C,MATCH($B47,Departures!$B:$B,0))*INDEX(Arrivals!$H:$H,MATCH(DI$2,Arrivals!$B:$B,0))</f>
        <v>5372.1233628260134</v>
      </c>
      <c r="DJ47" s="17">
        <f>INDEX(Departures!$C:$C,MATCH($B47,Departures!$B:$B,0))*INDEX(Arrivals!$H:$H,MATCH(DJ$2,Arrivals!$B:$B,0))</f>
        <v>5357.9488948502185</v>
      </c>
      <c r="DK47" s="17">
        <f>INDEX(Departures!$C:$C,MATCH($B47,Departures!$B:$B,0))*INDEX(Arrivals!$H:$H,MATCH(DK$2,Arrivals!$B:$B,0))</f>
        <v>5116.9829392617166</v>
      </c>
      <c r="DL47" s="17">
        <f>INDEX(Departures!$C:$C,MATCH($B47,Departures!$B:$B,0))*INDEX(Arrivals!$H:$H,MATCH(DL$2,Arrivals!$B:$B,0))</f>
        <v>4942.1645008935884</v>
      </c>
      <c r="DM47" s="17">
        <f>INDEX(Departures!$C:$C,MATCH($B47,Departures!$B:$B,0))*INDEX(Arrivals!$H:$H,MATCH(DM$2,Arrivals!$B:$B,0))</f>
        <v>4696.4737226464877</v>
      </c>
      <c r="DN47" s="17">
        <f>INDEX(Departures!$C:$C,MATCH($B47,Departures!$B:$B,0))*INDEX(Arrivals!$H:$H,MATCH(DN$2,Arrivals!$B:$B,0))</f>
        <v>4564.1786882057413</v>
      </c>
      <c r="DO47" s="17">
        <f>INDEX(Departures!$C:$C,MATCH($B47,Departures!$B:$B,0))*INDEX(Arrivals!$H:$H,MATCH(DO$2,Arrivals!$B:$B,0))</f>
        <v>4441.3332990821918</v>
      </c>
      <c r="DP47" s="17">
        <f>INDEX(Departures!$C:$C,MATCH($B47,Departures!$B:$B,0))*INDEX(Arrivals!$H:$H,MATCH(DP$2,Arrivals!$B:$B,0))</f>
        <v>4408.259540472005</v>
      </c>
      <c r="DQ47" s="17">
        <f>INDEX(Departures!$C:$C,MATCH($B47,Departures!$B:$B,0))*INDEX(Arrivals!$H:$H,MATCH(DQ$2,Arrivals!$B:$B,0))</f>
        <v>4403.534717813407</v>
      </c>
      <c r="DR47" s="17">
        <f>INDEX(Departures!$C:$C,MATCH($B47,Departures!$B:$B,0))*INDEX(Arrivals!$H:$H,MATCH(DR$2,Arrivals!$B:$B,0))</f>
        <v>4361.0113138860243</v>
      </c>
      <c r="DS47" s="17">
        <f>INDEX(Departures!$C:$C,MATCH($B47,Departures!$B:$B,0))*INDEX(Arrivals!$H:$H,MATCH(DS$2,Arrivals!$B:$B,0))</f>
        <v>4351.5616685688283</v>
      </c>
      <c r="DT47" s="17">
        <f>INDEX(Departures!$C:$C,MATCH($B47,Departures!$B:$B,0))*INDEX(Arrivals!$H:$H,MATCH(DT$2,Arrivals!$B:$B,0))</f>
        <v>4238.1659247624748</v>
      </c>
      <c r="DU47" s="17">
        <f>INDEX(Departures!$C:$C,MATCH($B47,Departures!$B:$B,0))*INDEX(Arrivals!$H:$H,MATCH(DU$2,Arrivals!$B:$B,0))</f>
        <v>4214.5418114694839</v>
      </c>
      <c r="DV47" s="17">
        <f>INDEX(Departures!$C:$C,MATCH($B47,Departures!$B:$B,0))*INDEX(Arrivals!$H:$H,MATCH(DV$2,Arrivals!$B:$B,0))</f>
        <v>4020.8240824669629</v>
      </c>
      <c r="DW47" s="17">
        <f>INDEX(Departures!$C:$C,MATCH($B47,Departures!$B:$B,0))*INDEX(Arrivals!$H:$H,MATCH(DW$2,Arrivals!$B:$B,0))</f>
        <v>3983.0255011981785</v>
      </c>
      <c r="DX47" s="17">
        <f>INDEX(Departures!$C:$C,MATCH($B47,Departures!$B:$B,0))*INDEX(Arrivals!$H:$H,MATCH(DX$2,Arrivals!$B:$B,0))</f>
        <v>3954.6765652465897</v>
      </c>
      <c r="DY47" s="17">
        <f>INDEX(Departures!$C:$C,MATCH($B47,Departures!$B:$B,0))*INDEX(Arrivals!$H:$H,MATCH(DY$2,Arrivals!$B:$B,0))</f>
        <v>3841.2808214402357</v>
      </c>
      <c r="DZ47" s="17">
        <f>INDEX(Departures!$C:$C,MATCH($B47,Departures!$B:$B,0))*INDEX(Arrivals!$H:$H,MATCH(DZ$2,Arrivals!$B:$B,0))</f>
        <v>3156.1815359435145</v>
      </c>
      <c r="EA47" s="17">
        <f>INDEX(Departures!$C:$C,MATCH($B47,Departures!$B:$B,0))*INDEX(Arrivals!$H:$H,MATCH(EA$2,Arrivals!$B:$B,0))</f>
        <v>3137.282245309123</v>
      </c>
      <c r="EB47" s="17">
        <f>INDEX(Departures!$C:$C,MATCH($B47,Departures!$B:$B,0))*INDEX(Arrivals!$H:$H,MATCH(EB$2,Arrivals!$B:$B,0))</f>
        <v>2981.3630975753863</v>
      </c>
      <c r="EC47" s="17">
        <f>INDEX(Departures!$C:$C,MATCH($B47,Departures!$B:$B,0))*INDEX(Arrivals!$H:$H,MATCH(EC$2,Arrivals!$B:$B,0))</f>
        <v>2343.5120386646458</v>
      </c>
      <c r="ED47" s="17">
        <f>INDEX(Departures!$C:$C,MATCH($B47,Departures!$B:$B,0))*INDEX(Arrivals!$H:$H,MATCH(ED$2,Arrivals!$B:$B,0))</f>
        <v>2215.9418268824975</v>
      </c>
      <c r="EE47" s="17">
        <f>INDEX(Departures!$C:$C,MATCH($B47,Departures!$B:$B,0))*INDEX(Arrivals!$H:$H,MATCH(EE$2,Arrivals!$B:$B,0))</f>
        <v>2206.492181565302</v>
      </c>
      <c r="EF47" s="17">
        <f>INDEX(Departures!$C:$C,MATCH($B47,Departures!$B:$B,0))*INDEX(Arrivals!$H:$H,MATCH(EF$2,Arrivals!$B:$B,0))</f>
        <v>2036.398565855771</v>
      </c>
      <c r="EG47" s="17">
        <f>INDEX(Departures!$C:$C,MATCH($B47,Departures!$B:$B,0))*INDEX(Arrivals!$H:$H,MATCH(EG$2,Arrivals!$B:$B,0))</f>
        <v>2017.4992752213784</v>
      </c>
      <c r="EH47" s="17">
        <f>INDEX(Departures!$C:$C,MATCH($B47,Departures!$B:$B,0))*INDEX(Arrivals!$H:$H,MATCH(EH$2,Arrivals!$B:$B,0))</f>
        <v>2017.4992752213784</v>
      </c>
      <c r="EI47" s="17">
        <f>INDEX(Departures!$C:$C,MATCH($B47,Departures!$B:$B,0))*INDEX(Arrivals!$H:$H,MATCH(EI$2,Arrivals!$B:$B,0))</f>
        <v>1974.9758712939959</v>
      </c>
      <c r="EJ47" s="17">
        <f>INDEX(Departures!$C:$C,MATCH($B47,Departures!$B:$B,0))*INDEX(Arrivals!$H:$H,MATCH(EJ$2,Arrivals!$B:$B,0))</f>
        <v>1866.3049501462401</v>
      </c>
      <c r="EK47" s="17">
        <f>INDEX(Departures!$C:$C,MATCH($B47,Departures!$B:$B,0))*INDEX(Arrivals!$H:$H,MATCH(EK$2,Arrivals!$B:$B,0))</f>
        <v>1823.7815462188576</v>
      </c>
      <c r="EL47" s="17">
        <f>INDEX(Departures!$C:$C,MATCH($B47,Departures!$B:$B,0))*INDEX(Arrivals!$H:$H,MATCH(EL$2,Arrivals!$B:$B,0))</f>
        <v>1732.5924689079145</v>
      </c>
      <c r="EM47" s="17">
        <f>INDEX(Departures!$C:$C,MATCH($B47,Departures!$B:$B,0))*INDEX(Arrivals!$H:$H,MATCH(EM$2,Arrivals!$B:$B,0))</f>
        <v>1677.312043802317</v>
      </c>
      <c r="EN47" s="17">
        <f>INDEX(Departures!$C:$C,MATCH($B47,Departures!$B:$B,0))*INDEX(Arrivals!$H:$H,MATCH(EN$2,Arrivals!$B:$B,0))</f>
        <v>1658.4127531679248</v>
      </c>
      <c r="EO47" s="17">
        <f>INDEX(Departures!$C:$C,MATCH($B47,Departures!$B:$B,0))*INDEX(Arrivals!$H:$H,MATCH(EO$2,Arrivals!$B:$B,0))</f>
        <v>1653.6879305093266</v>
      </c>
      <c r="EP47" s="17">
        <f>INDEX(Departures!$C:$C,MATCH($B47,Departures!$B:$B,0))*INDEX(Arrivals!$H:$H,MATCH(EP$2,Arrivals!$B:$B,0))</f>
        <v>1450.5205561896094</v>
      </c>
      <c r="EQ47" s="17">
        <f>INDEX(Departures!$C:$C,MATCH($B47,Departures!$B:$B,0))*INDEX(Arrivals!$H:$H,MATCH(EQ$2,Arrivals!$B:$B,0))</f>
        <v>1412.7219749208248</v>
      </c>
      <c r="ER47" s="17">
        <f>INDEX(Departures!$C:$C,MATCH($B47,Departures!$B:$B,0))*INDEX(Arrivals!$H:$H,MATCH(ER$2,Arrivals!$B:$B,0))</f>
        <v>1327.6751670660594</v>
      </c>
      <c r="ES47" s="17">
        <f>INDEX(Departures!$C:$C,MATCH($B47,Departures!$B:$B,0))*INDEX(Arrivals!$H:$H,MATCH(ES$2,Arrivals!$B:$B,0))</f>
        <v>1313.5006990902652</v>
      </c>
      <c r="ET47" s="17">
        <f>INDEX(Departures!$C:$C,MATCH($B47,Departures!$B:$B,0))*INDEX(Arrivals!$H:$H,MATCH(ET$2,Arrivals!$B:$B,0))</f>
        <v>1270.9772951628825</v>
      </c>
      <c r="EU47" s="17">
        <f>INDEX(Departures!$C:$C,MATCH($B47,Departures!$B:$B,0))*INDEX(Arrivals!$H:$H,MATCH(EU$2,Arrivals!$B:$B,0))</f>
        <v>1233.1787138940979</v>
      </c>
      <c r="EV47" s="17">
        <f>INDEX(Departures!$C:$C,MATCH($B47,Departures!$B:$B,0))*INDEX(Arrivals!$H:$H,MATCH(EV$2,Arrivals!$B:$B,0))</f>
        <v>1223.7290685769019</v>
      </c>
      <c r="EW47" s="17">
        <f>INDEX(Departures!$C:$C,MATCH($B47,Departures!$B:$B,0))*INDEX(Arrivals!$H:$H,MATCH(EW$2,Arrivals!$B:$B,0))</f>
        <v>1204.8297779425095</v>
      </c>
      <c r="EX47" s="17">
        <f>INDEX(Departures!$C:$C,MATCH($B47,Departures!$B:$B,0))*INDEX(Arrivals!$H:$H,MATCH(EX$2,Arrivals!$B:$B,0))</f>
        <v>1204.8297779425095</v>
      </c>
      <c r="EY47" s="17">
        <f>INDEX(Departures!$C:$C,MATCH($B47,Departures!$B:$B,0))*INDEX(Arrivals!$H:$H,MATCH(EY$2,Arrivals!$B:$B,0))</f>
        <v>1167.0311966737247</v>
      </c>
      <c r="EZ47" s="17">
        <f>INDEX(Departures!$C:$C,MATCH($B47,Departures!$B:$B,0))*INDEX(Arrivals!$H:$H,MATCH(EZ$2,Arrivals!$B:$B,0))</f>
        <v>1167.0311966737247</v>
      </c>
      <c r="FA47" s="17">
        <f>INDEX(Departures!$C:$C,MATCH($B47,Departures!$B:$B,0))*INDEX(Arrivals!$H:$H,MATCH(FA$2,Arrivals!$B:$B,0))</f>
        <v>973.31346767120374</v>
      </c>
      <c r="FB47" s="17">
        <f>INDEX(Departures!$C:$C,MATCH($B47,Departures!$B:$B,0))*INDEX(Arrivals!$H:$H,MATCH(FB$2,Arrivals!$B:$B,0))</f>
        <v>913.30821990700815</v>
      </c>
      <c r="FC47" s="17">
        <f>INDEX(Departures!$C:$C,MATCH($B47,Departures!$B:$B,0))*INDEX(Arrivals!$H:$H,MATCH(FC$2,Arrivals!$B:$B,0))</f>
        <v>845.74325588905572</v>
      </c>
      <c r="FD47" s="17">
        <f>INDEX(Departures!$C:$C,MATCH($B47,Departures!$B:$B,0))*INDEX(Arrivals!$H:$H,MATCH(FD$2,Arrivals!$B:$B,0))</f>
        <v>793.77020664447684</v>
      </c>
      <c r="FE47" s="17">
        <f>INDEX(Departures!$C:$C,MATCH($B47,Departures!$B:$B,0))*INDEX(Arrivals!$H:$H,MATCH(FE$2,Arrivals!$B:$B,0))</f>
        <v>774.87091601008444</v>
      </c>
      <c r="FF47" s="17">
        <f>INDEX(Departures!$C:$C,MATCH($B47,Departures!$B:$B,0))*INDEX(Arrivals!$H:$H,MATCH(FF$2,Arrivals!$B:$B,0))</f>
        <v>765.42127069288836</v>
      </c>
      <c r="FG47" s="17">
        <f>INDEX(Departures!$C:$C,MATCH($B47,Departures!$B:$B,0))*INDEX(Arrivals!$H:$H,MATCH(FG$2,Arrivals!$B:$B,0))</f>
        <v>689.8241081553191</v>
      </c>
      <c r="FH47" s="17">
        <f>INDEX(Departures!$C:$C,MATCH($B47,Departures!$B:$B,0))*INDEX(Arrivals!$H:$H,MATCH(FH$2,Arrivals!$B:$B,0))</f>
        <v>685.09928549672111</v>
      </c>
      <c r="FI47" s="17">
        <f>INDEX(Departures!$C:$C,MATCH($B47,Departures!$B:$B,0))*INDEX(Arrivals!$H:$H,MATCH(FI$2,Arrivals!$B:$B,0))</f>
        <v>675.64964017952491</v>
      </c>
      <c r="FJ47" s="17">
        <f>INDEX(Departures!$C:$C,MATCH($B47,Departures!$B:$B,0))*INDEX(Arrivals!$H:$H,MATCH(FJ$2,Arrivals!$B:$B,0))</f>
        <v>670.92481752092681</v>
      </c>
      <c r="FK47" s="17">
        <f>INDEX(Departures!$C:$C,MATCH($B47,Departures!$B:$B,0))*INDEX(Arrivals!$H:$H,MATCH(FK$2,Arrivals!$B:$B,0))</f>
        <v>590.60283232475956</v>
      </c>
      <c r="FL47" s="17">
        <f>INDEX(Departures!$C:$C,MATCH($B47,Departures!$B:$B,0))*INDEX(Arrivals!$H:$H,MATCH(FL$2,Arrivals!$B:$B,0))</f>
        <v>581.15318700756347</v>
      </c>
      <c r="FM47" s="17">
        <f>INDEX(Departures!$C:$C,MATCH($B47,Departures!$B:$B,0))*INDEX(Arrivals!$H:$H,MATCH(FM$2,Arrivals!$B:$B,0))</f>
        <v>576.42836434896526</v>
      </c>
      <c r="FN47" s="17">
        <f>INDEX(Departures!$C:$C,MATCH($B47,Departures!$B:$B,0))*INDEX(Arrivals!$H:$H,MATCH(FN$2,Arrivals!$B:$B,0))</f>
        <v>571.70354169036727</v>
      </c>
      <c r="FO47" s="17">
        <f>INDEX(Departures!$C:$C,MATCH($B47,Departures!$B:$B,0))*INDEX(Arrivals!$H:$H,MATCH(FO$2,Arrivals!$B:$B,0))</f>
        <v>569.34113036106817</v>
      </c>
      <c r="FP47" s="17">
        <f>INDEX(Departures!$C:$C,MATCH($B47,Departures!$B:$B,0))*INDEX(Arrivals!$H:$H,MATCH(FP$2,Arrivals!$B:$B,0))</f>
        <v>515.0056697871903</v>
      </c>
      <c r="FQ47" s="17">
        <f>INDEX(Departures!$C:$C,MATCH($B47,Departures!$B:$B,0))*INDEX(Arrivals!$H:$H,MATCH(FQ$2,Arrivals!$B:$B,0))</f>
        <v>411.05957129803261</v>
      </c>
      <c r="FR47" s="17">
        <f>INDEX(Departures!$C:$C,MATCH($B47,Departures!$B:$B,0))*INDEX(Arrivals!$H:$H,MATCH(FR$2,Arrivals!$B:$B,0))</f>
        <v>368.53616737064993</v>
      </c>
      <c r="FS47" s="17">
        <f>INDEX(Departures!$C:$C,MATCH($B47,Departures!$B:$B,0))*INDEX(Arrivals!$H:$H,MATCH(FS$2,Arrivals!$B:$B,0))</f>
        <v>359.08652205345379</v>
      </c>
      <c r="FT47" s="17">
        <f>INDEX(Departures!$C:$C,MATCH($B47,Departures!$B:$B,0))*INDEX(Arrivals!$H:$H,MATCH(FT$2,Arrivals!$B:$B,0))</f>
        <v>349.63687673625765</v>
      </c>
      <c r="FU47" s="17">
        <f>INDEX(Departures!$C:$C,MATCH($B47,Departures!$B:$B,0))*INDEX(Arrivals!$H:$H,MATCH(FU$2,Arrivals!$B:$B,0))</f>
        <v>340.1872314190615</v>
      </c>
      <c r="FV47" s="17">
        <f>INDEX(Departures!$C:$C,MATCH($B47,Departures!$B:$B,0))*INDEX(Arrivals!$H:$H,MATCH(FV$2,Arrivals!$B:$B,0))</f>
        <v>326.01276344326726</v>
      </c>
      <c r="FW47" s="17">
        <f>INDEX(Departures!$C:$C,MATCH($B47,Departures!$B:$B,0))*INDEX(Arrivals!$H:$H,MATCH(FW$2,Arrivals!$B:$B,0))</f>
        <v>297.66382749167883</v>
      </c>
      <c r="FX47" s="17">
        <f>INDEX(Departures!$C:$C,MATCH($B47,Departures!$B:$B,0))*INDEX(Arrivals!$H:$H,MATCH(FX$2,Arrivals!$B:$B,0))</f>
        <v>295.30141616237978</v>
      </c>
      <c r="FY47" s="17">
        <f>INDEX(Departures!$C:$C,MATCH($B47,Departures!$B:$B,0))*INDEX(Arrivals!$H:$H,MATCH(FY$2,Arrivals!$B:$B,0))</f>
        <v>283.48935951588459</v>
      </c>
      <c r="FZ47" s="17">
        <f>INDEX(Departures!$C:$C,MATCH($B47,Departures!$B:$B,0))*INDEX(Arrivals!$H:$H,MATCH(FZ$2,Arrivals!$B:$B,0))</f>
        <v>259.8652462228942</v>
      </c>
      <c r="GA47" s="17">
        <f>INDEX(Departures!$C:$C,MATCH($B47,Departures!$B:$B,0))*INDEX(Arrivals!$H:$H,MATCH(GA$2,Arrivals!$B:$B,0))</f>
        <v>206.94723244659576</v>
      </c>
      <c r="GB47" s="17">
        <f>INDEX(Departures!$C:$C,MATCH($B47,Departures!$B:$B,0))*INDEX(Arrivals!$H:$H,MATCH(GB$2,Arrivals!$B:$B,0))</f>
        <v>160.64397039233461</v>
      </c>
      <c r="GC47" s="17">
        <f>INDEX(Departures!$C:$C,MATCH($B47,Departures!$B:$B,0))*INDEX(Arrivals!$H:$H,MATCH(GC$2,Arrivals!$B:$B,0))</f>
        <v>141.74467975794229</v>
      </c>
      <c r="GD47" s="17">
        <f>INDEX(Departures!$C:$C,MATCH($B47,Departures!$B:$B,0))*INDEX(Arrivals!$H:$H,MATCH(GD$2,Arrivals!$B:$B,0))</f>
        <v>137.01985709934422</v>
      </c>
      <c r="GE47" s="17">
        <f>INDEX(Departures!$C:$C,MATCH($B47,Departures!$B:$B,0))*INDEX(Arrivals!$H:$H,MATCH(GE$2,Arrivals!$B:$B,0))</f>
        <v>132.29503444074615</v>
      </c>
      <c r="GF47" s="17">
        <f>INDEX(Departures!$C:$C,MATCH($B47,Departures!$B:$B,0))*INDEX(Arrivals!$H:$H,MATCH(GF$2,Arrivals!$B:$B,0))</f>
        <v>121.42794232597056</v>
      </c>
      <c r="GG47" s="17">
        <f>INDEX(Departures!$C:$C,MATCH($B47,Departures!$B:$B,0))*INDEX(Arrivals!$H:$H,MATCH(GG$2,Arrivals!$B:$B,0))</f>
        <v>38.743545800504229</v>
      </c>
      <c r="GH47" s="17">
        <f>INDEX(Departures!$C:$C,MATCH($B47,Departures!$B:$B,0))*INDEX(Arrivals!$H:$H,MATCH(GH$2,Arrivals!$B:$B,0))</f>
        <v>27.403971419868842</v>
      </c>
      <c r="GI47" s="17">
        <f>INDEX(Departures!$C:$C,MATCH($B47,Departures!$B:$B,0))*INDEX(Arrivals!$H:$H,MATCH(GI$2,Arrivals!$B:$B,0))</f>
        <v>11.812056646495192</v>
      </c>
    </row>
    <row r="48" spans="1:191" ht="29.4" thickBot="1">
      <c r="A48" t="str">
        <f>INDEX(Departures!$G:$G,MATCH($B48,Departures!$B:$B,0))</f>
        <v>EU</v>
      </c>
      <c r="B48" s="3" t="s">
        <v>51</v>
      </c>
      <c r="D48" s="17">
        <f>INDEX(Departures!$C:$C,MATCH($B48,Departures!$B:$B,0))*INDEX(Arrivals!$H:$H,MATCH(D$2,Arrivals!$B:$B,0))</f>
        <v>378726.0983607159</v>
      </c>
      <c r="E48" s="17">
        <f>INDEX(Departures!$C:$C,MATCH($B48,Departures!$B:$B,0))*INDEX(Arrivals!$H:$H,MATCH(E$2,Arrivals!$B:$B,0))</f>
        <v>356598.38915657788</v>
      </c>
      <c r="F48" s="17">
        <f>INDEX(Departures!$C:$C,MATCH($B48,Departures!$B:$B,0))*INDEX(Arrivals!$H:$H,MATCH(F$2,Arrivals!$B:$B,0))</f>
        <v>335473.51209371112</v>
      </c>
      <c r="G48" s="17">
        <f>INDEX(Departures!$C:$C,MATCH($B48,Departures!$B:$B,0))*INDEX(Arrivals!$H:$H,MATCH(G$2,Arrivals!$B:$B,0))</f>
        <v>264834.88809051109</v>
      </c>
      <c r="H48" s="17">
        <f>INDEX(Departures!$C:$C,MATCH($B48,Departures!$B:$B,0))*INDEX(Arrivals!$H:$H,MATCH(H$2,Arrivals!$B:$B,0))</f>
        <v>253991.22054554729</v>
      </c>
      <c r="I48" s="17">
        <f>INDEX(Departures!$C:$C,MATCH($B48,Departures!$B:$B,0))*INDEX(Arrivals!$H:$H,MATCH(I$2,Arrivals!$B:$B,0))</f>
        <v>171314.25070734724</v>
      </c>
      <c r="J48" s="17">
        <f>INDEX(Departures!$C:$C,MATCH($B48,Departures!$B:$B,0))*INDEX(Arrivals!$H:$H,MATCH(J$2,Arrivals!$B:$B,0))</f>
        <v>164163.62152610856</v>
      </c>
      <c r="K48" s="17">
        <f>INDEX(Departures!$C:$C,MATCH($B48,Departures!$B:$B,0))*INDEX(Arrivals!$H:$H,MATCH(K$2,Arrivals!$B:$B,0))</f>
        <v>163945.61453887564</v>
      </c>
      <c r="L48" s="17">
        <f>INDEX(Departures!$C:$C,MATCH($B48,Departures!$B:$B,0))*INDEX(Arrivals!$H:$H,MATCH(L$2,Arrivals!$B:$B,0))</f>
        <v>163295.95371692165</v>
      </c>
      <c r="M48" s="17">
        <f>INDEX(Departures!$C:$C,MATCH($B48,Departures!$B:$B,0))*INDEX(Arrivals!$H:$H,MATCH(M$2,Arrivals!$B:$B,0))</f>
        <v>155186.09379185826</v>
      </c>
      <c r="N48" s="17">
        <f>INDEX(Departures!$C:$C,MATCH($B48,Departures!$B:$B,0))*INDEX(Arrivals!$H:$H,MATCH(N$2,Arrivals!$B:$B,0))</f>
        <v>128449.716877617</v>
      </c>
      <c r="O48" s="17">
        <f>INDEX(Departures!$C:$C,MATCH($B48,Departures!$B:$B,0))*INDEX(Arrivals!$H:$H,MATCH(O$2,Arrivals!$B:$B,0))</f>
        <v>125096.7694139752</v>
      </c>
      <c r="P48" s="17">
        <f>INDEX(Departures!$C:$C,MATCH($B48,Departures!$B:$B,0))*INDEX(Arrivals!$H:$H,MATCH(P$2,Arrivals!$B:$B,0))</f>
        <v>121578.13664003641</v>
      </c>
      <c r="Q48" s="17">
        <f>INDEX(Departures!$C:$C,MATCH($B48,Departures!$B:$B,0))*INDEX(Arrivals!$H:$H,MATCH(Q$2,Arrivals!$B:$B,0))</f>
        <v>118569.64021622257</v>
      </c>
      <c r="R48" s="17">
        <f>INDEX(Departures!$C:$C,MATCH($B48,Departures!$B:$B,0))*INDEX(Arrivals!$H:$H,MATCH(R$2,Arrivals!$B:$B,0))</f>
        <v>113136.90609437902</v>
      </c>
      <c r="S48" s="17">
        <f>INDEX(Departures!$C:$C,MATCH($B48,Departures!$B:$B,0))*INDEX(Arrivals!$H:$H,MATCH(S$2,Arrivals!$B:$B,0))</f>
        <v>106343.80837220226</v>
      </c>
      <c r="T48" s="17">
        <f>INDEX(Departures!$C:$C,MATCH($B48,Departures!$B:$B,0))*INDEX(Arrivals!$H:$H,MATCH(T$2,Arrivals!$B:$B,0))</f>
        <v>90682.186409391652</v>
      </c>
      <c r="U48" s="17">
        <f>INDEX(Departures!$C:$C,MATCH($B48,Departures!$B:$B,0))*INDEX(Arrivals!$H:$H,MATCH(U$2,Arrivals!$B:$B,0))</f>
        <v>79607.431457961007</v>
      </c>
      <c r="V48" s="17">
        <f>INDEX(Departures!$C:$C,MATCH($B48,Departures!$B:$B,0))*INDEX(Arrivals!$H:$H,MATCH(V$2,Arrivals!$B:$B,0))</f>
        <v>78151.144783245327</v>
      </c>
      <c r="W48" s="17">
        <f>INDEX(Departures!$C:$C,MATCH($B48,Departures!$B:$B,0))*INDEX(Arrivals!$H:$H,MATCH(W$2,Arrivals!$B:$B,0))</f>
        <v>75234.21129406929</v>
      </c>
      <c r="X48" s="17">
        <f>INDEX(Departures!$C:$C,MATCH($B48,Departures!$B:$B,0))*INDEX(Arrivals!$H:$H,MATCH(X$2,Arrivals!$B:$B,0))</f>
        <v>70237.491146691522</v>
      </c>
      <c r="Y48" s="17">
        <f>INDEX(Departures!$C:$C,MATCH($B48,Departures!$B:$B,0))*INDEX(Arrivals!$H:$H,MATCH(Y$2,Arrivals!$B:$B,0))</f>
        <v>67987.659038448124</v>
      </c>
      <c r="Z48" s="17">
        <f>INDEX(Departures!$C:$C,MATCH($B48,Departures!$B:$B,0))*INDEX(Arrivals!$H:$H,MATCH(Z$2,Arrivals!$B:$B,0))</f>
        <v>67769.652051215235</v>
      </c>
      <c r="AA48" s="17">
        <f>INDEX(Departures!$C:$C,MATCH($B48,Departures!$B:$B,0))*INDEX(Arrivals!$H:$H,MATCH(AA$2,Arrivals!$B:$B,0))</f>
        <v>67285.676539558233</v>
      </c>
      <c r="AB48" s="17">
        <f>INDEX(Departures!$C:$C,MATCH($B48,Departures!$B:$B,0))*INDEX(Arrivals!$H:$H,MATCH(AB$2,Arrivals!$B:$B,0))</f>
        <v>62044.788566479634</v>
      </c>
      <c r="AC48" s="17">
        <f>INDEX(Departures!$C:$C,MATCH($B48,Departures!$B:$B,0))*INDEX(Arrivals!$H:$H,MATCH(AC$2,Arrivals!$B:$B,0))</f>
        <v>61216.362014994666</v>
      </c>
      <c r="AD48" s="17">
        <f>INDEX(Departures!$C:$C,MATCH($B48,Departures!$B:$B,0))*INDEX(Arrivals!$H:$H,MATCH(AD$2,Arrivals!$B:$B,0))</f>
        <v>60619.02286997655</v>
      </c>
      <c r="AE48" s="17">
        <f>INDEX(Departures!$C:$C,MATCH($B48,Departures!$B:$B,0))*INDEX(Arrivals!$H:$H,MATCH(AE$2,Arrivals!$B:$B,0))</f>
        <v>58146.823634755616</v>
      </c>
      <c r="AF48" s="17">
        <f>INDEX(Departures!$C:$C,MATCH($B48,Departures!$B:$B,0))*INDEX(Arrivals!$H:$H,MATCH(AF$2,Arrivals!$B:$B,0))</f>
        <v>56341.725780467306</v>
      </c>
      <c r="AG48" s="17">
        <f>INDEX(Departures!$C:$C,MATCH($B48,Departures!$B:$B,0))*INDEX(Arrivals!$H:$H,MATCH(AG$2,Arrivals!$B:$B,0))</f>
        <v>51201.121021515828</v>
      </c>
      <c r="AH48" s="17">
        <f>INDEX(Departures!$C:$C,MATCH($B48,Departures!$B:$B,0))*INDEX(Arrivals!$H:$H,MATCH(AH$2,Arrivals!$B:$B,0))</f>
        <v>49574.788896758495</v>
      </c>
      <c r="AI48" s="17">
        <f>INDEX(Departures!$C:$C,MATCH($B48,Departures!$B:$B,0))*INDEX(Arrivals!$H:$H,MATCH(AI$2,Arrivals!$B:$B,0))</f>
        <v>49483.225962120683</v>
      </c>
      <c r="AJ48" s="17">
        <f>INDEX(Departures!$C:$C,MATCH($B48,Departures!$B:$B,0))*INDEX(Arrivals!$H:$H,MATCH(AJ$2,Arrivals!$B:$B,0))</f>
        <v>48224.017603863525</v>
      </c>
      <c r="AK48" s="17">
        <f>INDEX(Departures!$C:$C,MATCH($B48,Departures!$B:$B,0))*INDEX(Arrivals!$H:$H,MATCH(AK$2,Arrivals!$B:$B,0))</f>
        <v>47638.886850130461</v>
      </c>
      <c r="AL48" s="17">
        <f>INDEX(Departures!$C:$C,MATCH($B48,Departures!$B:$B,0))*INDEX(Arrivals!$H:$H,MATCH(AL$2,Arrivals!$B:$B,0))</f>
        <v>45075.124680271714</v>
      </c>
      <c r="AM48" s="17">
        <f>INDEX(Departures!$C:$C,MATCH($B48,Departures!$B:$B,0))*INDEX(Arrivals!$H:$H,MATCH(AM$2,Arrivals!$B:$B,0))</f>
        <v>44844.037273804846</v>
      </c>
      <c r="AN48" s="17">
        <f>INDEX(Departures!$C:$C,MATCH($B48,Departures!$B:$B,0))*INDEX(Arrivals!$H:$H,MATCH(AN$2,Arrivals!$B:$B,0))</f>
        <v>44299.01980572263</v>
      </c>
      <c r="AO48" s="17">
        <f>INDEX(Departures!$C:$C,MATCH($B48,Departures!$B:$B,0))*INDEX(Arrivals!$H:$H,MATCH(AO$2,Arrivals!$B:$B,0))</f>
        <v>43117.421934920385</v>
      </c>
      <c r="AP48" s="17">
        <f>INDEX(Departures!$C:$C,MATCH($B48,Departures!$B:$B,0))*INDEX(Arrivals!$H:$H,MATCH(AP$2,Arrivals!$B:$B,0))</f>
        <v>38731.121351794696</v>
      </c>
      <c r="AQ48" s="17">
        <f>INDEX(Departures!$C:$C,MATCH($B48,Departures!$B:$B,0))*INDEX(Arrivals!$H:$H,MATCH(AQ$2,Arrivals!$B:$B,0))</f>
        <v>38434.631849157973</v>
      </c>
      <c r="AR48" s="17">
        <f>INDEX(Departures!$C:$C,MATCH($B48,Departures!$B:$B,0))*INDEX(Arrivals!$H:$H,MATCH(AR$2,Arrivals!$B:$B,0))</f>
        <v>36559.771758955147</v>
      </c>
      <c r="AS48" s="17">
        <f>INDEX(Departures!$C:$C,MATCH($B48,Departures!$B:$B,0))*INDEX(Arrivals!$H:$H,MATCH(AS$2,Arrivals!$B:$B,0))</f>
        <v>35565.65989717318</v>
      </c>
      <c r="AT48" s="17">
        <f>INDEX(Departures!$C:$C,MATCH($B48,Departures!$B:$B,0))*INDEX(Arrivals!$H:$H,MATCH(AT$2,Arrivals!$B:$B,0))</f>
        <v>33577.436173609254</v>
      </c>
      <c r="AU48" s="17">
        <f>INDEX(Departures!$C:$C,MATCH($B48,Departures!$B:$B,0))*INDEX(Arrivals!$H:$H,MATCH(AU$2,Arrivals!$B:$B,0))</f>
        <v>31070.35582043105</v>
      </c>
      <c r="AV48" s="17">
        <f>INDEX(Departures!$C:$C,MATCH($B48,Departures!$B:$B,0))*INDEX(Arrivals!$H:$H,MATCH(AV$2,Arrivals!$B:$B,0))</f>
        <v>30756.425758815691</v>
      </c>
      <c r="AW48" s="17">
        <f>INDEX(Departures!$C:$C,MATCH($B48,Departures!$B:$B,0))*INDEX(Arrivals!$H:$H,MATCH(AW$2,Arrivals!$B:$B,0))</f>
        <v>30747.705479326378</v>
      </c>
      <c r="AX48" s="17">
        <f>INDEX(Departures!$C:$C,MATCH($B48,Departures!$B:$B,0))*INDEX(Arrivals!$H:$H,MATCH(AX$2,Arrivals!$B:$B,0))</f>
        <v>29300.13908410001</v>
      </c>
      <c r="AY48" s="17">
        <f>INDEX(Departures!$C:$C,MATCH($B48,Departures!$B:$B,0))*INDEX(Arrivals!$H:$H,MATCH(AY$2,Arrivals!$B:$B,0))</f>
        <v>28868.485249378893</v>
      </c>
      <c r="AZ48" s="17">
        <f>INDEX(Departures!$C:$C,MATCH($B48,Departures!$B:$B,0))*INDEX(Arrivals!$H:$H,MATCH(AZ$2,Arrivals!$B:$B,0))</f>
        <v>28728.960777549844</v>
      </c>
      <c r="BA48" s="17">
        <f>INDEX(Departures!$C:$C,MATCH($B48,Departures!$B:$B,0))*INDEX(Arrivals!$H:$H,MATCH(BA$2,Arrivals!$B:$B,0))</f>
        <v>28266.785964616127</v>
      </c>
      <c r="BB48" s="17">
        <f>INDEX(Departures!$C:$C,MATCH($B48,Departures!$B:$B,0))*INDEX(Arrivals!$H:$H,MATCH(BB$2,Arrivals!$B:$B,0))</f>
        <v>28122.90135304242</v>
      </c>
      <c r="BC48" s="17">
        <f>INDEX(Departures!$C:$C,MATCH($B48,Departures!$B:$B,0))*INDEX(Arrivals!$H:$H,MATCH(BC$2,Arrivals!$B:$B,0))</f>
        <v>27259.593683600189</v>
      </c>
      <c r="BD48" s="17">
        <f>INDEX(Departures!$C:$C,MATCH($B48,Departures!$B:$B,0))*INDEX(Arrivals!$H:$H,MATCH(BD$2,Arrivals!$B:$B,0))</f>
        <v>26980.544739942092</v>
      </c>
      <c r="BE48" s="17">
        <f>INDEX(Departures!$C:$C,MATCH($B48,Departures!$B:$B,0))*INDEX(Arrivals!$H:$H,MATCH(BE$2,Arrivals!$B:$B,0))</f>
        <v>24634.789557316228</v>
      </c>
      <c r="BF48" s="17">
        <f>INDEX(Departures!$C:$C,MATCH($B48,Departures!$B:$B,0))*INDEX(Arrivals!$H:$H,MATCH(BF$2,Arrivals!$B:$B,0))</f>
        <v>24425.502849572655</v>
      </c>
      <c r="BG48" s="17">
        <f>INDEX(Departures!$C:$C,MATCH($B48,Departures!$B:$B,0))*INDEX(Arrivals!$H:$H,MATCH(BG$2,Arrivals!$B:$B,0))</f>
        <v>22105.90850541474</v>
      </c>
      <c r="BH48" s="17">
        <f>INDEX(Departures!$C:$C,MATCH($B48,Departures!$B:$B,0))*INDEX(Arrivals!$H:$H,MATCH(BH$2,Arrivals!$B:$B,0))</f>
        <v>21220.800137249218</v>
      </c>
      <c r="BI48" s="17">
        <f>INDEX(Departures!$C:$C,MATCH($B48,Departures!$B:$B,0))*INDEX(Arrivals!$H:$H,MATCH(BI$2,Arrivals!$B:$B,0))</f>
        <v>20244.128834445884</v>
      </c>
      <c r="BJ48" s="17">
        <f>INDEX(Departures!$C:$C,MATCH($B48,Departures!$B:$B,0))*INDEX(Arrivals!$H:$H,MATCH(BJ$2,Arrivals!$B:$B,0))</f>
        <v>20030.481986957657</v>
      </c>
      <c r="BK48" s="17">
        <f>INDEX(Departures!$C:$C,MATCH($B48,Departures!$B:$B,0))*INDEX(Arrivals!$H:$H,MATCH(BK$2,Arrivals!$B:$B,0))</f>
        <v>19917.118353596554</v>
      </c>
      <c r="BL48" s="17">
        <f>INDEX(Departures!$C:$C,MATCH($B48,Departures!$B:$B,0))*INDEX(Arrivals!$H:$H,MATCH(BL$2,Arrivals!$B:$B,0))</f>
        <v>17933.254769777282</v>
      </c>
      <c r="BM48" s="17">
        <f>INDEX(Departures!$C:$C,MATCH($B48,Departures!$B:$B,0))*INDEX(Arrivals!$H:$H,MATCH(BM$2,Arrivals!$B:$B,0))</f>
        <v>17580.083450460006</v>
      </c>
      <c r="BN48" s="17">
        <f>INDEX(Departures!$C:$C,MATCH($B48,Departures!$B:$B,0))*INDEX(Arrivals!$H:$H,MATCH(BN$2,Arrivals!$B:$B,0))</f>
        <v>16758.19710859202</v>
      </c>
      <c r="BO48" s="17">
        <f>INDEX(Departures!$C:$C,MATCH($B48,Departures!$B:$B,0))*INDEX(Arrivals!$H:$H,MATCH(BO$2,Arrivals!$B:$B,0))</f>
        <v>16555.450610465436</v>
      </c>
      <c r="BP48" s="17">
        <f>INDEX(Departures!$C:$C,MATCH($B48,Departures!$B:$B,0))*INDEX(Arrivals!$H:$H,MATCH(BP$2,Arrivals!$B:$B,0))</f>
        <v>16019.153421872534</v>
      </c>
      <c r="BQ48" s="17">
        <f>INDEX(Departures!$C:$C,MATCH($B48,Departures!$B:$B,0))*INDEX(Arrivals!$H:$H,MATCH(BQ$2,Arrivals!$B:$B,0))</f>
        <v>15923.230347490064</v>
      </c>
      <c r="BR48" s="17">
        <f>INDEX(Departures!$C:$C,MATCH($B48,Departures!$B:$B,0))*INDEX(Arrivals!$H:$H,MATCH(BR$2,Arrivals!$B:$B,0))</f>
        <v>15753.184897448411</v>
      </c>
      <c r="BS48" s="17">
        <f>INDEX(Departures!$C:$C,MATCH($B48,Departures!$B:$B,0))*INDEX(Arrivals!$H:$H,MATCH(BS$2,Arrivals!$B:$B,0))</f>
        <v>15635.461124342653</v>
      </c>
      <c r="BT48" s="17">
        <f>INDEX(Departures!$C:$C,MATCH($B48,Departures!$B:$B,0))*INDEX(Arrivals!$H:$H,MATCH(BT$2,Arrivals!$B:$B,0))</f>
        <v>15500.296792258265</v>
      </c>
      <c r="BU48" s="17">
        <f>INDEX(Departures!$C:$C,MATCH($B48,Departures!$B:$B,0))*INDEX(Arrivals!$H:$H,MATCH(BU$2,Arrivals!$B:$B,0))</f>
        <v>15011.961140856598</v>
      </c>
      <c r="BV48" s="17">
        <f>INDEX(Departures!$C:$C,MATCH($B48,Departures!$B:$B,0))*INDEX(Arrivals!$H:$H,MATCH(BV$2,Arrivals!$B:$B,0))</f>
        <v>14200.975148350257</v>
      </c>
      <c r="BW48" s="17">
        <f>INDEX(Departures!$C:$C,MATCH($B48,Departures!$B:$B,0))*INDEX(Arrivals!$H:$H,MATCH(BW$2,Arrivals!$B:$B,0))</f>
        <v>14148.653471414364</v>
      </c>
      <c r="BX48" s="17">
        <f>INDEX(Departures!$C:$C,MATCH($B48,Departures!$B:$B,0))*INDEX(Arrivals!$H:$H,MATCH(BX$2,Arrivals!$B:$B,0))</f>
        <v>13865.244388011612</v>
      </c>
      <c r="BY48" s="17">
        <f>INDEX(Departures!$C:$C,MATCH($B48,Departures!$B:$B,0))*INDEX(Arrivals!$H:$H,MATCH(BY$2,Arrivals!$B:$B,0))</f>
        <v>12906.013644186907</v>
      </c>
      <c r="BZ48" s="17">
        <f>INDEX(Departures!$C:$C,MATCH($B48,Departures!$B:$B,0))*INDEX(Arrivals!$H:$H,MATCH(BZ$2,Arrivals!$B:$B,0))</f>
        <v>12343.555617126061</v>
      </c>
      <c r="CA48" s="17">
        <f>INDEX(Departures!$C:$C,MATCH($B48,Departures!$B:$B,0))*INDEX(Arrivals!$H:$H,MATCH(CA$2,Arrivals!$B:$B,0))</f>
        <v>11728.775913129319</v>
      </c>
      <c r="CB48" s="17">
        <f>INDEX(Departures!$C:$C,MATCH($B48,Departures!$B:$B,0))*INDEX(Arrivals!$H:$H,MATCH(CB$2,Arrivals!$B:$B,0))</f>
        <v>11000.632575771477</v>
      </c>
      <c r="CC48" s="17">
        <f>INDEX(Departures!$C:$C,MATCH($B48,Departures!$B:$B,0))*INDEX(Arrivals!$H:$H,MATCH(CC$2,Arrivals!$B:$B,0))</f>
        <v>10699.782933390094</v>
      </c>
      <c r="CD48" s="17">
        <f>INDEX(Departures!$C:$C,MATCH($B48,Departures!$B:$B,0))*INDEX(Arrivals!$H:$H,MATCH(CD$2,Arrivals!$B:$B,0))</f>
        <v>10686.702514156119</v>
      </c>
      <c r="CE48" s="17">
        <f>INDEX(Departures!$C:$C,MATCH($B48,Departures!$B:$B,0))*INDEX(Arrivals!$H:$H,MATCH(CE$2,Arrivals!$B:$B,0))</f>
        <v>10564.618601305703</v>
      </c>
      <c r="CF48" s="17">
        <f>INDEX(Departures!$C:$C,MATCH($B48,Departures!$B:$B,0))*INDEX(Arrivals!$H:$H,MATCH(CF$2,Arrivals!$B:$B,0))</f>
        <v>10342.251474328157</v>
      </c>
      <c r="CG48" s="17">
        <f>INDEX(Departures!$C:$C,MATCH($B48,Departures!$B:$B,0))*INDEX(Arrivals!$H:$H,MATCH(CG$2,Arrivals!$B:$B,0))</f>
        <v>10259.408819179662</v>
      </c>
      <c r="CH48" s="17">
        <f>INDEX(Departures!$C:$C,MATCH($B48,Departures!$B:$B,0))*INDEX(Arrivals!$H:$H,MATCH(CH$2,Arrivals!$B:$B,0))</f>
        <v>9914.9577793517001</v>
      </c>
      <c r="CI48" s="17">
        <f>INDEX(Departures!$C:$C,MATCH($B48,Departures!$B:$B,0))*INDEX(Arrivals!$H:$H,MATCH(CI$2,Arrivals!$B:$B,0))</f>
        <v>9838.6553338201884</v>
      </c>
      <c r="CJ48" s="17">
        <f>INDEX(Departures!$C:$C,MATCH($B48,Departures!$B:$B,0))*INDEX(Arrivals!$H:$H,MATCH(CJ$2,Arrivals!$B:$B,0))</f>
        <v>9701.3109318634688</v>
      </c>
      <c r="CK48" s="17">
        <f>INDEX(Departures!$C:$C,MATCH($B48,Departures!$B:$B,0))*INDEX(Arrivals!$H:$H,MATCH(CK$2,Arrivals!$B:$B,0))</f>
        <v>9426.6221279500332</v>
      </c>
      <c r="CL48" s="17">
        <f>INDEX(Departures!$C:$C,MATCH($B48,Departures!$B:$B,0))*INDEX(Arrivals!$H:$H,MATCH(CL$2,Arrivals!$B:$B,0))</f>
        <v>9227.7997555936399</v>
      </c>
      <c r="CM48" s="17">
        <f>INDEX(Departures!$C:$C,MATCH($B48,Departures!$B:$B,0))*INDEX(Arrivals!$H:$H,MATCH(CM$2,Arrivals!$B:$B,0))</f>
        <v>9212.975280461802</v>
      </c>
      <c r="CN48" s="17">
        <f>INDEX(Departures!$C:$C,MATCH($B48,Departures!$B:$B,0))*INDEX(Arrivals!$H:$H,MATCH(CN$2,Arrivals!$B:$B,0))</f>
        <v>8497.9123623379346</v>
      </c>
      <c r="CO48" s="17">
        <f>INDEX(Departures!$C:$C,MATCH($B48,Departures!$B:$B,0))*INDEX(Arrivals!$H:$H,MATCH(CO$2,Arrivals!$B:$B,0))</f>
        <v>8236.3039776584701</v>
      </c>
      <c r="CP48" s="17">
        <f>INDEX(Departures!$C:$C,MATCH($B48,Departures!$B:$B,0))*INDEX(Arrivals!$H:$H,MATCH(CP$2,Arrivals!$B:$B,0))</f>
        <v>8183.9823007225759</v>
      </c>
      <c r="CQ48" s="17">
        <f>INDEX(Departures!$C:$C,MATCH($B48,Departures!$B:$B,0))*INDEX(Arrivals!$H:$H,MATCH(CQ$2,Arrivals!$B:$B,0))</f>
        <v>8096.7795058294223</v>
      </c>
      <c r="CR48" s="17">
        <f>INDEX(Departures!$C:$C,MATCH($B48,Departures!$B:$B,0))*INDEX(Arrivals!$H:$H,MATCH(CR$2,Arrivals!$B:$B,0))</f>
        <v>8035.7375494042135</v>
      </c>
      <c r="CS48" s="17">
        <f>INDEX(Departures!$C:$C,MATCH($B48,Departures!$B:$B,0))*INDEX(Arrivals!$H:$H,MATCH(CS$2,Arrivals!$B:$B,0))</f>
        <v>7848.2515403839316</v>
      </c>
      <c r="CT48" s="17">
        <f>INDEX(Departures!$C:$C,MATCH($B48,Departures!$B:$B,0))*INDEX(Arrivals!$H:$H,MATCH(CT$2,Arrivals!$B:$B,0))</f>
        <v>7791.5697237033801</v>
      </c>
      <c r="CU48" s="17">
        <f>INDEX(Departures!$C:$C,MATCH($B48,Departures!$B:$B,0))*INDEX(Arrivals!$H:$H,MATCH(CU$2,Arrivals!$B:$B,0))</f>
        <v>7011.1047094096457</v>
      </c>
      <c r="CV48" s="17">
        <f>INDEX(Departures!$C:$C,MATCH($B48,Departures!$B:$B,0))*INDEX(Arrivals!$H:$H,MATCH(CV$2,Arrivals!$B:$B,0))</f>
        <v>6906.4613555378583</v>
      </c>
      <c r="CW48" s="17">
        <f>INDEX(Departures!$C:$C,MATCH($B48,Departures!$B:$B,0))*INDEX(Arrivals!$H:$H,MATCH(CW$2,Arrivals!$B:$B,0))</f>
        <v>6862.8599580912824</v>
      </c>
      <c r="CX48" s="17">
        <f>INDEX(Departures!$C:$C,MATCH($B48,Departures!$B:$B,0))*INDEX(Arrivals!$H:$H,MATCH(CX$2,Arrivals!$B:$B,0))</f>
        <v>6784.3774426874425</v>
      </c>
      <c r="CY48" s="17">
        <f>INDEX(Departures!$C:$C,MATCH($B48,Departures!$B:$B,0))*INDEX(Arrivals!$H:$H,MATCH(CY$2,Arrivals!$B:$B,0))</f>
        <v>6535.8494772419517</v>
      </c>
      <c r="CZ48" s="17">
        <f>INDEX(Departures!$C:$C,MATCH($B48,Departures!$B:$B,0))*INDEX(Arrivals!$H:$H,MATCH(CZ$2,Arrivals!$B:$B,0))</f>
        <v>6527.1291977526362</v>
      </c>
      <c r="DA48" s="17">
        <f>INDEX(Departures!$C:$C,MATCH($B48,Departures!$B:$B,0))*INDEX(Arrivals!$H:$H,MATCH(DA$2,Arrivals!$B:$B,0))</f>
        <v>6518.4089182633206</v>
      </c>
      <c r="DB48" s="17">
        <f>INDEX(Departures!$C:$C,MATCH($B48,Departures!$B:$B,0))*INDEX(Arrivals!$H:$H,MATCH(DB$2,Arrivals!$B:$B,0))</f>
        <v>6309.1222105197485</v>
      </c>
      <c r="DC48" s="17">
        <f>INDEX(Departures!$C:$C,MATCH($B48,Departures!$B:$B,0))*INDEX(Arrivals!$H:$H,MATCH(DC$2,Arrivals!$B:$B,0))</f>
        <v>6274.2410925624872</v>
      </c>
      <c r="DD48" s="17">
        <f>INDEX(Departures!$C:$C,MATCH($B48,Departures!$B:$B,0))*INDEX(Arrivals!$H:$H,MATCH(DD$2,Arrivals!$B:$B,0))</f>
        <v>6112.9159220101501</v>
      </c>
      <c r="DE48" s="17">
        <f>INDEX(Departures!$C:$C,MATCH($B48,Departures!$B:$B,0))*INDEX(Arrivals!$H:$H,MATCH(DE$2,Arrivals!$B:$B,0))</f>
        <v>5951.5907514578139</v>
      </c>
      <c r="DF48" s="17">
        <f>INDEX(Departures!$C:$C,MATCH($B48,Departures!$B:$B,0))*INDEX(Arrivals!$H:$H,MATCH(DF$2,Arrivals!$B:$B,0))</f>
        <v>5947.2306117131566</v>
      </c>
      <c r="DG48" s="17">
        <f>INDEX(Departures!$C:$C,MATCH($B48,Departures!$B:$B,0))*INDEX(Arrivals!$H:$H,MATCH(DG$2,Arrivals!$B:$B,0))</f>
        <v>5851.3075373306865</v>
      </c>
      <c r="DH48" s="17">
        <f>INDEX(Departures!$C:$C,MATCH($B48,Departures!$B:$B,0))*INDEX(Arrivals!$H:$H,MATCH(DH$2,Arrivals!$B:$B,0))</f>
        <v>5559.1781744386171</v>
      </c>
      <c r="DI48" s="17">
        <f>INDEX(Departures!$C:$C,MATCH($B48,Departures!$B:$B,0))*INDEX(Arrivals!$H:$H,MATCH(DI$2,Arrivals!$B:$B,0))</f>
        <v>4957.47888967585</v>
      </c>
      <c r="DJ48" s="17">
        <f>INDEX(Departures!$C:$C,MATCH($B48,Departures!$B:$B,0))*INDEX(Arrivals!$H:$H,MATCH(DJ$2,Arrivals!$B:$B,0))</f>
        <v>4944.3984704418763</v>
      </c>
      <c r="DK48" s="17">
        <f>INDEX(Departures!$C:$C,MATCH($B48,Departures!$B:$B,0))*INDEX(Arrivals!$H:$H,MATCH(DK$2,Arrivals!$B:$B,0))</f>
        <v>4722.0313434643313</v>
      </c>
      <c r="DL48" s="17">
        <f>INDEX(Departures!$C:$C,MATCH($B48,Departures!$B:$B,0))*INDEX(Arrivals!$H:$H,MATCH(DL$2,Arrivals!$B:$B,0))</f>
        <v>4560.706172911996</v>
      </c>
      <c r="DM48" s="17">
        <f>INDEX(Departures!$C:$C,MATCH($B48,Departures!$B:$B,0))*INDEX(Arrivals!$H:$H,MATCH(DM$2,Arrivals!$B:$B,0))</f>
        <v>4333.9789061897927</v>
      </c>
      <c r="DN48" s="17">
        <f>INDEX(Departures!$C:$C,MATCH($B48,Departures!$B:$B,0))*INDEX(Arrivals!$H:$H,MATCH(DN$2,Arrivals!$B:$B,0))</f>
        <v>4211.894993339376</v>
      </c>
      <c r="DO48" s="17">
        <f>INDEX(Departures!$C:$C,MATCH($B48,Departures!$B:$B,0))*INDEX(Arrivals!$H:$H,MATCH(DO$2,Arrivals!$B:$B,0))</f>
        <v>4098.5313599782748</v>
      </c>
      <c r="DP48" s="17">
        <f>INDEX(Departures!$C:$C,MATCH($B48,Departures!$B:$B,0))*INDEX(Arrivals!$H:$H,MATCH(DP$2,Arrivals!$B:$B,0))</f>
        <v>4068.0103817656704</v>
      </c>
      <c r="DQ48" s="17">
        <f>INDEX(Departures!$C:$C,MATCH($B48,Departures!$B:$B,0))*INDEX(Arrivals!$H:$H,MATCH(DQ$2,Arrivals!$B:$B,0))</f>
        <v>4063.6502420210127</v>
      </c>
      <c r="DR48" s="17">
        <f>INDEX(Departures!$C:$C,MATCH($B48,Departures!$B:$B,0))*INDEX(Arrivals!$H:$H,MATCH(DR$2,Arrivals!$B:$B,0))</f>
        <v>4024.4089843190936</v>
      </c>
      <c r="DS48" s="17">
        <f>INDEX(Departures!$C:$C,MATCH($B48,Departures!$B:$B,0))*INDEX(Arrivals!$H:$H,MATCH(DS$2,Arrivals!$B:$B,0))</f>
        <v>4015.6887048297776</v>
      </c>
      <c r="DT48" s="17">
        <f>INDEX(Departures!$C:$C,MATCH($B48,Departures!$B:$B,0))*INDEX(Arrivals!$H:$H,MATCH(DT$2,Arrivals!$B:$B,0))</f>
        <v>3911.045350957992</v>
      </c>
      <c r="DU48" s="17">
        <f>INDEX(Departures!$C:$C,MATCH($B48,Departures!$B:$B,0))*INDEX(Arrivals!$H:$H,MATCH(DU$2,Arrivals!$B:$B,0))</f>
        <v>3889.2446522347032</v>
      </c>
      <c r="DV48" s="17">
        <f>INDEX(Departures!$C:$C,MATCH($B48,Departures!$B:$B,0))*INDEX(Arrivals!$H:$H,MATCH(DV$2,Arrivals!$B:$B,0))</f>
        <v>3710.4789227037363</v>
      </c>
      <c r="DW48" s="17">
        <f>INDEX(Departures!$C:$C,MATCH($B48,Departures!$B:$B,0))*INDEX(Arrivals!$H:$H,MATCH(DW$2,Arrivals!$B:$B,0))</f>
        <v>3675.5978047464746</v>
      </c>
      <c r="DX48" s="17">
        <f>INDEX(Departures!$C:$C,MATCH($B48,Departures!$B:$B,0))*INDEX(Arrivals!$H:$H,MATCH(DX$2,Arrivals!$B:$B,0))</f>
        <v>3649.4369662785275</v>
      </c>
      <c r="DY48" s="17">
        <f>INDEX(Departures!$C:$C,MATCH($B48,Departures!$B:$B,0))*INDEX(Arrivals!$H:$H,MATCH(DY$2,Arrivals!$B:$B,0))</f>
        <v>3544.7936124067419</v>
      </c>
      <c r="DZ48" s="17">
        <f>INDEX(Departures!$C:$C,MATCH($B48,Departures!$B:$B,0))*INDEX(Arrivals!$H:$H,MATCH(DZ$2,Arrivals!$B:$B,0))</f>
        <v>2912.5733494313695</v>
      </c>
      <c r="EA48" s="17">
        <f>INDEX(Departures!$C:$C,MATCH($B48,Departures!$B:$B,0))*INDEX(Arrivals!$H:$H,MATCH(EA$2,Arrivals!$B:$B,0))</f>
        <v>2895.1327904527388</v>
      </c>
      <c r="EB48" s="17">
        <f>INDEX(Departures!$C:$C,MATCH($B48,Departures!$B:$B,0))*INDEX(Arrivals!$H:$H,MATCH(EB$2,Arrivals!$B:$B,0))</f>
        <v>2751.2481788790337</v>
      </c>
      <c r="EC48" s="17">
        <f>INDEX(Departures!$C:$C,MATCH($B48,Departures!$B:$B,0))*INDEX(Arrivals!$H:$H,MATCH(EC$2,Arrivals!$B:$B,0))</f>
        <v>2162.6293133502386</v>
      </c>
      <c r="ED48" s="17">
        <f>INDEX(Departures!$C:$C,MATCH($B48,Departures!$B:$B,0))*INDEX(Arrivals!$H:$H,MATCH(ED$2,Arrivals!$B:$B,0))</f>
        <v>2044.9055402444797</v>
      </c>
      <c r="EE48" s="17">
        <f>INDEX(Departures!$C:$C,MATCH($B48,Departures!$B:$B,0))*INDEX(Arrivals!$H:$H,MATCH(EE$2,Arrivals!$B:$B,0))</f>
        <v>2036.1852607551643</v>
      </c>
      <c r="EF48" s="17">
        <f>INDEX(Departures!$C:$C,MATCH($B48,Departures!$B:$B,0))*INDEX(Arrivals!$H:$H,MATCH(EF$2,Arrivals!$B:$B,0))</f>
        <v>1879.2202299474857</v>
      </c>
      <c r="EG48" s="17">
        <f>INDEX(Departures!$C:$C,MATCH($B48,Departures!$B:$B,0))*INDEX(Arrivals!$H:$H,MATCH(EG$2,Arrivals!$B:$B,0))</f>
        <v>1861.7796709688546</v>
      </c>
      <c r="EH48" s="17">
        <f>INDEX(Departures!$C:$C,MATCH($B48,Departures!$B:$B,0))*INDEX(Arrivals!$H:$H,MATCH(EH$2,Arrivals!$B:$B,0))</f>
        <v>1861.7796709688546</v>
      </c>
      <c r="EI48" s="17">
        <f>INDEX(Departures!$C:$C,MATCH($B48,Departures!$B:$B,0))*INDEX(Arrivals!$H:$H,MATCH(EI$2,Arrivals!$B:$B,0))</f>
        <v>1822.5384132669349</v>
      </c>
      <c r="EJ48" s="17">
        <f>INDEX(Departures!$C:$C,MATCH($B48,Departures!$B:$B,0))*INDEX(Arrivals!$H:$H,MATCH(EJ$2,Arrivals!$B:$B,0))</f>
        <v>1722.255199139807</v>
      </c>
      <c r="EK48" s="17">
        <f>INDEX(Departures!$C:$C,MATCH($B48,Departures!$B:$B,0))*INDEX(Arrivals!$H:$H,MATCH(EK$2,Arrivals!$B:$B,0))</f>
        <v>1683.0139414378875</v>
      </c>
      <c r="EL48" s="17">
        <f>INDEX(Departures!$C:$C,MATCH($B48,Departures!$B:$B,0))*INDEX(Arrivals!$H:$H,MATCH(EL$2,Arrivals!$B:$B,0))</f>
        <v>1598.8632443659928</v>
      </c>
      <c r="EM48" s="17">
        <f>INDEX(Departures!$C:$C,MATCH($B48,Departures!$B:$B,0))*INDEX(Arrivals!$H:$H,MATCH(EM$2,Arrivals!$B:$B,0))</f>
        <v>1547.8496093534975</v>
      </c>
      <c r="EN48" s="17">
        <f>INDEX(Departures!$C:$C,MATCH($B48,Departures!$B:$B,0))*INDEX(Arrivals!$H:$H,MATCH(EN$2,Arrivals!$B:$B,0))</f>
        <v>1530.4090503748666</v>
      </c>
      <c r="EO48" s="17">
        <f>INDEX(Departures!$C:$C,MATCH($B48,Departures!$B:$B,0))*INDEX(Arrivals!$H:$H,MATCH(EO$2,Arrivals!$B:$B,0))</f>
        <v>1526.0489106302086</v>
      </c>
      <c r="EP48" s="17">
        <f>INDEX(Departures!$C:$C,MATCH($B48,Departures!$B:$B,0))*INDEX(Arrivals!$H:$H,MATCH(EP$2,Arrivals!$B:$B,0))</f>
        <v>1338.562901609926</v>
      </c>
      <c r="EQ48" s="17">
        <f>INDEX(Departures!$C:$C,MATCH($B48,Departures!$B:$B,0))*INDEX(Arrivals!$H:$H,MATCH(EQ$2,Arrivals!$B:$B,0))</f>
        <v>1303.6817836526641</v>
      </c>
      <c r="ER48" s="17">
        <f>INDEX(Departures!$C:$C,MATCH($B48,Departures!$B:$B,0))*INDEX(Arrivals!$H:$H,MATCH(ER$2,Arrivals!$B:$B,0))</f>
        <v>1225.1992682488246</v>
      </c>
      <c r="ES48" s="17">
        <f>INDEX(Departures!$C:$C,MATCH($B48,Departures!$B:$B,0))*INDEX(Arrivals!$H:$H,MATCH(ES$2,Arrivals!$B:$B,0))</f>
        <v>1212.1188490148515</v>
      </c>
      <c r="ET48" s="17">
        <f>INDEX(Departures!$C:$C,MATCH($B48,Departures!$B:$B,0))*INDEX(Arrivals!$H:$H,MATCH(ET$2,Arrivals!$B:$B,0))</f>
        <v>1172.8775913129318</v>
      </c>
      <c r="EU48" s="17">
        <f>INDEX(Departures!$C:$C,MATCH($B48,Departures!$B:$B,0))*INDEX(Arrivals!$H:$H,MATCH(EU$2,Arrivals!$B:$B,0))</f>
        <v>1137.9964733556699</v>
      </c>
      <c r="EV48" s="17">
        <f>INDEX(Departures!$C:$C,MATCH($B48,Departures!$B:$B,0))*INDEX(Arrivals!$H:$H,MATCH(EV$2,Arrivals!$B:$B,0))</f>
        <v>1129.2761938663546</v>
      </c>
      <c r="EW48" s="17">
        <f>INDEX(Departures!$C:$C,MATCH($B48,Departures!$B:$B,0))*INDEX(Arrivals!$H:$H,MATCH(EW$2,Arrivals!$B:$B,0))</f>
        <v>1111.8356348877235</v>
      </c>
      <c r="EX48" s="17">
        <f>INDEX(Departures!$C:$C,MATCH($B48,Departures!$B:$B,0))*INDEX(Arrivals!$H:$H,MATCH(EX$2,Arrivals!$B:$B,0))</f>
        <v>1111.8356348877235</v>
      </c>
      <c r="EY48" s="17">
        <f>INDEX(Departures!$C:$C,MATCH($B48,Departures!$B:$B,0))*INDEX(Arrivals!$H:$H,MATCH(EY$2,Arrivals!$B:$B,0))</f>
        <v>1076.9545169304615</v>
      </c>
      <c r="EZ48" s="17">
        <f>INDEX(Departures!$C:$C,MATCH($B48,Departures!$B:$B,0))*INDEX(Arrivals!$H:$H,MATCH(EZ$2,Arrivals!$B:$B,0))</f>
        <v>1076.9545169304615</v>
      </c>
      <c r="FA48" s="17">
        <f>INDEX(Departures!$C:$C,MATCH($B48,Departures!$B:$B,0))*INDEX(Arrivals!$H:$H,MATCH(FA$2,Arrivals!$B:$B,0))</f>
        <v>898.18878739949423</v>
      </c>
      <c r="FB48" s="17">
        <f>INDEX(Departures!$C:$C,MATCH($B48,Departures!$B:$B,0))*INDEX(Arrivals!$H:$H,MATCH(FB$2,Arrivals!$B:$B,0))</f>
        <v>842.815012642341</v>
      </c>
      <c r="FC48" s="17">
        <f>INDEX(Departures!$C:$C,MATCH($B48,Departures!$B:$B,0))*INDEX(Arrivals!$H:$H,MATCH(FC$2,Arrivals!$B:$B,0))</f>
        <v>780.46501429373529</v>
      </c>
      <c r="FD48" s="17">
        <f>INDEX(Departures!$C:$C,MATCH($B48,Departures!$B:$B,0))*INDEX(Arrivals!$H:$H,MATCH(FD$2,Arrivals!$B:$B,0))</f>
        <v>732.50347710250014</v>
      </c>
      <c r="FE48" s="17">
        <f>INDEX(Departures!$C:$C,MATCH($B48,Departures!$B:$B,0))*INDEX(Arrivals!$H:$H,MATCH(FE$2,Arrivals!$B:$B,0))</f>
        <v>715.06291812386917</v>
      </c>
      <c r="FF48" s="17">
        <f>INDEX(Departures!$C:$C,MATCH($B48,Departures!$B:$B,0))*INDEX(Arrivals!$H:$H,MATCH(FF$2,Arrivals!$B:$B,0))</f>
        <v>706.34263863455374</v>
      </c>
      <c r="FG48" s="17">
        <f>INDEX(Departures!$C:$C,MATCH($B48,Departures!$B:$B,0))*INDEX(Arrivals!$H:$H,MATCH(FG$2,Arrivals!$B:$B,0))</f>
        <v>636.58040272002995</v>
      </c>
      <c r="FH48" s="17">
        <f>INDEX(Departures!$C:$C,MATCH($B48,Departures!$B:$B,0))*INDEX(Arrivals!$H:$H,MATCH(FH$2,Arrivals!$B:$B,0))</f>
        <v>632.22026297537218</v>
      </c>
      <c r="FI48" s="17">
        <f>INDEX(Departures!$C:$C,MATCH($B48,Departures!$B:$B,0))*INDEX(Arrivals!$H:$H,MATCH(FI$2,Arrivals!$B:$B,0))</f>
        <v>623.49998348605675</v>
      </c>
      <c r="FJ48" s="17">
        <f>INDEX(Departures!$C:$C,MATCH($B48,Departures!$B:$B,0))*INDEX(Arrivals!$H:$H,MATCH(FJ$2,Arrivals!$B:$B,0))</f>
        <v>619.13984374139898</v>
      </c>
      <c r="FK48" s="17">
        <f>INDEX(Departures!$C:$C,MATCH($B48,Departures!$B:$B,0))*INDEX(Arrivals!$H:$H,MATCH(FK$2,Arrivals!$B:$B,0))</f>
        <v>545.01746808221742</v>
      </c>
      <c r="FL48" s="17">
        <f>INDEX(Departures!$C:$C,MATCH($B48,Departures!$B:$B,0))*INDEX(Arrivals!$H:$H,MATCH(FL$2,Arrivals!$B:$B,0))</f>
        <v>536.29718859290199</v>
      </c>
      <c r="FM48" s="17">
        <f>INDEX(Departures!$C:$C,MATCH($B48,Departures!$B:$B,0))*INDEX(Arrivals!$H:$H,MATCH(FM$2,Arrivals!$B:$B,0))</f>
        <v>531.93704884824422</v>
      </c>
      <c r="FN48" s="17">
        <f>INDEX(Departures!$C:$C,MATCH($B48,Departures!$B:$B,0))*INDEX(Arrivals!$H:$H,MATCH(FN$2,Arrivals!$B:$B,0))</f>
        <v>527.57690910358644</v>
      </c>
      <c r="FO48" s="17">
        <f>INDEX(Departures!$C:$C,MATCH($B48,Departures!$B:$B,0))*INDEX(Arrivals!$H:$H,MATCH(FO$2,Arrivals!$B:$B,0))</f>
        <v>525.39683923125756</v>
      </c>
      <c r="FP48" s="17">
        <f>INDEX(Departures!$C:$C,MATCH($B48,Departures!$B:$B,0))*INDEX(Arrivals!$H:$H,MATCH(FP$2,Arrivals!$B:$B,0))</f>
        <v>475.25523216769363</v>
      </c>
      <c r="FQ48" s="17">
        <f>INDEX(Departures!$C:$C,MATCH($B48,Departures!$B:$B,0))*INDEX(Arrivals!$H:$H,MATCH(FQ$2,Arrivals!$B:$B,0))</f>
        <v>379.33215778522327</v>
      </c>
      <c r="FR48" s="17">
        <f>INDEX(Departures!$C:$C,MATCH($B48,Departures!$B:$B,0))*INDEX(Arrivals!$H:$H,MATCH(FR$2,Arrivals!$B:$B,0))</f>
        <v>340.09090008330367</v>
      </c>
      <c r="FS48" s="17">
        <f>INDEX(Departures!$C:$C,MATCH($B48,Departures!$B:$B,0))*INDEX(Arrivals!$H:$H,MATCH(FS$2,Arrivals!$B:$B,0))</f>
        <v>331.37062059398818</v>
      </c>
      <c r="FT48" s="17">
        <f>INDEX(Departures!$C:$C,MATCH($B48,Departures!$B:$B,0))*INDEX(Arrivals!$H:$H,MATCH(FT$2,Arrivals!$B:$B,0))</f>
        <v>322.65034110467269</v>
      </c>
      <c r="FU48" s="17">
        <f>INDEX(Departures!$C:$C,MATCH($B48,Departures!$B:$B,0))*INDEX(Arrivals!$H:$H,MATCH(FU$2,Arrivals!$B:$B,0))</f>
        <v>313.9300616153572</v>
      </c>
      <c r="FV48" s="17">
        <f>INDEX(Departures!$C:$C,MATCH($B48,Departures!$B:$B,0))*INDEX(Arrivals!$H:$H,MATCH(FV$2,Arrivals!$B:$B,0))</f>
        <v>300.849642381384</v>
      </c>
      <c r="FW48" s="17">
        <f>INDEX(Departures!$C:$C,MATCH($B48,Departures!$B:$B,0))*INDEX(Arrivals!$H:$H,MATCH(FW$2,Arrivals!$B:$B,0))</f>
        <v>274.6888039134376</v>
      </c>
      <c r="FX48" s="17">
        <f>INDEX(Departures!$C:$C,MATCH($B48,Departures!$B:$B,0))*INDEX(Arrivals!$H:$H,MATCH(FX$2,Arrivals!$B:$B,0))</f>
        <v>272.50873404110871</v>
      </c>
      <c r="FY48" s="17">
        <f>INDEX(Departures!$C:$C,MATCH($B48,Departures!$B:$B,0))*INDEX(Arrivals!$H:$H,MATCH(FY$2,Arrivals!$B:$B,0))</f>
        <v>261.60838467946434</v>
      </c>
      <c r="FZ48" s="17">
        <f>INDEX(Departures!$C:$C,MATCH($B48,Departures!$B:$B,0))*INDEX(Arrivals!$H:$H,MATCH(FZ$2,Arrivals!$B:$B,0))</f>
        <v>239.80768595617567</v>
      </c>
      <c r="GA48" s="17">
        <f>INDEX(Departures!$C:$C,MATCH($B48,Departures!$B:$B,0))*INDEX(Arrivals!$H:$H,MATCH(GA$2,Arrivals!$B:$B,0))</f>
        <v>190.97412081600899</v>
      </c>
      <c r="GB48" s="17">
        <f>INDEX(Departures!$C:$C,MATCH($B48,Departures!$B:$B,0))*INDEX(Arrivals!$H:$H,MATCH(GB$2,Arrivals!$B:$B,0))</f>
        <v>148.24475131836314</v>
      </c>
      <c r="GC48" s="17">
        <f>INDEX(Departures!$C:$C,MATCH($B48,Departures!$B:$B,0))*INDEX(Arrivals!$H:$H,MATCH(GC$2,Arrivals!$B:$B,0))</f>
        <v>130.80419233973217</v>
      </c>
      <c r="GD48" s="17">
        <f>INDEX(Departures!$C:$C,MATCH($B48,Departures!$B:$B,0))*INDEX(Arrivals!$H:$H,MATCH(GD$2,Arrivals!$B:$B,0))</f>
        <v>126.44405259507445</v>
      </c>
      <c r="GE48" s="17">
        <f>INDEX(Departures!$C:$C,MATCH($B48,Departures!$B:$B,0))*INDEX(Arrivals!$H:$H,MATCH(GE$2,Arrivals!$B:$B,0))</f>
        <v>122.08391285041671</v>
      </c>
      <c r="GF48" s="17">
        <f>INDEX(Departures!$C:$C,MATCH($B48,Departures!$B:$B,0))*INDEX(Arrivals!$H:$H,MATCH(GF$2,Arrivals!$B:$B,0))</f>
        <v>112.0555914377039</v>
      </c>
      <c r="GG48" s="17">
        <f>INDEX(Departures!$C:$C,MATCH($B48,Departures!$B:$B,0))*INDEX(Arrivals!$H:$H,MATCH(GG$2,Arrivals!$B:$B,0))</f>
        <v>35.75314590619346</v>
      </c>
      <c r="GH48" s="17">
        <f>INDEX(Departures!$C:$C,MATCH($B48,Departures!$B:$B,0))*INDEX(Arrivals!$H:$H,MATCH(GH$2,Arrivals!$B:$B,0))</f>
        <v>25.288810519014888</v>
      </c>
      <c r="GI48" s="17">
        <f>INDEX(Departures!$C:$C,MATCH($B48,Departures!$B:$B,0))*INDEX(Arrivals!$H:$H,MATCH(GI$2,Arrivals!$B:$B,0))</f>
        <v>10.90034936164435</v>
      </c>
    </row>
    <row r="49" spans="1:191" ht="15" thickBot="1">
      <c r="A49" t="str">
        <f>INDEX(Departures!$G:$G,MATCH($B49,Departures!$B:$B,0))</f>
        <v>AF</v>
      </c>
      <c r="B49" s="3" t="s">
        <v>61</v>
      </c>
      <c r="D49" s="17">
        <f>INDEX(Departures!$C:$C,MATCH($B49,Departures!$B:$B,0))*INDEX(Arrivals!$H:$H,MATCH(D$2,Arrivals!$B:$B,0))</f>
        <v>344393.04683476634</v>
      </c>
      <c r="E49" s="17">
        <f>INDEX(Departures!$C:$C,MATCH($B49,Departures!$B:$B,0))*INDEX(Arrivals!$H:$H,MATCH(E$2,Arrivals!$B:$B,0))</f>
        <v>324271.30390426319</v>
      </c>
      <c r="F49" s="17">
        <f>INDEX(Departures!$C:$C,MATCH($B49,Departures!$B:$B,0))*INDEX(Arrivals!$H:$H,MATCH(F$2,Arrivals!$B:$B,0))</f>
        <v>305061.48232824582</v>
      </c>
      <c r="G49" s="17">
        <f>INDEX(Departures!$C:$C,MATCH($B49,Departures!$B:$B,0))*INDEX(Arrivals!$H:$H,MATCH(G$2,Arrivals!$B:$B,0))</f>
        <v>240826.53509335269</v>
      </c>
      <c r="H49" s="17">
        <f>INDEX(Departures!$C:$C,MATCH($B49,Departures!$B:$B,0))*INDEX(Arrivals!$H:$H,MATCH(H$2,Arrivals!$B:$B,0))</f>
        <v>230965.88983854256</v>
      </c>
      <c r="I49" s="17">
        <f>INDEX(Departures!$C:$C,MATCH($B49,Departures!$B:$B,0))*INDEX(Arrivals!$H:$H,MATCH(I$2,Arrivals!$B:$B,0))</f>
        <v>155783.92147436485</v>
      </c>
      <c r="J49" s="17">
        <f>INDEX(Departures!$C:$C,MATCH($B49,Departures!$B:$B,0))*INDEX(Arrivals!$H:$H,MATCH(J$2,Arrivals!$B:$B,0))</f>
        <v>149281.52572933526</v>
      </c>
      <c r="K49" s="17">
        <f>INDEX(Departures!$C:$C,MATCH($B49,Departures!$B:$B,0))*INDEX(Arrivals!$H:$H,MATCH(K$2,Arrivals!$B:$B,0))</f>
        <v>149083.28195662092</v>
      </c>
      <c r="L49" s="17">
        <f>INDEX(Departures!$C:$C,MATCH($B49,Departures!$B:$B,0))*INDEX(Arrivals!$H:$H,MATCH(L$2,Arrivals!$B:$B,0))</f>
        <v>148492.51551393227</v>
      </c>
      <c r="M49" s="17">
        <f>INDEX(Departures!$C:$C,MATCH($B49,Departures!$B:$B,0))*INDEX(Arrivals!$H:$H,MATCH(M$2,Arrivals!$B:$B,0))</f>
        <v>141117.84716895965</v>
      </c>
      <c r="N49" s="17">
        <f>INDEX(Departures!$C:$C,MATCH($B49,Departures!$B:$B,0))*INDEX(Arrivals!$H:$H,MATCH(N$2,Arrivals!$B:$B,0))</f>
        <v>116805.23088327577</v>
      </c>
      <c r="O49" s="17">
        <f>INDEX(Departures!$C:$C,MATCH($B49,Departures!$B:$B,0))*INDEX(Arrivals!$H:$H,MATCH(O$2,Arrivals!$B:$B,0))</f>
        <v>113756.24165892958</v>
      </c>
      <c r="P49" s="17">
        <f>INDEX(Departures!$C:$C,MATCH($B49,Departures!$B:$B,0))*INDEX(Arrivals!$H:$H,MATCH(P$2,Arrivals!$B:$B,0))</f>
        <v>110556.58716732051</v>
      </c>
      <c r="Q49" s="17">
        <f>INDEX(Departures!$C:$C,MATCH($B49,Departures!$B:$B,0))*INDEX(Arrivals!$H:$H,MATCH(Q$2,Arrivals!$B:$B,0))</f>
        <v>107820.82310386292</v>
      </c>
      <c r="R49" s="17">
        <f>INDEX(Departures!$C:$C,MATCH($B49,Departures!$B:$B,0))*INDEX(Arrivals!$H:$H,MATCH(R$2,Arrivals!$B:$B,0))</f>
        <v>102880.58828782213</v>
      </c>
      <c r="S49" s="17">
        <f>INDEX(Departures!$C:$C,MATCH($B49,Departures!$B:$B,0))*INDEX(Arrivals!$H:$H,MATCH(S$2,Arrivals!$B:$B,0))</f>
        <v>96703.312330043991</v>
      </c>
      <c r="T49" s="17">
        <f>INDEX(Departures!$C:$C,MATCH($B49,Departures!$B:$B,0))*INDEX(Arrivals!$H:$H,MATCH(T$2,Arrivals!$B:$B,0))</f>
        <v>82461.479698247436</v>
      </c>
      <c r="U49" s="17">
        <f>INDEX(Departures!$C:$C,MATCH($B49,Departures!$B:$B,0))*INDEX(Arrivals!$H:$H,MATCH(U$2,Arrivals!$B:$B,0))</f>
        <v>72390.696044360113</v>
      </c>
      <c r="V49" s="17">
        <f>INDEX(Departures!$C:$C,MATCH($B49,Departures!$B:$B,0))*INDEX(Arrivals!$H:$H,MATCH(V$2,Arrivals!$B:$B,0))</f>
        <v>71066.427642628478</v>
      </c>
      <c r="W49" s="17">
        <f>INDEX(Departures!$C:$C,MATCH($B49,Departures!$B:$B,0))*INDEX(Arrivals!$H:$H,MATCH(W$2,Arrivals!$B:$B,0))</f>
        <v>68413.925963710906</v>
      </c>
      <c r="X49" s="17">
        <f>INDEX(Departures!$C:$C,MATCH($B49,Departures!$B:$B,0))*INDEX(Arrivals!$H:$H,MATCH(X$2,Arrivals!$B:$B,0))</f>
        <v>63870.178693098766</v>
      </c>
      <c r="Y49" s="17">
        <f>INDEX(Departures!$C:$C,MATCH($B49,Departures!$B:$B,0))*INDEX(Arrivals!$H:$H,MATCH(Y$2,Arrivals!$B:$B,0))</f>
        <v>61824.302958687011</v>
      </c>
      <c r="Z49" s="17">
        <f>INDEX(Departures!$C:$C,MATCH($B49,Departures!$B:$B,0))*INDEX(Arrivals!$H:$H,MATCH(Z$2,Arrivals!$B:$B,0))</f>
        <v>61626.059185972685</v>
      </c>
      <c r="AA49" s="17">
        <f>INDEX(Departures!$C:$C,MATCH($B49,Departures!$B:$B,0))*INDEX(Arrivals!$H:$H,MATCH(AA$2,Arrivals!$B:$B,0))</f>
        <v>61185.958010546907</v>
      </c>
      <c r="AB49" s="17">
        <f>INDEX(Departures!$C:$C,MATCH($B49,Departures!$B:$B,0))*INDEX(Arrivals!$H:$H,MATCH(AB$2,Arrivals!$B:$B,0))</f>
        <v>56420.177714494719</v>
      </c>
      <c r="AC49" s="17">
        <f>INDEX(Departures!$C:$C,MATCH($B49,Departures!$B:$B,0))*INDEX(Arrivals!$H:$H,MATCH(AC$2,Arrivals!$B:$B,0))</f>
        <v>55666.851378180312</v>
      </c>
      <c r="AD49" s="17">
        <f>INDEX(Departures!$C:$C,MATCH($B49,Departures!$B:$B,0))*INDEX(Arrivals!$H:$H,MATCH(AD$2,Arrivals!$B:$B,0))</f>
        <v>55123.663440943077</v>
      </c>
      <c r="AE49" s="17">
        <f>INDEX(Departures!$C:$C,MATCH($B49,Departures!$B:$B,0))*INDEX(Arrivals!$H:$H,MATCH(AE$2,Arrivals!$B:$B,0))</f>
        <v>52875.579058362724</v>
      </c>
      <c r="AF49" s="17">
        <f>INDEX(Departures!$C:$C,MATCH($B49,Departures!$B:$B,0))*INDEX(Arrivals!$H:$H,MATCH(AF$2,Arrivals!$B:$B,0))</f>
        <v>51234.120620288173</v>
      </c>
      <c r="AG49" s="17">
        <f>INDEX(Departures!$C:$C,MATCH($B49,Departures!$B:$B,0))*INDEX(Arrivals!$H:$H,MATCH(AG$2,Arrivals!$B:$B,0))</f>
        <v>46559.532459684568</v>
      </c>
      <c r="AH49" s="17">
        <f>INDEX(Departures!$C:$C,MATCH($B49,Departures!$B:$B,0))*INDEX(Arrivals!$H:$H,MATCH(AH$2,Arrivals!$B:$B,0))</f>
        <v>45080.633915235761</v>
      </c>
      <c r="AI49" s="17">
        <f>INDEX(Departures!$C:$C,MATCH($B49,Departures!$B:$B,0))*INDEX(Arrivals!$H:$H,MATCH(AI$2,Arrivals!$B:$B,0))</f>
        <v>44997.371530695753</v>
      </c>
      <c r="AJ49" s="17">
        <f>INDEX(Departures!$C:$C,MATCH($B49,Departures!$B:$B,0))*INDEX(Arrivals!$H:$H,MATCH(AJ$2,Arrivals!$B:$B,0))</f>
        <v>43852.315499497854</v>
      </c>
      <c r="AK49" s="17">
        <f>INDEX(Departures!$C:$C,MATCH($B49,Departures!$B:$B,0))*INDEX(Arrivals!$H:$H,MATCH(AK$2,Arrivals!$B:$B,0))</f>
        <v>43320.229213532628</v>
      </c>
      <c r="AL49" s="17">
        <f>INDEX(Departures!$C:$C,MATCH($B49,Departures!$B:$B,0))*INDEX(Arrivals!$H:$H,MATCH(AL$2,Arrivals!$B:$B,0))</f>
        <v>40988.882446412259</v>
      </c>
      <c r="AM49" s="17">
        <f>INDEX(Departures!$C:$C,MATCH($B49,Departures!$B:$B,0))*INDEX(Arrivals!$H:$H,MATCH(AM$2,Arrivals!$B:$B,0))</f>
        <v>40778.74404733508</v>
      </c>
      <c r="AN49" s="17">
        <f>INDEX(Departures!$C:$C,MATCH($B49,Departures!$B:$B,0))*INDEX(Arrivals!$H:$H,MATCH(AN$2,Arrivals!$B:$B,0))</f>
        <v>40283.134615549287</v>
      </c>
      <c r="AO49" s="17">
        <f>INDEX(Departures!$C:$C,MATCH($B49,Departures!$B:$B,0))*INDEX(Arrivals!$H:$H,MATCH(AO$2,Arrivals!$B:$B,0))</f>
        <v>39208.653367437684</v>
      </c>
      <c r="AP49" s="17">
        <f>INDEX(Departures!$C:$C,MATCH($B49,Departures!$B:$B,0))*INDEX(Arrivals!$H:$H,MATCH(AP$2,Arrivals!$B:$B,0))</f>
        <v>35219.988660425617</v>
      </c>
      <c r="AQ49" s="17">
        <f>INDEX(Departures!$C:$C,MATCH($B49,Departures!$B:$B,0))*INDEX(Arrivals!$H:$H,MATCH(AQ$2,Arrivals!$B:$B,0))</f>
        <v>34950.377129534143</v>
      </c>
      <c r="AR49" s="17">
        <f>INDEX(Departures!$C:$C,MATCH($B49,Departures!$B:$B,0))*INDEX(Arrivals!$H:$H,MATCH(AR$2,Arrivals!$B:$B,0))</f>
        <v>33245.480684191018</v>
      </c>
      <c r="AS49" s="17">
        <f>INDEX(Departures!$C:$C,MATCH($B49,Departures!$B:$B,0))*INDEX(Arrivals!$H:$H,MATCH(AS$2,Arrivals!$B:$B,0))</f>
        <v>32341.489080613734</v>
      </c>
      <c r="AT49" s="17">
        <f>INDEX(Departures!$C:$C,MATCH($B49,Departures!$B:$B,0))*INDEX(Arrivals!$H:$H,MATCH(AT$2,Arrivals!$B:$B,0))</f>
        <v>30533.505873459158</v>
      </c>
      <c r="AU49" s="17">
        <f>INDEX(Departures!$C:$C,MATCH($B49,Departures!$B:$B,0))*INDEX(Arrivals!$H:$H,MATCH(AU$2,Arrivals!$B:$B,0))</f>
        <v>28253.702487244507</v>
      </c>
      <c r="AV49" s="17">
        <f>INDEX(Departures!$C:$C,MATCH($B49,Departures!$B:$B,0))*INDEX(Arrivals!$H:$H,MATCH(AV$2,Arrivals!$B:$B,0))</f>
        <v>27968.231454535889</v>
      </c>
      <c r="AW49" s="17">
        <f>INDEX(Departures!$C:$C,MATCH($B49,Departures!$B:$B,0))*INDEX(Arrivals!$H:$H,MATCH(AW$2,Arrivals!$B:$B,0))</f>
        <v>27960.301703627316</v>
      </c>
      <c r="AX49" s="17">
        <f>INDEX(Departures!$C:$C,MATCH($B49,Departures!$B:$B,0))*INDEX(Arrivals!$H:$H,MATCH(AX$2,Arrivals!$B:$B,0))</f>
        <v>26643.963052804251</v>
      </c>
      <c r="AY49" s="17">
        <f>INDEX(Departures!$C:$C,MATCH($B49,Departures!$B:$B,0))*INDEX(Arrivals!$H:$H,MATCH(AY$2,Arrivals!$B:$B,0))</f>
        <v>26251.440382829904</v>
      </c>
      <c r="AZ49" s="17">
        <f>INDEX(Departures!$C:$C,MATCH($B49,Departures!$B:$B,0))*INDEX(Arrivals!$H:$H,MATCH(AZ$2,Arrivals!$B:$B,0))</f>
        <v>26124.56436829274</v>
      </c>
      <c r="BA49" s="17">
        <f>INDEX(Departures!$C:$C,MATCH($B49,Departures!$B:$B,0))*INDEX(Arrivals!$H:$H,MATCH(BA$2,Arrivals!$B:$B,0))</f>
        <v>25704.287570138389</v>
      </c>
      <c r="BB49" s="17">
        <f>INDEX(Departures!$C:$C,MATCH($B49,Departures!$B:$B,0))*INDEX(Arrivals!$H:$H,MATCH(BB$2,Arrivals!$B:$B,0))</f>
        <v>25573.446680146939</v>
      </c>
      <c r="BC49" s="17">
        <f>INDEX(Departures!$C:$C,MATCH($B49,Departures!$B:$B,0))*INDEX(Arrivals!$H:$H,MATCH(BC$2,Arrivals!$B:$B,0))</f>
        <v>24788.401340198241</v>
      </c>
      <c r="BD49" s="17">
        <f>INDEX(Departures!$C:$C,MATCH($B49,Departures!$B:$B,0))*INDEX(Arrivals!$H:$H,MATCH(BD$2,Arrivals!$B:$B,0))</f>
        <v>24534.649311123914</v>
      </c>
      <c r="BE49" s="17">
        <f>INDEX(Departures!$C:$C,MATCH($B49,Departures!$B:$B,0))*INDEX(Arrivals!$H:$H,MATCH(BE$2,Arrivals!$B:$B,0))</f>
        <v>22401.54631671786</v>
      </c>
      <c r="BF49" s="17">
        <f>INDEX(Departures!$C:$C,MATCH($B49,Departures!$B:$B,0))*INDEX(Arrivals!$H:$H,MATCH(BF$2,Arrivals!$B:$B,0))</f>
        <v>22211.232294912115</v>
      </c>
      <c r="BG49" s="17">
        <f>INDEX(Departures!$C:$C,MATCH($B49,Departures!$B:$B,0))*INDEX(Arrivals!$H:$H,MATCH(BG$2,Arrivals!$B:$B,0))</f>
        <v>20101.918553231779</v>
      </c>
      <c r="BH49" s="17">
        <f>INDEX(Departures!$C:$C,MATCH($B49,Departures!$B:$B,0))*INDEX(Arrivals!$H:$H,MATCH(BH$2,Arrivals!$B:$B,0))</f>
        <v>19297.048836011651</v>
      </c>
      <c r="BI49" s="17">
        <f>INDEX(Departures!$C:$C,MATCH($B49,Departures!$B:$B,0))*INDEX(Arrivals!$H:$H,MATCH(BI$2,Arrivals!$B:$B,0))</f>
        <v>18408.91673425151</v>
      </c>
      <c r="BJ49" s="17">
        <f>INDEX(Departures!$C:$C,MATCH($B49,Departures!$B:$B,0))*INDEX(Arrivals!$H:$H,MATCH(BJ$2,Arrivals!$B:$B,0))</f>
        <v>18214.637836991478</v>
      </c>
      <c r="BK49" s="17">
        <f>INDEX(Departures!$C:$C,MATCH($B49,Departures!$B:$B,0))*INDEX(Arrivals!$H:$H,MATCH(BK$2,Arrivals!$B:$B,0))</f>
        <v>18111.551075180032</v>
      </c>
      <c r="BL49" s="17">
        <f>INDEX(Departures!$C:$C,MATCH($B49,Departures!$B:$B,0))*INDEX(Arrivals!$H:$H,MATCH(BL$2,Arrivals!$B:$B,0))</f>
        <v>16307.532743479744</v>
      </c>
      <c r="BM49" s="17">
        <f>INDEX(Departures!$C:$C,MATCH($B49,Departures!$B:$B,0))*INDEX(Arrivals!$H:$H,MATCH(BM$2,Arrivals!$B:$B,0))</f>
        <v>15986.377831682552</v>
      </c>
      <c r="BN49" s="17">
        <f>INDEX(Departures!$C:$C,MATCH($B49,Departures!$B:$B,0))*INDEX(Arrivals!$H:$H,MATCH(BN$2,Arrivals!$B:$B,0))</f>
        <v>15238.998808549573</v>
      </c>
      <c r="BO49" s="17">
        <f>INDEX(Departures!$C:$C,MATCH($B49,Departures!$B:$B,0))*INDEX(Arrivals!$H:$H,MATCH(BO$2,Arrivals!$B:$B,0))</f>
        <v>15054.632099925258</v>
      </c>
      <c r="BP49" s="17">
        <f>INDEX(Departures!$C:$C,MATCH($B49,Departures!$B:$B,0))*INDEX(Arrivals!$H:$H,MATCH(BP$2,Arrivals!$B:$B,0))</f>
        <v>14566.952419048039</v>
      </c>
      <c r="BQ49" s="17">
        <f>INDEX(Departures!$C:$C,MATCH($B49,Departures!$B:$B,0))*INDEX(Arrivals!$H:$H,MATCH(BQ$2,Arrivals!$B:$B,0))</f>
        <v>14479.72515905374</v>
      </c>
      <c r="BR49" s="17">
        <f>INDEX(Departures!$C:$C,MATCH($B49,Departures!$B:$B,0))*INDEX(Arrivals!$H:$H,MATCH(BR$2,Arrivals!$B:$B,0))</f>
        <v>14325.095016336571</v>
      </c>
      <c r="BS49" s="17">
        <f>INDEX(Departures!$C:$C,MATCH($B49,Departures!$B:$B,0))*INDEX(Arrivals!$H:$H,MATCH(BS$2,Arrivals!$B:$B,0))</f>
        <v>14218.043379070839</v>
      </c>
      <c r="BT49" s="17">
        <f>INDEX(Departures!$C:$C,MATCH($B49,Departures!$B:$B,0))*INDEX(Arrivals!$H:$H,MATCH(BT$2,Arrivals!$B:$B,0))</f>
        <v>14095.132239987965</v>
      </c>
      <c r="BU49" s="17">
        <f>INDEX(Departures!$C:$C,MATCH($B49,Departures!$B:$B,0))*INDEX(Arrivals!$H:$H,MATCH(BU$2,Arrivals!$B:$B,0))</f>
        <v>13651.066189107893</v>
      </c>
      <c r="BV49" s="17">
        <f>INDEX(Departures!$C:$C,MATCH($B49,Departures!$B:$B,0))*INDEX(Arrivals!$H:$H,MATCH(BV$2,Arrivals!$B:$B,0))</f>
        <v>12913.599354610631</v>
      </c>
      <c r="BW49" s="17">
        <f>INDEX(Departures!$C:$C,MATCH($B49,Departures!$B:$B,0))*INDEX(Arrivals!$H:$H,MATCH(BW$2,Arrivals!$B:$B,0))</f>
        <v>12866.020849159197</v>
      </c>
      <c r="BX49" s="17">
        <f>INDEX(Departures!$C:$C,MATCH($B49,Departures!$B:$B,0))*INDEX(Arrivals!$H:$H,MATCH(BX$2,Arrivals!$B:$B,0))</f>
        <v>12608.303944630583</v>
      </c>
      <c r="BY49" s="17">
        <f>INDEX(Departures!$C:$C,MATCH($B49,Departures!$B:$B,0))*INDEX(Arrivals!$H:$H,MATCH(BY$2,Arrivals!$B:$B,0))</f>
        <v>11736.031344687586</v>
      </c>
      <c r="BZ49" s="17">
        <f>INDEX(Departures!$C:$C,MATCH($B49,Departures!$B:$B,0))*INDEX(Arrivals!$H:$H,MATCH(BZ$2,Arrivals!$B:$B,0))</f>
        <v>11224.562411084649</v>
      </c>
      <c r="CA49" s="17">
        <f>INDEX(Departures!$C:$C,MATCH($B49,Departures!$B:$B,0))*INDEX(Arrivals!$H:$H,MATCH(CA$2,Arrivals!$B:$B,0))</f>
        <v>10665.514972030272</v>
      </c>
      <c r="CB49" s="17">
        <f>INDEX(Departures!$C:$C,MATCH($B49,Departures!$B:$B,0))*INDEX(Arrivals!$H:$H,MATCH(CB$2,Arrivals!$B:$B,0))</f>
        <v>10003.380771164453</v>
      </c>
      <c r="CC49" s="17">
        <f>INDEX(Departures!$C:$C,MATCH($B49,Departures!$B:$B,0))*INDEX(Arrivals!$H:$H,MATCH(CC$2,Arrivals!$B:$B,0))</f>
        <v>9729.8043648186958</v>
      </c>
      <c r="CD49" s="17">
        <f>INDEX(Departures!$C:$C,MATCH($B49,Departures!$B:$B,0))*INDEX(Arrivals!$H:$H,MATCH(CD$2,Arrivals!$B:$B,0))</f>
        <v>9717.9097384558354</v>
      </c>
      <c r="CE49" s="17">
        <f>INDEX(Departures!$C:$C,MATCH($B49,Departures!$B:$B,0))*INDEX(Arrivals!$H:$H,MATCH(CE$2,Arrivals!$B:$B,0))</f>
        <v>9606.8932257358192</v>
      </c>
      <c r="CF49" s="17">
        <f>INDEX(Departures!$C:$C,MATCH($B49,Departures!$B:$B,0))*INDEX(Arrivals!$H:$H,MATCH(CF$2,Arrivals!$B:$B,0))</f>
        <v>9404.6845775672136</v>
      </c>
      <c r="CG49" s="17">
        <f>INDEX(Departures!$C:$C,MATCH($B49,Departures!$B:$B,0))*INDEX(Arrivals!$H:$H,MATCH(CG$2,Arrivals!$B:$B,0))</f>
        <v>9329.3519439357751</v>
      </c>
      <c r="CH49" s="17">
        <f>INDEX(Departures!$C:$C,MATCH($B49,Departures!$B:$B,0))*INDEX(Arrivals!$H:$H,MATCH(CH$2,Arrivals!$B:$B,0))</f>
        <v>9016.1267830471534</v>
      </c>
      <c r="CI49" s="17">
        <f>INDEX(Departures!$C:$C,MATCH($B49,Departures!$B:$B,0))*INDEX(Arrivals!$H:$H,MATCH(CI$2,Arrivals!$B:$B,0))</f>
        <v>8946.7414625971414</v>
      </c>
      <c r="CJ49" s="17">
        <f>INDEX(Departures!$C:$C,MATCH($B49,Departures!$B:$B,0))*INDEX(Arrivals!$H:$H,MATCH(CJ$2,Arrivals!$B:$B,0))</f>
        <v>8821.8478857871214</v>
      </c>
      <c r="CK49" s="17">
        <f>INDEX(Departures!$C:$C,MATCH($B49,Departures!$B:$B,0))*INDEX(Arrivals!$H:$H,MATCH(CK$2,Arrivals!$B:$B,0))</f>
        <v>8572.0607321670814</v>
      </c>
      <c r="CL49" s="17">
        <f>INDEX(Departures!$C:$C,MATCH($B49,Departures!$B:$B,0))*INDEX(Arrivals!$H:$H,MATCH(CL$2,Arrivals!$B:$B,0))</f>
        <v>8391.2624114516238</v>
      </c>
      <c r="CM49" s="17">
        <f>INDEX(Departures!$C:$C,MATCH($B49,Departures!$B:$B,0))*INDEX(Arrivals!$H:$H,MATCH(CM$2,Arrivals!$B:$B,0))</f>
        <v>8377.7818349070512</v>
      </c>
      <c r="CN49" s="17">
        <f>INDEX(Departures!$C:$C,MATCH($B49,Departures!$B:$B,0))*INDEX(Arrivals!$H:$H,MATCH(CN$2,Arrivals!$B:$B,0))</f>
        <v>7727.5422604040905</v>
      </c>
      <c r="CO49" s="17">
        <f>INDEX(Departures!$C:$C,MATCH($B49,Departures!$B:$B,0))*INDEX(Arrivals!$H:$H,MATCH(CO$2,Arrivals!$B:$B,0))</f>
        <v>7489.64973314691</v>
      </c>
      <c r="CP49" s="17">
        <f>INDEX(Departures!$C:$C,MATCH($B49,Departures!$B:$B,0))*INDEX(Arrivals!$H:$H,MATCH(CP$2,Arrivals!$B:$B,0))</f>
        <v>7442.0712276954728</v>
      </c>
      <c r="CQ49" s="17">
        <f>INDEX(Departures!$C:$C,MATCH($B49,Departures!$B:$B,0))*INDEX(Arrivals!$H:$H,MATCH(CQ$2,Arrivals!$B:$B,0))</f>
        <v>7362.7737186097465</v>
      </c>
      <c r="CR49" s="17">
        <f>INDEX(Departures!$C:$C,MATCH($B49,Departures!$B:$B,0))*INDEX(Arrivals!$H:$H,MATCH(CR$2,Arrivals!$B:$B,0))</f>
        <v>7307.2654622497366</v>
      </c>
      <c r="CS49" s="17">
        <f>INDEX(Departures!$C:$C,MATCH($B49,Departures!$B:$B,0))*INDEX(Arrivals!$H:$H,MATCH(CS$2,Arrivals!$B:$B,0))</f>
        <v>7136.7758177154246</v>
      </c>
      <c r="CT49" s="17">
        <f>INDEX(Departures!$C:$C,MATCH($B49,Departures!$B:$B,0))*INDEX(Arrivals!$H:$H,MATCH(CT$2,Arrivals!$B:$B,0))</f>
        <v>7085.2324368097015</v>
      </c>
      <c r="CU49" s="17">
        <f>INDEX(Departures!$C:$C,MATCH($B49,Departures!$B:$B,0))*INDEX(Arrivals!$H:$H,MATCH(CU$2,Arrivals!$B:$B,0))</f>
        <v>6375.5197304924459</v>
      </c>
      <c r="CV49" s="17">
        <f>INDEX(Departures!$C:$C,MATCH($B49,Departures!$B:$B,0))*INDEX(Arrivals!$H:$H,MATCH(CV$2,Arrivals!$B:$B,0))</f>
        <v>6280.3627195895733</v>
      </c>
      <c r="CW49" s="17">
        <f>INDEX(Departures!$C:$C,MATCH($B49,Departures!$B:$B,0))*INDEX(Arrivals!$H:$H,MATCH(CW$2,Arrivals!$B:$B,0))</f>
        <v>6240.7139650467107</v>
      </c>
      <c r="CX49" s="17">
        <f>INDEX(Departures!$C:$C,MATCH($B49,Departures!$B:$B,0))*INDEX(Arrivals!$H:$H,MATCH(CX$2,Arrivals!$B:$B,0))</f>
        <v>6169.3462068695553</v>
      </c>
      <c r="CY49" s="17">
        <f>INDEX(Departures!$C:$C,MATCH($B49,Departures!$B:$B,0))*INDEX(Arrivals!$H:$H,MATCH(CY$2,Arrivals!$B:$B,0))</f>
        <v>5943.3483059752343</v>
      </c>
      <c r="CZ49" s="17">
        <f>INDEX(Departures!$C:$C,MATCH($B49,Departures!$B:$B,0))*INDEX(Arrivals!$H:$H,MATCH(CZ$2,Arrivals!$B:$B,0))</f>
        <v>5935.4185550666616</v>
      </c>
      <c r="DA49" s="17">
        <f>INDEX(Departures!$C:$C,MATCH($B49,Departures!$B:$B,0))*INDEX(Arrivals!$H:$H,MATCH(DA$2,Arrivals!$B:$B,0))</f>
        <v>5927.4888041580889</v>
      </c>
      <c r="DB49" s="17">
        <f>INDEX(Departures!$C:$C,MATCH($B49,Departures!$B:$B,0))*INDEX(Arrivals!$H:$H,MATCH(DB$2,Arrivals!$B:$B,0))</f>
        <v>5737.1747823523438</v>
      </c>
      <c r="DC49" s="17">
        <f>INDEX(Departures!$C:$C,MATCH($B49,Departures!$B:$B,0))*INDEX(Arrivals!$H:$H,MATCH(DC$2,Arrivals!$B:$B,0))</f>
        <v>5705.4557787180538</v>
      </c>
      <c r="DD49" s="17">
        <f>INDEX(Departures!$C:$C,MATCH($B49,Departures!$B:$B,0))*INDEX(Arrivals!$H:$H,MATCH(DD$2,Arrivals!$B:$B,0))</f>
        <v>5558.7553869094581</v>
      </c>
      <c r="DE49" s="17">
        <f>INDEX(Departures!$C:$C,MATCH($B49,Departures!$B:$B,0))*INDEX(Arrivals!$H:$H,MATCH(DE$2,Arrivals!$B:$B,0))</f>
        <v>5412.0549951008634</v>
      </c>
      <c r="DF49" s="17">
        <f>INDEX(Departures!$C:$C,MATCH($B49,Departures!$B:$B,0))*INDEX(Arrivals!$H:$H,MATCH(DF$2,Arrivals!$B:$B,0))</f>
        <v>5408.0901196465775</v>
      </c>
      <c r="DG49" s="17">
        <f>INDEX(Departures!$C:$C,MATCH($B49,Departures!$B:$B,0))*INDEX(Arrivals!$H:$H,MATCH(DG$2,Arrivals!$B:$B,0))</f>
        <v>5320.8628596522776</v>
      </c>
      <c r="DH49" s="17">
        <f>INDEX(Departures!$C:$C,MATCH($B49,Departures!$B:$B,0))*INDEX(Arrivals!$H:$H,MATCH(DH$2,Arrivals!$B:$B,0))</f>
        <v>5055.2162042150921</v>
      </c>
      <c r="DI49" s="17">
        <f>INDEX(Departures!$C:$C,MATCH($B49,Departures!$B:$B,0))*INDEX(Arrivals!$H:$H,MATCH(DI$2,Arrivals!$B:$B,0))</f>
        <v>4508.0633915235767</v>
      </c>
      <c r="DJ49" s="17">
        <f>INDEX(Departures!$C:$C,MATCH($B49,Departures!$B:$B,0))*INDEX(Arrivals!$H:$H,MATCH(DJ$2,Arrivals!$B:$B,0))</f>
        <v>4496.1687651607172</v>
      </c>
      <c r="DK49" s="17">
        <f>INDEX(Departures!$C:$C,MATCH($B49,Departures!$B:$B,0))*INDEX(Arrivals!$H:$H,MATCH(DK$2,Arrivals!$B:$B,0))</f>
        <v>4293.9601169921134</v>
      </c>
      <c r="DL49" s="17">
        <f>INDEX(Departures!$C:$C,MATCH($B49,Departures!$B:$B,0))*INDEX(Arrivals!$H:$H,MATCH(DL$2,Arrivals!$B:$B,0))</f>
        <v>4147.2597251835195</v>
      </c>
      <c r="DM49" s="17">
        <f>INDEX(Departures!$C:$C,MATCH($B49,Departures!$B:$B,0))*INDEX(Arrivals!$H:$H,MATCH(DM$2,Arrivals!$B:$B,0))</f>
        <v>3941.0862015606285</v>
      </c>
      <c r="DN49" s="17">
        <f>INDEX(Departures!$C:$C,MATCH($B49,Departures!$B:$B,0))*INDEX(Arrivals!$H:$H,MATCH(DN$2,Arrivals!$B:$B,0))</f>
        <v>3830.069688840611</v>
      </c>
      <c r="DO49" s="17">
        <f>INDEX(Departures!$C:$C,MATCH($B49,Departures!$B:$B,0))*INDEX(Arrivals!$H:$H,MATCH(DO$2,Arrivals!$B:$B,0))</f>
        <v>3726.9829270291661</v>
      </c>
      <c r="DP49" s="17">
        <f>INDEX(Departures!$C:$C,MATCH($B49,Departures!$B:$B,0))*INDEX(Arrivals!$H:$H,MATCH(DP$2,Arrivals!$B:$B,0))</f>
        <v>3699.2287988491612</v>
      </c>
      <c r="DQ49" s="17">
        <f>INDEX(Departures!$C:$C,MATCH($B49,Departures!$B:$B,0))*INDEX(Arrivals!$H:$H,MATCH(DQ$2,Arrivals!$B:$B,0))</f>
        <v>3695.2639233948753</v>
      </c>
      <c r="DR49" s="17">
        <f>INDEX(Departures!$C:$C,MATCH($B49,Departures!$B:$B,0))*INDEX(Arrivals!$H:$H,MATCH(DR$2,Arrivals!$B:$B,0))</f>
        <v>3659.5800443062985</v>
      </c>
      <c r="DS49" s="17">
        <f>INDEX(Departures!$C:$C,MATCH($B49,Departures!$B:$B,0))*INDEX(Arrivals!$H:$H,MATCH(DS$2,Arrivals!$B:$B,0))</f>
        <v>3651.6502933977254</v>
      </c>
      <c r="DT49" s="17">
        <f>INDEX(Departures!$C:$C,MATCH($B49,Departures!$B:$B,0))*INDEX(Arrivals!$H:$H,MATCH(DT$2,Arrivals!$B:$B,0))</f>
        <v>3556.4932824948532</v>
      </c>
      <c r="DU49" s="17">
        <f>INDEX(Departures!$C:$C,MATCH($B49,Departures!$B:$B,0))*INDEX(Arrivals!$H:$H,MATCH(DU$2,Arrivals!$B:$B,0))</f>
        <v>3536.6689052234215</v>
      </c>
      <c r="DV49" s="17">
        <f>INDEX(Departures!$C:$C,MATCH($B49,Departures!$B:$B,0))*INDEX(Arrivals!$H:$H,MATCH(DV$2,Arrivals!$B:$B,0))</f>
        <v>3374.1090115976813</v>
      </c>
      <c r="DW49" s="17">
        <f>INDEX(Departures!$C:$C,MATCH($B49,Departures!$B:$B,0))*INDEX(Arrivals!$H:$H,MATCH(DW$2,Arrivals!$B:$B,0))</f>
        <v>3342.3900079633909</v>
      </c>
      <c r="DX49" s="17">
        <f>INDEX(Departures!$C:$C,MATCH($B49,Departures!$B:$B,0))*INDEX(Arrivals!$H:$H,MATCH(DX$2,Arrivals!$B:$B,0))</f>
        <v>3318.6007552376723</v>
      </c>
      <c r="DY49" s="17">
        <f>INDEX(Departures!$C:$C,MATCH($B49,Departures!$B:$B,0))*INDEX(Arrivals!$H:$H,MATCH(DY$2,Arrivals!$B:$B,0))</f>
        <v>3223.4437443347997</v>
      </c>
      <c r="DZ49" s="17">
        <f>INDEX(Departures!$C:$C,MATCH($B49,Departures!$B:$B,0))*INDEX(Arrivals!$H:$H,MATCH(DZ$2,Arrivals!$B:$B,0))</f>
        <v>2648.5368034632793</v>
      </c>
      <c r="EA49" s="17">
        <f>INDEX(Departures!$C:$C,MATCH($B49,Departures!$B:$B,0))*INDEX(Arrivals!$H:$H,MATCH(EA$2,Arrivals!$B:$B,0))</f>
        <v>2632.6773016461343</v>
      </c>
      <c r="EB49" s="17">
        <f>INDEX(Departures!$C:$C,MATCH($B49,Departures!$B:$B,0))*INDEX(Arrivals!$H:$H,MATCH(EB$2,Arrivals!$B:$B,0))</f>
        <v>2501.836411654685</v>
      </c>
      <c r="EC49" s="17">
        <f>INDEX(Departures!$C:$C,MATCH($B49,Departures!$B:$B,0))*INDEX(Arrivals!$H:$H,MATCH(EC$2,Arrivals!$B:$B,0))</f>
        <v>1966.5782253260281</v>
      </c>
      <c r="ED49" s="17">
        <f>INDEX(Departures!$C:$C,MATCH($B49,Departures!$B:$B,0))*INDEX(Arrivals!$H:$H,MATCH(ED$2,Arrivals!$B:$B,0))</f>
        <v>1859.5265880602965</v>
      </c>
      <c r="EE49" s="17">
        <f>INDEX(Departures!$C:$C,MATCH($B49,Departures!$B:$B,0))*INDEX(Arrivals!$H:$H,MATCH(EE$2,Arrivals!$B:$B,0))</f>
        <v>1851.596837151724</v>
      </c>
      <c r="EF49" s="17">
        <f>INDEX(Departures!$C:$C,MATCH($B49,Departures!$B:$B,0))*INDEX(Arrivals!$H:$H,MATCH(EF$2,Arrivals!$B:$B,0))</f>
        <v>1708.8613207974156</v>
      </c>
      <c r="EG49" s="17">
        <f>INDEX(Departures!$C:$C,MATCH($B49,Departures!$B:$B,0))*INDEX(Arrivals!$H:$H,MATCH(EG$2,Arrivals!$B:$B,0))</f>
        <v>1693.0018189802699</v>
      </c>
      <c r="EH49" s="17">
        <f>INDEX(Departures!$C:$C,MATCH($B49,Departures!$B:$B,0))*INDEX(Arrivals!$H:$H,MATCH(EH$2,Arrivals!$B:$B,0))</f>
        <v>1693.0018189802699</v>
      </c>
      <c r="EI49" s="17">
        <f>INDEX(Departures!$C:$C,MATCH($B49,Departures!$B:$B,0))*INDEX(Arrivals!$H:$H,MATCH(EI$2,Arrivals!$B:$B,0))</f>
        <v>1657.317939891693</v>
      </c>
      <c r="EJ49" s="17">
        <f>INDEX(Departures!$C:$C,MATCH($B49,Departures!$B:$B,0))*INDEX(Arrivals!$H:$H,MATCH(EJ$2,Arrivals!$B:$B,0))</f>
        <v>1566.125804443107</v>
      </c>
      <c r="EK49" s="17">
        <f>INDEX(Departures!$C:$C,MATCH($B49,Departures!$B:$B,0))*INDEX(Arrivals!$H:$H,MATCH(EK$2,Arrivals!$B:$B,0))</f>
        <v>1530.44192535453</v>
      </c>
      <c r="EL49" s="17">
        <f>INDEX(Departures!$C:$C,MATCH($B49,Departures!$B:$B,0))*INDEX(Arrivals!$H:$H,MATCH(EL$2,Arrivals!$B:$B,0))</f>
        <v>1453.9198290868032</v>
      </c>
      <c r="EM49" s="17">
        <f>INDEX(Departures!$C:$C,MATCH($B49,Departures!$B:$B,0))*INDEX(Arrivals!$H:$H,MATCH(EM$2,Arrivals!$B:$B,0))</f>
        <v>1407.5307862716531</v>
      </c>
      <c r="EN49" s="17">
        <f>INDEX(Departures!$C:$C,MATCH($B49,Departures!$B:$B,0))*INDEX(Arrivals!$H:$H,MATCH(EN$2,Arrivals!$B:$B,0))</f>
        <v>1391.6712844545079</v>
      </c>
      <c r="EO49" s="17">
        <f>INDEX(Departures!$C:$C,MATCH($B49,Departures!$B:$B,0))*INDEX(Arrivals!$H:$H,MATCH(EO$2,Arrivals!$B:$B,0))</f>
        <v>1387.7064090002214</v>
      </c>
      <c r="EP49" s="17">
        <f>INDEX(Departures!$C:$C,MATCH($B49,Departures!$B:$B,0))*INDEX(Arrivals!$H:$H,MATCH(EP$2,Arrivals!$B:$B,0))</f>
        <v>1217.2167644659085</v>
      </c>
      <c r="EQ49" s="17">
        <f>INDEX(Departures!$C:$C,MATCH($B49,Departures!$B:$B,0))*INDEX(Arrivals!$H:$H,MATCH(EQ$2,Arrivals!$B:$B,0))</f>
        <v>1185.4977608316176</v>
      </c>
      <c r="ER49" s="17">
        <f>INDEX(Departures!$C:$C,MATCH($B49,Departures!$B:$B,0))*INDEX(Arrivals!$H:$H,MATCH(ER$2,Arrivals!$B:$B,0))</f>
        <v>1114.1300026544634</v>
      </c>
      <c r="ES49" s="17">
        <f>INDEX(Departures!$C:$C,MATCH($B49,Departures!$B:$B,0))*INDEX(Arrivals!$H:$H,MATCH(ES$2,Arrivals!$B:$B,0))</f>
        <v>1102.2353762916043</v>
      </c>
      <c r="ET49" s="17">
        <f>INDEX(Departures!$C:$C,MATCH($B49,Departures!$B:$B,0))*INDEX(Arrivals!$H:$H,MATCH(ET$2,Arrivals!$B:$B,0))</f>
        <v>1066.5514972030273</v>
      </c>
      <c r="EU49" s="17">
        <f>INDEX(Departures!$C:$C,MATCH($B49,Departures!$B:$B,0))*INDEX(Arrivals!$H:$H,MATCH(EU$2,Arrivals!$B:$B,0))</f>
        <v>1034.8324935687365</v>
      </c>
      <c r="EV49" s="17">
        <f>INDEX(Departures!$C:$C,MATCH($B49,Departures!$B:$B,0))*INDEX(Arrivals!$H:$H,MATCH(EV$2,Arrivals!$B:$B,0))</f>
        <v>1026.9027426601638</v>
      </c>
      <c r="EW49" s="17">
        <f>INDEX(Departures!$C:$C,MATCH($B49,Departures!$B:$B,0))*INDEX(Arrivals!$H:$H,MATCH(EW$2,Arrivals!$B:$B,0))</f>
        <v>1011.0432408430185</v>
      </c>
      <c r="EX49" s="17">
        <f>INDEX(Departures!$C:$C,MATCH($B49,Departures!$B:$B,0))*INDEX(Arrivals!$H:$H,MATCH(EX$2,Arrivals!$B:$B,0))</f>
        <v>1011.0432408430185</v>
      </c>
      <c r="EY49" s="17">
        <f>INDEX(Departures!$C:$C,MATCH($B49,Departures!$B:$B,0))*INDEX(Arrivals!$H:$H,MATCH(EY$2,Arrivals!$B:$B,0))</f>
        <v>979.3242372087276</v>
      </c>
      <c r="EZ49" s="17">
        <f>INDEX(Departures!$C:$C,MATCH($B49,Departures!$B:$B,0))*INDEX(Arrivals!$H:$H,MATCH(EZ$2,Arrivals!$B:$B,0))</f>
        <v>979.3242372087276</v>
      </c>
      <c r="FA49" s="17">
        <f>INDEX(Departures!$C:$C,MATCH($B49,Departures!$B:$B,0))*INDEX(Arrivals!$H:$H,MATCH(FA$2,Arrivals!$B:$B,0))</f>
        <v>816.76434358298741</v>
      </c>
      <c r="FB49" s="17">
        <f>INDEX(Departures!$C:$C,MATCH($B49,Departures!$B:$B,0))*INDEX(Arrivals!$H:$H,MATCH(FB$2,Arrivals!$B:$B,0))</f>
        <v>766.41042531355095</v>
      </c>
      <c r="FC49" s="17">
        <f>INDEX(Departures!$C:$C,MATCH($B49,Departures!$B:$B,0))*INDEX(Arrivals!$H:$H,MATCH(FC$2,Arrivals!$B:$B,0))</f>
        <v>709.71270631725611</v>
      </c>
      <c r="FD49" s="17">
        <f>INDEX(Departures!$C:$C,MATCH($B49,Departures!$B:$B,0))*INDEX(Arrivals!$H:$H,MATCH(FD$2,Arrivals!$B:$B,0))</f>
        <v>666.09907632010629</v>
      </c>
      <c r="FE49" s="17">
        <f>INDEX(Departures!$C:$C,MATCH($B49,Departures!$B:$B,0))*INDEX(Arrivals!$H:$H,MATCH(FE$2,Arrivals!$B:$B,0))</f>
        <v>650.23957450296086</v>
      </c>
      <c r="FF49" s="17">
        <f>INDEX(Departures!$C:$C,MATCH($B49,Departures!$B:$B,0))*INDEX(Arrivals!$H:$H,MATCH(FF$2,Arrivals!$B:$B,0))</f>
        <v>642.30982359438815</v>
      </c>
      <c r="FG49" s="17">
        <f>INDEX(Departures!$C:$C,MATCH($B49,Departures!$B:$B,0))*INDEX(Arrivals!$H:$H,MATCH(FG$2,Arrivals!$B:$B,0))</f>
        <v>578.87181632580666</v>
      </c>
      <c r="FH49" s="17">
        <f>INDEX(Departures!$C:$C,MATCH($B49,Departures!$B:$B,0))*INDEX(Arrivals!$H:$H,MATCH(FH$2,Arrivals!$B:$B,0))</f>
        <v>574.90694087152031</v>
      </c>
      <c r="FI49" s="17">
        <f>INDEX(Departures!$C:$C,MATCH($B49,Departures!$B:$B,0))*INDEX(Arrivals!$H:$H,MATCH(FI$2,Arrivals!$B:$B,0))</f>
        <v>566.97718996294759</v>
      </c>
      <c r="FJ49" s="17">
        <f>INDEX(Departures!$C:$C,MATCH($B49,Departures!$B:$B,0))*INDEX(Arrivals!$H:$H,MATCH(FJ$2,Arrivals!$B:$B,0))</f>
        <v>563.01231450866123</v>
      </c>
      <c r="FK49" s="17">
        <f>INDEX(Departures!$C:$C,MATCH($B49,Departures!$B:$B,0))*INDEX(Arrivals!$H:$H,MATCH(FK$2,Arrivals!$B:$B,0))</f>
        <v>495.60943178579333</v>
      </c>
      <c r="FL49" s="17">
        <f>INDEX(Departures!$C:$C,MATCH($B49,Departures!$B:$B,0))*INDEX(Arrivals!$H:$H,MATCH(FL$2,Arrivals!$B:$B,0))</f>
        <v>487.67968087722068</v>
      </c>
      <c r="FM49" s="17">
        <f>INDEX(Departures!$C:$C,MATCH($B49,Departures!$B:$B,0))*INDEX(Arrivals!$H:$H,MATCH(FM$2,Arrivals!$B:$B,0))</f>
        <v>483.71480542293432</v>
      </c>
      <c r="FN49" s="17">
        <f>INDEX(Departures!$C:$C,MATCH($B49,Departures!$B:$B,0))*INDEX(Arrivals!$H:$H,MATCH(FN$2,Arrivals!$B:$B,0))</f>
        <v>479.74992996864802</v>
      </c>
      <c r="FO49" s="17">
        <f>INDEX(Departures!$C:$C,MATCH($B49,Departures!$B:$B,0))*INDEX(Arrivals!$H:$H,MATCH(FO$2,Arrivals!$B:$B,0))</f>
        <v>477.76749224150478</v>
      </c>
      <c r="FP49" s="17">
        <f>INDEX(Departures!$C:$C,MATCH($B49,Departures!$B:$B,0))*INDEX(Arrivals!$H:$H,MATCH(FP$2,Arrivals!$B:$B,0))</f>
        <v>432.17142451721185</v>
      </c>
      <c r="FQ49" s="17">
        <f>INDEX(Departures!$C:$C,MATCH($B49,Departures!$B:$B,0))*INDEX(Arrivals!$H:$H,MATCH(FQ$2,Arrivals!$B:$B,0))</f>
        <v>344.94416452291216</v>
      </c>
      <c r="FR49" s="17">
        <f>INDEX(Departures!$C:$C,MATCH($B49,Departures!$B:$B,0))*INDEX(Arrivals!$H:$H,MATCH(FR$2,Arrivals!$B:$B,0))</f>
        <v>309.26028543433506</v>
      </c>
      <c r="FS49" s="17">
        <f>INDEX(Departures!$C:$C,MATCH($B49,Departures!$B:$B,0))*INDEX(Arrivals!$H:$H,MATCH(FS$2,Arrivals!$B:$B,0))</f>
        <v>301.3305345257624</v>
      </c>
      <c r="FT49" s="17">
        <f>INDEX(Departures!$C:$C,MATCH($B49,Departures!$B:$B,0))*INDEX(Arrivals!$H:$H,MATCH(FT$2,Arrivals!$B:$B,0))</f>
        <v>293.40078361718969</v>
      </c>
      <c r="FU49" s="17">
        <f>INDEX(Departures!$C:$C,MATCH($B49,Departures!$B:$B,0))*INDEX(Arrivals!$H:$H,MATCH(FU$2,Arrivals!$B:$B,0))</f>
        <v>285.47103270861697</v>
      </c>
      <c r="FV49" s="17">
        <f>INDEX(Departures!$C:$C,MATCH($B49,Departures!$B:$B,0))*INDEX(Arrivals!$H:$H,MATCH(FV$2,Arrivals!$B:$B,0))</f>
        <v>273.57640634575796</v>
      </c>
      <c r="FW49" s="17">
        <f>INDEX(Departures!$C:$C,MATCH($B49,Departures!$B:$B,0))*INDEX(Arrivals!$H:$H,MATCH(FW$2,Arrivals!$B:$B,0))</f>
        <v>249.78715362003987</v>
      </c>
      <c r="FX49" s="17">
        <f>INDEX(Departures!$C:$C,MATCH($B49,Departures!$B:$B,0))*INDEX(Arrivals!$H:$H,MATCH(FX$2,Arrivals!$B:$B,0))</f>
        <v>247.80471589289667</v>
      </c>
      <c r="FY49" s="17">
        <f>INDEX(Departures!$C:$C,MATCH($B49,Departures!$B:$B,0))*INDEX(Arrivals!$H:$H,MATCH(FY$2,Arrivals!$B:$B,0))</f>
        <v>237.8925272571808</v>
      </c>
      <c r="FZ49" s="17">
        <f>INDEX(Departures!$C:$C,MATCH($B49,Departures!$B:$B,0))*INDEX(Arrivals!$H:$H,MATCH(FZ$2,Arrivals!$B:$B,0))</f>
        <v>218.06814998574907</v>
      </c>
      <c r="GA49" s="17">
        <f>INDEX(Departures!$C:$C,MATCH($B49,Departures!$B:$B,0))*INDEX(Arrivals!$H:$H,MATCH(GA$2,Arrivals!$B:$B,0))</f>
        <v>173.661544897742</v>
      </c>
      <c r="GB49" s="17">
        <f>INDEX(Departures!$C:$C,MATCH($B49,Departures!$B:$B,0))*INDEX(Arrivals!$H:$H,MATCH(GB$2,Arrivals!$B:$B,0))</f>
        <v>134.8057654457358</v>
      </c>
      <c r="GC49" s="17">
        <f>INDEX(Departures!$C:$C,MATCH($B49,Departures!$B:$B,0))*INDEX(Arrivals!$H:$H,MATCH(GC$2,Arrivals!$B:$B,0))</f>
        <v>118.9462636285904</v>
      </c>
      <c r="GD49" s="17">
        <f>INDEX(Departures!$C:$C,MATCH($B49,Departures!$B:$B,0))*INDEX(Arrivals!$H:$H,MATCH(GD$2,Arrivals!$B:$B,0))</f>
        <v>114.98138817430407</v>
      </c>
      <c r="GE49" s="17">
        <f>INDEX(Departures!$C:$C,MATCH($B49,Departures!$B:$B,0))*INDEX(Arrivals!$H:$H,MATCH(GE$2,Arrivals!$B:$B,0))</f>
        <v>111.01651272001772</v>
      </c>
      <c r="GF49" s="17">
        <f>INDEX(Departures!$C:$C,MATCH($B49,Departures!$B:$B,0))*INDEX(Arrivals!$H:$H,MATCH(GF$2,Arrivals!$B:$B,0))</f>
        <v>101.89729917515912</v>
      </c>
      <c r="GG49" s="17">
        <f>INDEX(Departures!$C:$C,MATCH($B49,Departures!$B:$B,0))*INDEX(Arrivals!$H:$H,MATCH(GG$2,Arrivals!$B:$B,0))</f>
        <v>32.511978725148047</v>
      </c>
      <c r="GH49" s="17">
        <f>INDEX(Departures!$C:$C,MATCH($B49,Departures!$B:$B,0))*INDEX(Arrivals!$H:$H,MATCH(GH$2,Arrivals!$B:$B,0))</f>
        <v>22.996277634860814</v>
      </c>
      <c r="GI49" s="17">
        <f>INDEX(Departures!$C:$C,MATCH($B49,Departures!$B:$B,0))*INDEX(Arrivals!$H:$H,MATCH(GI$2,Arrivals!$B:$B,0))</f>
        <v>9.9121886357158679</v>
      </c>
    </row>
    <row r="50" spans="1:191" ht="15" thickBot="1">
      <c r="A50" t="str">
        <f>INDEX(Departures!$G:$G,MATCH($B50,Departures!$B:$B,0))</f>
        <v>SA</v>
      </c>
      <c r="B50" s="3" t="s">
        <v>82</v>
      </c>
      <c r="D50" s="17">
        <f>INDEX(Departures!$C:$C,MATCH($B50,Departures!$B:$B,0))*INDEX(Arrivals!$H:$H,MATCH(D$2,Arrivals!$B:$B,0))</f>
        <v>335892.79423259705</v>
      </c>
      <c r="E50" s="17">
        <f>INDEX(Departures!$C:$C,MATCH($B50,Departures!$B:$B,0))*INDEX(Arrivals!$H:$H,MATCH(E$2,Arrivals!$B:$B,0))</f>
        <v>316267.6928553342</v>
      </c>
      <c r="F50" s="17">
        <f>INDEX(Departures!$C:$C,MATCH($B50,Departures!$B:$B,0))*INDEX(Arrivals!$H:$H,MATCH(F$2,Arrivals!$B:$B,0))</f>
        <v>297532.00493950391</v>
      </c>
      <c r="G50" s="17">
        <f>INDEX(Departures!$C:$C,MATCH($B50,Departures!$B:$B,0))*INDEX(Arrivals!$H:$H,MATCH(G$2,Arrivals!$B:$B,0))</f>
        <v>234882.49411920129</v>
      </c>
      <c r="H50" s="17">
        <f>INDEX(Departures!$C:$C,MATCH($B50,Departures!$B:$B,0))*INDEX(Arrivals!$H:$H,MATCH(H$2,Arrivals!$B:$B,0))</f>
        <v>225265.22769058007</v>
      </c>
      <c r="I50" s="17">
        <f>INDEX(Departures!$C:$C,MATCH($B50,Departures!$B:$B,0))*INDEX(Arrivals!$H:$H,MATCH(I$2,Arrivals!$B:$B,0))</f>
        <v>151938.88831803654</v>
      </c>
      <c r="J50" s="17">
        <f>INDEX(Departures!$C:$C,MATCH($B50,Departures!$B:$B,0))*INDEX(Arrivals!$H:$H,MATCH(J$2,Arrivals!$B:$B,0))</f>
        <v>145596.98363651711</v>
      </c>
      <c r="K50" s="17">
        <f>INDEX(Departures!$C:$C,MATCH($B50,Departures!$B:$B,0))*INDEX(Arrivals!$H:$H,MATCH(K$2,Arrivals!$B:$B,0))</f>
        <v>145403.63288403174</v>
      </c>
      <c r="L50" s="17">
        <f>INDEX(Departures!$C:$C,MATCH($B50,Departures!$B:$B,0))*INDEX(Arrivals!$H:$H,MATCH(L$2,Arrivals!$B:$B,0))</f>
        <v>144827.44764162542</v>
      </c>
      <c r="M50" s="17">
        <f>INDEX(Departures!$C:$C,MATCH($B50,Departures!$B:$B,0))*INDEX(Arrivals!$H:$H,MATCH(M$2,Arrivals!$B:$B,0))</f>
        <v>137634.79964917045</v>
      </c>
      <c r="N50" s="17">
        <f>INDEX(Departures!$C:$C,MATCH($B50,Departures!$B:$B,0))*INDEX(Arrivals!$H:$H,MATCH(N$2,Arrivals!$B:$B,0))</f>
        <v>113922.2633643673</v>
      </c>
      <c r="O50" s="17">
        <f>INDEX(Departures!$C:$C,MATCH($B50,Departures!$B:$B,0))*INDEX(Arrivals!$H:$H,MATCH(O$2,Arrivals!$B:$B,0))</f>
        <v>110948.52879114266</v>
      </c>
      <c r="P50" s="17">
        <f>INDEX(Departures!$C:$C,MATCH($B50,Departures!$B:$B,0))*INDEX(Arrivals!$H:$H,MATCH(P$2,Arrivals!$B:$B,0))</f>
        <v>107827.84764602914</v>
      </c>
      <c r="Q50" s="17">
        <f>INDEX(Departures!$C:$C,MATCH($B50,Departures!$B:$B,0))*INDEX(Arrivals!$H:$H,MATCH(Q$2,Arrivals!$B:$B,0))</f>
        <v>105159.60726173133</v>
      </c>
      <c r="R50" s="17">
        <f>INDEX(Departures!$C:$C,MATCH($B50,Departures!$B:$B,0))*INDEX(Arrivals!$H:$H,MATCH(R$2,Arrivals!$B:$B,0))</f>
        <v>100341.30650979644</v>
      </c>
      <c r="S50" s="17">
        <f>INDEX(Departures!$C:$C,MATCH($B50,Departures!$B:$B,0))*INDEX(Arrivals!$H:$H,MATCH(S$2,Arrivals!$B:$B,0))</f>
        <v>94316.497062352981</v>
      </c>
      <c r="T50" s="17">
        <f>INDEX(Departures!$C:$C,MATCH($B50,Departures!$B:$B,0))*INDEX(Arrivals!$H:$H,MATCH(T$2,Arrivals!$B:$B,0))</f>
        <v>80426.179003805548</v>
      </c>
      <c r="U50" s="17">
        <f>INDEX(Departures!$C:$C,MATCH($B50,Departures!$B:$B,0))*INDEX(Arrivals!$H:$H,MATCH(U$2,Arrivals!$B:$B,0))</f>
        <v>70603.960777549844</v>
      </c>
      <c r="V50" s="17">
        <f>INDEX(Departures!$C:$C,MATCH($B50,Departures!$B:$B,0))*INDEX(Arrivals!$H:$H,MATCH(V$2,Arrivals!$B:$B,0))</f>
        <v>69312.377750947722</v>
      </c>
      <c r="W50" s="17">
        <f>INDEX(Departures!$C:$C,MATCH($B50,Departures!$B:$B,0))*INDEX(Arrivals!$H:$H,MATCH(W$2,Arrivals!$B:$B,0))</f>
        <v>66725.344682693758</v>
      </c>
      <c r="X50" s="17">
        <f>INDEX(Departures!$C:$C,MATCH($B50,Departures!$B:$B,0))*INDEX(Arrivals!$H:$H,MATCH(X$2,Arrivals!$B:$B,0))</f>
        <v>62293.745435729572</v>
      </c>
      <c r="Y50" s="17">
        <f>INDEX(Departures!$C:$C,MATCH($B50,Departures!$B:$B,0))*INDEX(Arrivals!$H:$H,MATCH(Y$2,Arrivals!$B:$B,0))</f>
        <v>60298.36567008077</v>
      </c>
      <c r="Z50" s="17">
        <f>INDEX(Departures!$C:$C,MATCH($B50,Departures!$B:$B,0))*INDEX(Arrivals!$H:$H,MATCH(Z$2,Arrivals!$B:$B,0))</f>
        <v>60105.014917595421</v>
      </c>
      <c r="AA50" s="17">
        <f>INDEX(Departures!$C:$C,MATCH($B50,Departures!$B:$B,0))*INDEX(Arrivals!$H:$H,MATCH(AA$2,Arrivals!$B:$B,0))</f>
        <v>59675.776247077949</v>
      </c>
      <c r="AB50" s="17">
        <f>INDEX(Departures!$C:$C,MATCH($B50,Departures!$B:$B,0))*INDEX(Arrivals!$H:$H,MATCH(AB$2,Arrivals!$B:$B,0))</f>
        <v>55027.624157330174</v>
      </c>
      <c r="AC50" s="17">
        <f>INDEX(Departures!$C:$C,MATCH($B50,Departures!$B:$B,0))*INDEX(Arrivals!$H:$H,MATCH(AC$2,Arrivals!$B:$B,0))</f>
        <v>54292.89129788585</v>
      </c>
      <c r="AD50" s="17">
        <f>INDEX(Departures!$C:$C,MATCH($B50,Departures!$B:$B,0))*INDEX(Arrivals!$H:$H,MATCH(AD$2,Arrivals!$B:$B,0))</f>
        <v>53763.110236075991</v>
      </c>
      <c r="AE50" s="17">
        <f>INDEX(Departures!$C:$C,MATCH($B50,Departures!$B:$B,0))*INDEX(Arrivals!$H:$H,MATCH(AE$2,Arrivals!$B:$B,0))</f>
        <v>51570.512702892142</v>
      </c>
      <c r="AF50" s="17">
        <f>INDEX(Departures!$C:$C,MATCH($B50,Departures!$B:$B,0))*INDEX(Arrivals!$H:$H,MATCH(AF$2,Arrivals!$B:$B,0))</f>
        <v>49969.568472313455</v>
      </c>
      <c r="AG50" s="17">
        <f>INDEX(Departures!$C:$C,MATCH($B50,Departures!$B:$B,0))*INDEX(Arrivals!$H:$H,MATCH(AG$2,Arrivals!$B:$B,0))</f>
        <v>45410.357728708936</v>
      </c>
      <c r="AH50" s="17">
        <f>INDEX(Departures!$C:$C,MATCH($B50,Departures!$B:$B,0))*INDEX(Arrivals!$H:$H,MATCH(AH$2,Arrivals!$B:$B,0))</f>
        <v>43967.96111516824</v>
      </c>
      <c r="AI50" s="17">
        <f>INDEX(Departures!$C:$C,MATCH($B50,Departures!$B:$B,0))*INDEX(Arrivals!$H:$H,MATCH(AI$2,Arrivals!$B:$B,0))</f>
        <v>43886.753799124395</v>
      </c>
      <c r="AJ50" s="17">
        <f>INDEX(Departures!$C:$C,MATCH($B50,Departures!$B:$B,0))*INDEX(Arrivals!$H:$H,MATCH(AJ$2,Arrivals!$B:$B,0))</f>
        <v>42769.959852769018</v>
      </c>
      <c r="AK50" s="17">
        <f>INDEX(Departures!$C:$C,MATCH($B50,Departures!$B:$B,0))*INDEX(Arrivals!$H:$H,MATCH(AK$2,Arrivals!$B:$B,0))</f>
        <v>42251.006433098344</v>
      </c>
      <c r="AL50" s="17">
        <f>INDEX(Departures!$C:$C,MATCH($B50,Departures!$B:$B,0))*INDEX(Arrivals!$H:$H,MATCH(AL$2,Arrivals!$B:$B,0))</f>
        <v>39977.20158387065</v>
      </c>
      <c r="AM50" s="17">
        <f>INDEX(Departures!$C:$C,MATCH($B50,Departures!$B:$B,0))*INDEX(Arrivals!$H:$H,MATCH(AM$2,Arrivals!$B:$B,0))</f>
        <v>39772.249786236178</v>
      </c>
      <c r="AN50" s="17">
        <f>INDEX(Departures!$C:$C,MATCH($B50,Departures!$B:$B,0))*INDEX(Arrivals!$H:$H,MATCH(AN$2,Arrivals!$B:$B,0))</f>
        <v>39288.872905022807</v>
      </c>
      <c r="AO50" s="17">
        <f>INDEX(Departures!$C:$C,MATCH($B50,Departures!$B:$B,0))*INDEX(Arrivals!$H:$H,MATCH(AO$2,Arrivals!$B:$B,0))</f>
        <v>38240.911826552219</v>
      </c>
      <c r="AP50" s="17">
        <f>INDEX(Departures!$C:$C,MATCH($B50,Departures!$B:$B,0))*INDEX(Arrivals!$H:$H,MATCH(AP$2,Arrivals!$B:$B,0))</f>
        <v>34350.694686547009</v>
      </c>
      <c r="AQ50" s="17">
        <f>INDEX(Departures!$C:$C,MATCH($B50,Departures!$B:$B,0))*INDEX(Arrivals!$H:$H,MATCH(AQ$2,Arrivals!$B:$B,0))</f>
        <v>34087.737663166932</v>
      </c>
      <c r="AR50" s="17">
        <f>INDEX(Departures!$C:$C,MATCH($B50,Departures!$B:$B,0))*INDEX(Arrivals!$H:$H,MATCH(AR$2,Arrivals!$B:$B,0))</f>
        <v>32424.921191792939</v>
      </c>
      <c r="AS50" s="17">
        <f>INDEX(Departures!$C:$C,MATCH($B50,Departures!$B:$B,0))*INDEX(Arrivals!$H:$H,MATCH(AS$2,Arrivals!$B:$B,0))</f>
        <v>31543.24176045975</v>
      </c>
      <c r="AT50" s="17">
        <f>INDEX(Departures!$C:$C,MATCH($B50,Departures!$B:$B,0))*INDEX(Arrivals!$H:$H,MATCH(AT$2,Arrivals!$B:$B,0))</f>
        <v>29779.88289779337</v>
      </c>
      <c r="AU50" s="17">
        <f>INDEX(Departures!$C:$C,MATCH($B50,Departures!$B:$B,0))*INDEX(Arrivals!$H:$H,MATCH(AU$2,Arrivals!$B:$B,0))</f>
        <v>27556.349244211862</v>
      </c>
      <c r="AV50" s="17">
        <f>INDEX(Departures!$C:$C,MATCH($B50,Departures!$B:$B,0))*INDEX(Arrivals!$H:$H,MATCH(AV$2,Arrivals!$B:$B,0))</f>
        <v>27277.92416063296</v>
      </c>
      <c r="AW50" s="17">
        <f>INDEX(Departures!$C:$C,MATCH($B50,Departures!$B:$B,0))*INDEX(Arrivals!$H:$H,MATCH(AW$2,Arrivals!$B:$B,0))</f>
        <v>27270.190130533545</v>
      </c>
      <c r="AX50" s="17">
        <f>INDEX(Departures!$C:$C,MATCH($B50,Departures!$B:$B,0))*INDEX(Arrivals!$H:$H,MATCH(AX$2,Arrivals!$B:$B,0))</f>
        <v>25986.341134030834</v>
      </c>
      <c r="AY50" s="17">
        <f>INDEX(Departures!$C:$C,MATCH($B50,Departures!$B:$B,0))*INDEX(Arrivals!$H:$H,MATCH(AY$2,Arrivals!$B:$B,0))</f>
        <v>25603.506644109846</v>
      </c>
      <c r="AZ50" s="17">
        <f>INDEX(Departures!$C:$C,MATCH($B50,Departures!$B:$B,0))*INDEX(Arrivals!$H:$H,MATCH(AZ$2,Arrivals!$B:$B,0))</f>
        <v>25479.762162519219</v>
      </c>
      <c r="BA50" s="17">
        <f>INDEX(Departures!$C:$C,MATCH($B50,Departures!$B:$B,0))*INDEX(Arrivals!$H:$H,MATCH(BA$2,Arrivals!$B:$B,0))</f>
        <v>25069.858567250281</v>
      </c>
      <c r="BB50" s="17">
        <f>INDEX(Departures!$C:$C,MATCH($B50,Departures!$B:$B,0))*INDEX(Arrivals!$H:$H,MATCH(BB$2,Arrivals!$B:$B,0))</f>
        <v>24942.247070609952</v>
      </c>
      <c r="BC50" s="17">
        <f>INDEX(Departures!$C:$C,MATCH($B50,Departures!$B:$B,0))*INDEX(Arrivals!$H:$H,MATCH(BC$2,Arrivals!$B:$B,0))</f>
        <v>24176.578090767973</v>
      </c>
      <c r="BD50" s="17">
        <f>INDEX(Departures!$C:$C,MATCH($B50,Departures!$B:$B,0))*INDEX(Arrivals!$H:$H,MATCH(BD$2,Arrivals!$B:$B,0))</f>
        <v>23929.089127586725</v>
      </c>
      <c r="BE50" s="17">
        <f>INDEX(Departures!$C:$C,MATCH($B50,Departures!$B:$B,0))*INDEX(Arrivals!$H:$H,MATCH(BE$2,Arrivals!$B:$B,0))</f>
        <v>21848.635030844376</v>
      </c>
      <c r="BF50" s="17">
        <f>INDEX(Departures!$C:$C,MATCH($B50,Departures!$B:$B,0))*INDEX(Arrivals!$H:$H,MATCH(BF$2,Arrivals!$B:$B,0))</f>
        <v>21663.018308458442</v>
      </c>
      <c r="BG50" s="17">
        <f>INDEX(Departures!$C:$C,MATCH($B50,Departures!$B:$B,0))*INDEX(Arrivals!$H:$H,MATCH(BG$2,Arrivals!$B:$B,0))</f>
        <v>19605.766302014334</v>
      </c>
      <c r="BH50" s="17">
        <f>INDEX(Departures!$C:$C,MATCH($B50,Departures!$B:$B,0))*INDEX(Arrivals!$H:$H,MATCH(BH$2,Arrivals!$B:$B,0))</f>
        <v>18820.762246923819</v>
      </c>
      <c r="BI50" s="17">
        <f>INDEX(Departures!$C:$C,MATCH($B50,Departures!$B:$B,0))*INDEX(Arrivals!$H:$H,MATCH(BI$2,Arrivals!$B:$B,0))</f>
        <v>17954.550875789457</v>
      </c>
      <c r="BJ50" s="17">
        <f>INDEX(Departures!$C:$C,MATCH($B50,Departures!$B:$B,0))*INDEX(Arrivals!$H:$H,MATCH(BJ$2,Arrivals!$B:$B,0))</f>
        <v>17765.067138353817</v>
      </c>
      <c r="BK50" s="17">
        <f>INDEX(Departures!$C:$C,MATCH($B50,Departures!$B:$B,0))*INDEX(Arrivals!$H:$H,MATCH(BK$2,Arrivals!$B:$B,0))</f>
        <v>17664.524747061438</v>
      </c>
      <c r="BL50" s="17">
        <f>INDEX(Departures!$C:$C,MATCH($B50,Departures!$B:$B,0))*INDEX(Arrivals!$H:$H,MATCH(BL$2,Arrivals!$B:$B,0))</f>
        <v>15905.032899444765</v>
      </c>
      <c r="BM50" s="17">
        <f>INDEX(Departures!$C:$C,MATCH($B50,Departures!$B:$B,0))*INDEX(Arrivals!$H:$H,MATCH(BM$2,Arrivals!$B:$B,0))</f>
        <v>15591.8046804185</v>
      </c>
      <c r="BN50" s="17">
        <f>INDEX(Departures!$C:$C,MATCH($B50,Departures!$B:$B,0))*INDEX(Arrivals!$H:$H,MATCH(BN$2,Arrivals!$B:$B,0))</f>
        <v>14862.872343548735</v>
      </c>
      <c r="BO50" s="17">
        <f>INDEX(Departures!$C:$C,MATCH($B50,Departures!$B:$B,0))*INDEX(Arrivals!$H:$H,MATCH(BO$2,Arrivals!$B:$B,0))</f>
        <v>14683.056143737362</v>
      </c>
      <c r="BP50" s="17">
        <f>INDEX(Departures!$C:$C,MATCH($B50,Departures!$B:$B,0))*INDEX(Arrivals!$H:$H,MATCH(BP$2,Arrivals!$B:$B,0))</f>
        <v>14207.413292623405</v>
      </c>
      <c r="BQ50" s="17">
        <f>INDEX(Departures!$C:$C,MATCH($B50,Departures!$B:$B,0))*INDEX(Arrivals!$H:$H,MATCH(BQ$2,Arrivals!$B:$B,0))</f>
        <v>14122.338961529851</v>
      </c>
      <c r="BR50" s="17">
        <f>INDEX(Departures!$C:$C,MATCH($B50,Departures!$B:$B,0))*INDEX(Arrivals!$H:$H,MATCH(BR$2,Arrivals!$B:$B,0))</f>
        <v>13971.52537459128</v>
      </c>
      <c r="BS50" s="17">
        <f>INDEX(Departures!$C:$C,MATCH($B50,Departures!$B:$B,0))*INDEX(Arrivals!$H:$H,MATCH(BS$2,Arrivals!$B:$B,0))</f>
        <v>13867.115968249193</v>
      </c>
      <c r="BT50" s="17">
        <f>INDEX(Departures!$C:$C,MATCH($B50,Departures!$B:$B,0))*INDEX(Arrivals!$H:$H,MATCH(BT$2,Arrivals!$B:$B,0))</f>
        <v>13747.238501708276</v>
      </c>
      <c r="BU50" s="17">
        <f>INDEX(Departures!$C:$C,MATCH($B50,Departures!$B:$B,0))*INDEX(Arrivals!$H:$H,MATCH(BU$2,Arrivals!$B:$B,0))</f>
        <v>13314.132816141097</v>
      </c>
      <c r="BV50" s="17">
        <f>INDEX(Departures!$C:$C,MATCH($B50,Departures!$B:$B,0))*INDEX(Arrivals!$H:$H,MATCH(BV$2,Arrivals!$B:$B,0))</f>
        <v>12594.868016895598</v>
      </c>
      <c r="BW50" s="17">
        <f>INDEX(Departures!$C:$C,MATCH($B50,Departures!$B:$B,0))*INDEX(Arrivals!$H:$H,MATCH(BW$2,Arrivals!$B:$B,0))</f>
        <v>12548.463836299115</v>
      </c>
      <c r="BX50" s="17">
        <f>INDEX(Departures!$C:$C,MATCH($B50,Departures!$B:$B,0))*INDEX(Arrivals!$H:$H,MATCH(BX$2,Arrivals!$B:$B,0))</f>
        <v>12297.107858068162</v>
      </c>
      <c r="BY50" s="17">
        <f>INDEX(Departures!$C:$C,MATCH($B50,Departures!$B:$B,0))*INDEX(Arrivals!$H:$H,MATCH(BY$2,Arrivals!$B:$B,0))</f>
        <v>11446.364547132629</v>
      </c>
      <c r="BZ50" s="17">
        <f>INDEX(Departures!$C:$C,MATCH($B50,Departures!$B:$B,0))*INDEX(Arrivals!$H:$H,MATCH(BZ$2,Arrivals!$B:$B,0))</f>
        <v>10947.51960572043</v>
      </c>
      <c r="CA50" s="17">
        <f>INDEX(Departures!$C:$C,MATCH($B50,Departures!$B:$B,0))*INDEX(Arrivals!$H:$H,MATCH(CA$2,Arrivals!$B:$B,0))</f>
        <v>10402.270483711747</v>
      </c>
      <c r="CB50" s="17">
        <f>INDEX(Departures!$C:$C,MATCH($B50,Departures!$B:$B,0))*INDEX(Arrivals!$H:$H,MATCH(CB$2,Arrivals!$B:$B,0))</f>
        <v>9756.4789704106843</v>
      </c>
      <c r="CC50" s="17">
        <f>INDEX(Departures!$C:$C,MATCH($B50,Departures!$B:$B,0))*INDEX(Arrivals!$H:$H,MATCH(CC$2,Arrivals!$B:$B,0))</f>
        <v>9489.6549319809037</v>
      </c>
      <c r="CD50" s="17">
        <f>INDEX(Departures!$C:$C,MATCH($B50,Departures!$B:$B,0))*INDEX(Arrivals!$H:$H,MATCH(CD$2,Arrivals!$B:$B,0))</f>
        <v>9478.0538868317817</v>
      </c>
      <c r="CE50" s="17">
        <f>INDEX(Departures!$C:$C,MATCH($B50,Departures!$B:$B,0))*INDEX(Arrivals!$H:$H,MATCH(CE$2,Arrivals!$B:$B,0))</f>
        <v>9369.7774654399873</v>
      </c>
      <c r="CF50" s="17">
        <f>INDEX(Departures!$C:$C,MATCH($B50,Departures!$B:$B,0))*INDEX(Arrivals!$H:$H,MATCH(CF$2,Arrivals!$B:$B,0))</f>
        <v>9172.5596979049315</v>
      </c>
      <c r="CG50" s="17">
        <f>INDEX(Departures!$C:$C,MATCH($B50,Departures!$B:$B,0))*INDEX(Arrivals!$H:$H,MATCH(CG$2,Arrivals!$B:$B,0))</f>
        <v>9099.0864119604994</v>
      </c>
      <c r="CH50" s="17">
        <f>INDEX(Departures!$C:$C,MATCH($B50,Departures!$B:$B,0))*INDEX(Arrivals!$H:$H,MATCH(CH$2,Arrivals!$B:$B,0))</f>
        <v>8793.5922230336491</v>
      </c>
      <c r="CI50" s="17">
        <f>INDEX(Departures!$C:$C,MATCH($B50,Departures!$B:$B,0))*INDEX(Arrivals!$H:$H,MATCH(CI$2,Arrivals!$B:$B,0))</f>
        <v>8725.9194596637753</v>
      </c>
      <c r="CJ50" s="17">
        <f>INDEX(Departures!$C:$C,MATCH($B50,Departures!$B:$B,0))*INDEX(Arrivals!$H:$H,MATCH(CJ$2,Arrivals!$B:$B,0))</f>
        <v>8604.1084855980062</v>
      </c>
      <c r="CK50" s="17">
        <f>INDEX(Departures!$C:$C,MATCH($B50,Departures!$B:$B,0))*INDEX(Arrivals!$H:$H,MATCH(CK$2,Arrivals!$B:$B,0))</f>
        <v>8360.4865374664678</v>
      </c>
      <c r="CL50" s="17">
        <f>INDEX(Departures!$C:$C,MATCH($B50,Departures!$B:$B,0))*INDEX(Arrivals!$H:$H,MATCH(CL$2,Arrivals!$B:$B,0))</f>
        <v>8184.1506511998296</v>
      </c>
      <c r="CM50" s="17">
        <f>INDEX(Departures!$C:$C,MATCH($B50,Departures!$B:$B,0))*INDEX(Arrivals!$H:$H,MATCH(CM$2,Arrivals!$B:$B,0))</f>
        <v>8171.0028000308257</v>
      </c>
      <c r="CN50" s="17">
        <f>INDEX(Departures!$C:$C,MATCH($B50,Departures!$B:$B,0))*INDEX(Arrivals!$H:$H,MATCH(CN$2,Arrivals!$B:$B,0))</f>
        <v>7536.812331878883</v>
      </c>
      <c r="CO50" s="17">
        <f>INDEX(Departures!$C:$C,MATCH($B50,Departures!$B:$B,0))*INDEX(Arrivals!$H:$H,MATCH(CO$2,Arrivals!$B:$B,0))</f>
        <v>7304.7914288964657</v>
      </c>
      <c r="CP50" s="17">
        <f>INDEX(Departures!$C:$C,MATCH($B50,Departures!$B:$B,0))*INDEX(Arrivals!$H:$H,MATCH(CP$2,Arrivals!$B:$B,0))</f>
        <v>7258.3872482999805</v>
      </c>
      <c r="CQ50" s="17">
        <f>INDEX(Departures!$C:$C,MATCH($B50,Departures!$B:$B,0))*INDEX(Arrivals!$H:$H,MATCH(CQ$2,Arrivals!$B:$B,0))</f>
        <v>7181.046947305842</v>
      </c>
      <c r="CR50" s="17">
        <f>INDEX(Departures!$C:$C,MATCH($B50,Departures!$B:$B,0))*INDEX(Arrivals!$H:$H,MATCH(CR$2,Arrivals!$B:$B,0))</f>
        <v>7126.9087366099438</v>
      </c>
      <c r="CS50" s="17">
        <f>INDEX(Departures!$C:$C,MATCH($B50,Departures!$B:$B,0))*INDEX(Arrivals!$H:$H,MATCH(CS$2,Arrivals!$B:$B,0))</f>
        <v>6960.6270894725449</v>
      </c>
      <c r="CT50" s="17">
        <f>INDEX(Departures!$C:$C,MATCH($B50,Departures!$B:$B,0))*INDEX(Arrivals!$H:$H,MATCH(CT$2,Arrivals!$B:$B,0))</f>
        <v>6910.3558938263532</v>
      </c>
      <c r="CU50" s="17">
        <f>INDEX(Departures!$C:$C,MATCH($B50,Departures!$B:$B,0))*INDEX(Arrivals!$H:$H,MATCH(CU$2,Arrivals!$B:$B,0))</f>
        <v>6218.1601999288068</v>
      </c>
      <c r="CV50" s="17">
        <f>INDEX(Departures!$C:$C,MATCH($B50,Departures!$B:$B,0))*INDEX(Arrivals!$H:$H,MATCH(CV$2,Arrivals!$B:$B,0))</f>
        <v>6125.351838735839</v>
      </c>
      <c r="CW50" s="17">
        <f>INDEX(Departures!$C:$C,MATCH($B50,Departures!$B:$B,0))*INDEX(Arrivals!$H:$H,MATCH(CW$2,Arrivals!$B:$B,0))</f>
        <v>6086.6816882387702</v>
      </c>
      <c r="CX50" s="17">
        <f>INDEX(Departures!$C:$C,MATCH($B50,Departures!$B:$B,0))*INDEX(Arrivals!$H:$H,MATCH(CX$2,Arrivals!$B:$B,0))</f>
        <v>6017.0754173440446</v>
      </c>
      <c r="CY50" s="17">
        <f>INDEX(Departures!$C:$C,MATCH($B50,Departures!$B:$B,0))*INDEX(Arrivals!$H:$H,MATCH(CY$2,Arrivals!$B:$B,0))</f>
        <v>5796.6555595107466</v>
      </c>
      <c r="CZ50" s="17">
        <f>INDEX(Departures!$C:$C,MATCH($B50,Departures!$B:$B,0))*INDEX(Arrivals!$H:$H,MATCH(CZ$2,Arrivals!$B:$B,0))</f>
        <v>5788.9215294113328</v>
      </c>
      <c r="DA50" s="17">
        <f>INDEX(Departures!$C:$C,MATCH($B50,Departures!$B:$B,0))*INDEX(Arrivals!$H:$H,MATCH(DA$2,Arrivals!$B:$B,0))</f>
        <v>5781.1874993119191</v>
      </c>
      <c r="DB50" s="17">
        <f>INDEX(Departures!$C:$C,MATCH($B50,Departures!$B:$B,0))*INDEX(Arrivals!$H:$H,MATCH(DB$2,Arrivals!$B:$B,0))</f>
        <v>5595.5707769259843</v>
      </c>
      <c r="DC50" s="17">
        <f>INDEX(Departures!$C:$C,MATCH($B50,Departures!$B:$B,0))*INDEX(Arrivals!$H:$H,MATCH(DC$2,Arrivals!$B:$B,0))</f>
        <v>5564.6346565283293</v>
      </c>
      <c r="DD50" s="17">
        <f>INDEX(Departures!$C:$C,MATCH($B50,Departures!$B:$B,0))*INDEX(Arrivals!$H:$H,MATCH(DD$2,Arrivals!$B:$B,0))</f>
        <v>5421.5550996891707</v>
      </c>
      <c r="DE50" s="17">
        <f>INDEX(Departures!$C:$C,MATCH($B50,Departures!$B:$B,0))*INDEX(Arrivals!$H:$H,MATCH(DE$2,Arrivals!$B:$B,0))</f>
        <v>5278.475542850013</v>
      </c>
      <c r="DF50" s="17">
        <f>INDEX(Departures!$C:$C,MATCH($B50,Departures!$B:$B,0))*INDEX(Arrivals!$H:$H,MATCH(DF$2,Arrivals!$B:$B,0))</f>
        <v>5274.6085278003065</v>
      </c>
      <c r="DG50" s="17">
        <f>INDEX(Departures!$C:$C,MATCH($B50,Departures!$B:$B,0))*INDEX(Arrivals!$H:$H,MATCH(DG$2,Arrivals!$B:$B,0))</f>
        <v>5189.5341967067525</v>
      </c>
      <c r="DH50" s="17">
        <f>INDEX(Departures!$C:$C,MATCH($B50,Departures!$B:$B,0))*INDEX(Arrivals!$H:$H,MATCH(DH$2,Arrivals!$B:$B,0))</f>
        <v>4930.4441883763857</v>
      </c>
      <c r="DI50" s="17">
        <f>INDEX(Departures!$C:$C,MATCH($B50,Departures!$B:$B,0))*INDEX(Arrivals!$H:$H,MATCH(DI$2,Arrivals!$B:$B,0))</f>
        <v>4396.7961115168246</v>
      </c>
      <c r="DJ50" s="17">
        <f>INDEX(Departures!$C:$C,MATCH($B50,Departures!$B:$B,0))*INDEX(Arrivals!$H:$H,MATCH(DJ$2,Arrivals!$B:$B,0))</f>
        <v>4385.1950663677035</v>
      </c>
      <c r="DK50" s="17">
        <f>INDEX(Departures!$C:$C,MATCH($B50,Departures!$B:$B,0))*INDEX(Arrivals!$H:$H,MATCH(DK$2,Arrivals!$B:$B,0))</f>
        <v>4187.9772988326476</v>
      </c>
      <c r="DL50" s="17">
        <f>INDEX(Departures!$C:$C,MATCH($B50,Departures!$B:$B,0))*INDEX(Arrivals!$H:$H,MATCH(DL$2,Arrivals!$B:$B,0))</f>
        <v>4044.8977419934899</v>
      </c>
      <c r="DM50" s="17">
        <f>INDEX(Departures!$C:$C,MATCH($B50,Departures!$B:$B,0))*INDEX(Arrivals!$H:$H,MATCH(DM$2,Arrivals!$B:$B,0))</f>
        <v>3843.8129594087272</v>
      </c>
      <c r="DN50" s="17">
        <f>INDEX(Departures!$C:$C,MATCH($B50,Departures!$B:$B,0))*INDEX(Arrivals!$H:$H,MATCH(DN$2,Arrivals!$B:$B,0))</f>
        <v>3735.5365380169319</v>
      </c>
      <c r="DO50" s="17">
        <f>INDEX(Departures!$C:$C,MATCH($B50,Departures!$B:$B,0))*INDEX(Arrivals!$H:$H,MATCH(DO$2,Arrivals!$B:$B,0))</f>
        <v>3634.9941467245512</v>
      </c>
      <c r="DP50" s="17">
        <f>INDEX(Departures!$C:$C,MATCH($B50,Departures!$B:$B,0))*INDEX(Arrivals!$H:$H,MATCH(DP$2,Arrivals!$B:$B,0))</f>
        <v>3607.9250413766022</v>
      </c>
      <c r="DQ50" s="17">
        <f>INDEX(Departures!$C:$C,MATCH($B50,Departures!$B:$B,0))*INDEX(Arrivals!$H:$H,MATCH(DQ$2,Arrivals!$B:$B,0))</f>
        <v>3604.0580263268953</v>
      </c>
      <c r="DR50" s="17">
        <f>INDEX(Departures!$C:$C,MATCH($B50,Departures!$B:$B,0))*INDEX(Arrivals!$H:$H,MATCH(DR$2,Arrivals!$B:$B,0))</f>
        <v>3569.2548908795329</v>
      </c>
      <c r="DS50" s="17">
        <f>INDEX(Departures!$C:$C,MATCH($B50,Departures!$B:$B,0))*INDEX(Arrivals!$H:$H,MATCH(DS$2,Arrivals!$B:$B,0))</f>
        <v>3561.5208607801187</v>
      </c>
      <c r="DT50" s="17">
        <f>INDEX(Departures!$C:$C,MATCH($B50,Departures!$B:$B,0))*INDEX(Arrivals!$H:$H,MATCH(DT$2,Arrivals!$B:$B,0))</f>
        <v>3468.7124995871513</v>
      </c>
      <c r="DU50" s="17">
        <f>INDEX(Departures!$C:$C,MATCH($B50,Departures!$B:$B,0))*INDEX(Arrivals!$H:$H,MATCH(DU$2,Arrivals!$B:$B,0))</f>
        <v>3449.3774243386165</v>
      </c>
      <c r="DV50" s="17">
        <f>INDEX(Departures!$C:$C,MATCH($B50,Departures!$B:$B,0))*INDEX(Arrivals!$H:$H,MATCH(DV$2,Arrivals!$B:$B,0))</f>
        <v>3290.8298073006308</v>
      </c>
      <c r="DW50" s="17">
        <f>INDEX(Departures!$C:$C,MATCH($B50,Departures!$B:$B,0))*INDEX(Arrivals!$H:$H,MATCH(DW$2,Arrivals!$B:$B,0))</f>
        <v>3259.8936869029753</v>
      </c>
      <c r="DX50" s="17">
        <f>INDEX(Departures!$C:$C,MATCH($B50,Departures!$B:$B,0))*INDEX(Arrivals!$H:$H,MATCH(DX$2,Arrivals!$B:$B,0))</f>
        <v>3236.6915966047331</v>
      </c>
      <c r="DY50" s="17">
        <f>INDEX(Departures!$C:$C,MATCH($B50,Departures!$B:$B,0))*INDEX(Arrivals!$H:$H,MATCH(DY$2,Arrivals!$B:$B,0))</f>
        <v>3143.8832354117658</v>
      </c>
      <c r="DZ50" s="17">
        <f>INDEX(Departures!$C:$C,MATCH($B50,Departures!$B:$B,0))*INDEX(Arrivals!$H:$H,MATCH(DZ$2,Arrivals!$B:$B,0))</f>
        <v>2583.1660532042551</v>
      </c>
      <c r="EA50" s="17">
        <f>INDEX(Departures!$C:$C,MATCH($B50,Departures!$B:$B,0))*INDEX(Arrivals!$H:$H,MATCH(EA$2,Arrivals!$B:$B,0))</f>
        <v>2567.6979930054276</v>
      </c>
      <c r="EB50" s="17">
        <f>INDEX(Departures!$C:$C,MATCH($B50,Departures!$B:$B,0))*INDEX(Arrivals!$H:$H,MATCH(EB$2,Arrivals!$B:$B,0))</f>
        <v>2440.0864963650974</v>
      </c>
      <c r="EC50" s="17">
        <f>INDEX(Departures!$C:$C,MATCH($B50,Departures!$B:$B,0))*INDEX(Arrivals!$H:$H,MATCH(EC$2,Arrivals!$B:$B,0))</f>
        <v>1918.0394646546567</v>
      </c>
      <c r="ED50" s="17">
        <f>INDEX(Departures!$C:$C,MATCH($B50,Departures!$B:$B,0))*INDEX(Arrivals!$H:$H,MATCH(ED$2,Arrivals!$B:$B,0))</f>
        <v>1813.6300583125685</v>
      </c>
      <c r="EE50" s="17">
        <f>INDEX(Departures!$C:$C,MATCH($B50,Departures!$B:$B,0))*INDEX(Arrivals!$H:$H,MATCH(EE$2,Arrivals!$B:$B,0))</f>
        <v>1805.8960282131548</v>
      </c>
      <c r="EF50" s="17">
        <f>INDEX(Departures!$C:$C,MATCH($B50,Departures!$B:$B,0))*INDEX(Arrivals!$H:$H,MATCH(EF$2,Arrivals!$B:$B,0))</f>
        <v>1666.6834864237037</v>
      </c>
      <c r="EG50" s="17">
        <f>INDEX(Departures!$C:$C,MATCH($B50,Departures!$B:$B,0))*INDEX(Arrivals!$H:$H,MATCH(EG$2,Arrivals!$B:$B,0))</f>
        <v>1651.2154262248757</v>
      </c>
      <c r="EH50" s="17">
        <f>INDEX(Departures!$C:$C,MATCH($B50,Departures!$B:$B,0))*INDEX(Arrivals!$H:$H,MATCH(EH$2,Arrivals!$B:$B,0))</f>
        <v>1651.2154262248757</v>
      </c>
      <c r="EI50" s="17">
        <f>INDEX(Departures!$C:$C,MATCH($B50,Departures!$B:$B,0))*INDEX(Arrivals!$H:$H,MATCH(EI$2,Arrivals!$B:$B,0))</f>
        <v>1616.4122907775131</v>
      </c>
      <c r="EJ50" s="17">
        <f>INDEX(Departures!$C:$C,MATCH($B50,Departures!$B:$B,0))*INDEX(Arrivals!$H:$H,MATCH(EJ$2,Arrivals!$B:$B,0))</f>
        <v>1527.4709446342529</v>
      </c>
      <c r="EK50" s="17">
        <f>INDEX(Departures!$C:$C,MATCH($B50,Departures!$B:$B,0))*INDEX(Arrivals!$H:$H,MATCH(EK$2,Arrivals!$B:$B,0))</f>
        <v>1492.6678091868901</v>
      </c>
      <c r="EL50" s="17">
        <f>INDEX(Departures!$C:$C,MATCH($B50,Departures!$B:$B,0))*INDEX(Arrivals!$H:$H,MATCH(EL$2,Arrivals!$B:$B,0))</f>
        <v>1418.0344187275455</v>
      </c>
      <c r="EM50" s="17">
        <f>INDEX(Departures!$C:$C,MATCH($B50,Departures!$B:$B,0))*INDEX(Arrivals!$H:$H,MATCH(EM$2,Arrivals!$B:$B,0))</f>
        <v>1372.7903426459741</v>
      </c>
      <c r="EN50" s="17">
        <f>INDEX(Departures!$C:$C,MATCH($B50,Departures!$B:$B,0))*INDEX(Arrivals!$H:$H,MATCH(EN$2,Arrivals!$B:$B,0))</f>
        <v>1357.3222824471463</v>
      </c>
      <c r="EO50" s="17">
        <f>INDEX(Departures!$C:$C,MATCH($B50,Departures!$B:$B,0))*INDEX(Arrivals!$H:$H,MATCH(EO$2,Arrivals!$B:$B,0))</f>
        <v>1353.4552673974392</v>
      </c>
      <c r="EP50" s="17">
        <f>INDEX(Departures!$C:$C,MATCH($B50,Departures!$B:$B,0))*INDEX(Arrivals!$H:$H,MATCH(EP$2,Arrivals!$B:$B,0))</f>
        <v>1187.1736202600396</v>
      </c>
      <c r="EQ50" s="17">
        <f>INDEX(Departures!$C:$C,MATCH($B50,Departures!$B:$B,0))*INDEX(Arrivals!$H:$H,MATCH(EQ$2,Arrivals!$B:$B,0))</f>
        <v>1156.2374998623839</v>
      </c>
      <c r="ER50" s="17">
        <f>INDEX(Departures!$C:$C,MATCH($B50,Departures!$B:$B,0))*INDEX(Arrivals!$H:$H,MATCH(ER$2,Arrivals!$B:$B,0))</f>
        <v>1086.6312289676582</v>
      </c>
      <c r="ES50" s="17">
        <f>INDEX(Departures!$C:$C,MATCH($B50,Departures!$B:$B,0))*INDEX(Arrivals!$H:$H,MATCH(ES$2,Arrivals!$B:$B,0))</f>
        <v>1075.0301838185374</v>
      </c>
      <c r="ET50" s="17">
        <f>INDEX(Departures!$C:$C,MATCH($B50,Departures!$B:$B,0))*INDEX(Arrivals!$H:$H,MATCH(ET$2,Arrivals!$B:$B,0))</f>
        <v>1040.2270483711748</v>
      </c>
      <c r="EU50" s="17">
        <f>INDEX(Departures!$C:$C,MATCH($B50,Departures!$B:$B,0))*INDEX(Arrivals!$H:$H,MATCH(EU$2,Arrivals!$B:$B,0))</f>
        <v>1009.2909279735189</v>
      </c>
      <c r="EV50" s="17">
        <f>INDEX(Departures!$C:$C,MATCH($B50,Departures!$B:$B,0))*INDEX(Arrivals!$H:$H,MATCH(EV$2,Arrivals!$B:$B,0))</f>
        <v>1001.5568978741051</v>
      </c>
      <c r="EW50" s="17">
        <f>INDEX(Departures!$C:$C,MATCH($B50,Departures!$B:$B,0))*INDEX(Arrivals!$H:$H,MATCH(EW$2,Arrivals!$B:$B,0))</f>
        <v>986.0888376752772</v>
      </c>
      <c r="EX50" s="17">
        <f>INDEX(Departures!$C:$C,MATCH($B50,Departures!$B:$B,0))*INDEX(Arrivals!$H:$H,MATCH(EX$2,Arrivals!$B:$B,0))</f>
        <v>986.0888376752772</v>
      </c>
      <c r="EY50" s="17">
        <f>INDEX(Departures!$C:$C,MATCH($B50,Departures!$B:$B,0))*INDEX(Arrivals!$H:$H,MATCH(EY$2,Arrivals!$B:$B,0))</f>
        <v>955.15271727762138</v>
      </c>
      <c r="EZ50" s="17">
        <f>INDEX(Departures!$C:$C,MATCH($B50,Departures!$B:$B,0))*INDEX(Arrivals!$H:$H,MATCH(EZ$2,Arrivals!$B:$B,0))</f>
        <v>955.15271727762138</v>
      </c>
      <c r="FA50" s="17">
        <f>INDEX(Departures!$C:$C,MATCH($B50,Departures!$B:$B,0))*INDEX(Arrivals!$H:$H,MATCH(FA$2,Arrivals!$B:$B,0))</f>
        <v>796.60510023963559</v>
      </c>
      <c r="FB50" s="17">
        <f>INDEX(Departures!$C:$C,MATCH($B50,Departures!$B:$B,0))*INDEX(Arrivals!$H:$H,MATCH(FB$2,Arrivals!$B:$B,0))</f>
        <v>747.4940091083572</v>
      </c>
      <c r="FC50" s="17">
        <f>INDEX(Departures!$C:$C,MATCH($B50,Departures!$B:$B,0))*INDEX(Arrivals!$H:$H,MATCH(FC$2,Arrivals!$B:$B,0))</f>
        <v>692.19569389754747</v>
      </c>
      <c r="FD50" s="17">
        <f>INDEX(Departures!$C:$C,MATCH($B50,Departures!$B:$B,0))*INDEX(Arrivals!$H:$H,MATCH(FD$2,Arrivals!$B:$B,0))</f>
        <v>649.65852835077078</v>
      </c>
      <c r="FE50" s="17">
        <f>INDEX(Departures!$C:$C,MATCH($B50,Departures!$B:$B,0))*INDEX(Arrivals!$H:$H,MATCH(FE$2,Arrivals!$B:$B,0))</f>
        <v>634.19046815194292</v>
      </c>
      <c r="FF50" s="17">
        <f>INDEX(Departures!$C:$C,MATCH($B50,Departures!$B:$B,0))*INDEX(Arrivals!$H:$H,MATCH(FF$2,Arrivals!$B:$B,0))</f>
        <v>626.45643805252905</v>
      </c>
      <c r="FG50" s="17">
        <f>INDEX(Departures!$C:$C,MATCH($B50,Departures!$B:$B,0))*INDEX(Arrivals!$H:$H,MATCH(FG$2,Arrivals!$B:$B,0))</f>
        <v>564.58419725721751</v>
      </c>
      <c r="FH50" s="17">
        <f>INDEX(Departures!$C:$C,MATCH($B50,Departures!$B:$B,0))*INDEX(Arrivals!$H:$H,MATCH(FH$2,Arrivals!$B:$B,0))</f>
        <v>560.71718220751052</v>
      </c>
      <c r="FI50" s="17">
        <f>INDEX(Departures!$C:$C,MATCH($B50,Departures!$B:$B,0))*INDEX(Arrivals!$H:$H,MATCH(FI$2,Arrivals!$B:$B,0))</f>
        <v>552.98315210809665</v>
      </c>
      <c r="FJ50" s="17">
        <f>INDEX(Departures!$C:$C,MATCH($B50,Departures!$B:$B,0))*INDEX(Arrivals!$H:$H,MATCH(FJ$2,Arrivals!$B:$B,0))</f>
        <v>549.11613705838965</v>
      </c>
      <c r="FK50" s="17">
        <f>INDEX(Departures!$C:$C,MATCH($B50,Departures!$B:$B,0))*INDEX(Arrivals!$H:$H,MATCH(FK$2,Arrivals!$B:$B,0))</f>
        <v>483.37688121337112</v>
      </c>
      <c r="FL50" s="17">
        <f>INDEX(Departures!$C:$C,MATCH($B50,Departures!$B:$B,0))*INDEX(Arrivals!$H:$H,MATCH(FL$2,Arrivals!$B:$B,0))</f>
        <v>475.64285111395725</v>
      </c>
      <c r="FM50" s="17">
        <f>INDEX(Departures!$C:$C,MATCH($B50,Departures!$B:$B,0))*INDEX(Arrivals!$H:$H,MATCH(FM$2,Arrivals!$B:$B,0))</f>
        <v>471.77583606425026</v>
      </c>
      <c r="FN50" s="17">
        <f>INDEX(Departures!$C:$C,MATCH($B50,Departures!$B:$B,0))*INDEX(Arrivals!$H:$H,MATCH(FN$2,Arrivals!$B:$B,0))</f>
        <v>467.90882101454332</v>
      </c>
      <c r="FO50" s="17">
        <f>INDEX(Departures!$C:$C,MATCH($B50,Departures!$B:$B,0))*INDEX(Arrivals!$H:$H,MATCH(FO$2,Arrivals!$B:$B,0))</f>
        <v>465.97531348968982</v>
      </c>
      <c r="FP50" s="17">
        <f>INDEX(Departures!$C:$C,MATCH($B50,Departures!$B:$B,0))*INDEX(Arrivals!$H:$H,MATCH(FP$2,Arrivals!$B:$B,0))</f>
        <v>421.50464041805969</v>
      </c>
      <c r="FQ50" s="17">
        <f>INDEX(Departures!$C:$C,MATCH($B50,Departures!$B:$B,0))*INDEX(Arrivals!$H:$H,MATCH(FQ$2,Arrivals!$B:$B,0))</f>
        <v>336.43030932450631</v>
      </c>
      <c r="FR50" s="17">
        <f>INDEX(Departures!$C:$C,MATCH($B50,Departures!$B:$B,0))*INDEX(Arrivals!$H:$H,MATCH(FR$2,Arrivals!$B:$B,0))</f>
        <v>301.6271738771436</v>
      </c>
      <c r="FS50" s="17">
        <f>INDEX(Departures!$C:$C,MATCH($B50,Departures!$B:$B,0))*INDEX(Arrivals!$H:$H,MATCH(FS$2,Arrivals!$B:$B,0))</f>
        <v>293.89314377772968</v>
      </c>
      <c r="FT50" s="17">
        <f>INDEX(Departures!$C:$C,MATCH($B50,Departures!$B:$B,0))*INDEX(Arrivals!$H:$H,MATCH(FT$2,Arrivals!$B:$B,0))</f>
        <v>286.15911367831575</v>
      </c>
      <c r="FU50" s="17">
        <f>INDEX(Departures!$C:$C,MATCH($B50,Departures!$B:$B,0))*INDEX(Arrivals!$H:$H,MATCH(FU$2,Arrivals!$B:$B,0))</f>
        <v>278.42508357890176</v>
      </c>
      <c r="FV50" s="17">
        <f>INDEX(Departures!$C:$C,MATCH($B50,Departures!$B:$B,0))*INDEX(Arrivals!$H:$H,MATCH(FV$2,Arrivals!$B:$B,0))</f>
        <v>266.8240384297809</v>
      </c>
      <c r="FW50" s="17">
        <f>INDEX(Departures!$C:$C,MATCH($B50,Departures!$B:$B,0))*INDEX(Arrivals!$H:$H,MATCH(FW$2,Arrivals!$B:$B,0))</f>
        <v>243.62194813153906</v>
      </c>
      <c r="FX50" s="17">
        <f>INDEX(Departures!$C:$C,MATCH($B50,Departures!$B:$B,0))*INDEX(Arrivals!$H:$H,MATCH(FX$2,Arrivals!$B:$B,0))</f>
        <v>241.68844060668556</v>
      </c>
      <c r="FY50" s="17">
        <f>INDEX(Departures!$C:$C,MATCH($B50,Departures!$B:$B,0))*INDEX(Arrivals!$H:$H,MATCH(FY$2,Arrivals!$B:$B,0))</f>
        <v>232.02090298241814</v>
      </c>
      <c r="FZ50" s="17">
        <f>INDEX(Departures!$C:$C,MATCH($B50,Departures!$B:$B,0))*INDEX(Arrivals!$H:$H,MATCH(FZ$2,Arrivals!$B:$B,0))</f>
        <v>212.68582773388331</v>
      </c>
      <c r="GA50" s="17">
        <f>INDEX(Departures!$C:$C,MATCH($B50,Departures!$B:$B,0))*INDEX(Arrivals!$H:$H,MATCH(GA$2,Arrivals!$B:$B,0))</f>
        <v>169.37525917716528</v>
      </c>
      <c r="GB50" s="17">
        <f>INDEX(Departures!$C:$C,MATCH($B50,Departures!$B:$B,0))*INDEX(Arrivals!$H:$H,MATCH(GB$2,Arrivals!$B:$B,0))</f>
        <v>131.47851169003695</v>
      </c>
      <c r="GC50" s="17">
        <f>INDEX(Departures!$C:$C,MATCH($B50,Departures!$B:$B,0))*INDEX(Arrivals!$H:$H,MATCH(GC$2,Arrivals!$B:$B,0))</f>
        <v>116.01045149120907</v>
      </c>
      <c r="GD50" s="17">
        <f>INDEX(Departures!$C:$C,MATCH($B50,Departures!$B:$B,0))*INDEX(Arrivals!$H:$H,MATCH(GD$2,Arrivals!$B:$B,0))</f>
        <v>112.14343644150212</v>
      </c>
      <c r="GE50" s="17">
        <f>INDEX(Departures!$C:$C,MATCH($B50,Departures!$B:$B,0))*INDEX(Arrivals!$H:$H,MATCH(GE$2,Arrivals!$B:$B,0))</f>
        <v>108.27642139179514</v>
      </c>
      <c r="GF50" s="17">
        <f>INDEX(Departures!$C:$C,MATCH($B50,Departures!$B:$B,0))*INDEX(Arrivals!$H:$H,MATCH(GF$2,Arrivals!$B:$B,0))</f>
        <v>99.382286777469105</v>
      </c>
      <c r="GG50" s="17">
        <f>INDEX(Departures!$C:$C,MATCH($B50,Departures!$B:$B,0))*INDEX(Arrivals!$H:$H,MATCH(GG$2,Arrivals!$B:$B,0))</f>
        <v>31.70952340759715</v>
      </c>
      <c r="GH50" s="17">
        <f>INDEX(Departures!$C:$C,MATCH($B50,Departures!$B:$B,0))*INDEX(Arrivals!$H:$H,MATCH(GH$2,Arrivals!$B:$B,0))</f>
        <v>22.428687288300424</v>
      </c>
      <c r="GI50" s="17">
        <f>INDEX(Departures!$C:$C,MATCH($B50,Departures!$B:$B,0))*INDEX(Arrivals!$H:$H,MATCH(GI$2,Arrivals!$B:$B,0))</f>
        <v>9.6675376242674247</v>
      </c>
    </row>
    <row r="51" spans="1:191" ht="15" thickBot="1">
      <c r="A51" t="str">
        <f>INDEX(Departures!$G:$G,MATCH($B51,Departures!$B:$B,0))</f>
        <v>AS</v>
      </c>
      <c r="B51" s="3" t="s">
        <v>34</v>
      </c>
      <c r="D51" s="17">
        <f>INDEX(Departures!$C:$C,MATCH($B51,Departures!$B:$B,0))*INDEX(Arrivals!$H:$H,MATCH(D$2,Arrivals!$B:$B,0))</f>
        <v>314841.38739753707</v>
      </c>
      <c r="E51" s="17">
        <f>INDEX(Departures!$C:$C,MATCH($B51,Departures!$B:$B,0))*INDEX(Arrivals!$H:$H,MATCH(E$2,Arrivals!$B:$B,0))</f>
        <v>296446.24986697105</v>
      </c>
      <c r="F51" s="17">
        <f>INDEX(Departures!$C:$C,MATCH($B51,Departures!$B:$B,0))*INDEX(Arrivals!$H:$H,MATCH(F$2,Arrivals!$B:$B,0))</f>
        <v>278884.78359394782</v>
      </c>
      <c r="G51" s="17">
        <f>INDEX(Departures!$C:$C,MATCH($B51,Departures!$B:$B,0))*INDEX(Arrivals!$H:$H,MATCH(G$2,Arrivals!$B:$B,0))</f>
        <v>220161.70514415449</v>
      </c>
      <c r="H51" s="17">
        <f>INDEX(Departures!$C:$C,MATCH($B51,Departures!$B:$B,0))*INDEX(Arrivals!$H:$H,MATCH(H$2,Arrivals!$B:$B,0))</f>
        <v>211147.18158976673</v>
      </c>
      <c r="I51" s="17">
        <f>INDEX(Departures!$C:$C,MATCH($B51,Departures!$B:$B,0))*INDEX(Arrivals!$H:$H,MATCH(I$2,Arrivals!$B:$B,0))</f>
        <v>142416.42339181717</v>
      </c>
      <c r="J51" s="17">
        <f>INDEX(Departures!$C:$C,MATCH($B51,Departures!$B:$B,0))*INDEX(Arrivals!$H:$H,MATCH(J$2,Arrivals!$B:$B,0))</f>
        <v>136471.98485977217</v>
      </c>
      <c r="K51" s="17">
        <f>INDEX(Departures!$C:$C,MATCH($B51,Departures!$B:$B,0))*INDEX(Arrivals!$H:$H,MATCH(K$2,Arrivals!$B:$B,0))</f>
        <v>136290.7519776976</v>
      </c>
      <c r="L51" s="17">
        <f>INDEX(Departures!$C:$C,MATCH($B51,Departures!$B:$B,0))*INDEX(Arrivals!$H:$H,MATCH(L$2,Arrivals!$B:$B,0))</f>
        <v>135750.67798911547</v>
      </c>
      <c r="M51" s="17">
        <f>INDEX(Departures!$C:$C,MATCH($B51,Departures!$B:$B,0))*INDEX(Arrivals!$H:$H,MATCH(M$2,Arrivals!$B:$B,0))</f>
        <v>129008.81477594249</v>
      </c>
      <c r="N51" s="17">
        <f>INDEX(Departures!$C:$C,MATCH($B51,Departures!$B:$B,0))*INDEX(Arrivals!$H:$H,MATCH(N$2,Arrivals!$B:$B,0))</f>
        <v>106782.41411832056</v>
      </c>
      <c r="O51" s="17">
        <f>INDEX(Departures!$C:$C,MATCH($B51,Departures!$B:$B,0))*INDEX(Arrivals!$H:$H,MATCH(O$2,Arrivals!$B:$B,0))</f>
        <v>103995.0523920141</v>
      </c>
      <c r="P51" s="17">
        <f>INDEX(Departures!$C:$C,MATCH($B51,Departures!$B:$B,0))*INDEX(Arrivals!$H:$H,MATCH(P$2,Arrivals!$B:$B,0))</f>
        <v>101069.95367533099</v>
      </c>
      <c r="Q51" s="17">
        <f>INDEX(Departures!$C:$C,MATCH($B51,Departures!$B:$B,0))*INDEX(Arrivals!$H:$H,MATCH(Q$2,Arrivals!$B:$B,0))</f>
        <v>98568.939902702303</v>
      </c>
      <c r="R51" s="17">
        <f>INDEX(Departures!$C:$C,MATCH($B51,Departures!$B:$B,0))*INDEX(Arrivals!$H:$H,MATCH(R$2,Arrivals!$B:$B,0))</f>
        <v>94052.616481404693</v>
      </c>
      <c r="S51" s="17">
        <f>INDEX(Departures!$C:$C,MATCH($B51,Departures!$B:$B,0))*INDEX(Arrivals!$H:$H,MATCH(S$2,Arrivals!$B:$B,0))</f>
        <v>88405.399875961928</v>
      </c>
      <c r="T51" s="17">
        <f>INDEX(Departures!$C:$C,MATCH($B51,Departures!$B:$B,0))*INDEX(Arrivals!$H:$H,MATCH(T$2,Arrivals!$B:$B,0))</f>
        <v>75385.629627726783</v>
      </c>
      <c r="U51" s="17">
        <f>INDEX(Departures!$C:$C,MATCH($B51,Departures!$B:$B,0))*INDEX(Arrivals!$H:$H,MATCH(U$2,Arrivals!$B:$B,0))</f>
        <v>66178.999218340017</v>
      </c>
      <c r="V51" s="17">
        <f>INDEX(Departures!$C:$C,MATCH($B51,Departures!$B:$B,0))*INDEX(Arrivals!$H:$H,MATCH(V$2,Arrivals!$B:$B,0))</f>
        <v>64968.363566082073</v>
      </c>
      <c r="W51" s="17">
        <f>INDEX(Departures!$C:$C,MATCH($B51,Departures!$B:$B,0))*INDEX(Arrivals!$H:$H,MATCH(W$2,Arrivals!$B:$B,0))</f>
        <v>62543.467603924692</v>
      </c>
      <c r="X51" s="17">
        <f>INDEX(Departures!$C:$C,MATCH($B51,Departures!$B:$B,0))*INDEX(Arrivals!$H:$H,MATCH(X$2,Arrivals!$B:$B,0))</f>
        <v>58389.609946776174</v>
      </c>
      <c r="Y51" s="17">
        <f>INDEX(Departures!$C:$C,MATCH($B51,Departures!$B:$B,0))*INDEX(Arrivals!$H:$H,MATCH(Y$2,Arrivals!$B:$B,0))</f>
        <v>56519.286603766894</v>
      </c>
      <c r="Z51" s="17">
        <f>INDEX(Departures!$C:$C,MATCH($B51,Departures!$B:$B,0))*INDEX(Arrivals!$H:$H,MATCH(Z$2,Arrivals!$B:$B,0))</f>
        <v>56338.053721692348</v>
      </c>
      <c r="AA51" s="17">
        <f>INDEX(Departures!$C:$C,MATCH($B51,Departures!$B:$B,0))*INDEX(Arrivals!$H:$H,MATCH(AA$2,Arrivals!$B:$B,0))</f>
        <v>55935.716723486861</v>
      </c>
      <c r="AB51" s="17">
        <f>INDEX(Departures!$C:$C,MATCH($B51,Departures!$B:$B,0))*INDEX(Arrivals!$H:$H,MATCH(AB$2,Arrivals!$B:$B,0))</f>
        <v>51578.878238414858</v>
      </c>
      <c r="AC51" s="17">
        <f>INDEX(Departures!$C:$C,MATCH($B51,Departures!$B:$B,0))*INDEX(Arrivals!$H:$H,MATCH(AC$2,Arrivals!$B:$B,0))</f>
        <v>50890.193286531598</v>
      </c>
      <c r="AD51" s="17">
        <f>INDEX(Departures!$C:$C,MATCH($B51,Departures!$B:$B,0))*INDEX(Arrivals!$H:$H,MATCH(AD$2,Arrivals!$B:$B,0))</f>
        <v>50393.615189647346</v>
      </c>
      <c r="AE51" s="17">
        <f>INDEX(Departures!$C:$C,MATCH($B51,Departures!$B:$B,0))*INDEX(Arrivals!$H:$H,MATCH(AE$2,Arrivals!$B:$B,0))</f>
        <v>48338.434306922034</v>
      </c>
      <c r="AF51" s="17">
        <f>INDEX(Departures!$C:$C,MATCH($B51,Departures!$B:$B,0))*INDEX(Arrivals!$H:$H,MATCH(AF$2,Arrivals!$B:$B,0))</f>
        <v>46837.826043344816</v>
      </c>
      <c r="AG51" s="17">
        <f>INDEX(Departures!$C:$C,MATCH($B51,Departures!$B:$B,0))*INDEX(Arrivals!$H:$H,MATCH(AG$2,Arrivals!$B:$B,0))</f>
        <v>42564.354684027101</v>
      </c>
      <c r="AH51" s="17">
        <f>INDEX(Departures!$C:$C,MATCH($B51,Departures!$B:$B,0))*INDEX(Arrivals!$H:$H,MATCH(AH$2,Arrivals!$B:$B,0))</f>
        <v>41212.357383751012</v>
      </c>
      <c r="AI51" s="17">
        <f>INDEX(Departures!$C:$C,MATCH($B51,Departures!$B:$B,0))*INDEX(Arrivals!$H:$H,MATCH(AI$2,Arrivals!$B:$B,0))</f>
        <v>41136.239573279709</v>
      </c>
      <c r="AJ51" s="17">
        <f>INDEX(Departures!$C:$C,MATCH($B51,Departures!$B:$B,0))*INDEX(Arrivals!$H:$H,MATCH(AJ$2,Arrivals!$B:$B,0))</f>
        <v>40089.438446417145</v>
      </c>
      <c r="AK51" s="17">
        <f>INDEX(Departures!$C:$C,MATCH($B51,Departures!$B:$B,0))*INDEX(Arrivals!$H:$H,MATCH(AK$2,Arrivals!$B:$B,0))</f>
        <v>39603.009390929074</v>
      </c>
      <c r="AL51" s="17">
        <f>INDEX(Departures!$C:$C,MATCH($B51,Departures!$B:$B,0))*INDEX(Arrivals!$H:$H,MATCH(AL$2,Arrivals!$B:$B,0))</f>
        <v>37471.710697732458</v>
      </c>
      <c r="AM51" s="17">
        <f>INDEX(Departures!$C:$C,MATCH($B51,Departures!$B:$B,0))*INDEX(Arrivals!$H:$H,MATCH(AM$2,Arrivals!$B:$B,0))</f>
        <v>37279.603842733435</v>
      </c>
      <c r="AN51" s="17">
        <f>INDEX(Departures!$C:$C,MATCH($B51,Departures!$B:$B,0))*INDEX(Arrivals!$H:$H,MATCH(AN$2,Arrivals!$B:$B,0))</f>
        <v>36826.521637547077</v>
      </c>
      <c r="AO51" s="17">
        <f>INDEX(Departures!$C:$C,MATCH($B51,Departures!$B:$B,0))*INDEX(Arrivals!$H:$H,MATCH(AO$2,Arrivals!$B:$B,0))</f>
        <v>35844.239416703058</v>
      </c>
      <c r="AP51" s="17">
        <f>INDEX(Departures!$C:$C,MATCH($B51,Departures!$B:$B,0))*INDEX(Arrivals!$H:$H,MATCH(AP$2,Arrivals!$B:$B,0))</f>
        <v>32197.833829363259</v>
      </c>
      <c r="AQ51" s="17">
        <f>INDEX(Departures!$C:$C,MATCH($B51,Departures!$B:$B,0))*INDEX(Arrivals!$H:$H,MATCH(AQ$2,Arrivals!$B:$B,0))</f>
        <v>31951.357109741879</v>
      </c>
      <c r="AR51" s="17">
        <f>INDEX(Departures!$C:$C,MATCH($B51,Departures!$B:$B,0))*INDEX(Arrivals!$H:$H,MATCH(AR$2,Arrivals!$B:$B,0))</f>
        <v>30392.754323900816</v>
      </c>
      <c r="AS51" s="17">
        <f>INDEX(Departures!$C:$C,MATCH($B51,Departures!$B:$B,0))*INDEX(Arrivals!$H:$H,MATCH(AS$2,Arrivals!$B:$B,0))</f>
        <v>29566.332381640899</v>
      </c>
      <c r="AT51" s="17">
        <f>INDEX(Departures!$C:$C,MATCH($B51,Departures!$B:$B,0))*INDEX(Arrivals!$H:$H,MATCH(AT$2,Arrivals!$B:$B,0))</f>
        <v>27913.48849712107</v>
      </c>
      <c r="AU51" s="17">
        <f>INDEX(Departures!$C:$C,MATCH($B51,Departures!$B:$B,0))*INDEX(Arrivals!$H:$H,MATCH(AU$2,Arrivals!$B:$B,0))</f>
        <v>25829.310353263827</v>
      </c>
      <c r="AV51" s="17">
        <f>INDEX(Departures!$C:$C,MATCH($B51,Departures!$B:$B,0))*INDEX(Arrivals!$H:$H,MATCH(AV$2,Arrivals!$B:$B,0))</f>
        <v>25568.335003076485</v>
      </c>
      <c r="AW51" s="17">
        <f>INDEX(Departures!$C:$C,MATCH($B51,Departures!$B:$B,0))*INDEX(Arrivals!$H:$H,MATCH(AW$2,Arrivals!$B:$B,0))</f>
        <v>25561.085687793504</v>
      </c>
      <c r="AX51" s="17">
        <f>INDEX(Departures!$C:$C,MATCH($B51,Departures!$B:$B,0))*INDEX(Arrivals!$H:$H,MATCH(AX$2,Arrivals!$B:$B,0))</f>
        <v>24357.699350818541</v>
      </c>
      <c r="AY51" s="17">
        <f>INDEX(Departures!$C:$C,MATCH($B51,Departures!$B:$B,0))*INDEX(Arrivals!$H:$H,MATCH(AY$2,Arrivals!$B:$B,0))</f>
        <v>23998.858244310948</v>
      </c>
      <c r="AZ51" s="17">
        <f>INDEX(Departures!$C:$C,MATCH($B51,Departures!$B:$B,0))*INDEX(Arrivals!$H:$H,MATCH(AZ$2,Arrivals!$B:$B,0))</f>
        <v>23882.869199783239</v>
      </c>
      <c r="BA51" s="17">
        <f>INDEX(Departures!$C:$C,MATCH($B51,Departures!$B:$B,0))*INDEX(Arrivals!$H:$H,MATCH(BA$2,Arrivals!$B:$B,0))</f>
        <v>23498.655489785211</v>
      </c>
      <c r="BB51" s="17">
        <f>INDEX(Departures!$C:$C,MATCH($B51,Departures!$B:$B,0))*INDEX(Arrivals!$H:$H,MATCH(BB$2,Arrivals!$B:$B,0))</f>
        <v>23379.04178761601</v>
      </c>
      <c r="BC51" s="17">
        <f>INDEX(Departures!$C:$C,MATCH($B51,Departures!$B:$B,0))*INDEX(Arrivals!$H:$H,MATCH(BC$2,Arrivals!$B:$B,0))</f>
        <v>22661.359574600821</v>
      </c>
      <c r="BD51" s="17">
        <f>INDEX(Departures!$C:$C,MATCH($B51,Departures!$B:$B,0))*INDEX(Arrivals!$H:$H,MATCH(BD$2,Arrivals!$B:$B,0))</f>
        <v>22429.381485545407</v>
      </c>
      <c r="BE51" s="17">
        <f>INDEX(Departures!$C:$C,MATCH($B51,Departures!$B:$B,0))*INDEX(Arrivals!$H:$H,MATCH(BE$2,Arrivals!$B:$B,0))</f>
        <v>20479.315674423327</v>
      </c>
      <c r="BF51" s="17">
        <f>INDEX(Departures!$C:$C,MATCH($B51,Departures!$B:$B,0))*INDEX(Arrivals!$H:$H,MATCH(BF$2,Arrivals!$B:$B,0))</f>
        <v>20305.332107631766</v>
      </c>
      <c r="BG51" s="17">
        <f>INDEX(Departures!$C:$C,MATCH($B51,Departures!$B:$B,0))*INDEX(Arrivals!$H:$H,MATCH(BG$2,Arrivals!$B:$B,0))</f>
        <v>18377.014242358633</v>
      </c>
      <c r="BH51" s="17">
        <f>INDEX(Departures!$C:$C,MATCH($B51,Departures!$B:$B,0))*INDEX(Arrivals!$H:$H,MATCH(BH$2,Arrivals!$B:$B,0))</f>
        <v>17641.20874113599</v>
      </c>
      <c r="BI51" s="17">
        <f>INDEX(Departures!$C:$C,MATCH($B51,Departures!$B:$B,0))*INDEX(Arrivals!$H:$H,MATCH(BI$2,Arrivals!$B:$B,0))</f>
        <v>16829.285429442036</v>
      </c>
      <c r="BJ51" s="17">
        <f>INDEX(Departures!$C:$C,MATCH($B51,Departures!$B:$B,0))*INDEX(Arrivals!$H:$H,MATCH(BJ$2,Arrivals!$B:$B,0))</f>
        <v>16651.677205008986</v>
      </c>
      <c r="BK51" s="17">
        <f>INDEX(Departures!$C:$C,MATCH($B51,Departures!$B:$B,0))*INDEX(Arrivals!$H:$H,MATCH(BK$2,Arrivals!$B:$B,0))</f>
        <v>16557.436106330224</v>
      </c>
      <c r="BL51" s="17">
        <f>INDEX(Departures!$C:$C,MATCH($B51,Departures!$B:$B,0))*INDEX(Arrivals!$H:$H,MATCH(BL$2,Arrivals!$B:$B,0))</f>
        <v>14908.216879451884</v>
      </c>
      <c r="BM51" s="17">
        <f>INDEX(Departures!$C:$C,MATCH($B51,Departures!$B:$B,0))*INDEX(Arrivals!$H:$H,MATCH(BM$2,Arrivals!$B:$B,0))</f>
        <v>14614.619610491125</v>
      </c>
      <c r="BN51" s="17">
        <f>INDEX(Departures!$C:$C,MATCH($B51,Departures!$B:$B,0))*INDEX(Arrivals!$H:$H,MATCH(BN$2,Arrivals!$B:$B,0))</f>
        <v>13931.371645070098</v>
      </c>
      <c r="BO51" s="17">
        <f>INDEX(Departures!$C:$C,MATCH($B51,Departures!$B:$B,0))*INDEX(Arrivals!$H:$H,MATCH(BO$2,Arrivals!$B:$B,0))</f>
        <v>13762.825064740773</v>
      </c>
      <c r="BP51" s="17">
        <f>INDEX(Departures!$C:$C,MATCH($B51,Departures!$B:$B,0))*INDEX(Arrivals!$H:$H,MATCH(BP$2,Arrivals!$B:$B,0))</f>
        <v>13316.992174837398</v>
      </c>
      <c r="BQ51" s="17">
        <f>INDEX(Departures!$C:$C,MATCH($B51,Departures!$B:$B,0))*INDEX(Arrivals!$H:$H,MATCH(BQ$2,Arrivals!$B:$B,0))</f>
        <v>13237.2497067246</v>
      </c>
      <c r="BR51" s="17">
        <f>INDEX(Departures!$C:$C,MATCH($B51,Departures!$B:$B,0))*INDEX(Arrivals!$H:$H,MATCH(BR$2,Arrivals!$B:$B,0))</f>
        <v>13095.888058706456</v>
      </c>
      <c r="BS51" s="17">
        <f>INDEX(Departures!$C:$C,MATCH($B51,Departures!$B:$B,0))*INDEX(Arrivals!$H:$H,MATCH(BS$2,Arrivals!$B:$B,0))</f>
        <v>12998.022302386204</v>
      </c>
      <c r="BT51" s="17">
        <f>INDEX(Departures!$C:$C,MATCH($B51,Departures!$B:$B,0))*INDEX(Arrivals!$H:$H,MATCH(BT$2,Arrivals!$B:$B,0))</f>
        <v>12885.657915499987</v>
      </c>
      <c r="BU51" s="17">
        <f>INDEX(Departures!$C:$C,MATCH($B51,Departures!$B:$B,0))*INDEX(Arrivals!$H:$H,MATCH(BU$2,Arrivals!$B:$B,0))</f>
        <v>12479.696259653012</v>
      </c>
      <c r="BV51" s="17">
        <f>INDEX(Departures!$C:$C,MATCH($B51,Departures!$B:$B,0))*INDEX(Arrivals!$H:$H,MATCH(BV$2,Arrivals!$B:$B,0))</f>
        <v>11805.509938335712</v>
      </c>
      <c r="BW51" s="17">
        <f>INDEX(Departures!$C:$C,MATCH($B51,Departures!$B:$B,0))*INDEX(Arrivals!$H:$H,MATCH(BW$2,Arrivals!$B:$B,0))</f>
        <v>11762.014046637823</v>
      </c>
      <c r="BX51" s="17">
        <f>INDEX(Departures!$C:$C,MATCH($B51,Departures!$B:$B,0))*INDEX(Arrivals!$H:$H,MATCH(BX$2,Arrivals!$B:$B,0))</f>
        <v>11526.411299940917</v>
      </c>
      <c r="BY51" s="17">
        <f>INDEX(Departures!$C:$C,MATCH($B51,Departures!$B:$B,0))*INDEX(Arrivals!$H:$H,MATCH(BY$2,Arrivals!$B:$B,0))</f>
        <v>10728.986618812929</v>
      </c>
      <c r="BZ51" s="17">
        <f>INDEX(Departures!$C:$C,MATCH($B51,Departures!$B:$B,0))*INDEX(Arrivals!$H:$H,MATCH(BZ$2,Arrivals!$B:$B,0))</f>
        <v>10261.405783060609</v>
      </c>
      <c r="CA51" s="17">
        <f>INDEX(Departures!$C:$C,MATCH($B51,Departures!$B:$B,0))*INDEX(Arrivals!$H:$H,MATCH(CA$2,Arrivals!$B:$B,0))</f>
        <v>9750.3290556103984</v>
      </c>
      <c r="CB51" s="17">
        <f>INDEX(Departures!$C:$C,MATCH($B51,Departures!$B:$B,0))*INDEX(Arrivals!$H:$H,MATCH(CB$2,Arrivals!$B:$B,0))</f>
        <v>9145.0112294814262</v>
      </c>
      <c r="CC51" s="17">
        <f>INDEX(Departures!$C:$C,MATCH($B51,Departures!$B:$B,0))*INDEX(Arrivals!$H:$H,MATCH(CC$2,Arrivals!$B:$B,0))</f>
        <v>8894.9098522185577</v>
      </c>
      <c r="CD51" s="17">
        <f>INDEX(Departures!$C:$C,MATCH($B51,Departures!$B:$B,0))*INDEX(Arrivals!$H:$H,MATCH(CD$2,Arrivals!$B:$B,0))</f>
        <v>8884.0358792940842</v>
      </c>
      <c r="CE51" s="17">
        <f>INDEX(Departures!$C:$C,MATCH($B51,Departures!$B:$B,0))*INDEX(Arrivals!$H:$H,MATCH(CE$2,Arrivals!$B:$B,0))</f>
        <v>8782.5454653323395</v>
      </c>
      <c r="CF51" s="17">
        <f>INDEX(Departures!$C:$C,MATCH($B51,Departures!$B:$B,0))*INDEX(Arrivals!$H:$H,MATCH(CF$2,Arrivals!$B:$B,0))</f>
        <v>8597.6879256163065</v>
      </c>
      <c r="CG51" s="17">
        <f>INDEX(Departures!$C:$C,MATCH($B51,Departures!$B:$B,0))*INDEX(Arrivals!$H:$H,MATCH(CG$2,Arrivals!$B:$B,0))</f>
        <v>8528.8194304279805</v>
      </c>
      <c r="CH51" s="17">
        <f>INDEX(Departures!$C:$C,MATCH($B51,Departures!$B:$B,0))*INDEX(Arrivals!$H:$H,MATCH(CH$2,Arrivals!$B:$B,0))</f>
        <v>8242.4714767502028</v>
      </c>
      <c r="CI51" s="17">
        <f>INDEX(Departures!$C:$C,MATCH($B51,Departures!$B:$B,0))*INDEX(Arrivals!$H:$H,MATCH(CI$2,Arrivals!$B:$B,0))</f>
        <v>8179.0399680241126</v>
      </c>
      <c r="CJ51" s="17">
        <f>INDEX(Departures!$C:$C,MATCH($B51,Departures!$B:$B,0))*INDEX(Arrivals!$H:$H,MATCH(CJ$2,Arrivals!$B:$B,0))</f>
        <v>8064.8632523171509</v>
      </c>
      <c r="CK51" s="17">
        <f>INDEX(Departures!$C:$C,MATCH($B51,Departures!$B:$B,0))*INDEX(Arrivals!$H:$H,MATCH(CK$2,Arrivals!$B:$B,0))</f>
        <v>7836.5098209032276</v>
      </c>
      <c r="CL51" s="17">
        <f>INDEX(Departures!$C:$C,MATCH($B51,Departures!$B:$B,0))*INDEX(Arrivals!$H:$H,MATCH(CL$2,Arrivals!$B:$B,0))</f>
        <v>7671.2254324512442</v>
      </c>
      <c r="CM51" s="17">
        <f>INDEX(Departures!$C:$C,MATCH($B51,Departures!$B:$B,0))*INDEX(Arrivals!$H:$H,MATCH(CM$2,Arrivals!$B:$B,0))</f>
        <v>7658.9015964701748</v>
      </c>
      <c r="CN51" s="17">
        <f>INDEX(Departures!$C:$C,MATCH($B51,Departures!$B:$B,0))*INDEX(Arrivals!$H:$H,MATCH(CN$2,Arrivals!$B:$B,0))</f>
        <v>7064.4577432656752</v>
      </c>
      <c r="CO51" s="17">
        <f>INDEX(Departures!$C:$C,MATCH($B51,Departures!$B:$B,0))*INDEX(Arrivals!$H:$H,MATCH(CO$2,Arrivals!$B:$B,0))</f>
        <v>6846.9782847762244</v>
      </c>
      <c r="CP51" s="17">
        <f>INDEX(Departures!$C:$C,MATCH($B51,Departures!$B:$B,0))*INDEX(Arrivals!$H:$H,MATCH(CP$2,Arrivals!$B:$B,0))</f>
        <v>6803.4823930783332</v>
      </c>
      <c r="CQ51" s="17">
        <f>INDEX(Departures!$C:$C,MATCH($B51,Departures!$B:$B,0))*INDEX(Arrivals!$H:$H,MATCH(CQ$2,Arrivals!$B:$B,0))</f>
        <v>6730.9892402485166</v>
      </c>
      <c r="CR51" s="17">
        <f>INDEX(Departures!$C:$C,MATCH($B51,Departures!$B:$B,0))*INDEX(Arrivals!$H:$H,MATCH(CR$2,Arrivals!$B:$B,0))</f>
        <v>6680.2440332676442</v>
      </c>
      <c r="CS51" s="17">
        <f>INDEX(Departures!$C:$C,MATCH($B51,Departures!$B:$B,0))*INDEX(Arrivals!$H:$H,MATCH(CS$2,Arrivals!$B:$B,0))</f>
        <v>6524.3837546835384</v>
      </c>
      <c r="CT51" s="17">
        <f>INDEX(Departures!$C:$C,MATCH($B51,Departures!$B:$B,0))*INDEX(Arrivals!$H:$H,MATCH(CT$2,Arrivals!$B:$B,0))</f>
        <v>6477.2632053441566</v>
      </c>
      <c r="CU51" s="17">
        <f>INDEX(Departures!$C:$C,MATCH($B51,Departures!$B:$B,0))*INDEX(Arrivals!$H:$H,MATCH(CU$2,Arrivals!$B:$B,0))</f>
        <v>5828.4494875172941</v>
      </c>
      <c r="CV51" s="17">
        <f>INDEX(Departures!$C:$C,MATCH($B51,Departures!$B:$B,0))*INDEX(Arrivals!$H:$H,MATCH(CV$2,Arrivals!$B:$B,0))</f>
        <v>5741.4577041215125</v>
      </c>
      <c r="CW51" s="17">
        <f>INDEX(Departures!$C:$C,MATCH($B51,Departures!$B:$B,0))*INDEX(Arrivals!$H:$H,MATCH(CW$2,Arrivals!$B:$B,0))</f>
        <v>5705.2111277066051</v>
      </c>
      <c r="CX51" s="17">
        <f>INDEX(Departures!$C:$C,MATCH($B51,Departures!$B:$B,0))*INDEX(Arrivals!$H:$H,MATCH(CX$2,Arrivals!$B:$B,0))</f>
        <v>5639.9672901597696</v>
      </c>
      <c r="CY51" s="17">
        <f>INDEX(Departures!$C:$C,MATCH($B51,Departures!$B:$B,0))*INDEX(Arrivals!$H:$H,MATCH(CY$2,Arrivals!$B:$B,0))</f>
        <v>5433.3618045947906</v>
      </c>
      <c r="CZ51" s="17">
        <f>INDEX(Departures!$C:$C,MATCH($B51,Departures!$B:$B,0))*INDEX(Arrivals!$H:$H,MATCH(CZ$2,Arrivals!$B:$B,0))</f>
        <v>5426.1124893118094</v>
      </c>
      <c r="DA51" s="17">
        <f>INDEX(Departures!$C:$C,MATCH($B51,Departures!$B:$B,0))*INDEX(Arrivals!$H:$H,MATCH(DA$2,Arrivals!$B:$B,0))</f>
        <v>5418.8631740288274</v>
      </c>
      <c r="DB51" s="17">
        <f>INDEX(Departures!$C:$C,MATCH($B51,Departures!$B:$B,0))*INDEX(Arrivals!$H:$H,MATCH(DB$2,Arrivals!$B:$B,0))</f>
        <v>5244.8796072372661</v>
      </c>
      <c r="DC51" s="17">
        <f>INDEX(Departures!$C:$C,MATCH($B51,Departures!$B:$B,0))*INDEX(Arrivals!$H:$H,MATCH(DC$2,Arrivals!$B:$B,0))</f>
        <v>5215.8823461053398</v>
      </c>
      <c r="DD51" s="17">
        <f>INDEX(Departures!$C:$C,MATCH($B51,Departures!$B:$B,0))*INDEX(Arrivals!$H:$H,MATCH(DD$2,Arrivals!$B:$B,0))</f>
        <v>5081.7700133701774</v>
      </c>
      <c r="DE51" s="17">
        <f>INDEX(Departures!$C:$C,MATCH($B51,Departures!$B:$B,0))*INDEX(Arrivals!$H:$H,MATCH(DE$2,Arrivals!$B:$B,0))</f>
        <v>4947.6576806350158</v>
      </c>
      <c r="DF51" s="17">
        <f>INDEX(Departures!$C:$C,MATCH($B51,Departures!$B:$B,0))*INDEX(Arrivals!$H:$H,MATCH(DF$2,Arrivals!$B:$B,0))</f>
        <v>4944.0330229935253</v>
      </c>
      <c r="DG51" s="17">
        <f>INDEX(Departures!$C:$C,MATCH($B51,Departures!$B:$B,0))*INDEX(Arrivals!$H:$H,MATCH(DG$2,Arrivals!$B:$B,0))</f>
        <v>4864.2905548807266</v>
      </c>
      <c r="DH51" s="17">
        <f>INDEX(Departures!$C:$C,MATCH($B51,Departures!$B:$B,0))*INDEX(Arrivals!$H:$H,MATCH(DH$2,Arrivals!$B:$B,0))</f>
        <v>4621.4384929008393</v>
      </c>
      <c r="DI51" s="17">
        <f>INDEX(Departures!$C:$C,MATCH($B51,Departures!$B:$B,0))*INDEX(Arrivals!$H:$H,MATCH(DI$2,Arrivals!$B:$B,0))</f>
        <v>4121.2357383751014</v>
      </c>
      <c r="DJ51" s="17">
        <f>INDEX(Departures!$C:$C,MATCH($B51,Departures!$B:$B,0))*INDEX(Arrivals!$H:$H,MATCH(DJ$2,Arrivals!$B:$B,0))</f>
        <v>4110.3617654506288</v>
      </c>
      <c r="DK51" s="17">
        <f>INDEX(Departures!$C:$C,MATCH($B51,Departures!$B:$B,0))*INDEX(Arrivals!$H:$H,MATCH(DK$2,Arrivals!$B:$B,0))</f>
        <v>3925.5042257345954</v>
      </c>
      <c r="DL51" s="17">
        <f>INDEX(Departures!$C:$C,MATCH($B51,Departures!$B:$B,0))*INDEX(Arrivals!$H:$H,MATCH(DL$2,Arrivals!$B:$B,0))</f>
        <v>3791.3918929994338</v>
      </c>
      <c r="DM51" s="17">
        <f>INDEX(Departures!$C:$C,MATCH($B51,Departures!$B:$B,0))*INDEX(Arrivals!$H:$H,MATCH(DM$2,Arrivals!$B:$B,0))</f>
        <v>3602.9096956419089</v>
      </c>
      <c r="DN51" s="17">
        <f>INDEX(Departures!$C:$C,MATCH($B51,Departures!$B:$B,0))*INDEX(Arrivals!$H:$H,MATCH(DN$2,Arrivals!$B:$B,0))</f>
        <v>3501.4192816801651</v>
      </c>
      <c r="DO51" s="17">
        <f>INDEX(Departures!$C:$C,MATCH($B51,Departures!$B:$B,0))*INDEX(Arrivals!$H:$H,MATCH(DO$2,Arrivals!$B:$B,0))</f>
        <v>3407.1781830014033</v>
      </c>
      <c r="DP51" s="17">
        <f>INDEX(Departures!$C:$C,MATCH($B51,Departures!$B:$B,0))*INDEX(Arrivals!$H:$H,MATCH(DP$2,Arrivals!$B:$B,0))</f>
        <v>3381.8055795109667</v>
      </c>
      <c r="DQ51" s="17">
        <f>INDEX(Departures!$C:$C,MATCH($B51,Departures!$B:$B,0))*INDEX(Arrivals!$H:$H,MATCH(DQ$2,Arrivals!$B:$B,0))</f>
        <v>3378.1809218694762</v>
      </c>
      <c r="DR51" s="17">
        <f>INDEX(Departures!$C:$C,MATCH($B51,Departures!$B:$B,0))*INDEX(Arrivals!$H:$H,MATCH(DR$2,Arrivals!$B:$B,0))</f>
        <v>3345.5590030960589</v>
      </c>
      <c r="DS51" s="17">
        <f>INDEX(Departures!$C:$C,MATCH($B51,Departures!$B:$B,0))*INDEX(Arrivals!$H:$H,MATCH(DS$2,Arrivals!$B:$B,0))</f>
        <v>3338.3096878130768</v>
      </c>
      <c r="DT51" s="17">
        <f>INDEX(Departures!$C:$C,MATCH($B51,Departures!$B:$B,0))*INDEX(Arrivals!$H:$H,MATCH(DT$2,Arrivals!$B:$B,0))</f>
        <v>3251.3179044172962</v>
      </c>
      <c r="DU51" s="17">
        <f>INDEX(Departures!$C:$C,MATCH($B51,Departures!$B:$B,0))*INDEX(Arrivals!$H:$H,MATCH(DU$2,Arrivals!$B:$B,0))</f>
        <v>3233.194616209842</v>
      </c>
      <c r="DV51" s="17">
        <f>INDEX(Departures!$C:$C,MATCH($B51,Departures!$B:$B,0))*INDEX(Arrivals!$H:$H,MATCH(DV$2,Arrivals!$B:$B,0))</f>
        <v>3084.5836529087169</v>
      </c>
      <c r="DW51" s="17">
        <f>INDEX(Departures!$C:$C,MATCH($B51,Departures!$B:$B,0))*INDEX(Arrivals!$H:$H,MATCH(DW$2,Arrivals!$B:$B,0))</f>
        <v>3055.5863917767906</v>
      </c>
      <c r="DX51" s="17">
        <f>INDEX(Departures!$C:$C,MATCH($B51,Departures!$B:$B,0))*INDEX(Arrivals!$H:$H,MATCH(DX$2,Arrivals!$B:$B,0))</f>
        <v>3033.838445927845</v>
      </c>
      <c r="DY51" s="17">
        <f>INDEX(Departures!$C:$C,MATCH($B51,Departures!$B:$B,0))*INDEX(Arrivals!$H:$H,MATCH(DY$2,Arrivals!$B:$B,0))</f>
        <v>2946.8466625320643</v>
      </c>
      <c r="DZ51" s="17">
        <f>INDEX(Departures!$C:$C,MATCH($B51,Departures!$B:$B,0))*INDEX(Arrivals!$H:$H,MATCH(DZ$2,Arrivals!$B:$B,0))</f>
        <v>2421.2713045158903</v>
      </c>
      <c r="EA51" s="17">
        <f>INDEX(Departures!$C:$C,MATCH($B51,Departures!$B:$B,0))*INDEX(Arrivals!$H:$H,MATCH(EA$2,Arrivals!$B:$B,0))</f>
        <v>2406.7726739499276</v>
      </c>
      <c r="EB51" s="17">
        <f>INDEX(Departures!$C:$C,MATCH($B51,Departures!$B:$B,0))*INDEX(Arrivals!$H:$H,MATCH(EB$2,Arrivals!$B:$B,0))</f>
        <v>2287.1589717807292</v>
      </c>
      <c r="EC51" s="17">
        <f>INDEX(Departures!$C:$C,MATCH($B51,Departures!$B:$B,0))*INDEX(Arrivals!$H:$H,MATCH(EC$2,Arrivals!$B:$B,0))</f>
        <v>1797.8301901794637</v>
      </c>
      <c r="ED51" s="17">
        <f>INDEX(Departures!$C:$C,MATCH($B51,Departures!$B:$B,0))*INDEX(Arrivals!$H:$H,MATCH(ED$2,Arrivals!$B:$B,0))</f>
        <v>1699.9644338592107</v>
      </c>
      <c r="EE51" s="17">
        <f>INDEX(Departures!$C:$C,MATCH($B51,Departures!$B:$B,0))*INDEX(Arrivals!$H:$H,MATCH(EE$2,Arrivals!$B:$B,0))</f>
        <v>1692.7151185762291</v>
      </c>
      <c r="EF51" s="17">
        <f>INDEX(Departures!$C:$C,MATCH($B51,Departures!$B:$B,0))*INDEX(Arrivals!$H:$H,MATCH(EF$2,Arrivals!$B:$B,0))</f>
        <v>1562.2274434825583</v>
      </c>
      <c r="EG51" s="17">
        <f>INDEX(Departures!$C:$C,MATCH($B51,Departures!$B:$B,0))*INDEX(Arrivals!$H:$H,MATCH(EG$2,Arrivals!$B:$B,0))</f>
        <v>1547.7288129165947</v>
      </c>
      <c r="EH51" s="17">
        <f>INDEX(Departures!$C:$C,MATCH($B51,Departures!$B:$B,0))*INDEX(Arrivals!$H:$H,MATCH(EH$2,Arrivals!$B:$B,0))</f>
        <v>1547.7288129165947</v>
      </c>
      <c r="EI51" s="17">
        <f>INDEX(Departures!$C:$C,MATCH($B51,Departures!$B:$B,0))*INDEX(Arrivals!$H:$H,MATCH(EI$2,Arrivals!$B:$B,0))</f>
        <v>1515.106894143177</v>
      </c>
      <c r="EJ51" s="17">
        <f>INDEX(Departures!$C:$C,MATCH($B51,Departures!$B:$B,0))*INDEX(Arrivals!$H:$H,MATCH(EJ$2,Arrivals!$B:$B,0))</f>
        <v>1431.7397683888873</v>
      </c>
      <c r="EK51" s="17">
        <f>INDEX(Departures!$C:$C,MATCH($B51,Departures!$B:$B,0))*INDEX(Arrivals!$H:$H,MATCH(EK$2,Arrivals!$B:$B,0))</f>
        <v>1399.1178496154698</v>
      </c>
      <c r="EL51" s="17">
        <f>INDEX(Departures!$C:$C,MATCH($B51,Departures!$B:$B,0))*INDEX(Arrivals!$H:$H,MATCH(EL$2,Arrivals!$B:$B,0))</f>
        <v>1329.1619571346962</v>
      </c>
      <c r="EM51" s="17">
        <f>INDEX(Departures!$C:$C,MATCH($B51,Departures!$B:$B,0))*INDEX(Arrivals!$H:$H,MATCH(EM$2,Arrivals!$B:$B,0))</f>
        <v>1286.7534627292532</v>
      </c>
      <c r="EN51" s="17">
        <f>INDEX(Departures!$C:$C,MATCH($B51,Departures!$B:$B,0))*INDEX(Arrivals!$H:$H,MATCH(EN$2,Arrivals!$B:$B,0))</f>
        <v>1272.2548321632901</v>
      </c>
      <c r="EO51" s="17">
        <f>INDEX(Departures!$C:$C,MATCH($B51,Departures!$B:$B,0))*INDEX(Arrivals!$H:$H,MATCH(EO$2,Arrivals!$B:$B,0))</f>
        <v>1268.6301745217991</v>
      </c>
      <c r="EP51" s="17">
        <f>INDEX(Departures!$C:$C,MATCH($B51,Departures!$B:$B,0))*INDEX(Arrivals!$H:$H,MATCH(EP$2,Arrivals!$B:$B,0))</f>
        <v>1112.7698959376924</v>
      </c>
      <c r="EQ51" s="17">
        <f>INDEX(Departures!$C:$C,MATCH($B51,Departures!$B:$B,0))*INDEX(Arrivals!$H:$H,MATCH(EQ$2,Arrivals!$B:$B,0))</f>
        <v>1083.7726348057654</v>
      </c>
      <c r="ER51" s="17">
        <f>INDEX(Departures!$C:$C,MATCH($B51,Departures!$B:$B,0))*INDEX(Arrivals!$H:$H,MATCH(ER$2,Arrivals!$B:$B,0))</f>
        <v>1018.52879725893</v>
      </c>
      <c r="ES51" s="17">
        <f>INDEX(Departures!$C:$C,MATCH($B51,Departures!$B:$B,0))*INDEX(Arrivals!$H:$H,MATCH(ES$2,Arrivals!$B:$B,0))</f>
        <v>1007.6548243344574</v>
      </c>
      <c r="ET51" s="17">
        <f>INDEX(Departures!$C:$C,MATCH($B51,Departures!$B:$B,0))*INDEX(Arrivals!$H:$H,MATCH(ET$2,Arrivals!$B:$B,0))</f>
        <v>975.0329055610398</v>
      </c>
      <c r="EU51" s="17">
        <f>INDEX(Departures!$C:$C,MATCH($B51,Departures!$B:$B,0))*INDEX(Arrivals!$H:$H,MATCH(EU$2,Arrivals!$B:$B,0))</f>
        <v>946.03564442911295</v>
      </c>
      <c r="EV51" s="17">
        <f>INDEX(Departures!$C:$C,MATCH($B51,Departures!$B:$B,0))*INDEX(Arrivals!$H:$H,MATCH(EV$2,Arrivals!$B:$B,0))</f>
        <v>938.78632914613127</v>
      </c>
      <c r="EW51" s="17">
        <f>INDEX(Departures!$C:$C,MATCH($B51,Departures!$B:$B,0))*INDEX(Arrivals!$H:$H,MATCH(EW$2,Arrivals!$B:$B,0))</f>
        <v>924.2876985801679</v>
      </c>
      <c r="EX51" s="17">
        <f>INDEX(Departures!$C:$C,MATCH($B51,Departures!$B:$B,0))*INDEX(Arrivals!$H:$H,MATCH(EX$2,Arrivals!$B:$B,0))</f>
        <v>924.2876985801679</v>
      </c>
      <c r="EY51" s="17">
        <f>INDEX(Departures!$C:$C,MATCH($B51,Departures!$B:$B,0))*INDEX(Arrivals!$H:$H,MATCH(EY$2,Arrivals!$B:$B,0))</f>
        <v>895.29043744824094</v>
      </c>
      <c r="EZ51" s="17">
        <f>INDEX(Departures!$C:$C,MATCH($B51,Departures!$B:$B,0))*INDEX(Arrivals!$H:$H,MATCH(EZ$2,Arrivals!$B:$B,0))</f>
        <v>895.29043744824094</v>
      </c>
      <c r="FA51" s="17">
        <f>INDEX(Departures!$C:$C,MATCH($B51,Departures!$B:$B,0))*INDEX(Arrivals!$H:$H,MATCH(FA$2,Arrivals!$B:$B,0))</f>
        <v>746.67947414711603</v>
      </c>
      <c r="FB51" s="17">
        <f>INDEX(Departures!$C:$C,MATCH($B51,Departures!$B:$B,0))*INDEX(Arrivals!$H:$H,MATCH(FB$2,Arrivals!$B:$B,0))</f>
        <v>700.64632210018215</v>
      </c>
      <c r="FC51" s="17">
        <f>INDEX(Departures!$C:$C,MATCH($B51,Departures!$B:$B,0))*INDEX(Arrivals!$H:$H,MATCH(FC$2,Arrivals!$B:$B,0))</f>
        <v>648.8137178268629</v>
      </c>
      <c r="FD51" s="17">
        <f>INDEX(Departures!$C:$C,MATCH($B51,Departures!$B:$B,0))*INDEX(Arrivals!$H:$H,MATCH(FD$2,Arrivals!$B:$B,0))</f>
        <v>608.94248377046347</v>
      </c>
      <c r="FE51" s="17">
        <f>INDEX(Departures!$C:$C,MATCH($B51,Departures!$B:$B,0))*INDEX(Arrivals!$H:$H,MATCH(FE$2,Arrivals!$B:$B,0))</f>
        <v>594.4438532045001</v>
      </c>
      <c r="FF51" s="17">
        <f>INDEX(Departures!$C:$C,MATCH($B51,Departures!$B:$B,0))*INDEX(Arrivals!$H:$H,MATCH(FF$2,Arrivals!$B:$B,0))</f>
        <v>587.19453792151842</v>
      </c>
      <c r="FG51" s="17">
        <f>INDEX(Departures!$C:$C,MATCH($B51,Departures!$B:$B,0))*INDEX(Arrivals!$H:$H,MATCH(FG$2,Arrivals!$B:$B,0))</f>
        <v>529.20001565766472</v>
      </c>
      <c r="FH51" s="17">
        <f>INDEX(Departures!$C:$C,MATCH($B51,Departures!$B:$B,0))*INDEX(Arrivals!$H:$H,MATCH(FH$2,Arrivals!$B:$B,0))</f>
        <v>525.57535801617394</v>
      </c>
      <c r="FI51" s="17">
        <f>INDEX(Departures!$C:$C,MATCH($B51,Departures!$B:$B,0))*INDEX(Arrivals!$H:$H,MATCH(FI$2,Arrivals!$B:$B,0))</f>
        <v>518.32604273319214</v>
      </c>
      <c r="FJ51" s="17">
        <f>INDEX(Departures!$C:$C,MATCH($B51,Departures!$B:$B,0))*INDEX(Arrivals!$H:$H,MATCH(FJ$2,Arrivals!$B:$B,0))</f>
        <v>514.70138509170124</v>
      </c>
      <c r="FK51" s="17">
        <f>INDEX(Departures!$C:$C,MATCH($B51,Departures!$B:$B,0))*INDEX(Arrivals!$H:$H,MATCH(FK$2,Arrivals!$B:$B,0))</f>
        <v>453.08220518635676</v>
      </c>
      <c r="FL51" s="17">
        <f>INDEX(Departures!$C:$C,MATCH($B51,Departures!$B:$B,0))*INDEX(Arrivals!$H:$H,MATCH(FL$2,Arrivals!$B:$B,0))</f>
        <v>445.83288990337513</v>
      </c>
      <c r="FM51" s="17">
        <f>INDEX(Departures!$C:$C,MATCH($B51,Departures!$B:$B,0))*INDEX(Arrivals!$H:$H,MATCH(FM$2,Arrivals!$B:$B,0))</f>
        <v>442.20823226188423</v>
      </c>
      <c r="FN51" s="17">
        <f>INDEX(Departures!$C:$C,MATCH($B51,Departures!$B:$B,0))*INDEX(Arrivals!$H:$H,MATCH(FN$2,Arrivals!$B:$B,0))</f>
        <v>438.58357462039339</v>
      </c>
      <c r="FO51" s="17">
        <f>INDEX(Departures!$C:$C,MATCH($B51,Departures!$B:$B,0))*INDEX(Arrivals!$H:$H,MATCH(FO$2,Arrivals!$B:$B,0))</f>
        <v>436.77124579964794</v>
      </c>
      <c r="FP51" s="17">
        <f>INDEX(Departures!$C:$C,MATCH($B51,Departures!$B:$B,0))*INDEX(Arrivals!$H:$H,MATCH(FP$2,Arrivals!$B:$B,0))</f>
        <v>395.08768292250312</v>
      </c>
      <c r="FQ51" s="17">
        <f>INDEX(Departures!$C:$C,MATCH($B51,Departures!$B:$B,0))*INDEX(Arrivals!$H:$H,MATCH(FQ$2,Arrivals!$B:$B,0))</f>
        <v>315.34521480970432</v>
      </c>
      <c r="FR51" s="17">
        <f>INDEX(Departures!$C:$C,MATCH($B51,Departures!$B:$B,0))*INDEX(Arrivals!$H:$H,MATCH(FR$2,Arrivals!$B:$B,0))</f>
        <v>282.72329603628663</v>
      </c>
      <c r="FS51" s="17">
        <f>INDEX(Departures!$C:$C,MATCH($B51,Departures!$B:$B,0))*INDEX(Arrivals!$H:$H,MATCH(FS$2,Arrivals!$B:$B,0))</f>
        <v>275.47398075330494</v>
      </c>
      <c r="FT51" s="17">
        <f>INDEX(Departures!$C:$C,MATCH($B51,Departures!$B:$B,0))*INDEX(Arrivals!$H:$H,MATCH(FT$2,Arrivals!$B:$B,0))</f>
        <v>268.2246654703232</v>
      </c>
      <c r="FU51" s="17">
        <f>INDEX(Departures!$C:$C,MATCH($B51,Departures!$B:$B,0))*INDEX(Arrivals!$H:$H,MATCH(FU$2,Arrivals!$B:$B,0))</f>
        <v>260.97535018734152</v>
      </c>
      <c r="FV51" s="17">
        <f>INDEX(Departures!$C:$C,MATCH($B51,Departures!$B:$B,0))*INDEX(Arrivals!$H:$H,MATCH(FV$2,Arrivals!$B:$B,0))</f>
        <v>250.10137726286897</v>
      </c>
      <c r="FW51" s="17">
        <f>INDEX(Departures!$C:$C,MATCH($B51,Departures!$B:$B,0))*INDEX(Arrivals!$H:$H,MATCH(FW$2,Arrivals!$B:$B,0))</f>
        <v>228.35343141392383</v>
      </c>
      <c r="FX51" s="17">
        <f>INDEX(Departures!$C:$C,MATCH($B51,Departures!$B:$B,0))*INDEX(Arrivals!$H:$H,MATCH(FX$2,Arrivals!$B:$B,0))</f>
        <v>226.54110259317838</v>
      </c>
      <c r="FY51" s="17">
        <f>INDEX(Departures!$C:$C,MATCH($B51,Departures!$B:$B,0))*INDEX(Arrivals!$H:$H,MATCH(FY$2,Arrivals!$B:$B,0))</f>
        <v>217.47945848945125</v>
      </c>
      <c r="FZ51" s="17">
        <f>INDEX(Departures!$C:$C,MATCH($B51,Departures!$B:$B,0))*INDEX(Arrivals!$H:$H,MATCH(FZ$2,Arrivals!$B:$B,0))</f>
        <v>199.35617028199698</v>
      </c>
      <c r="GA51" s="17">
        <f>INDEX(Departures!$C:$C,MATCH($B51,Departures!$B:$B,0))*INDEX(Arrivals!$H:$H,MATCH(GA$2,Arrivals!$B:$B,0))</f>
        <v>158.76000469729942</v>
      </c>
      <c r="GB51" s="17">
        <f>INDEX(Departures!$C:$C,MATCH($B51,Departures!$B:$B,0))*INDEX(Arrivals!$H:$H,MATCH(GB$2,Arrivals!$B:$B,0))</f>
        <v>123.23835981068905</v>
      </c>
      <c r="GC51" s="17">
        <f>INDEX(Departures!$C:$C,MATCH($B51,Departures!$B:$B,0))*INDEX(Arrivals!$H:$H,MATCH(GC$2,Arrivals!$B:$B,0))</f>
        <v>108.73972924472562</v>
      </c>
      <c r="GD51" s="17">
        <f>INDEX(Departures!$C:$C,MATCH($B51,Departures!$B:$B,0))*INDEX(Arrivals!$H:$H,MATCH(GD$2,Arrivals!$B:$B,0))</f>
        <v>105.11507160323478</v>
      </c>
      <c r="GE51" s="17">
        <f>INDEX(Departures!$C:$C,MATCH($B51,Departures!$B:$B,0))*INDEX(Arrivals!$H:$H,MATCH(GE$2,Arrivals!$B:$B,0))</f>
        <v>101.49041396174393</v>
      </c>
      <c r="GF51" s="17">
        <f>INDEX(Departures!$C:$C,MATCH($B51,Departures!$B:$B,0))*INDEX(Arrivals!$H:$H,MATCH(GF$2,Arrivals!$B:$B,0))</f>
        <v>93.15370138631495</v>
      </c>
      <c r="GG51" s="17">
        <f>INDEX(Departures!$C:$C,MATCH($B51,Departures!$B:$B,0))*INDEX(Arrivals!$H:$H,MATCH(GG$2,Arrivals!$B:$B,0))</f>
        <v>29.722192660225005</v>
      </c>
      <c r="GH51" s="17">
        <f>INDEX(Departures!$C:$C,MATCH($B51,Departures!$B:$B,0))*INDEX(Arrivals!$H:$H,MATCH(GH$2,Arrivals!$B:$B,0))</f>
        <v>21.023014320646954</v>
      </c>
      <c r="GI51" s="17">
        <f>INDEX(Departures!$C:$C,MATCH($B51,Departures!$B:$B,0))*INDEX(Arrivals!$H:$H,MATCH(GI$2,Arrivals!$B:$B,0))</f>
        <v>9.0616441037271365</v>
      </c>
    </row>
    <row r="52" spans="1:191" ht="15" thickBot="1">
      <c r="A52" t="str">
        <f>INDEX(Departures!$G:$G,MATCH($B52,Departures!$B:$B,0))</f>
        <v>SA</v>
      </c>
      <c r="B52" s="3" t="s">
        <v>84</v>
      </c>
      <c r="D52" s="17">
        <f>INDEX(Departures!$C:$C,MATCH($B52,Departures!$B:$B,0))*INDEX(Arrivals!$H:$H,MATCH(D$2,Arrivals!$B:$B,0))</f>
        <v>297043.98351174506</v>
      </c>
      <c r="E52" s="17">
        <f>INDEX(Departures!$C:$C,MATCH($B52,Departures!$B:$B,0))*INDEX(Arrivals!$H:$H,MATCH(E$2,Arrivals!$B:$B,0))</f>
        <v>279688.68923327595</v>
      </c>
      <c r="F52" s="17">
        <f>INDEX(Departures!$C:$C,MATCH($B52,Departures!$B:$B,0))*INDEX(Arrivals!$H:$H,MATCH(F$2,Arrivals!$B:$B,0))</f>
        <v>263119.94031126949</v>
      </c>
      <c r="G52" s="17">
        <f>INDEX(Departures!$C:$C,MATCH($B52,Departures!$B:$B,0))*INDEX(Arrivals!$H:$H,MATCH(G$2,Arrivals!$B:$B,0))</f>
        <v>207716.369354525</v>
      </c>
      <c r="H52" s="17">
        <f>INDEX(Departures!$C:$C,MATCH($B52,Departures!$B:$B,0))*INDEX(Arrivals!$H:$H,MATCH(H$2,Arrivals!$B:$B,0))</f>
        <v>199211.4202174703</v>
      </c>
      <c r="I52" s="17">
        <f>INDEX(Departures!$C:$C,MATCH($B52,Departures!$B:$B,0))*INDEX(Arrivals!$H:$H,MATCH(I$2,Arrivals!$B:$B,0))</f>
        <v>134365.88522075472</v>
      </c>
      <c r="J52" s="17">
        <f>INDEX(Departures!$C:$C,MATCH($B52,Departures!$B:$B,0))*INDEX(Arrivals!$H:$H,MATCH(J$2,Arrivals!$B:$B,0))</f>
        <v>128757.47485293416</v>
      </c>
      <c r="K52" s="17">
        <f>INDEX(Departures!$C:$C,MATCH($B52,Departures!$B:$B,0))*INDEX(Arrivals!$H:$H,MATCH(K$2,Arrivals!$B:$B,0))</f>
        <v>128586.48673196402</v>
      </c>
      <c r="L52" s="17">
        <f>INDEX(Departures!$C:$C,MATCH($B52,Departures!$B:$B,0))*INDEX(Arrivals!$H:$H,MATCH(L$2,Arrivals!$B:$B,0))</f>
        <v>128076.94213147301</v>
      </c>
      <c r="M52" s="17">
        <f>INDEX(Departures!$C:$C,MATCH($B52,Departures!$B:$B,0))*INDEX(Arrivals!$H:$H,MATCH(M$2,Arrivals!$B:$B,0))</f>
        <v>121716.18403138383</v>
      </c>
      <c r="N52" s="17">
        <f>INDEX(Departures!$C:$C,MATCH($B52,Departures!$B:$B,0))*INDEX(Arrivals!$H:$H,MATCH(N$2,Arrivals!$B:$B,0))</f>
        <v>100746.20087560597</v>
      </c>
      <c r="O52" s="17">
        <f>INDEX(Departures!$C:$C,MATCH($B52,Departures!$B:$B,0))*INDEX(Arrivals!$H:$H,MATCH(O$2,Arrivals!$B:$B,0))</f>
        <v>98116.403575085234</v>
      </c>
      <c r="P52" s="17">
        <f>INDEX(Departures!$C:$C,MATCH($B52,Departures!$B:$B,0))*INDEX(Arrivals!$H:$H,MATCH(P$2,Arrivals!$B:$B,0))</f>
        <v>95356.655302627187</v>
      </c>
      <c r="Q52" s="17">
        <f>INDEX(Departures!$C:$C,MATCH($B52,Departures!$B:$B,0))*INDEX(Arrivals!$H:$H,MATCH(Q$2,Arrivals!$B:$B,0))</f>
        <v>92997.019233239276</v>
      </c>
      <c r="R52" s="17">
        <f>INDEX(Departures!$C:$C,MATCH($B52,Departures!$B:$B,0))*INDEX(Arrivals!$H:$H,MATCH(R$2,Arrivals!$B:$B,0))</f>
        <v>88735.995258663403</v>
      </c>
      <c r="S52" s="17">
        <f>INDEX(Departures!$C:$C,MATCH($B52,Departures!$B:$B,0))*INDEX(Arrivals!$H:$H,MATCH(S$2,Arrivals!$B:$B,0))</f>
        <v>83408.005409233854</v>
      </c>
      <c r="T52" s="17">
        <f>INDEX(Departures!$C:$C,MATCH($B52,Departures!$B:$B,0))*INDEX(Arrivals!$H:$H,MATCH(T$2,Arrivals!$B:$B,0))</f>
        <v>71124.218798739064</v>
      </c>
      <c r="U52" s="17">
        <f>INDEX(Departures!$C:$C,MATCH($B52,Departures!$B:$B,0))*INDEX(Arrivals!$H:$H,MATCH(U$2,Arrivals!$B:$B,0))</f>
        <v>62438.022253456002</v>
      </c>
      <c r="V52" s="17">
        <f>INDEX(Departures!$C:$C,MATCH($B52,Departures!$B:$B,0))*INDEX(Arrivals!$H:$H,MATCH(V$2,Arrivals!$B:$B,0))</f>
        <v>61295.821605375473</v>
      </c>
      <c r="W52" s="17">
        <f>INDEX(Departures!$C:$C,MATCH($B52,Departures!$B:$B,0))*INDEX(Arrivals!$H:$H,MATCH(W$2,Arrivals!$B:$B,0))</f>
        <v>59008.00054679501</v>
      </c>
      <c r="X52" s="17">
        <f>INDEX(Departures!$C:$C,MATCH($B52,Departures!$B:$B,0))*INDEX(Arrivals!$H:$H,MATCH(X$2,Arrivals!$B:$B,0))</f>
        <v>55088.952814159427</v>
      </c>
      <c r="Y52" s="17">
        <f>INDEX(Departures!$C:$C,MATCH($B52,Departures!$B:$B,0))*INDEX(Arrivals!$H:$H,MATCH(Y$2,Arrivals!$B:$B,0))</f>
        <v>53324.355405747585</v>
      </c>
      <c r="Z52" s="17">
        <f>INDEX(Departures!$C:$C,MATCH($B52,Departures!$B:$B,0))*INDEX(Arrivals!$H:$H,MATCH(Z$2,Arrivals!$B:$B,0))</f>
        <v>53153.367284777443</v>
      </c>
      <c r="AA52" s="17">
        <f>INDEX(Departures!$C:$C,MATCH($B52,Departures!$B:$B,0))*INDEX(Arrivals!$H:$H,MATCH(AA$2,Arrivals!$B:$B,0))</f>
        <v>52773.773656223741</v>
      </c>
      <c r="AB52" s="17">
        <f>INDEX(Departures!$C:$C,MATCH($B52,Departures!$B:$B,0))*INDEX(Arrivals!$H:$H,MATCH(AB$2,Arrivals!$B:$B,0))</f>
        <v>48663.219228101596</v>
      </c>
      <c r="AC52" s="17">
        <f>INDEX(Departures!$C:$C,MATCH($B52,Departures!$B:$B,0))*INDEX(Arrivals!$H:$H,MATCH(AC$2,Arrivals!$B:$B,0))</f>
        <v>48013.464368415065</v>
      </c>
      <c r="AD52" s="17">
        <f>INDEX(Departures!$C:$C,MATCH($B52,Departures!$B:$B,0))*INDEX(Arrivals!$H:$H,MATCH(AD$2,Arrivals!$B:$B,0))</f>
        <v>47544.956916956886</v>
      </c>
      <c r="AE52" s="17">
        <f>INDEX(Departures!$C:$C,MATCH($B52,Departures!$B:$B,0))*INDEX(Arrivals!$H:$H,MATCH(AE$2,Arrivals!$B:$B,0))</f>
        <v>45605.951625155511</v>
      </c>
      <c r="AF52" s="17">
        <f>INDEX(Departures!$C:$C,MATCH($B52,Departures!$B:$B,0))*INDEX(Arrivals!$H:$H,MATCH(AF$2,Arrivals!$B:$B,0))</f>
        <v>44190.169983522756</v>
      </c>
      <c r="AG52" s="17">
        <f>INDEX(Departures!$C:$C,MATCH($B52,Departures!$B:$B,0))*INDEX(Arrivals!$H:$H,MATCH(AG$2,Arrivals!$B:$B,0))</f>
        <v>40158.27009104687</v>
      </c>
      <c r="AH52" s="17">
        <f>INDEX(Departures!$C:$C,MATCH($B52,Departures!$B:$B,0))*INDEX(Arrivals!$H:$H,MATCH(AH$2,Arrivals!$B:$B,0))</f>
        <v>38882.698708609634</v>
      </c>
      <c r="AI52" s="17">
        <f>INDEX(Departures!$C:$C,MATCH($B52,Departures!$B:$B,0))*INDEX(Arrivals!$H:$H,MATCH(AI$2,Arrivals!$B:$B,0))</f>
        <v>38810.883697802179</v>
      </c>
      <c r="AJ52" s="17">
        <f>INDEX(Departures!$C:$C,MATCH($B52,Departures!$B:$B,0))*INDEX(Arrivals!$H:$H,MATCH(AJ$2,Arrivals!$B:$B,0))</f>
        <v>37823.25631107865</v>
      </c>
      <c r="AK52" s="17">
        <f>INDEX(Departures!$C:$C,MATCH($B52,Departures!$B:$B,0))*INDEX(Arrivals!$H:$H,MATCH(AK$2,Arrivals!$B:$B,0))</f>
        <v>37364.324194394801</v>
      </c>
      <c r="AL52" s="17">
        <f>INDEX(Departures!$C:$C,MATCH($B52,Departures!$B:$B,0))*INDEX(Arrivals!$H:$H,MATCH(AL$2,Arrivals!$B:$B,0))</f>
        <v>35353.503891785971</v>
      </c>
      <c r="AM52" s="17">
        <f>INDEX(Departures!$C:$C,MATCH($B52,Departures!$B:$B,0))*INDEX(Arrivals!$H:$H,MATCH(AM$2,Arrivals!$B:$B,0))</f>
        <v>35172.25648355762</v>
      </c>
      <c r="AN52" s="17">
        <f>INDEX(Departures!$C:$C,MATCH($B52,Departures!$B:$B,0))*INDEX(Arrivals!$H:$H,MATCH(AN$2,Arrivals!$B:$B,0))</f>
        <v>34744.786181132265</v>
      </c>
      <c r="AO52" s="17">
        <f>INDEX(Departures!$C:$C,MATCH($B52,Departures!$B:$B,0))*INDEX(Arrivals!$H:$H,MATCH(AO$2,Arrivals!$B:$B,0))</f>
        <v>33818.030565474117</v>
      </c>
      <c r="AP52" s="17">
        <f>INDEX(Departures!$C:$C,MATCH($B52,Departures!$B:$B,0))*INDEX(Arrivals!$H:$H,MATCH(AP$2,Arrivals!$B:$B,0))</f>
        <v>30377.749571554916</v>
      </c>
      <c r="AQ52" s="17">
        <f>INDEX(Departures!$C:$C,MATCH($B52,Departures!$B:$B,0))*INDEX(Arrivals!$H:$H,MATCH(AQ$2,Arrivals!$B:$B,0))</f>
        <v>30145.205727035525</v>
      </c>
      <c r="AR52" s="17">
        <f>INDEX(Departures!$C:$C,MATCH($B52,Departures!$B:$B,0))*INDEX(Arrivals!$H:$H,MATCH(AR$2,Arrivals!$B:$B,0))</f>
        <v>28674.707886692329</v>
      </c>
      <c r="AS52" s="17">
        <f>INDEX(Departures!$C:$C,MATCH($B52,Departures!$B:$B,0))*INDEX(Arrivals!$H:$H,MATCH(AS$2,Arrivals!$B:$B,0))</f>
        <v>27895.002055068497</v>
      </c>
      <c r="AT52" s="17">
        <f>INDEX(Departures!$C:$C,MATCH($B52,Departures!$B:$B,0))*INDEX(Arrivals!$H:$H,MATCH(AT$2,Arrivals!$B:$B,0))</f>
        <v>26335.590391820828</v>
      </c>
      <c r="AU52" s="17">
        <f>INDEX(Departures!$C:$C,MATCH($B52,Departures!$B:$B,0))*INDEX(Arrivals!$H:$H,MATCH(AU$2,Arrivals!$B:$B,0))</f>
        <v>24369.227000664228</v>
      </c>
      <c r="AV52" s="17">
        <f>INDEX(Departures!$C:$C,MATCH($B52,Departures!$B:$B,0))*INDEX(Arrivals!$H:$H,MATCH(AV$2,Arrivals!$B:$B,0))</f>
        <v>24123.004106467226</v>
      </c>
      <c r="AW52" s="17">
        <f>INDEX(Departures!$C:$C,MATCH($B52,Departures!$B:$B,0))*INDEX(Arrivals!$H:$H,MATCH(AW$2,Arrivals!$B:$B,0))</f>
        <v>24116.164581628422</v>
      </c>
      <c r="AX52" s="17">
        <f>INDEX(Departures!$C:$C,MATCH($B52,Departures!$B:$B,0))*INDEX(Arrivals!$H:$H,MATCH(AX$2,Arrivals!$B:$B,0))</f>
        <v>22980.803458386697</v>
      </c>
      <c r="AY52" s="17">
        <f>INDEX(Departures!$C:$C,MATCH($B52,Departures!$B:$B,0))*INDEX(Arrivals!$H:$H,MATCH(AY$2,Arrivals!$B:$B,0))</f>
        <v>22642.246978865824</v>
      </c>
      <c r="AZ52" s="17">
        <f>INDEX(Departures!$C:$C,MATCH($B52,Departures!$B:$B,0))*INDEX(Arrivals!$H:$H,MATCH(AZ$2,Arrivals!$B:$B,0))</f>
        <v>22532.814581444934</v>
      </c>
      <c r="BA52" s="17">
        <f>INDEX(Departures!$C:$C,MATCH($B52,Departures!$B:$B,0))*INDEX(Arrivals!$H:$H,MATCH(BA$2,Arrivals!$B:$B,0))</f>
        <v>22170.319764988239</v>
      </c>
      <c r="BB52" s="17">
        <f>INDEX(Departures!$C:$C,MATCH($B52,Departures!$B:$B,0))*INDEX(Arrivals!$H:$H,MATCH(BB$2,Arrivals!$B:$B,0))</f>
        <v>22057.467605147947</v>
      </c>
      <c r="BC52" s="17">
        <f>INDEX(Departures!$C:$C,MATCH($B52,Departures!$B:$B,0))*INDEX(Arrivals!$H:$H,MATCH(BC$2,Arrivals!$B:$B,0))</f>
        <v>21380.354646106196</v>
      </c>
      <c r="BD52" s="17">
        <f>INDEX(Departures!$C:$C,MATCH($B52,Departures!$B:$B,0))*INDEX(Arrivals!$H:$H,MATCH(BD$2,Arrivals!$B:$B,0))</f>
        <v>21161.489851264418</v>
      </c>
      <c r="BE52" s="17">
        <f>INDEX(Departures!$C:$C,MATCH($B52,Departures!$B:$B,0))*INDEX(Arrivals!$H:$H,MATCH(BE$2,Arrivals!$B:$B,0))</f>
        <v>19321.657669625718</v>
      </c>
      <c r="BF52" s="17">
        <f>INDEX(Departures!$C:$C,MATCH($B52,Departures!$B:$B,0))*INDEX(Arrivals!$H:$H,MATCH(BF$2,Arrivals!$B:$B,0))</f>
        <v>19157.509073494388</v>
      </c>
      <c r="BG52" s="17">
        <f>INDEX(Departures!$C:$C,MATCH($B52,Departures!$B:$B,0))*INDEX(Arrivals!$H:$H,MATCH(BG$2,Arrivals!$B:$B,0))</f>
        <v>17338.195466372108</v>
      </c>
      <c r="BH52" s="17">
        <f>INDEX(Departures!$C:$C,MATCH($B52,Departures!$B:$B,0))*INDEX(Arrivals!$H:$H,MATCH(BH$2,Arrivals!$B:$B,0))</f>
        <v>16643.983695233343</v>
      </c>
      <c r="BI52" s="17">
        <f>INDEX(Departures!$C:$C,MATCH($B52,Departures!$B:$B,0))*INDEX(Arrivals!$H:$H,MATCH(BI$2,Arrivals!$B:$B,0))</f>
        <v>15877.956913287118</v>
      </c>
      <c r="BJ52" s="17">
        <f>INDEX(Departures!$C:$C,MATCH($B52,Departures!$B:$B,0))*INDEX(Arrivals!$H:$H,MATCH(BJ$2,Arrivals!$B:$B,0))</f>
        <v>15710.388554736383</v>
      </c>
      <c r="BK52" s="17">
        <f>INDEX(Departures!$C:$C,MATCH($B52,Departures!$B:$B,0))*INDEX(Arrivals!$H:$H,MATCH(BK$2,Arrivals!$B:$B,0))</f>
        <v>15621.474731831911</v>
      </c>
      <c r="BL52" s="17">
        <f>INDEX(Departures!$C:$C,MATCH($B52,Departures!$B:$B,0))*INDEX(Arrivals!$H:$H,MATCH(BL$2,Arrivals!$B:$B,0))</f>
        <v>14065.482831003643</v>
      </c>
      <c r="BM52" s="17">
        <f>INDEX(Departures!$C:$C,MATCH($B52,Departures!$B:$B,0))*INDEX(Arrivals!$H:$H,MATCH(BM$2,Arrivals!$B:$B,0))</f>
        <v>13788.48207503202</v>
      </c>
      <c r="BN52" s="17">
        <f>INDEX(Departures!$C:$C,MATCH($B52,Departures!$B:$B,0))*INDEX(Arrivals!$H:$H,MATCH(BN$2,Arrivals!$B:$B,0))</f>
        <v>13143.856858974594</v>
      </c>
      <c r="BO52" s="17">
        <f>INDEX(Departures!$C:$C,MATCH($B52,Departures!$B:$B,0))*INDEX(Arrivals!$H:$H,MATCH(BO$2,Arrivals!$B:$B,0))</f>
        <v>12984.837906472365</v>
      </c>
      <c r="BP52" s="17">
        <f>INDEX(Departures!$C:$C,MATCH($B52,Departures!$B:$B,0))*INDEX(Arrivals!$H:$H,MATCH(BP$2,Arrivals!$B:$B,0))</f>
        <v>12564.207128885822</v>
      </c>
      <c r="BQ52" s="17">
        <f>INDEX(Departures!$C:$C,MATCH($B52,Departures!$B:$B,0))*INDEX(Arrivals!$H:$H,MATCH(BQ$2,Arrivals!$B:$B,0))</f>
        <v>12488.972355658962</v>
      </c>
      <c r="BR52" s="17">
        <f>INDEX(Departures!$C:$C,MATCH($B52,Departures!$B:$B,0))*INDEX(Arrivals!$H:$H,MATCH(BR$2,Arrivals!$B:$B,0))</f>
        <v>12355.601621302252</v>
      </c>
      <c r="BS52" s="17">
        <f>INDEX(Departures!$C:$C,MATCH($B52,Departures!$B:$B,0))*INDEX(Arrivals!$H:$H,MATCH(BS$2,Arrivals!$B:$B,0))</f>
        <v>12263.268035978377</v>
      </c>
      <c r="BT52" s="17">
        <f>INDEX(Departures!$C:$C,MATCH($B52,Departures!$B:$B,0))*INDEX(Arrivals!$H:$H,MATCH(BT$2,Arrivals!$B:$B,0))</f>
        <v>12157.255400976892</v>
      </c>
      <c r="BU52" s="17">
        <f>INDEX(Departures!$C:$C,MATCH($B52,Departures!$B:$B,0))*INDEX(Arrivals!$H:$H,MATCH(BU$2,Arrivals!$B:$B,0))</f>
        <v>11774.24201000378</v>
      </c>
      <c r="BV52" s="17">
        <f>INDEX(Departures!$C:$C,MATCH($B52,Departures!$B:$B,0))*INDEX(Arrivals!$H:$H,MATCH(BV$2,Arrivals!$B:$B,0))</f>
        <v>11138.166199994861</v>
      </c>
      <c r="BW52" s="17">
        <f>INDEX(Departures!$C:$C,MATCH($B52,Departures!$B:$B,0))*INDEX(Arrivals!$H:$H,MATCH(BW$2,Arrivals!$B:$B,0))</f>
        <v>11097.129050962028</v>
      </c>
      <c r="BX52" s="17">
        <f>INDEX(Departures!$C:$C,MATCH($B52,Departures!$B:$B,0))*INDEX(Arrivals!$H:$H,MATCH(BX$2,Arrivals!$B:$B,0))</f>
        <v>10874.844493700848</v>
      </c>
      <c r="BY52" s="17">
        <f>INDEX(Departures!$C:$C,MATCH($B52,Departures!$B:$B,0))*INDEX(Arrivals!$H:$H,MATCH(BY$2,Arrivals!$B:$B,0))</f>
        <v>10122.496761432236</v>
      </c>
      <c r="BZ52" s="17">
        <f>INDEX(Departures!$C:$C,MATCH($B52,Departures!$B:$B,0))*INDEX(Arrivals!$H:$H,MATCH(BZ$2,Arrivals!$B:$B,0))</f>
        <v>9681.3474093292771</v>
      </c>
      <c r="CA52" s="17">
        <f>INDEX(Departures!$C:$C,MATCH($B52,Departures!$B:$B,0))*INDEX(Arrivals!$H:$H,MATCH(CA$2,Arrivals!$B:$B,0))</f>
        <v>9199.1609081934839</v>
      </c>
      <c r="CB52" s="17">
        <f>INDEX(Departures!$C:$C,MATCH($B52,Departures!$B:$B,0))*INDEX(Arrivals!$H:$H,MATCH(CB$2,Arrivals!$B:$B,0))</f>
        <v>8628.0605841532197</v>
      </c>
      <c r="CC52" s="17">
        <f>INDEX(Departures!$C:$C,MATCH($B52,Departures!$B:$B,0))*INDEX(Arrivals!$H:$H,MATCH(CC$2,Arrivals!$B:$B,0))</f>
        <v>8392.096977214429</v>
      </c>
      <c r="CD52" s="17">
        <f>INDEX(Departures!$C:$C,MATCH($B52,Departures!$B:$B,0))*INDEX(Arrivals!$H:$H,MATCH(CD$2,Arrivals!$B:$B,0))</f>
        <v>8381.837689956219</v>
      </c>
      <c r="CE52" s="17">
        <f>INDEX(Departures!$C:$C,MATCH($B52,Departures!$B:$B,0))*INDEX(Arrivals!$H:$H,MATCH(CE$2,Arrivals!$B:$B,0))</f>
        <v>8286.0843422129419</v>
      </c>
      <c r="CF52" s="17">
        <f>INDEX(Departures!$C:$C,MATCH($B52,Departures!$B:$B,0))*INDEX(Arrivals!$H:$H,MATCH(CF$2,Arrivals!$B:$B,0))</f>
        <v>8111.6764588233991</v>
      </c>
      <c r="CG52" s="17">
        <f>INDEX(Departures!$C:$C,MATCH($B52,Departures!$B:$B,0))*INDEX(Arrivals!$H:$H,MATCH(CG$2,Arrivals!$B:$B,0))</f>
        <v>8046.7009728547473</v>
      </c>
      <c r="CH52" s="17">
        <f>INDEX(Departures!$C:$C,MATCH($B52,Departures!$B:$B,0))*INDEX(Arrivals!$H:$H,MATCH(CH$2,Arrivals!$B:$B,0))</f>
        <v>7776.5397417219274</v>
      </c>
      <c r="CI52" s="17">
        <f>INDEX(Departures!$C:$C,MATCH($B52,Departures!$B:$B,0))*INDEX(Arrivals!$H:$H,MATCH(CI$2,Arrivals!$B:$B,0))</f>
        <v>7716.6938993823787</v>
      </c>
      <c r="CJ52" s="17">
        <f>INDEX(Departures!$C:$C,MATCH($B52,Departures!$B:$B,0))*INDEX(Arrivals!$H:$H,MATCH(CJ$2,Arrivals!$B:$B,0))</f>
        <v>7608.9713831711906</v>
      </c>
      <c r="CK52" s="17">
        <f>INDEX(Departures!$C:$C,MATCH($B52,Departures!$B:$B,0))*INDEX(Arrivals!$H:$H,MATCH(CK$2,Arrivals!$B:$B,0))</f>
        <v>7393.5263507488162</v>
      </c>
      <c r="CL52" s="17">
        <f>INDEX(Departures!$C:$C,MATCH($B52,Departures!$B:$B,0))*INDEX(Arrivals!$H:$H,MATCH(CL$2,Arrivals!$B:$B,0))</f>
        <v>7237.5851844240487</v>
      </c>
      <c r="CM52" s="17">
        <f>INDEX(Departures!$C:$C,MATCH($B52,Departures!$B:$B,0))*INDEX(Arrivals!$H:$H,MATCH(CM$2,Arrivals!$B:$B,0))</f>
        <v>7225.9579921980785</v>
      </c>
      <c r="CN52" s="17">
        <f>INDEX(Departures!$C:$C,MATCH($B52,Departures!$B:$B,0))*INDEX(Arrivals!$H:$H,MATCH(CN$2,Arrivals!$B:$B,0))</f>
        <v>6665.1169554160233</v>
      </c>
      <c r="CO52" s="17">
        <f>INDEX(Departures!$C:$C,MATCH($B52,Departures!$B:$B,0))*INDEX(Arrivals!$H:$H,MATCH(CO$2,Arrivals!$B:$B,0))</f>
        <v>6459.9312102518561</v>
      </c>
      <c r="CP52" s="17">
        <f>INDEX(Departures!$C:$C,MATCH($B52,Departures!$B:$B,0))*INDEX(Arrivals!$H:$H,MATCH(CP$2,Arrivals!$B:$B,0))</f>
        <v>6418.8940612190218</v>
      </c>
      <c r="CQ52" s="17">
        <f>INDEX(Departures!$C:$C,MATCH($B52,Departures!$B:$B,0))*INDEX(Arrivals!$H:$H,MATCH(CQ$2,Arrivals!$B:$B,0))</f>
        <v>6350.4988128309669</v>
      </c>
      <c r="CR52" s="17">
        <f>INDEX(Departures!$C:$C,MATCH($B52,Departures!$B:$B,0))*INDEX(Arrivals!$H:$H,MATCH(CR$2,Arrivals!$B:$B,0))</f>
        <v>6302.6221389593275</v>
      </c>
      <c r="CS52" s="17">
        <f>INDEX(Departures!$C:$C,MATCH($B52,Departures!$B:$B,0))*INDEX(Arrivals!$H:$H,MATCH(CS$2,Arrivals!$B:$B,0))</f>
        <v>6155.5723549250088</v>
      </c>
      <c r="CT52" s="17">
        <f>INDEX(Departures!$C:$C,MATCH($B52,Departures!$B:$B,0))*INDEX(Arrivals!$H:$H,MATCH(CT$2,Arrivals!$B:$B,0))</f>
        <v>6111.1154434727714</v>
      </c>
      <c r="CU52" s="17">
        <f>INDEX(Departures!$C:$C,MATCH($B52,Departures!$B:$B,0))*INDEX(Arrivals!$H:$H,MATCH(CU$2,Arrivals!$B:$B,0))</f>
        <v>5498.9779703996746</v>
      </c>
      <c r="CV52" s="17">
        <f>INDEX(Departures!$C:$C,MATCH($B52,Departures!$B:$B,0))*INDEX(Arrivals!$H:$H,MATCH(CV$2,Arrivals!$B:$B,0))</f>
        <v>5416.9036723340068</v>
      </c>
      <c r="CW52" s="17">
        <f>INDEX(Departures!$C:$C,MATCH($B52,Departures!$B:$B,0))*INDEX(Arrivals!$H:$H,MATCH(CW$2,Arrivals!$B:$B,0))</f>
        <v>5382.7060481399803</v>
      </c>
      <c r="CX52" s="17">
        <f>INDEX(Departures!$C:$C,MATCH($B52,Departures!$B:$B,0))*INDEX(Arrivals!$H:$H,MATCH(CX$2,Arrivals!$B:$B,0))</f>
        <v>5321.1503245907297</v>
      </c>
      <c r="CY52" s="17">
        <f>INDEX(Departures!$C:$C,MATCH($B52,Departures!$B:$B,0))*INDEX(Arrivals!$H:$H,MATCH(CY$2,Arrivals!$B:$B,0))</f>
        <v>5126.2238666847707</v>
      </c>
      <c r="CZ52" s="17">
        <f>INDEX(Departures!$C:$C,MATCH($B52,Departures!$B:$B,0))*INDEX(Arrivals!$H:$H,MATCH(CZ$2,Arrivals!$B:$B,0))</f>
        <v>5119.3843418459655</v>
      </c>
      <c r="DA52" s="17">
        <f>INDEX(Departures!$C:$C,MATCH($B52,Departures!$B:$B,0))*INDEX(Arrivals!$H:$H,MATCH(DA$2,Arrivals!$B:$B,0))</f>
        <v>5112.5448170071604</v>
      </c>
      <c r="DB52" s="17">
        <f>INDEX(Departures!$C:$C,MATCH($B52,Departures!$B:$B,0))*INDEX(Arrivals!$H:$H,MATCH(DB$2,Arrivals!$B:$B,0))</f>
        <v>4948.3962208758257</v>
      </c>
      <c r="DC52" s="17">
        <f>INDEX(Departures!$C:$C,MATCH($B52,Departures!$B:$B,0))*INDEX(Arrivals!$H:$H,MATCH(DC$2,Arrivals!$B:$B,0))</f>
        <v>4921.0381215206044</v>
      </c>
      <c r="DD52" s="17">
        <f>INDEX(Departures!$C:$C,MATCH($B52,Departures!$B:$B,0))*INDEX(Arrivals!$H:$H,MATCH(DD$2,Arrivals!$B:$B,0))</f>
        <v>4794.506912002701</v>
      </c>
      <c r="DE52" s="17">
        <f>INDEX(Departures!$C:$C,MATCH($B52,Departures!$B:$B,0))*INDEX(Arrivals!$H:$H,MATCH(DE$2,Arrivals!$B:$B,0))</f>
        <v>4667.9757024847977</v>
      </c>
      <c r="DF52" s="17">
        <f>INDEX(Departures!$C:$C,MATCH($B52,Departures!$B:$B,0))*INDEX(Arrivals!$H:$H,MATCH(DF$2,Arrivals!$B:$B,0))</f>
        <v>4664.5559400653956</v>
      </c>
      <c r="DG52" s="17">
        <f>INDEX(Departures!$C:$C,MATCH($B52,Departures!$B:$B,0))*INDEX(Arrivals!$H:$H,MATCH(DG$2,Arrivals!$B:$B,0))</f>
        <v>4589.3211668385338</v>
      </c>
      <c r="DH52" s="17">
        <f>INDEX(Departures!$C:$C,MATCH($B52,Departures!$B:$B,0))*INDEX(Arrivals!$H:$H,MATCH(DH$2,Arrivals!$B:$B,0))</f>
        <v>4360.1970847385473</v>
      </c>
      <c r="DI52" s="17">
        <f>INDEX(Departures!$C:$C,MATCH($B52,Departures!$B:$B,0))*INDEX(Arrivals!$H:$H,MATCH(DI$2,Arrivals!$B:$B,0))</f>
        <v>3888.2698708609637</v>
      </c>
      <c r="DJ52" s="17">
        <f>INDEX(Departures!$C:$C,MATCH($B52,Departures!$B:$B,0))*INDEX(Arrivals!$H:$H,MATCH(DJ$2,Arrivals!$B:$B,0))</f>
        <v>3878.0105836027551</v>
      </c>
      <c r="DK52" s="17">
        <f>INDEX(Departures!$C:$C,MATCH($B52,Departures!$B:$B,0))*INDEX(Arrivals!$H:$H,MATCH(DK$2,Arrivals!$B:$B,0))</f>
        <v>3703.6027002132132</v>
      </c>
      <c r="DL52" s="17">
        <f>INDEX(Departures!$C:$C,MATCH($B52,Departures!$B:$B,0))*INDEX(Arrivals!$H:$H,MATCH(DL$2,Arrivals!$B:$B,0))</f>
        <v>3577.0714906953108</v>
      </c>
      <c r="DM52" s="17">
        <f>INDEX(Departures!$C:$C,MATCH($B52,Departures!$B:$B,0))*INDEX(Arrivals!$H:$H,MATCH(DM$2,Arrivals!$B:$B,0))</f>
        <v>3399.2438448863654</v>
      </c>
      <c r="DN52" s="17">
        <f>INDEX(Departures!$C:$C,MATCH($B52,Departures!$B:$B,0))*INDEX(Arrivals!$H:$H,MATCH(DN$2,Arrivals!$B:$B,0))</f>
        <v>3303.4904971430879</v>
      </c>
      <c r="DO52" s="17">
        <f>INDEX(Departures!$C:$C,MATCH($B52,Departures!$B:$B,0))*INDEX(Arrivals!$H:$H,MATCH(DO$2,Arrivals!$B:$B,0))</f>
        <v>3214.5766742386154</v>
      </c>
      <c r="DP52" s="17">
        <f>INDEX(Departures!$C:$C,MATCH($B52,Departures!$B:$B,0))*INDEX(Arrivals!$H:$H,MATCH(DP$2,Arrivals!$B:$B,0))</f>
        <v>3190.6383373027957</v>
      </c>
      <c r="DQ52" s="17">
        <f>INDEX(Departures!$C:$C,MATCH($B52,Departures!$B:$B,0))*INDEX(Arrivals!$H:$H,MATCH(DQ$2,Arrivals!$B:$B,0))</f>
        <v>3187.2185748833931</v>
      </c>
      <c r="DR52" s="17">
        <f>INDEX(Departures!$C:$C,MATCH($B52,Departures!$B:$B,0))*INDEX(Arrivals!$H:$H,MATCH(DR$2,Arrivals!$B:$B,0))</f>
        <v>3156.4407131087683</v>
      </c>
      <c r="DS52" s="17">
        <f>INDEX(Departures!$C:$C,MATCH($B52,Departures!$B:$B,0))*INDEX(Arrivals!$H:$H,MATCH(DS$2,Arrivals!$B:$B,0))</f>
        <v>3149.6011882699622</v>
      </c>
      <c r="DT52" s="17">
        <f>INDEX(Departures!$C:$C,MATCH($B52,Departures!$B:$B,0))*INDEX(Arrivals!$H:$H,MATCH(DT$2,Arrivals!$B:$B,0))</f>
        <v>3067.5268902042958</v>
      </c>
      <c r="DU52" s="17">
        <f>INDEX(Departures!$C:$C,MATCH($B52,Departures!$B:$B,0))*INDEX(Arrivals!$H:$H,MATCH(DU$2,Arrivals!$B:$B,0))</f>
        <v>3050.4280781072816</v>
      </c>
      <c r="DV52" s="17">
        <f>INDEX(Departures!$C:$C,MATCH($B52,Departures!$B:$B,0))*INDEX(Arrivals!$H:$H,MATCH(DV$2,Arrivals!$B:$B,0))</f>
        <v>2910.2178189117681</v>
      </c>
      <c r="DW52" s="17">
        <f>INDEX(Departures!$C:$C,MATCH($B52,Departures!$B:$B,0))*INDEX(Arrivals!$H:$H,MATCH(DW$2,Arrivals!$B:$B,0))</f>
        <v>2882.8597195565458</v>
      </c>
      <c r="DX52" s="17">
        <f>INDEX(Departures!$C:$C,MATCH($B52,Departures!$B:$B,0))*INDEX(Arrivals!$H:$H,MATCH(DX$2,Arrivals!$B:$B,0))</f>
        <v>2862.3411450401286</v>
      </c>
      <c r="DY52" s="17">
        <f>INDEX(Departures!$C:$C,MATCH($B52,Departures!$B:$B,0))*INDEX(Arrivals!$H:$H,MATCH(DY$2,Arrivals!$B:$B,0))</f>
        <v>2780.2668469744622</v>
      </c>
      <c r="DZ52" s="17">
        <f>INDEX(Departures!$C:$C,MATCH($B52,Departures!$B:$B,0))*INDEX(Arrivals!$H:$H,MATCH(DZ$2,Arrivals!$B:$B,0))</f>
        <v>2284.4012961610583</v>
      </c>
      <c r="EA52" s="17">
        <f>INDEX(Departures!$C:$C,MATCH($B52,Departures!$B:$B,0))*INDEX(Arrivals!$H:$H,MATCH(EA$2,Arrivals!$B:$B,0))</f>
        <v>2270.7222464834476</v>
      </c>
      <c r="EB52" s="17">
        <f>INDEX(Departures!$C:$C,MATCH($B52,Departures!$B:$B,0))*INDEX(Arrivals!$H:$H,MATCH(EB$2,Arrivals!$B:$B,0))</f>
        <v>2157.8700866431559</v>
      </c>
      <c r="EC52" s="17">
        <f>INDEX(Departures!$C:$C,MATCH($B52,Departures!$B:$B,0))*INDEX(Arrivals!$H:$H,MATCH(EC$2,Arrivals!$B:$B,0))</f>
        <v>1696.2021600237802</v>
      </c>
      <c r="ED52" s="17">
        <f>INDEX(Departures!$C:$C,MATCH($B52,Departures!$B:$B,0))*INDEX(Arrivals!$H:$H,MATCH(ED$2,Arrivals!$B:$B,0))</f>
        <v>1603.8685746999049</v>
      </c>
      <c r="EE52" s="17">
        <f>INDEX(Departures!$C:$C,MATCH($B52,Departures!$B:$B,0))*INDEX(Arrivals!$H:$H,MATCH(EE$2,Arrivals!$B:$B,0))</f>
        <v>1597.0290498610996</v>
      </c>
      <c r="EF52" s="17">
        <f>INDEX(Departures!$C:$C,MATCH($B52,Departures!$B:$B,0))*INDEX(Arrivals!$H:$H,MATCH(EF$2,Arrivals!$B:$B,0))</f>
        <v>1473.9176027625992</v>
      </c>
      <c r="EG52" s="17">
        <f>INDEX(Departures!$C:$C,MATCH($B52,Departures!$B:$B,0))*INDEX(Arrivals!$H:$H,MATCH(EG$2,Arrivals!$B:$B,0))</f>
        <v>1460.2385530849879</v>
      </c>
      <c r="EH52" s="17">
        <f>INDEX(Departures!$C:$C,MATCH($B52,Departures!$B:$B,0))*INDEX(Arrivals!$H:$H,MATCH(EH$2,Arrivals!$B:$B,0))</f>
        <v>1460.2385530849879</v>
      </c>
      <c r="EI52" s="17">
        <f>INDEX(Departures!$C:$C,MATCH($B52,Departures!$B:$B,0))*INDEX(Arrivals!$H:$H,MATCH(EI$2,Arrivals!$B:$B,0))</f>
        <v>1429.460691310363</v>
      </c>
      <c r="EJ52" s="17">
        <f>INDEX(Departures!$C:$C,MATCH($B52,Departures!$B:$B,0))*INDEX(Arrivals!$H:$H,MATCH(EJ$2,Arrivals!$B:$B,0))</f>
        <v>1350.8061556640989</v>
      </c>
      <c r="EK52" s="17">
        <f>INDEX(Departures!$C:$C,MATCH($B52,Departures!$B:$B,0))*INDEX(Arrivals!$H:$H,MATCH(EK$2,Arrivals!$B:$B,0))</f>
        <v>1320.0282938894741</v>
      </c>
      <c r="EL52" s="17">
        <f>INDEX(Departures!$C:$C,MATCH($B52,Departures!$B:$B,0))*INDEX(Arrivals!$H:$H,MATCH(EL$2,Arrivals!$B:$B,0))</f>
        <v>1254.0268791950002</v>
      </c>
      <c r="EM52" s="17">
        <f>INDEX(Departures!$C:$C,MATCH($B52,Departures!$B:$B,0))*INDEX(Arrivals!$H:$H,MATCH(EM$2,Arrivals!$B:$B,0))</f>
        <v>1214.0156588879877</v>
      </c>
      <c r="EN52" s="17">
        <f>INDEX(Departures!$C:$C,MATCH($B52,Departures!$B:$B,0))*INDEX(Arrivals!$H:$H,MATCH(EN$2,Arrivals!$B:$B,0))</f>
        <v>1200.3366092103768</v>
      </c>
      <c r="EO52" s="17">
        <f>INDEX(Departures!$C:$C,MATCH($B52,Departures!$B:$B,0))*INDEX(Arrivals!$H:$H,MATCH(EO$2,Arrivals!$B:$B,0))</f>
        <v>1196.9168467909738</v>
      </c>
      <c r="EP52" s="17">
        <f>INDEX(Departures!$C:$C,MATCH($B52,Departures!$B:$B,0))*INDEX(Arrivals!$H:$H,MATCH(EP$2,Arrivals!$B:$B,0))</f>
        <v>1049.8670627566541</v>
      </c>
      <c r="EQ52" s="17">
        <f>INDEX(Departures!$C:$C,MATCH($B52,Departures!$B:$B,0))*INDEX(Arrivals!$H:$H,MATCH(EQ$2,Arrivals!$B:$B,0))</f>
        <v>1022.508963401432</v>
      </c>
      <c r="ER52" s="17">
        <f>INDEX(Departures!$C:$C,MATCH($B52,Departures!$B:$B,0))*INDEX(Arrivals!$H:$H,MATCH(ER$2,Arrivals!$B:$B,0))</f>
        <v>960.95323985218181</v>
      </c>
      <c r="ES52" s="17">
        <f>INDEX(Departures!$C:$C,MATCH($B52,Departures!$B:$B,0))*INDEX(Arrivals!$H:$H,MATCH(ES$2,Arrivals!$B:$B,0))</f>
        <v>950.69395259397345</v>
      </c>
      <c r="ET52" s="17">
        <f>INDEX(Departures!$C:$C,MATCH($B52,Departures!$B:$B,0))*INDEX(Arrivals!$H:$H,MATCH(ET$2,Arrivals!$B:$B,0))</f>
        <v>919.91609081934848</v>
      </c>
      <c r="EU52" s="17">
        <f>INDEX(Departures!$C:$C,MATCH($B52,Departures!$B:$B,0))*INDEX(Arrivals!$H:$H,MATCH(EU$2,Arrivals!$B:$B,0))</f>
        <v>892.55799146412619</v>
      </c>
      <c r="EV52" s="17">
        <f>INDEX(Departures!$C:$C,MATCH($B52,Departures!$B:$B,0))*INDEX(Arrivals!$H:$H,MATCH(EV$2,Arrivals!$B:$B,0))</f>
        <v>885.71846662532073</v>
      </c>
      <c r="EW52" s="17">
        <f>INDEX(Departures!$C:$C,MATCH($B52,Departures!$B:$B,0))*INDEX(Arrivals!$H:$H,MATCH(EW$2,Arrivals!$B:$B,0))</f>
        <v>872.03941694770958</v>
      </c>
      <c r="EX52" s="17">
        <f>INDEX(Departures!$C:$C,MATCH($B52,Departures!$B:$B,0))*INDEX(Arrivals!$H:$H,MATCH(EX$2,Arrivals!$B:$B,0))</f>
        <v>872.03941694770958</v>
      </c>
      <c r="EY52" s="17">
        <f>INDEX(Departures!$C:$C,MATCH($B52,Departures!$B:$B,0))*INDEX(Arrivals!$H:$H,MATCH(EY$2,Arrivals!$B:$B,0))</f>
        <v>844.68131759248718</v>
      </c>
      <c r="EZ52" s="17">
        <f>INDEX(Departures!$C:$C,MATCH($B52,Departures!$B:$B,0))*INDEX(Arrivals!$H:$H,MATCH(EZ$2,Arrivals!$B:$B,0))</f>
        <v>844.68131759248718</v>
      </c>
      <c r="FA52" s="17">
        <f>INDEX(Departures!$C:$C,MATCH($B52,Departures!$B:$B,0))*INDEX(Arrivals!$H:$H,MATCH(FA$2,Arrivals!$B:$B,0))</f>
        <v>704.47105839697315</v>
      </c>
      <c r="FB52" s="17">
        <f>INDEX(Departures!$C:$C,MATCH($B52,Departures!$B:$B,0))*INDEX(Arrivals!$H:$H,MATCH(FB$2,Arrivals!$B:$B,0))</f>
        <v>661.04007567055783</v>
      </c>
      <c r="FC52" s="17">
        <f>INDEX(Departures!$C:$C,MATCH($B52,Departures!$B:$B,0))*INDEX(Arrivals!$H:$H,MATCH(FC$2,Arrivals!$B:$B,0))</f>
        <v>612.13747307309802</v>
      </c>
      <c r="FD52" s="17">
        <f>INDEX(Departures!$C:$C,MATCH($B52,Departures!$B:$B,0))*INDEX(Arrivals!$H:$H,MATCH(FD$2,Arrivals!$B:$B,0))</f>
        <v>574.52008645966737</v>
      </c>
      <c r="FE52" s="17">
        <f>INDEX(Departures!$C:$C,MATCH($B52,Departures!$B:$B,0))*INDEX(Arrivals!$H:$H,MATCH(FE$2,Arrivals!$B:$B,0))</f>
        <v>560.84103678205622</v>
      </c>
      <c r="FF52" s="17">
        <f>INDEX(Departures!$C:$C,MATCH($B52,Departures!$B:$B,0))*INDEX(Arrivals!$H:$H,MATCH(FF$2,Arrivals!$B:$B,0))</f>
        <v>554.00151194325076</v>
      </c>
      <c r="FG52" s="17">
        <f>INDEX(Departures!$C:$C,MATCH($B52,Departures!$B:$B,0))*INDEX(Arrivals!$H:$H,MATCH(FG$2,Arrivals!$B:$B,0))</f>
        <v>499.28531323280623</v>
      </c>
      <c r="FH52" s="17">
        <f>INDEX(Departures!$C:$C,MATCH($B52,Departures!$B:$B,0))*INDEX(Arrivals!$H:$H,MATCH(FH$2,Arrivals!$B:$B,0))</f>
        <v>495.86555081340344</v>
      </c>
      <c r="FI52" s="17">
        <f>INDEX(Departures!$C:$C,MATCH($B52,Departures!$B:$B,0))*INDEX(Arrivals!$H:$H,MATCH(FI$2,Arrivals!$B:$B,0))</f>
        <v>489.02602597459787</v>
      </c>
      <c r="FJ52" s="17">
        <f>INDEX(Departures!$C:$C,MATCH($B52,Departures!$B:$B,0))*INDEX(Arrivals!$H:$H,MATCH(FJ$2,Arrivals!$B:$B,0))</f>
        <v>485.60626355519508</v>
      </c>
      <c r="FK52" s="17">
        <f>INDEX(Departures!$C:$C,MATCH($B52,Departures!$B:$B,0))*INDEX(Arrivals!$H:$H,MATCH(FK$2,Arrivals!$B:$B,0))</f>
        <v>427.47030242534777</v>
      </c>
      <c r="FL52" s="17">
        <f>INDEX(Departures!$C:$C,MATCH($B52,Departures!$B:$B,0))*INDEX(Arrivals!$H:$H,MATCH(FL$2,Arrivals!$B:$B,0))</f>
        <v>420.63077758654225</v>
      </c>
      <c r="FM52" s="17">
        <f>INDEX(Departures!$C:$C,MATCH($B52,Departures!$B:$B,0))*INDEX(Arrivals!$H:$H,MATCH(FM$2,Arrivals!$B:$B,0))</f>
        <v>417.21101516713946</v>
      </c>
      <c r="FN52" s="17">
        <f>INDEX(Departures!$C:$C,MATCH($B52,Departures!$B:$B,0))*INDEX(Arrivals!$H:$H,MATCH(FN$2,Arrivals!$B:$B,0))</f>
        <v>413.79125274773668</v>
      </c>
      <c r="FO52" s="17">
        <f>INDEX(Departures!$C:$C,MATCH($B52,Departures!$B:$B,0))*INDEX(Arrivals!$H:$H,MATCH(FO$2,Arrivals!$B:$B,0))</f>
        <v>412.08137153803528</v>
      </c>
      <c r="FP52" s="17">
        <f>INDEX(Departures!$C:$C,MATCH($B52,Departures!$B:$B,0))*INDEX(Arrivals!$H:$H,MATCH(FP$2,Arrivals!$B:$B,0))</f>
        <v>372.75410371490329</v>
      </c>
      <c r="FQ52" s="17">
        <f>INDEX(Departures!$C:$C,MATCH($B52,Departures!$B:$B,0))*INDEX(Arrivals!$H:$H,MATCH(FQ$2,Arrivals!$B:$B,0))</f>
        <v>297.51933048804204</v>
      </c>
      <c r="FR52" s="17">
        <f>INDEX(Departures!$C:$C,MATCH($B52,Departures!$B:$B,0))*INDEX(Arrivals!$H:$H,MATCH(FR$2,Arrivals!$B:$B,0))</f>
        <v>266.74146871341702</v>
      </c>
      <c r="FS52" s="17">
        <f>INDEX(Departures!$C:$C,MATCH($B52,Departures!$B:$B,0))*INDEX(Arrivals!$H:$H,MATCH(FS$2,Arrivals!$B:$B,0))</f>
        <v>259.90194387461145</v>
      </c>
      <c r="FT52" s="17">
        <f>INDEX(Departures!$C:$C,MATCH($B52,Departures!$B:$B,0))*INDEX(Arrivals!$H:$H,MATCH(FT$2,Arrivals!$B:$B,0))</f>
        <v>253.0624190358059</v>
      </c>
      <c r="FU52" s="17">
        <f>INDEX(Departures!$C:$C,MATCH($B52,Departures!$B:$B,0))*INDEX(Arrivals!$H:$H,MATCH(FU$2,Arrivals!$B:$B,0))</f>
        <v>246.22289419700033</v>
      </c>
      <c r="FV52" s="17">
        <f>INDEX(Departures!$C:$C,MATCH($B52,Departures!$B:$B,0))*INDEX(Arrivals!$H:$H,MATCH(FV$2,Arrivals!$B:$B,0))</f>
        <v>235.963606938792</v>
      </c>
      <c r="FW52" s="17">
        <f>INDEX(Departures!$C:$C,MATCH($B52,Departures!$B:$B,0))*INDEX(Arrivals!$H:$H,MATCH(FW$2,Arrivals!$B:$B,0))</f>
        <v>215.44503242237531</v>
      </c>
      <c r="FX52" s="17">
        <f>INDEX(Departures!$C:$C,MATCH($B52,Departures!$B:$B,0))*INDEX(Arrivals!$H:$H,MATCH(FX$2,Arrivals!$B:$B,0))</f>
        <v>213.73515121267388</v>
      </c>
      <c r="FY52" s="17">
        <f>INDEX(Departures!$C:$C,MATCH($B52,Departures!$B:$B,0))*INDEX(Arrivals!$H:$H,MATCH(FY$2,Arrivals!$B:$B,0))</f>
        <v>205.18574516416695</v>
      </c>
      <c r="FZ52" s="17">
        <f>INDEX(Departures!$C:$C,MATCH($B52,Departures!$B:$B,0))*INDEX(Arrivals!$H:$H,MATCH(FZ$2,Arrivals!$B:$B,0))</f>
        <v>188.08693306715304</v>
      </c>
      <c r="GA52" s="17">
        <f>INDEX(Departures!$C:$C,MATCH($B52,Departures!$B:$B,0))*INDEX(Arrivals!$H:$H,MATCH(GA$2,Arrivals!$B:$B,0))</f>
        <v>149.78559396984187</v>
      </c>
      <c r="GB52" s="17">
        <f>INDEX(Departures!$C:$C,MATCH($B52,Departures!$B:$B,0))*INDEX(Arrivals!$H:$H,MATCH(GB$2,Arrivals!$B:$B,0))</f>
        <v>116.27192225969461</v>
      </c>
      <c r="GC52" s="17">
        <f>INDEX(Departures!$C:$C,MATCH($B52,Departures!$B:$B,0))*INDEX(Arrivals!$H:$H,MATCH(GC$2,Arrivals!$B:$B,0))</f>
        <v>102.59287258208347</v>
      </c>
      <c r="GD52" s="17">
        <f>INDEX(Departures!$C:$C,MATCH($B52,Departures!$B:$B,0))*INDEX(Arrivals!$H:$H,MATCH(GD$2,Arrivals!$B:$B,0))</f>
        <v>99.1731101626807</v>
      </c>
      <c r="GE52" s="17">
        <f>INDEX(Departures!$C:$C,MATCH($B52,Departures!$B:$B,0))*INDEX(Arrivals!$H:$H,MATCH(GE$2,Arrivals!$B:$B,0))</f>
        <v>95.753347743277914</v>
      </c>
      <c r="GF52" s="17">
        <f>INDEX(Departures!$C:$C,MATCH($B52,Departures!$B:$B,0))*INDEX(Arrivals!$H:$H,MATCH(GF$2,Arrivals!$B:$B,0))</f>
        <v>87.887894178651507</v>
      </c>
      <c r="GG52" s="17">
        <f>INDEX(Departures!$C:$C,MATCH($B52,Departures!$B:$B,0))*INDEX(Arrivals!$H:$H,MATCH(GG$2,Arrivals!$B:$B,0))</f>
        <v>28.042051839102815</v>
      </c>
      <c r="GH52" s="17">
        <f>INDEX(Departures!$C:$C,MATCH($B52,Departures!$B:$B,0))*INDEX(Arrivals!$H:$H,MATCH(GH$2,Arrivals!$B:$B,0))</f>
        <v>19.834622032536139</v>
      </c>
      <c r="GI52" s="17">
        <f>INDEX(Departures!$C:$C,MATCH($B52,Departures!$B:$B,0))*INDEX(Arrivals!$H:$H,MATCH(GI$2,Arrivals!$B:$B,0))</f>
        <v>8.5494060485069578</v>
      </c>
    </row>
    <row r="53" spans="1:191" ht="29.4" thickBot="1">
      <c r="A53" t="str">
        <f>INDEX(Departures!$G:$G,MATCH($B53,Departures!$B:$B,0))</f>
        <v>EU</v>
      </c>
      <c r="B53" s="3" t="s">
        <v>63</v>
      </c>
      <c r="D53" s="17">
        <f>INDEX(Departures!$C:$C,MATCH($B53,Departures!$B:$B,0))*INDEX(Arrivals!$H:$H,MATCH(D$2,Arrivals!$B:$B,0))</f>
        <v>295250.96147847496</v>
      </c>
      <c r="E53" s="17">
        <f>INDEX(Departures!$C:$C,MATCH($B53,Departures!$B:$B,0))*INDEX(Arrivals!$H:$H,MATCH(E$2,Arrivals!$B:$B,0))</f>
        <v>278000.42752764252</v>
      </c>
      <c r="F53" s="17">
        <f>INDEX(Departures!$C:$C,MATCH($B53,Departures!$B:$B,0))*INDEX(Arrivals!$H:$H,MATCH(F$2,Arrivals!$B:$B,0))</f>
        <v>261531.69117458173</v>
      </c>
      <c r="G53" s="17">
        <f>INDEX(Departures!$C:$C,MATCH($B53,Departures!$B:$B,0))*INDEX(Arrivals!$H:$H,MATCH(G$2,Arrivals!$B:$B,0))</f>
        <v>206462.54821153992</v>
      </c>
      <c r="H53" s="17">
        <f>INDEX(Departures!$C:$C,MATCH($B53,Departures!$B:$B,0))*INDEX(Arrivals!$H:$H,MATCH(H$2,Arrivals!$B:$B,0))</f>
        <v>198008.93679563445</v>
      </c>
      <c r="I53" s="17">
        <f>INDEX(Departures!$C:$C,MATCH($B53,Departures!$B:$B,0))*INDEX(Arrivals!$H:$H,MATCH(I$2,Arrivals!$B:$B,0))</f>
        <v>133554.82353934171</v>
      </c>
      <c r="J53" s="17">
        <f>INDEX(Departures!$C:$C,MATCH($B53,Departures!$B:$B,0))*INDEX(Arrivals!$H:$H,MATCH(J$2,Arrivals!$B:$B,0))</f>
        <v>127980.26675523033</v>
      </c>
      <c r="K53" s="17">
        <f>INDEX(Departures!$C:$C,MATCH($B53,Departures!$B:$B,0))*INDEX(Arrivals!$H:$H,MATCH(K$2,Arrivals!$B:$B,0))</f>
        <v>127810.31075571473</v>
      </c>
      <c r="L53" s="17">
        <f>INDEX(Departures!$C:$C,MATCH($B53,Departures!$B:$B,0))*INDEX(Arrivals!$H:$H,MATCH(L$2,Arrivals!$B:$B,0))</f>
        <v>127303.84187715828</v>
      </c>
      <c r="M53" s="17">
        <f>INDEX(Departures!$C:$C,MATCH($B53,Departures!$B:$B,0))*INDEX(Arrivals!$H:$H,MATCH(M$2,Arrivals!$B:$B,0))</f>
        <v>120981.47869517829</v>
      </c>
      <c r="N53" s="17">
        <f>INDEX(Departures!$C:$C,MATCH($B53,Departures!$B:$B,0))*INDEX(Arrivals!$H:$H,MATCH(N$2,Arrivals!$B:$B,0))</f>
        <v>100138.07491458621</v>
      </c>
      <c r="O53" s="17">
        <f>INDEX(Departures!$C:$C,MATCH($B53,Departures!$B:$B,0))*INDEX(Arrivals!$H:$H,MATCH(O$2,Arrivals!$B:$B,0))</f>
        <v>97524.151642036421</v>
      </c>
      <c r="P53" s="17">
        <f>INDEX(Departures!$C:$C,MATCH($B53,Departures!$B:$B,0))*INDEX(Arrivals!$H:$H,MATCH(P$2,Arrivals!$B:$B,0))</f>
        <v>94781.0618098548</v>
      </c>
      <c r="Q53" s="17">
        <f>INDEX(Departures!$C:$C,MATCH($B53,Departures!$B:$B,0))*INDEX(Arrivals!$H:$H,MATCH(Q$2,Arrivals!$B:$B,0))</f>
        <v>92435.669016539643</v>
      </c>
      <c r="R53" s="17">
        <f>INDEX(Departures!$C:$C,MATCH($B53,Departures!$B:$B,0))*INDEX(Arrivals!$H:$H,MATCH(R$2,Arrivals!$B:$B,0))</f>
        <v>88200.36550861111</v>
      </c>
      <c r="S53" s="17">
        <f>INDEX(Departures!$C:$C,MATCH($B53,Departures!$B:$B,0))*INDEX(Arrivals!$H:$H,MATCH(S$2,Arrivals!$B:$B,0))</f>
        <v>82904.536563705289</v>
      </c>
      <c r="T53" s="17">
        <f>INDEX(Departures!$C:$C,MATCH($B53,Departures!$B:$B,0))*INDEX(Arrivals!$H:$H,MATCH(T$2,Arrivals!$B:$B,0))</f>
        <v>70694.897558505225</v>
      </c>
      <c r="U53" s="17">
        <f>INDEX(Departures!$C:$C,MATCH($B53,Departures!$B:$B,0))*INDEX(Arrivals!$H:$H,MATCH(U$2,Arrivals!$B:$B,0))</f>
        <v>62061.132783113208</v>
      </c>
      <c r="V53" s="17">
        <f>INDEX(Departures!$C:$C,MATCH($B53,Departures!$B:$B,0))*INDEX(Arrivals!$H:$H,MATCH(V$2,Arrivals!$B:$B,0))</f>
        <v>60925.826706349064</v>
      </c>
      <c r="W53" s="17">
        <f>INDEX(Departures!$C:$C,MATCH($B53,Departures!$B:$B,0))*INDEX(Arrivals!$H:$H,MATCH(W$2,Arrivals!$B:$B,0))</f>
        <v>58651.815432830452</v>
      </c>
      <c r="X53" s="17">
        <f>INDEX(Departures!$C:$C,MATCH($B53,Departures!$B:$B,0))*INDEX(Arrivals!$H:$H,MATCH(X$2,Arrivals!$B:$B,0))</f>
        <v>54756.423923933107</v>
      </c>
      <c r="Y53" s="17">
        <f>INDEX(Departures!$C:$C,MATCH($B53,Departures!$B:$B,0))*INDEX(Arrivals!$H:$H,MATCH(Y$2,Arrivals!$B:$B,0))</f>
        <v>53002.478008932208</v>
      </c>
      <c r="Z53" s="17">
        <f>INDEX(Departures!$C:$C,MATCH($B53,Departures!$B:$B,0))*INDEX(Arrivals!$H:$H,MATCH(Z$2,Arrivals!$B:$B,0))</f>
        <v>52832.522009416614</v>
      </c>
      <c r="AA53" s="17">
        <f>INDEX(Departures!$C:$C,MATCH($B53,Departures!$B:$B,0))*INDEX(Arrivals!$H:$H,MATCH(AA$2,Arrivals!$B:$B,0))</f>
        <v>52455.219690492006</v>
      </c>
      <c r="AB53" s="17">
        <f>INDEX(Departures!$C:$C,MATCH($B53,Departures!$B:$B,0))*INDEX(Arrivals!$H:$H,MATCH(AB$2,Arrivals!$B:$B,0))</f>
        <v>48369.477462137198</v>
      </c>
      <c r="AC53" s="17">
        <f>INDEX(Departures!$C:$C,MATCH($B53,Departures!$B:$B,0))*INDEX(Arrivals!$H:$H,MATCH(AC$2,Arrivals!$B:$B,0))</f>
        <v>47723.644663977953</v>
      </c>
      <c r="AD53" s="17">
        <f>INDEX(Departures!$C:$C,MATCH($B53,Departures!$B:$B,0))*INDEX(Arrivals!$H:$H,MATCH(AD$2,Arrivals!$B:$B,0))</f>
        <v>47257.965225305234</v>
      </c>
      <c r="AE53" s="17">
        <f>INDEX(Departures!$C:$C,MATCH($B53,Departures!$B:$B,0))*INDEX(Arrivals!$H:$H,MATCH(AE$2,Arrivals!$B:$B,0))</f>
        <v>45330.66419079843</v>
      </c>
      <c r="AF53" s="17">
        <f>INDEX(Departures!$C:$C,MATCH($B53,Departures!$B:$B,0))*INDEX(Arrivals!$H:$H,MATCH(AF$2,Arrivals!$B:$B,0))</f>
        <v>43923.428514809333</v>
      </c>
      <c r="AG53" s="17">
        <f>INDEX(Departures!$C:$C,MATCH($B53,Departures!$B:$B,0))*INDEX(Arrivals!$H:$H,MATCH(AG$2,Arrivals!$B:$B,0))</f>
        <v>39915.866046231698</v>
      </c>
      <c r="AH53" s="17">
        <f>INDEX(Departures!$C:$C,MATCH($B53,Departures!$B:$B,0))*INDEX(Arrivals!$H:$H,MATCH(AH$2,Arrivals!$B:$B,0))</f>
        <v>38647.994289845396</v>
      </c>
      <c r="AI53" s="17">
        <f>INDEX(Departures!$C:$C,MATCH($B53,Departures!$B:$B,0))*INDEX(Arrivals!$H:$H,MATCH(AI$2,Arrivals!$B:$B,0))</f>
        <v>38576.612770048843</v>
      </c>
      <c r="AJ53" s="17">
        <f>INDEX(Departures!$C:$C,MATCH($B53,Departures!$B:$B,0))*INDEX(Arrivals!$H:$H,MATCH(AJ$2,Arrivals!$B:$B,0))</f>
        <v>37594.946916846791</v>
      </c>
      <c r="AK53" s="17">
        <f>INDEX(Departures!$C:$C,MATCH($B53,Departures!$B:$B,0))*INDEX(Arrivals!$H:$H,MATCH(AK$2,Arrivals!$B:$B,0))</f>
        <v>37138.785014146946</v>
      </c>
      <c r="AL53" s="17">
        <f>INDEX(Departures!$C:$C,MATCH($B53,Departures!$B:$B,0))*INDEX(Arrivals!$H:$H,MATCH(AL$2,Arrivals!$B:$B,0))</f>
        <v>35140.102459843598</v>
      </c>
      <c r="AM53" s="17">
        <f>INDEX(Departures!$C:$C,MATCH($B53,Departures!$B:$B,0))*INDEX(Arrivals!$H:$H,MATCH(AM$2,Arrivals!$B:$B,0))</f>
        <v>34959.949100357066</v>
      </c>
      <c r="AN53" s="17">
        <f>INDEX(Departures!$C:$C,MATCH($B53,Departures!$B:$B,0))*INDEX(Arrivals!$H:$H,MATCH(AN$2,Arrivals!$B:$B,0))</f>
        <v>34535.059101568091</v>
      </c>
      <c r="AO53" s="17">
        <f>INDEX(Departures!$C:$C,MATCH($B53,Departures!$B:$B,0))*INDEX(Arrivals!$H:$H,MATCH(AO$2,Arrivals!$B:$B,0))</f>
        <v>33613.89758419359</v>
      </c>
      <c r="AP53" s="17">
        <f>INDEX(Departures!$C:$C,MATCH($B53,Departures!$B:$B,0))*INDEX(Arrivals!$H:$H,MATCH(AP$2,Arrivals!$B:$B,0))</f>
        <v>30194.382873939896</v>
      </c>
      <c r="AQ53" s="17">
        <f>INDEX(Departures!$C:$C,MATCH($B53,Departures!$B:$B,0))*INDEX(Arrivals!$H:$H,MATCH(AQ$2,Arrivals!$B:$B,0))</f>
        <v>29963.242714598691</v>
      </c>
      <c r="AR53" s="17">
        <f>INDEX(Departures!$C:$C,MATCH($B53,Departures!$B:$B,0))*INDEX(Arrivals!$H:$H,MATCH(AR$2,Arrivals!$B:$B,0))</f>
        <v>28501.621118764611</v>
      </c>
      <c r="AS53" s="17">
        <f>INDEX(Departures!$C:$C,MATCH($B53,Departures!$B:$B,0))*INDEX(Arrivals!$H:$H,MATCH(AS$2,Arrivals!$B:$B,0))</f>
        <v>27726.621760973518</v>
      </c>
      <c r="AT53" s="17">
        <f>INDEX(Departures!$C:$C,MATCH($B53,Departures!$B:$B,0))*INDEX(Arrivals!$H:$H,MATCH(AT$2,Arrivals!$B:$B,0))</f>
        <v>26176.623045391327</v>
      </c>
      <c r="AU53" s="17">
        <f>INDEX(Departures!$C:$C,MATCH($B53,Departures!$B:$B,0))*INDEX(Arrivals!$H:$H,MATCH(AU$2,Arrivals!$B:$B,0))</f>
        <v>24222.12905096203</v>
      </c>
      <c r="AV53" s="17">
        <f>INDEX(Departures!$C:$C,MATCH($B53,Departures!$B:$B,0))*INDEX(Arrivals!$H:$H,MATCH(AV$2,Arrivals!$B:$B,0))</f>
        <v>23977.392411659577</v>
      </c>
      <c r="AW53" s="17">
        <f>INDEX(Departures!$C:$C,MATCH($B53,Departures!$B:$B,0))*INDEX(Arrivals!$H:$H,MATCH(AW$2,Arrivals!$B:$B,0))</f>
        <v>23970.594171678953</v>
      </c>
      <c r="AX53" s="17">
        <f>INDEX(Departures!$C:$C,MATCH($B53,Departures!$B:$B,0))*INDEX(Arrivals!$H:$H,MATCH(AX$2,Arrivals!$B:$B,0))</f>
        <v>22842.08633489543</v>
      </c>
      <c r="AY53" s="17">
        <f>INDEX(Departures!$C:$C,MATCH($B53,Departures!$B:$B,0))*INDEX(Arrivals!$H:$H,MATCH(AY$2,Arrivals!$B:$B,0))</f>
        <v>22505.573455854559</v>
      </c>
      <c r="AZ53" s="17">
        <f>INDEX(Departures!$C:$C,MATCH($B53,Departures!$B:$B,0))*INDEX(Arrivals!$H:$H,MATCH(AZ$2,Arrivals!$B:$B,0))</f>
        <v>22396.801616164583</v>
      </c>
      <c r="BA53" s="17">
        <f>INDEX(Departures!$C:$C,MATCH($B53,Departures!$B:$B,0))*INDEX(Arrivals!$H:$H,MATCH(BA$2,Arrivals!$B:$B,0))</f>
        <v>22036.494897191529</v>
      </c>
      <c r="BB53" s="17">
        <f>INDEX(Departures!$C:$C,MATCH($B53,Departures!$B:$B,0))*INDEX(Arrivals!$H:$H,MATCH(BB$2,Arrivals!$B:$B,0))</f>
        <v>21924.323937511239</v>
      </c>
      <c r="BC53" s="17">
        <f>INDEX(Departures!$C:$C,MATCH($B53,Departures!$B:$B,0))*INDEX(Arrivals!$H:$H,MATCH(BC$2,Arrivals!$B:$B,0))</f>
        <v>21251.298179429501</v>
      </c>
      <c r="BD53" s="17">
        <f>INDEX(Departures!$C:$C,MATCH($B53,Departures!$B:$B,0))*INDEX(Arrivals!$H:$H,MATCH(BD$2,Arrivals!$B:$B,0))</f>
        <v>21033.754500049541</v>
      </c>
      <c r="BE53" s="17">
        <f>INDEX(Departures!$C:$C,MATCH($B53,Departures!$B:$B,0))*INDEX(Arrivals!$H:$H,MATCH(BE$2,Arrivals!$B:$B,0))</f>
        <v>19205.027945261783</v>
      </c>
      <c r="BF53" s="17">
        <f>INDEX(Departures!$C:$C,MATCH($B53,Departures!$B:$B,0))*INDEX(Arrivals!$H:$H,MATCH(BF$2,Arrivals!$B:$B,0))</f>
        <v>19041.870185726813</v>
      </c>
      <c r="BG53" s="17">
        <f>INDEX(Departures!$C:$C,MATCH($B53,Departures!$B:$B,0))*INDEX(Arrivals!$H:$H,MATCH(BG$2,Arrivals!$B:$B,0))</f>
        <v>17233.538350880928</v>
      </c>
      <c r="BH53" s="17">
        <f>INDEX(Departures!$C:$C,MATCH($B53,Departures!$B:$B,0))*INDEX(Arrivals!$H:$H,MATCH(BH$2,Arrivals!$B:$B,0))</f>
        <v>16543.516992847628</v>
      </c>
      <c r="BI53" s="17">
        <f>INDEX(Departures!$C:$C,MATCH($B53,Departures!$B:$B,0))*INDEX(Arrivals!$H:$H,MATCH(BI$2,Arrivals!$B:$B,0))</f>
        <v>15782.114115017781</v>
      </c>
      <c r="BJ53" s="17">
        <f>INDEX(Departures!$C:$C,MATCH($B53,Departures!$B:$B,0))*INDEX(Arrivals!$H:$H,MATCH(BJ$2,Arrivals!$B:$B,0))</f>
        <v>15615.557235492501</v>
      </c>
      <c r="BK53" s="17">
        <f>INDEX(Departures!$C:$C,MATCH($B53,Departures!$B:$B,0))*INDEX(Arrivals!$H:$H,MATCH(BK$2,Arrivals!$B:$B,0))</f>
        <v>15527.180115744395</v>
      </c>
      <c r="BL53" s="17">
        <f>INDEX(Departures!$C:$C,MATCH($B53,Departures!$B:$B,0))*INDEX(Arrivals!$H:$H,MATCH(BL$2,Arrivals!$B:$B,0))</f>
        <v>13980.580520152515</v>
      </c>
      <c r="BM53" s="17">
        <f>INDEX(Departures!$C:$C,MATCH($B53,Departures!$B:$B,0))*INDEX(Arrivals!$H:$H,MATCH(BM$2,Arrivals!$B:$B,0))</f>
        <v>13705.251800937258</v>
      </c>
      <c r="BN53" s="17">
        <f>INDEX(Departures!$C:$C,MATCH($B53,Departures!$B:$B,0))*INDEX(Arrivals!$H:$H,MATCH(BN$2,Arrivals!$B:$B,0))</f>
        <v>13064.517682763479</v>
      </c>
      <c r="BO53" s="17">
        <f>INDEX(Departures!$C:$C,MATCH($B53,Departures!$B:$B,0))*INDEX(Arrivals!$H:$H,MATCH(BO$2,Arrivals!$B:$B,0))</f>
        <v>12906.45860321398</v>
      </c>
      <c r="BP53" s="17">
        <f>INDEX(Departures!$C:$C,MATCH($B53,Departures!$B:$B,0))*INDEX(Arrivals!$H:$H,MATCH(BP$2,Arrivals!$B:$B,0))</f>
        <v>12488.366844405627</v>
      </c>
      <c r="BQ53" s="17">
        <f>INDEX(Departures!$C:$C,MATCH($B53,Departures!$B:$B,0))*INDEX(Arrivals!$H:$H,MATCH(BQ$2,Arrivals!$B:$B,0))</f>
        <v>12413.586204618767</v>
      </c>
      <c r="BR53" s="17">
        <f>INDEX(Departures!$C:$C,MATCH($B53,Departures!$B:$B,0))*INDEX(Arrivals!$H:$H,MATCH(BR$2,Arrivals!$B:$B,0))</f>
        <v>12281.020524996606</v>
      </c>
      <c r="BS53" s="17">
        <f>INDEX(Departures!$C:$C,MATCH($B53,Departures!$B:$B,0))*INDEX(Arrivals!$H:$H,MATCH(BS$2,Arrivals!$B:$B,0))</f>
        <v>12189.244285258186</v>
      </c>
      <c r="BT53" s="17">
        <f>INDEX(Departures!$C:$C,MATCH($B53,Departures!$B:$B,0))*INDEX(Arrivals!$H:$H,MATCH(BT$2,Arrivals!$B:$B,0))</f>
        <v>12083.87156555852</v>
      </c>
      <c r="BU53" s="17">
        <f>INDEX(Departures!$C:$C,MATCH($B53,Departures!$B:$B,0))*INDEX(Arrivals!$H:$H,MATCH(BU$2,Arrivals!$B:$B,0))</f>
        <v>11703.170126643598</v>
      </c>
      <c r="BV53" s="17">
        <f>INDEX(Departures!$C:$C,MATCH($B53,Departures!$B:$B,0))*INDEX(Arrivals!$H:$H,MATCH(BV$2,Arrivals!$B:$B,0))</f>
        <v>11070.933808445598</v>
      </c>
      <c r="BW53" s="17">
        <f>INDEX(Departures!$C:$C,MATCH($B53,Departures!$B:$B,0))*INDEX(Arrivals!$H:$H,MATCH(BW$2,Arrivals!$B:$B,0))</f>
        <v>11030.144368561856</v>
      </c>
      <c r="BX53" s="17">
        <f>INDEX(Departures!$C:$C,MATCH($B53,Departures!$B:$B,0))*INDEX(Arrivals!$H:$H,MATCH(BX$2,Arrivals!$B:$B,0))</f>
        <v>10809.201569191588</v>
      </c>
      <c r="BY53" s="17">
        <f>INDEX(Departures!$C:$C,MATCH($B53,Departures!$B:$B,0))*INDEX(Arrivals!$H:$H,MATCH(BY$2,Arrivals!$B:$B,0))</f>
        <v>10061.395171322987</v>
      </c>
      <c r="BZ53" s="17">
        <f>INDEX(Departures!$C:$C,MATCH($B53,Departures!$B:$B,0))*INDEX(Arrivals!$H:$H,MATCH(BZ$2,Arrivals!$B:$B,0))</f>
        <v>9622.9086925727624</v>
      </c>
      <c r="CA53" s="17">
        <f>INDEX(Departures!$C:$C,MATCH($B53,Departures!$B:$B,0))*INDEX(Arrivals!$H:$H,MATCH(CA$2,Arrivals!$B:$B,0))</f>
        <v>9143.6327739387943</v>
      </c>
      <c r="CB53" s="17">
        <f>INDEX(Departures!$C:$C,MATCH($B53,Departures!$B:$B,0))*INDEX(Arrivals!$H:$H,MATCH(CB$2,Arrivals!$B:$B,0))</f>
        <v>8575.9797355567225</v>
      </c>
      <c r="CC53" s="17">
        <f>INDEX(Departures!$C:$C,MATCH($B53,Departures!$B:$B,0))*INDEX(Arrivals!$H:$H,MATCH(CC$2,Arrivals!$B:$B,0))</f>
        <v>8341.4404562252057</v>
      </c>
      <c r="CD53" s="17">
        <f>INDEX(Departures!$C:$C,MATCH($B53,Departures!$B:$B,0))*INDEX(Arrivals!$H:$H,MATCH(CD$2,Arrivals!$B:$B,0))</f>
        <v>8331.2430962542712</v>
      </c>
      <c r="CE53" s="17">
        <f>INDEX(Departures!$C:$C,MATCH($B53,Departures!$B:$B,0))*INDEX(Arrivals!$H:$H,MATCH(CE$2,Arrivals!$B:$B,0))</f>
        <v>8236.0677365255397</v>
      </c>
      <c r="CF53" s="17">
        <f>INDEX(Departures!$C:$C,MATCH($B53,Departures!$B:$B,0))*INDEX(Arrivals!$H:$H,MATCH(CF$2,Arrivals!$B:$B,0))</f>
        <v>8062.7126170196361</v>
      </c>
      <c r="CG53" s="17">
        <f>INDEX(Departures!$C:$C,MATCH($B53,Departures!$B:$B,0))*INDEX(Arrivals!$H:$H,MATCH(CG$2,Arrivals!$B:$B,0))</f>
        <v>7998.1293372037126</v>
      </c>
      <c r="CH53" s="17">
        <f>INDEX(Departures!$C:$C,MATCH($B53,Departures!$B:$B,0))*INDEX(Arrivals!$H:$H,MATCH(CH$2,Arrivals!$B:$B,0))</f>
        <v>7729.5988579690793</v>
      </c>
      <c r="CI53" s="17">
        <f>INDEX(Departures!$C:$C,MATCH($B53,Departures!$B:$B,0))*INDEX(Arrivals!$H:$H,MATCH(CI$2,Arrivals!$B:$B,0))</f>
        <v>7670.1142581386212</v>
      </c>
      <c r="CJ53" s="17">
        <f>INDEX(Departures!$C:$C,MATCH($B53,Departures!$B:$B,0))*INDEX(Arrivals!$H:$H,MATCH(CJ$2,Arrivals!$B:$B,0))</f>
        <v>7563.0419784437991</v>
      </c>
      <c r="CK53" s="17">
        <f>INDEX(Departures!$C:$C,MATCH($B53,Departures!$B:$B,0))*INDEX(Arrivals!$H:$H,MATCH(CK$2,Arrivals!$B:$B,0))</f>
        <v>7348.8974190541549</v>
      </c>
      <c r="CL53" s="17">
        <f>INDEX(Departures!$C:$C,MATCH($B53,Departures!$B:$B,0))*INDEX(Arrivals!$H:$H,MATCH(CL$2,Arrivals!$B:$B,0))</f>
        <v>7193.8975474959352</v>
      </c>
      <c r="CM53" s="17">
        <f>INDEX(Departures!$C:$C,MATCH($B53,Departures!$B:$B,0))*INDEX(Arrivals!$H:$H,MATCH(CM$2,Arrivals!$B:$B,0))</f>
        <v>7182.3405395288755</v>
      </c>
      <c r="CN53" s="17">
        <f>INDEX(Departures!$C:$C,MATCH($B53,Departures!$B:$B,0))*INDEX(Arrivals!$H:$H,MATCH(CN$2,Arrivals!$B:$B,0))</f>
        <v>6624.8848611177373</v>
      </c>
      <c r="CO53" s="17">
        <f>INDEX(Departures!$C:$C,MATCH($B53,Departures!$B:$B,0))*INDEX(Arrivals!$H:$H,MATCH(CO$2,Arrivals!$B:$B,0))</f>
        <v>6420.9376616990285</v>
      </c>
      <c r="CP53" s="17">
        <f>INDEX(Departures!$C:$C,MATCH($B53,Departures!$B:$B,0))*INDEX(Arrivals!$H:$H,MATCH(CP$2,Arrivals!$B:$B,0))</f>
        <v>6380.148221815286</v>
      </c>
      <c r="CQ53" s="17">
        <f>INDEX(Departures!$C:$C,MATCH($B53,Departures!$B:$B,0))*INDEX(Arrivals!$H:$H,MATCH(CQ$2,Arrivals!$B:$B,0))</f>
        <v>6312.1658220090503</v>
      </c>
      <c r="CR53" s="17">
        <f>INDEX(Departures!$C:$C,MATCH($B53,Departures!$B:$B,0))*INDEX(Arrivals!$H:$H,MATCH(CR$2,Arrivals!$B:$B,0))</f>
        <v>6264.5781421446836</v>
      </c>
      <c r="CS53" s="17">
        <f>INDEX(Departures!$C:$C,MATCH($B53,Departures!$B:$B,0))*INDEX(Arrivals!$H:$H,MATCH(CS$2,Arrivals!$B:$B,0))</f>
        <v>6118.415982561276</v>
      </c>
      <c r="CT53" s="17">
        <f>INDEX(Departures!$C:$C,MATCH($B53,Departures!$B:$B,0))*INDEX(Arrivals!$H:$H,MATCH(CT$2,Arrivals!$B:$B,0))</f>
        <v>6074.2274226872214</v>
      </c>
      <c r="CU53" s="17">
        <f>INDEX(Departures!$C:$C,MATCH($B53,Departures!$B:$B,0))*INDEX(Arrivals!$H:$H,MATCH(CU$2,Arrivals!$B:$B,0))</f>
        <v>5465.7849444214071</v>
      </c>
      <c r="CV53" s="17">
        <f>INDEX(Departures!$C:$C,MATCH($B53,Departures!$B:$B,0))*INDEX(Arrivals!$H:$H,MATCH(CV$2,Arrivals!$B:$B,0))</f>
        <v>5384.2060646539221</v>
      </c>
      <c r="CW53" s="17">
        <f>INDEX(Departures!$C:$C,MATCH($B53,Departures!$B:$B,0))*INDEX(Arrivals!$H:$H,MATCH(CW$2,Arrivals!$B:$B,0))</f>
        <v>5350.2148647508047</v>
      </c>
      <c r="CX53" s="17">
        <f>INDEX(Departures!$C:$C,MATCH($B53,Departures!$B:$B,0))*INDEX(Arrivals!$H:$H,MATCH(CX$2,Arrivals!$B:$B,0))</f>
        <v>5289.0307049251915</v>
      </c>
      <c r="CY53" s="17">
        <f>INDEX(Departures!$C:$C,MATCH($B53,Departures!$B:$B,0))*INDEX(Arrivals!$H:$H,MATCH(CY$2,Arrivals!$B:$B,0))</f>
        <v>5095.280865477418</v>
      </c>
      <c r="CZ53" s="17">
        <f>INDEX(Departures!$C:$C,MATCH($B53,Departures!$B:$B,0))*INDEX(Arrivals!$H:$H,MATCH(CZ$2,Arrivals!$B:$B,0))</f>
        <v>5088.4826254967948</v>
      </c>
      <c r="DA53" s="17">
        <f>INDEX(Departures!$C:$C,MATCH($B53,Departures!$B:$B,0))*INDEX(Arrivals!$H:$H,MATCH(DA$2,Arrivals!$B:$B,0))</f>
        <v>5081.6843855161715</v>
      </c>
      <c r="DB53" s="17">
        <f>INDEX(Departures!$C:$C,MATCH($B53,Departures!$B:$B,0))*INDEX(Arrivals!$H:$H,MATCH(DB$2,Arrivals!$B:$B,0))</f>
        <v>4918.5266259812033</v>
      </c>
      <c r="DC53" s="17">
        <f>INDEX(Departures!$C:$C,MATCH($B53,Departures!$B:$B,0))*INDEX(Arrivals!$H:$H,MATCH(DC$2,Arrivals!$B:$B,0))</f>
        <v>4891.3336660587092</v>
      </c>
      <c r="DD53" s="17">
        <f>INDEX(Departures!$C:$C,MATCH($B53,Departures!$B:$B,0))*INDEX(Arrivals!$H:$H,MATCH(DD$2,Arrivals!$B:$B,0))</f>
        <v>4765.5662264171715</v>
      </c>
      <c r="DE53" s="17">
        <f>INDEX(Departures!$C:$C,MATCH($B53,Departures!$B:$B,0))*INDEX(Arrivals!$H:$H,MATCH(DE$2,Arrivals!$B:$B,0))</f>
        <v>4639.7987867756337</v>
      </c>
      <c r="DF53" s="17">
        <f>INDEX(Departures!$C:$C,MATCH($B53,Departures!$B:$B,0))*INDEX(Arrivals!$H:$H,MATCH(DF$2,Arrivals!$B:$B,0))</f>
        <v>4636.3996667853226</v>
      </c>
      <c r="DG53" s="17">
        <f>INDEX(Departures!$C:$C,MATCH($B53,Departures!$B:$B,0))*INDEX(Arrivals!$H:$H,MATCH(DG$2,Arrivals!$B:$B,0))</f>
        <v>4561.6190269984627</v>
      </c>
      <c r="DH53" s="17">
        <f>INDEX(Departures!$C:$C,MATCH($B53,Departures!$B:$B,0))*INDEX(Arrivals!$H:$H,MATCH(DH$2,Arrivals!$B:$B,0))</f>
        <v>4333.8779876475701</v>
      </c>
      <c r="DI53" s="17">
        <f>INDEX(Departures!$C:$C,MATCH($B53,Departures!$B:$B,0))*INDEX(Arrivals!$H:$H,MATCH(DI$2,Arrivals!$B:$B,0))</f>
        <v>3864.7994289845396</v>
      </c>
      <c r="DJ53" s="17">
        <f>INDEX(Departures!$C:$C,MATCH($B53,Departures!$B:$B,0))*INDEX(Arrivals!$H:$H,MATCH(DJ$2,Arrivals!$B:$B,0))</f>
        <v>3854.6020690136038</v>
      </c>
      <c r="DK53" s="17">
        <f>INDEX(Departures!$C:$C,MATCH($B53,Departures!$B:$B,0))*INDEX(Arrivals!$H:$H,MATCH(DK$2,Arrivals!$B:$B,0))</f>
        <v>3681.2469495077012</v>
      </c>
      <c r="DL53" s="17">
        <f>INDEX(Departures!$C:$C,MATCH($B53,Departures!$B:$B,0))*INDEX(Arrivals!$H:$H,MATCH(DL$2,Arrivals!$B:$B,0))</f>
        <v>3555.4795098661639</v>
      </c>
      <c r="DM53" s="17">
        <f>INDEX(Departures!$C:$C,MATCH($B53,Departures!$B:$B,0))*INDEX(Arrivals!$H:$H,MATCH(DM$2,Arrivals!$B:$B,0))</f>
        <v>3378.7252703699487</v>
      </c>
      <c r="DN53" s="17">
        <f>INDEX(Departures!$C:$C,MATCH($B53,Departures!$B:$B,0))*INDEX(Arrivals!$H:$H,MATCH(DN$2,Arrivals!$B:$B,0))</f>
        <v>3283.549910641218</v>
      </c>
      <c r="DO53" s="17">
        <f>INDEX(Departures!$C:$C,MATCH($B53,Departures!$B:$B,0))*INDEX(Arrivals!$H:$H,MATCH(DO$2,Arrivals!$B:$B,0))</f>
        <v>3195.1727908931107</v>
      </c>
      <c r="DP53" s="17">
        <f>INDEX(Departures!$C:$C,MATCH($B53,Departures!$B:$B,0))*INDEX(Arrivals!$H:$H,MATCH(DP$2,Arrivals!$B:$B,0))</f>
        <v>3171.3789509609278</v>
      </c>
      <c r="DQ53" s="17">
        <f>INDEX(Departures!$C:$C,MATCH($B53,Departures!$B:$B,0))*INDEX(Arrivals!$H:$H,MATCH(DQ$2,Arrivals!$B:$B,0))</f>
        <v>3167.9798309706161</v>
      </c>
      <c r="DR53" s="17">
        <f>INDEX(Departures!$C:$C,MATCH($B53,Departures!$B:$B,0))*INDEX(Arrivals!$H:$H,MATCH(DR$2,Arrivals!$B:$B,0))</f>
        <v>3137.38775105781</v>
      </c>
      <c r="DS53" s="17">
        <f>INDEX(Departures!$C:$C,MATCH($B53,Departures!$B:$B,0))*INDEX(Arrivals!$H:$H,MATCH(DS$2,Arrivals!$B:$B,0))</f>
        <v>3130.5895110771862</v>
      </c>
      <c r="DT53" s="17">
        <f>INDEX(Departures!$C:$C,MATCH($B53,Departures!$B:$B,0))*INDEX(Arrivals!$H:$H,MATCH(DT$2,Arrivals!$B:$B,0))</f>
        <v>3049.0106313097026</v>
      </c>
      <c r="DU53" s="17">
        <f>INDEX(Departures!$C:$C,MATCH($B53,Departures!$B:$B,0))*INDEX(Arrivals!$H:$H,MATCH(DU$2,Arrivals!$B:$B,0))</f>
        <v>3032.0150313581435</v>
      </c>
      <c r="DV53" s="17">
        <f>INDEX(Departures!$C:$C,MATCH($B53,Departures!$B:$B,0))*INDEX(Arrivals!$H:$H,MATCH(DV$2,Arrivals!$B:$B,0))</f>
        <v>2892.6511117553587</v>
      </c>
      <c r="DW53" s="17">
        <f>INDEX(Departures!$C:$C,MATCH($B53,Departures!$B:$B,0))*INDEX(Arrivals!$H:$H,MATCH(DW$2,Arrivals!$B:$B,0))</f>
        <v>2865.4581518328646</v>
      </c>
      <c r="DX53" s="17">
        <f>INDEX(Departures!$C:$C,MATCH($B53,Departures!$B:$B,0))*INDEX(Arrivals!$H:$H,MATCH(DX$2,Arrivals!$B:$B,0))</f>
        <v>2845.0634318909929</v>
      </c>
      <c r="DY53" s="17">
        <f>INDEX(Departures!$C:$C,MATCH($B53,Departures!$B:$B,0))*INDEX(Arrivals!$H:$H,MATCH(DY$2,Arrivals!$B:$B,0))</f>
        <v>2763.4845521235097</v>
      </c>
      <c r="DZ53" s="17">
        <f>INDEX(Departures!$C:$C,MATCH($B53,Departures!$B:$B,0))*INDEX(Arrivals!$H:$H,MATCH(DZ$2,Arrivals!$B:$B,0))</f>
        <v>2270.6121535282955</v>
      </c>
      <c r="EA53" s="17">
        <f>INDEX(Departures!$C:$C,MATCH($B53,Departures!$B:$B,0))*INDEX(Arrivals!$H:$H,MATCH(EA$2,Arrivals!$B:$B,0))</f>
        <v>2257.0156735670485</v>
      </c>
      <c r="EB53" s="17">
        <f>INDEX(Departures!$C:$C,MATCH($B53,Departures!$B:$B,0))*INDEX(Arrivals!$H:$H,MATCH(EB$2,Arrivals!$B:$B,0))</f>
        <v>2144.8447138867582</v>
      </c>
      <c r="EC53" s="17">
        <f>INDEX(Departures!$C:$C,MATCH($B53,Departures!$B:$B,0))*INDEX(Arrivals!$H:$H,MATCH(EC$2,Arrivals!$B:$B,0))</f>
        <v>1685.9635151946627</v>
      </c>
      <c r="ED53" s="17">
        <f>INDEX(Departures!$C:$C,MATCH($B53,Departures!$B:$B,0))*INDEX(Arrivals!$H:$H,MATCH(ED$2,Arrivals!$B:$B,0))</f>
        <v>1594.1872754562435</v>
      </c>
      <c r="EE53" s="17">
        <f>INDEX(Departures!$C:$C,MATCH($B53,Departures!$B:$B,0))*INDEX(Arrivals!$H:$H,MATCH(EE$2,Arrivals!$B:$B,0))</f>
        <v>1587.3890354756199</v>
      </c>
      <c r="EF53" s="17">
        <f>INDEX(Departures!$C:$C,MATCH($B53,Departures!$B:$B,0))*INDEX(Arrivals!$H:$H,MATCH(EF$2,Arrivals!$B:$B,0))</f>
        <v>1465.0207158243945</v>
      </c>
      <c r="EG53" s="17">
        <f>INDEX(Departures!$C:$C,MATCH($B53,Departures!$B:$B,0))*INDEX(Arrivals!$H:$H,MATCH(EG$2,Arrivals!$B:$B,0))</f>
        <v>1451.424235863147</v>
      </c>
      <c r="EH53" s="17">
        <f>INDEX(Departures!$C:$C,MATCH($B53,Departures!$B:$B,0))*INDEX(Arrivals!$H:$H,MATCH(EH$2,Arrivals!$B:$B,0))</f>
        <v>1451.424235863147</v>
      </c>
      <c r="EI53" s="17">
        <f>INDEX(Departures!$C:$C,MATCH($B53,Departures!$B:$B,0))*INDEX(Arrivals!$H:$H,MATCH(EI$2,Arrivals!$B:$B,0))</f>
        <v>1420.8321559503406</v>
      </c>
      <c r="EJ53" s="17">
        <f>INDEX(Departures!$C:$C,MATCH($B53,Departures!$B:$B,0))*INDEX(Arrivals!$H:$H,MATCH(EJ$2,Arrivals!$B:$B,0))</f>
        <v>1342.6523961731689</v>
      </c>
      <c r="EK53" s="17">
        <f>INDEX(Departures!$C:$C,MATCH($B53,Departures!$B:$B,0))*INDEX(Arrivals!$H:$H,MATCH(EK$2,Arrivals!$B:$B,0))</f>
        <v>1312.0603162603625</v>
      </c>
      <c r="EL53" s="17">
        <f>INDEX(Departures!$C:$C,MATCH($B53,Departures!$B:$B,0))*INDEX(Arrivals!$H:$H,MATCH(EL$2,Arrivals!$B:$B,0))</f>
        <v>1246.4573004473443</v>
      </c>
      <c r="EM53" s="17">
        <f>INDEX(Departures!$C:$C,MATCH($B53,Departures!$B:$B,0))*INDEX(Arrivals!$H:$H,MATCH(EM$2,Arrivals!$B:$B,0))</f>
        <v>1206.6875965606962</v>
      </c>
      <c r="EN53" s="17">
        <f>INDEX(Departures!$C:$C,MATCH($B53,Departures!$B:$B,0))*INDEX(Arrivals!$H:$H,MATCH(EN$2,Arrivals!$B:$B,0))</f>
        <v>1193.0911165994489</v>
      </c>
      <c r="EO53" s="17">
        <f>INDEX(Departures!$C:$C,MATCH($B53,Departures!$B:$B,0))*INDEX(Arrivals!$H:$H,MATCH(EO$2,Arrivals!$B:$B,0))</f>
        <v>1189.691996609137</v>
      </c>
      <c r="EP53" s="17">
        <f>INDEX(Departures!$C:$C,MATCH($B53,Departures!$B:$B,0))*INDEX(Arrivals!$H:$H,MATCH(EP$2,Arrivals!$B:$B,0))</f>
        <v>1043.5298370257287</v>
      </c>
      <c r="EQ53" s="17">
        <f>INDEX(Departures!$C:$C,MATCH($B53,Departures!$B:$B,0))*INDEX(Arrivals!$H:$H,MATCH(EQ$2,Arrivals!$B:$B,0))</f>
        <v>1016.3368771032342</v>
      </c>
      <c r="ER53" s="17">
        <f>INDEX(Departures!$C:$C,MATCH($B53,Departures!$B:$B,0))*INDEX(Arrivals!$H:$H,MATCH(ER$2,Arrivals!$B:$B,0))</f>
        <v>955.15271727762138</v>
      </c>
      <c r="ES53" s="17">
        <f>INDEX(Departures!$C:$C,MATCH($B53,Departures!$B:$B,0))*INDEX(Arrivals!$H:$H,MATCH(ES$2,Arrivals!$B:$B,0))</f>
        <v>944.95535730668587</v>
      </c>
      <c r="ET53" s="17">
        <f>INDEX(Departures!$C:$C,MATCH($B53,Departures!$B:$B,0))*INDEX(Arrivals!$H:$H,MATCH(ET$2,Arrivals!$B:$B,0))</f>
        <v>914.36327739387957</v>
      </c>
      <c r="EU53" s="17">
        <f>INDEX(Departures!$C:$C,MATCH($B53,Departures!$B:$B,0))*INDEX(Arrivals!$H:$H,MATCH(EU$2,Arrivals!$B:$B,0))</f>
        <v>887.17031747138503</v>
      </c>
      <c r="EV53" s="17">
        <f>INDEX(Departures!$C:$C,MATCH($B53,Departures!$B:$B,0))*INDEX(Arrivals!$H:$H,MATCH(EV$2,Arrivals!$B:$B,0))</f>
        <v>880.3720774907614</v>
      </c>
      <c r="EW53" s="17">
        <f>INDEX(Departures!$C:$C,MATCH($B53,Departures!$B:$B,0))*INDEX(Arrivals!$H:$H,MATCH(EW$2,Arrivals!$B:$B,0))</f>
        <v>866.77559752951413</v>
      </c>
      <c r="EX53" s="17">
        <f>INDEX(Departures!$C:$C,MATCH($B53,Departures!$B:$B,0))*INDEX(Arrivals!$H:$H,MATCH(EX$2,Arrivals!$B:$B,0))</f>
        <v>866.77559752951413</v>
      </c>
      <c r="EY53" s="17">
        <f>INDEX(Departures!$C:$C,MATCH($B53,Departures!$B:$B,0))*INDEX(Arrivals!$H:$H,MATCH(EY$2,Arrivals!$B:$B,0))</f>
        <v>839.58263760701948</v>
      </c>
      <c r="EZ53" s="17">
        <f>INDEX(Departures!$C:$C,MATCH($B53,Departures!$B:$B,0))*INDEX(Arrivals!$H:$H,MATCH(EZ$2,Arrivals!$B:$B,0))</f>
        <v>839.58263760701948</v>
      </c>
      <c r="FA53" s="17">
        <f>INDEX(Departures!$C:$C,MATCH($B53,Departures!$B:$B,0))*INDEX(Arrivals!$H:$H,MATCH(FA$2,Arrivals!$B:$B,0))</f>
        <v>700.21871800423492</v>
      </c>
      <c r="FB53" s="17">
        <f>INDEX(Departures!$C:$C,MATCH($B53,Departures!$B:$B,0))*INDEX(Arrivals!$H:$H,MATCH(FB$2,Arrivals!$B:$B,0))</f>
        <v>657.0498941272748</v>
      </c>
      <c r="FC53" s="17">
        <f>INDEX(Departures!$C:$C,MATCH($B53,Departures!$B:$B,0))*INDEX(Arrivals!$H:$H,MATCH(FC$2,Arrivals!$B:$B,0))</f>
        <v>608.44247826581579</v>
      </c>
      <c r="FD53" s="17">
        <f>INDEX(Departures!$C:$C,MATCH($B53,Departures!$B:$B,0))*INDEX(Arrivals!$H:$H,MATCH(FD$2,Arrivals!$B:$B,0))</f>
        <v>571.05215837238575</v>
      </c>
      <c r="FE53" s="17">
        <f>INDEX(Departures!$C:$C,MATCH($B53,Departures!$B:$B,0))*INDEX(Arrivals!$H:$H,MATCH(FE$2,Arrivals!$B:$B,0))</f>
        <v>557.45567841113848</v>
      </c>
      <c r="FF53" s="17">
        <f>INDEX(Departures!$C:$C,MATCH($B53,Departures!$B:$B,0))*INDEX(Arrivals!$H:$H,MATCH(FF$2,Arrivals!$B:$B,0))</f>
        <v>550.65743843051484</v>
      </c>
      <c r="FG53" s="17">
        <f>INDEX(Departures!$C:$C,MATCH($B53,Departures!$B:$B,0))*INDEX(Arrivals!$H:$H,MATCH(FG$2,Arrivals!$B:$B,0))</f>
        <v>496.27151858552571</v>
      </c>
      <c r="FH53" s="17">
        <f>INDEX(Departures!$C:$C,MATCH($B53,Departures!$B:$B,0))*INDEX(Arrivals!$H:$H,MATCH(FH$2,Arrivals!$B:$B,0))</f>
        <v>492.87239859521389</v>
      </c>
      <c r="FI53" s="17">
        <f>INDEX(Departures!$C:$C,MATCH($B53,Departures!$B:$B,0))*INDEX(Arrivals!$H:$H,MATCH(FI$2,Arrivals!$B:$B,0))</f>
        <v>486.07415861459026</v>
      </c>
      <c r="FJ53" s="17">
        <f>INDEX(Departures!$C:$C,MATCH($B53,Departures!$B:$B,0))*INDEX(Arrivals!$H:$H,MATCH(FJ$2,Arrivals!$B:$B,0))</f>
        <v>482.67503862427839</v>
      </c>
      <c r="FK53" s="17">
        <f>INDEX(Departures!$C:$C,MATCH($B53,Departures!$B:$B,0))*INDEX(Arrivals!$H:$H,MATCH(FK$2,Arrivals!$B:$B,0))</f>
        <v>424.88999878897749</v>
      </c>
      <c r="FL53" s="17">
        <f>INDEX(Departures!$C:$C,MATCH($B53,Departures!$B:$B,0))*INDEX(Arrivals!$H:$H,MATCH(FL$2,Arrivals!$B:$B,0))</f>
        <v>418.09175880835386</v>
      </c>
      <c r="FM53" s="17">
        <f>INDEX(Departures!$C:$C,MATCH($B53,Departures!$B:$B,0))*INDEX(Arrivals!$H:$H,MATCH(FM$2,Arrivals!$B:$B,0))</f>
        <v>414.69263881804204</v>
      </c>
      <c r="FN53" s="17">
        <f>INDEX(Departures!$C:$C,MATCH($B53,Departures!$B:$B,0))*INDEX(Arrivals!$H:$H,MATCH(FN$2,Arrivals!$B:$B,0))</f>
        <v>411.29351882773022</v>
      </c>
      <c r="FO53" s="17">
        <f>INDEX(Departures!$C:$C,MATCH($B53,Departures!$B:$B,0))*INDEX(Arrivals!$H:$H,MATCH(FO$2,Arrivals!$B:$B,0))</f>
        <v>409.59395883257429</v>
      </c>
      <c r="FP53" s="17">
        <f>INDEX(Departures!$C:$C,MATCH($B53,Departures!$B:$B,0))*INDEX(Arrivals!$H:$H,MATCH(FP$2,Arrivals!$B:$B,0))</f>
        <v>370.50407894398842</v>
      </c>
      <c r="FQ53" s="17">
        <f>INDEX(Departures!$C:$C,MATCH($B53,Departures!$B:$B,0))*INDEX(Arrivals!$H:$H,MATCH(FQ$2,Arrivals!$B:$B,0))</f>
        <v>295.72343915712833</v>
      </c>
      <c r="FR53" s="17">
        <f>INDEX(Departures!$C:$C,MATCH($B53,Departures!$B:$B,0))*INDEX(Arrivals!$H:$H,MATCH(FR$2,Arrivals!$B:$B,0))</f>
        <v>265.13135924432197</v>
      </c>
      <c r="FS53" s="17">
        <f>INDEX(Departures!$C:$C,MATCH($B53,Departures!$B:$B,0))*INDEX(Arrivals!$H:$H,MATCH(FS$2,Arrivals!$B:$B,0))</f>
        <v>258.33311926369834</v>
      </c>
      <c r="FT53" s="17">
        <f>INDEX(Departures!$C:$C,MATCH($B53,Departures!$B:$B,0))*INDEX(Arrivals!$H:$H,MATCH(FT$2,Arrivals!$B:$B,0))</f>
        <v>251.53487928307467</v>
      </c>
      <c r="FU53" s="17">
        <f>INDEX(Departures!$C:$C,MATCH($B53,Departures!$B:$B,0))*INDEX(Arrivals!$H:$H,MATCH(FU$2,Arrivals!$B:$B,0))</f>
        <v>244.73663930245104</v>
      </c>
      <c r="FV53" s="17">
        <f>INDEX(Departures!$C:$C,MATCH($B53,Departures!$B:$B,0))*INDEX(Arrivals!$H:$H,MATCH(FV$2,Arrivals!$B:$B,0))</f>
        <v>234.53927933151559</v>
      </c>
      <c r="FW53" s="17">
        <f>INDEX(Departures!$C:$C,MATCH($B53,Departures!$B:$B,0))*INDEX(Arrivals!$H:$H,MATCH(FW$2,Arrivals!$B:$B,0))</f>
        <v>214.14455938964466</v>
      </c>
      <c r="FX53" s="17">
        <f>INDEX(Departures!$C:$C,MATCH($B53,Departures!$B:$B,0))*INDEX(Arrivals!$H:$H,MATCH(FX$2,Arrivals!$B:$B,0))</f>
        <v>212.44499939448875</v>
      </c>
      <c r="FY53" s="17">
        <f>INDEX(Departures!$C:$C,MATCH($B53,Departures!$B:$B,0))*INDEX(Arrivals!$H:$H,MATCH(FY$2,Arrivals!$B:$B,0))</f>
        <v>203.94719941870918</v>
      </c>
      <c r="FZ53" s="17">
        <f>INDEX(Departures!$C:$C,MATCH($B53,Departures!$B:$B,0))*INDEX(Arrivals!$H:$H,MATCH(FZ$2,Arrivals!$B:$B,0))</f>
        <v>186.95159946715009</v>
      </c>
      <c r="GA53" s="17">
        <f>INDEX(Departures!$C:$C,MATCH($B53,Departures!$B:$B,0))*INDEX(Arrivals!$H:$H,MATCH(GA$2,Arrivals!$B:$B,0))</f>
        <v>148.88145557565772</v>
      </c>
      <c r="GB53" s="17">
        <f>INDEX(Departures!$C:$C,MATCH($B53,Departures!$B:$B,0))*INDEX(Arrivals!$H:$H,MATCH(GB$2,Arrivals!$B:$B,0))</f>
        <v>115.57007967060188</v>
      </c>
      <c r="GC53" s="17">
        <f>INDEX(Departures!$C:$C,MATCH($B53,Departures!$B:$B,0))*INDEX(Arrivals!$H:$H,MATCH(GC$2,Arrivals!$B:$B,0))</f>
        <v>101.97359970935459</v>
      </c>
      <c r="GD53" s="17">
        <f>INDEX(Departures!$C:$C,MATCH($B53,Departures!$B:$B,0))*INDEX(Arrivals!$H:$H,MATCH(GD$2,Arrivals!$B:$B,0))</f>
        <v>98.574479719042785</v>
      </c>
      <c r="GE53" s="17">
        <f>INDEX(Departures!$C:$C,MATCH($B53,Departures!$B:$B,0))*INDEX(Arrivals!$H:$H,MATCH(GE$2,Arrivals!$B:$B,0))</f>
        <v>95.175359728730953</v>
      </c>
      <c r="GF53" s="17">
        <f>INDEX(Departures!$C:$C,MATCH($B53,Departures!$B:$B,0))*INDEX(Arrivals!$H:$H,MATCH(GF$2,Arrivals!$B:$B,0))</f>
        <v>87.357383751013771</v>
      </c>
      <c r="GG53" s="17">
        <f>INDEX(Departures!$C:$C,MATCH($B53,Departures!$B:$B,0))*INDEX(Arrivals!$H:$H,MATCH(GG$2,Arrivals!$B:$B,0))</f>
        <v>27.872783920556923</v>
      </c>
      <c r="GH53" s="17">
        <f>INDEX(Departures!$C:$C,MATCH($B53,Departures!$B:$B,0))*INDEX(Arrivals!$H:$H,MATCH(GH$2,Arrivals!$B:$B,0))</f>
        <v>19.714895943808557</v>
      </c>
      <c r="GI53" s="17">
        <f>INDEX(Departures!$C:$C,MATCH($B53,Departures!$B:$B,0))*INDEX(Arrivals!$H:$H,MATCH(GI$2,Arrivals!$B:$B,0))</f>
        <v>8.4977999757795502</v>
      </c>
    </row>
    <row r="54" spans="1:191" ht="29.4" thickBot="1">
      <c r="A54" t="str">
        <f>INDEX(Departures!$G:$G,MATCH($B54,Departures!$B:$B,0))</f>
        <v>SA</v>
      </c>
      <c r="B54" s="3" t="s">
        <v>81</v>
      </c>
      <c r="D54" s="17">
        <f>INDEX(Departures!$C:$C,MATCH($B54,Departures!$B:$B,0))*INDEX(Arrivals!$H:$H,MATCH(D$2,Arrivals!$B:$B,0))</f>
        <v>272871.39017432608</v>
      </c>
      <c r="E54" s="17">
        <f>INDEX(Departures!$C:$C,MATCH($B54,Departures!$B:$B,0))*INDEX(Arrivals!$H:$H,MATCH(E$2,Arrivals!$B:$B,0))</f>
        <v>256928.42031288418</v>
      </c>
      <c r="F54" s="17">
        <f>INDEX(Departures!$C:$C,MATCH($B54,Departures!$B:$B,0))*INDEX(Arrivals!$H:$H,MATCH(F$2,Arrivals!$B:$B,0))</f>
        <v>241707.98898703474</v>
      </c>
      <c r="G54" s="17">
        <f>INDEX(Departures!$C:$C,MATCH($B54,Departures!$B:$B,0))*INDEX(Arrivals!$H:$H,MATCH(G$2,Arrivals!$B:$B,0))</f>
        <v>190813.00283428197</v>
      </c>
      <c r="H54" s="17">
        <f>INDEX(Departures!$C:$C,MATCH($B54,Departures!$B:$B,0))*INDEX(Arrivals!$H:$H,MATCH(H$2,Arrivals!$B:$B,0))</f>
        <v>183000.16223420197</v>
      </c>
      <c r="I54" s="17">
        <f>INDEX(Departures!$C:$C,MATCH($B54,Departures!$B:$B,0))*INDEX(Arrivals!$H:$H,MATCH(I$2,Arrivals!$B:$B,0))</f>
        <v>123431.57218244605</v>
      </c>
      <c r="J54" s="17">
        <f>INDEX(Departures!$C:$C,MATCH($B54,Departures!$B:$B,0))*INDEX(Arrivals!$H:$H,MATCH(J$2,Arrivals!$B:$B,0))</f>
        <v>118279.55827648255</v>
      </c>
      <c r="K54" s="17">
        <f>INDEX(Departures!$C:$C,MATCH($B54,Departures!$B:$B,0))*INDEX(Arrivals!$H:$H,MATCH(K$2,Arrivals!$B:$B,0))</f>
        <v>118122.48468178854</v>
      </c>
      <c r="L54" s="17">
        <f>INDEX(Departures!$C:$C,MATCH($B54,Departures!$B:$B,0))*INDEX(Arrivals!$H:$H,MATCH(L$2,Arrivals!$B:$B,0))</f>
        <v>117654.40536960041</v>
      </c>
      <c r="M54" s="17">
        <f>INDEX(Departures!$C:$C,MATCH($B54,Departures!$B:$B,0))*INDEX(Arrivals!$H:$H,MATCH(M$2,Arrivals!$B:$B,0))</f>
        <v>111811.26764698327</v>
      </c>
      <c r="N54" s="17">
        <f>INDEX(Departures!$C:$C,MATCH($B54,Departures!$B:$B,0))*INDEX(Arrivals!$H:$H,MATCH(N$2,Arrivals!$B:$B,0))</f>
        <v>92547.761993710024</v>
      </c>
      <c r="O54" s="17">
        <f>INDEX(Departures!$C:$C,MATCH($B54,Departures!$B:$B,0))*INDEX(Arrivals!$H:$H,MATCH(O$2,Arrivals!$B:$B,0))</f>
        <v>90131.97010731617</v>
      </c>
      <c r="P54" s="17">
        <f>INDEX(Departures!$C:$C,MATCH($B54,Departures!$B:$B,0))*INDEX(Arrivals!$H:$H,MATCH(P$2,Arrivals!$B:$B,0))</f>
        <v>87596.802288954874</v>
      </c>
      <c r="Q54" s="17">
        <f>INDEX(Departures!$C:$C,MATCH($B54,Departures!$B:$B,0))*INDEX(Arrivals!$H:$H,MATCH(Q$2,Arrivals!$B:$B,0))</f>
        <v>85429.186682177547</v>
      </c>
      <c r="R54" s="17">
        <f>INDEX(Departures!$C:$C,MATCH($B54,Departures!$B:$B,0))*INDEX(Arrivals!$H:$H,MATCH(R$2,Arrivals!$B:$B,0))</f>
        <v>81514.912702402842</v>
      </c>
      <c r="S54" s="17">
        <f>INDEX(Departures!$C:$C,MATCH($B54,Departures!$B:$B,0))*INDEX(Arrivals!$H:$H,MATCH(S$2,Arrivals!$B:$B,0))</f>
        <v>76620.499491737515</v>
      </c>
      <c r="T54" s="17">
        <f>INDEX(Departures!$C:$C,MATCH($B54,Departures!$B:$B,0))*INDEX(Arrivals!$H:$H,MATCH(T$2,Arrivals!$B:$B,0))</f>
        <v>65336.332448919922</v>
      </c>
      <c r="U54" s="17">
        <f>INDEX(Departures!$C:$C,MATCH($B54,Departures!$B:$B,0))*INDEX(Arrivals!$H:$H,MATCH(U$2,Arrivals!$B:$B,0))</f>
        <v>57356.993838464274</v>
      </c>
      <c r="V54" s="17">
        <f>INDEX(Departures!$C:$C,MATCH($B54,Departures!$B:$B,0))*INDEX(Arrivals!$H:$H,MATCH(V$2,Arrivals!$B:$B,0))</f>
        <v>56307.742225908303</v>
      </c>
      <c r="W54" s="17">
        <f>INDEX(Departures!$C:$C,MATCH($B54,Departures!$B:$B,0))*INDEX(Arrivals!$H:$H,MATCH(W$2,Arrivals!$B:$B,0))</f>
        <v>54206.097528902457</v>
      </c>
      <c r="X54" s="17">
        <f>INDEX(Departures!$C:$C,MATCH($B54,Departures!$B:$B,0))*INDEX(Arrivals!$H:$H,MATCH(X$2,Arrivals!$B:$B,0))</f>
        <v>50605.970738515782</v>
      </c>
      <c r="Y54" s="17">
        <f>INDEX(Departures!$C:$C,MATCH($B54,Departures!$B:$B,0))*INDEX(Arrivals!$H:$H,MATCH(Y$2,Arrivals!$B:$B,0))</f>
        <v>48984.971241273604</v>
      </c>
      <c r="Z54" s="17">
        <f>INDEX(Departures!$C:$C,MATCH($B54,Departures!$B:$B,0))*INDEX(Arrivals!$H:$H,MATCH(Z$2,Arrivals!$B:$B,0))</f>
        <v>48827.897646579593</v>
      </c>
      <c r="AA54" s="17">
        <f>INDEX(Departures!$C:$C,MATCH($B54,Departures!$B:$B,0))*INDEX(Arrivals!$H:$H,MATCH(AA$2,Arrivals!$B:$B,0))</f>
        <v>48479.194266358892</v>
      </c>
      <c r="AB54" s="17">
        <f>INDEX(Departures!$C:$C,MATCH($B54,Departures!$B:$B,0))*INDEX(Arrivals!$H:$H,MATCH(AB$2,Arrivals!$B:$B,0))</f>
        <v>44703.145049914921</v>
      </c>
      <c r="AC54" s="17">
        <f>INDEX(Departures!$C:$C,MATCH($B54,Departures!$B:$B,0))*INDEX(Arrivals!$H:$H,MATCH(AC$2,Arrivals!$B:$B,0))</f>
        <v>44106.265390077693</v>
      </c>
      <c r="AD54" s="17">
        <f>INDEX(Departures!$C:$C,MATCH($B54,Departures!$B:$B,0))*INDEX(Arrivals!$H:$H,MATCH(AD$2,Arrivals!$B:$B,0))</f>
        <v>43675.883740616104</v>
      </c>
      <c r="AE54" s="17">
        <f>INDEX(Departures!$C:$C,MATCH($B54,Departures!$B:$B,0))*INDEX(Arrivals!$H:$H,MATCH(AE$2,Arrivals!$B:$B,0))</f>
        <v>41894.669176786047</v>
      </c>
      <c r="AF54" s="17">
        <f>INDEX(Departures!$C:$C,MATCH($B54,Departures!$B:$B,0))*INDEX(Arrivals!$H:$H,MATCH(AF$2,Arrivals!$B:$B,0))</f>
        <v>40594.099812719651</v>
      </c>
      <c r="AG54" s="17">
        <f>INDEX(Departures!$C:$C,MATCH($B54,Departures!$B:$B,0))*INDEX(Arrivals!$H:$H,MATCH(AG$2,Arrivals!$B:$B,0))</f>
        <v>36890.304449834919</v>
      </c>
      <c r="AH54" s="17">
        <f>INDEX(Departures!$C:$C,MATCH($B54,Departures!$B:$B,0))*INDEX(Arrivals!$H:$H,MATCH(AH$2,Arrivals!$B:$B,0))</f>
        <v>35718.535433417615</v>
      </c>
      <c r="AI54" s="17">
        <f>INDEX(Departures!$C:$C,MATCH($B54,Departures!$B:$B,0))*INDEX(Arrivals!$H:$H,MATCH(AI$2,Arrivals!$B:$B,0))</f>
        <v>35652.564523646135</v>
      </c>
      <c r="AJ54" s="17">
        <f>INDEX(Departures!$C:$C,MATCH($B54,Departures!$B:$B,0))*INDEX(Arrivals!$H:$H,MATCH(AJ$2,Arrivals!$B:$B,0))</f>
        <v>34745.307440693534</v>
      </c>
      <c r="AK54" s="17">
        <f>INDEX(Departures!$C:$C,MATCH($B54,Departures!$B:$B,0))*INDEX(Arrivals!$H:$H,MATCH(AK$2,Arrivals!$B:$B,0))</f>
        <v>34323.721912534813</v>
      </c>
      <c r="AL54" s="17">
        <f>INDEX(Departures!$C:$C,MATCH($B54,Departures!$B:$B,0))*INDEX(Arrivals!$H:$H,MATCH(AL$2,Arrivals!$B:$B,0))</f>
        <v>32476.536438933275</v>
      </c>
      <c r="AM54" s="17">
        <f>INDEX(Departures!$C:$C,MATCH($B54,Departures!$B:$B,0))*INDEX(Arrivals!$H:$H,MATCH(AM$2,Arrivals!$B:$B,0))</f>
        <v>32310.038428557622</v>
      </c>
      <c r="AN54" s="17">
        <f>INDEX(Departures!$C:$C,MATCH($B54,Departures!$B:$B,0))*INDEX(Arrivals!$H:$H,MATCH(AN$2,Arrivals!$B:$B,0))</f>
        <v>31917.354441822601</v>
      </c>
      <c r="AO54" s="17">
        <f>INDEX(Departures!$C:$C,MATCH($B54,Departures!$B:$B,0))*INDEX(Arrivals!$H:$H,MATCH(AO$2,Arrivals!$B:$B,0))</f>
        <v>31066.015558581072</v>
      </c>
      <c r="AP54" s="17">
        <f>INDEX(Departures!$C:$C,MATCH($B54,Departures!$B:$B,0))*INDEX(Arrivals!$H:$H,MATCH(AP$2,Arrivals!$B:$B,0))</f>
        <v>27905.694833337617</v>
      </c>
      <c r="AQ54" s="17">
        <f>INDEX(Departures!$C:$C,MATCH($B54,Departures!$B:$B,0))*INDEX(Arrivals!$H:$H,MATCH(AQ$2,Arrivals!$B:$B,0))</f>
        <v>27692.07474455376</v>
      </c>
      <c r="AR54" s="17">
        <f>INDEX(Departures!$C:$C,MATCH($B54,Departures!$B:$B,0))*INDEX(Arrivals!$H:$H,MATCH(AR$2,Arrivals!$B:$B,0))</f>
        <v>26341.241830185289</v>
      </c>
      <c r="AS54" s="17">
        <f>INDEX(Departures!$C:$C,MATCH($B54,Departures!$B:$B,0))*INDEX(Arrivals!$H:$H,MATCH(AS$2,Arrivals!$B:$B,0))</f>
        <v>25624.986238380607</v>
      </c>
      <c r="AT54" s="17">
        <f>INDEX(Departures!$C:$C,MATCH($B54,Departures!$B:$B,0))*INDEX(Arrivals!$H:$H,MATCH(AT$2,Arrivals!$B:$B,0))</f>
        <v>24192.475054771247</v>
      </c>
      <c r="AU54" s="17">
        <f>INDEX(Departures!$C:$C,MATCH($B54,Departures!$B:$B,0))*INDEX(Arrivals!$H:$H,MATCH(AU$2,Arrivals!$B:$B,0))</f>
        <v>22386.128715790142</v>
      </c>
      <c r="AV54" s="17">
        <f>INDEX(Departures!$C:$C,MATCH($B54,Departures!$B:$B,0))*INDEX(Arrivals!$H:$H,MATCH(AV$2,Arrivals!$B:$B,0))</f>
        <v>22159.942739430768</v>
      </c>
      <c r="AW54" s="17">
        <f>INDEX(Departures!$C:$C,MATCH($B54,Departures!$B:$B,0))*INDEX(Arrivals!$H:$H,MATCH(AW$2,Arrivals!$B:$B,0))</f>
        <v>22153.659795643009</v>
      </c>
      <c r="AX54" s="17">
        <f>INDEX(Departures!$C:$C,MATCH($B54,Departures!$B:$B,0))*INDEX(Arrivals!$H:$H,MATCH(AX$2,Arrivals!$B:$B,0))</f>
        <v>21110.69112687479</v>
      </c>
      <c r="AY54" s="17">
        <f>INDEX(Departures!$C:$C,MATCH($B54,Departures!$B:$B,0))*INDEX(Arrivals!$H:$H,MATCH(AY$2,Arrivals!$B:$B,0))</f>
        <v>20799.685409380654</v>
      </c>
      <c r="AZ54" s="17">
        <f>INDEX(Departures!$C:$C,MATCH($B54,Departures!$B:$B,0))*INDEX(Arrivals!$H:$H,MATCH(AZ$2,Arrivals!$B:$B,0))</f>
        <v>20699.158308776488</v>
      </c>
      <c r="BA54" s="17">
        <f>INDEX(Departures!$C:$C,MATCH($B54,Departures!$B:$B,0))*INDEX(Arrivals!$H:$H,MATCH(BA$2,Arrivals!$B:$B,0))</f>
        <v>20366.162288025189</v>
      </c>
      <c r="BB54" s="17">
        <f>INDEX(Departures!$C:$C,MATCH($B54,Departures!$B:$B,0))*INDEX(Arrivals!$H:$H,MATCH(BB$2,Arrivals!$B:$B,0))</f>
        <v>20262.493715527144</v>
      </c>
      <c r="BC54" s="17">
        <f>INDEX(Departures!$C:$C,MATCH($B54,Departures!$B:$B,0))*INDEX(Arrivals!$H:$H,MATCH(BC$2,Arrivals!$B:$B,0))</f>
        <v>19640.482280538869</v>
      </c>
      <c r="BD54" s="17">
        <f>INDEX(Departures!$C:$C,MATCH($B54,Departures!$B:$B,0))*INDEX(Arrivals!$H:$H,MATCH(BD$2,Arrivals!$B:$B,0))</f>
        <v>19439.428079330537</v>
      </c>
      <c r="BE54" s="17">
        <f>INDEX(Departures!$C:$C,MATCH($B54,Departures!$B:$B,0))*INDEX(Arrivals!$H:$H,MATCH(BE$2,Arrivals!$B:$B,0))</f>
        <v>17749.316200423</v>
      </c>
      <c r="BF54" s="17">
        <f>INDEX(Departures!$C:$C,MATCH($B54,Departures!$B:$B,0))*INDEX(Arrivals!$H:$H,MATCH(BF$2,Arrivals!$B:$B,0))</f>
        <v>17598.525549516751</v>
      </c>
      <c r="BG54" s="17">
        <f>INDEX(Departures!$C:$C,MATCH($B54,Departures!$B:$B,0))*INDEX(Arrivals!$H:$H,MATCH(BG$2,Arrivals!$B:$B,0))</f>
        <v>15927.262501972498</v>
      </c>
      <c r="BH54" s="17">
        <f>INDEX(Departures!$C:$C,MATCH($B54,Departures!$B:$B,0))*INDEX(Arrivals!$H:$H,MATCH(BH$2,Arrivals!$B:$B,0))</f>
        <v>15289.543707514824</v>
      </c>
      <c r="BI54" s="17">
        <f>INDEX(Departures!$C:$C,MATCH($B54,Departures!$B:$B,0))*INDEX(Arrivals!$H:$H,MATCH(BI$2,Arrivals!$B:$B,0))</f>
        <v>14585.854003285664</v>
      </c>
      <c r="BJ54" s="17">
        <f>INDEX(Departures!$C:$C,MATCH($B54,Departures!$B:$B,0))*INDEX(Arrivals!$H:$H,MATCH(BJ$2,Arrivals!$B:$B,0))</f>
        <v>14431.921880485535</v>
      </c>
      <c r="BK54" s="17">
        <f>INDEX(Departures!$C:$C,MATCH($B54,Departures!$B:$B,0))*INDEX(Arrivals!$H:$H,MATCH(BK$2,Arrivals!$B:$B,0))</f>
        <v>14350.24361124465</v>
      </c>
      <c r="BL54" s="17">
        <f>INDEX(Departures!$C:$C,MATCH($B54,Departures!$B:$B,0))*INDEX(Arrivals!$H:$H,MATCH(BL$2,Arrivals!$B:$B,0))</f>
        <v>12920.873899529168</v>
      </c>
      <c r="BM54" s="17">
        <f>INDEX(Departures!$C:$C,MATCH($B54,Departures!$B:$B,0))*INDEX(Arrivals!$H:$H,MATCH(BM$2,Arrivals!$B:$B,0))</f>
        <v>12666.414676124876</v>
      </c>
      <c r="BN54" s="17">
        <f>INDEX(Departures!$C:$C,MATCH($B54,Departures!$B:$B,0))*INDEX(Arrivals!$H:$H,MATCH(BN$2,Arrivals!$B:$B,0))</f>
        <v>12074.247224128461</v>
      </c>
      <c r="BO54" s="17">
        <f>INDEX(Departures!$C:$C,MATCH($B54,Departures!$B:$B,0))*INDEX(Arrivals!$H:$H,MATCH(BO$2,Arrivals!$B:$B,0))</f>
        <v>11928.168781063032</v>
      </c>
      <c r="BP54" s="17">
        <f>INDEX(Departures!$C:$C,MATCH($B54,Departures!$B:$B,0))*INDEX(Arrivals!$H:$H,MATCH(BP$2,Arrivals!$B:$B,0))</f>
        <v>11541.767738115772</v>
      </c>
      <c r="BQ54" s="17">
        <f>INDEX(Departures!$C:$C,MATCH($B54,Departures!$B:$B,0))*INDEX(Arrivals!$H:$H,MATCH(BQ$2,Arrivals!$B:$B,0))</f>
        <v>11472.655356450408</v>
      </c>
      <c r="BR54" s="17">
        <f>INDEX(Departures!$C:$C,MATCH($B54,Departures!$B:$B,0))*INDEX(Arrivals!$H:$H,MATCH(BR$2,Arrivals!$B:$B,0))</f>
        <v>11350.137952589081</v>
      </c>
      <c r="BS54" s="17">
        <f>INDEX(Departures!$C:$C,MATCH($B54,Departures!$B:$B,0))*INDEX(Arrivals!$H:$H,MATCH(BS$2,Arrivals!$B:$B,0))</f>
        <v>11265.318211454316</v>
      </c>
      <c r="BT54" s="17">
        <f>INDEX(Departures!$C:$C,MATCH($B54,Departures!$B:$B,0))*INDEX(Arrivals!$H:$H,MATCH(BT$2,Arrivals!$B:$B,0))</f>
        <v>11167.932582744032</v>
      </c>
      <c r="BU54" s="17">
        <f>INDEX(Departures!$C:$C,MATCH($B54,Departures!$B:$B,0))*INDEX(Arrivals!$H:$H,MATCH(BU$2,Arrivals!$B:$B,0))</f>
        <v>10816.087730629451</v>
      </c>
      <c r="BV54" s="17">
        <f>INDEX(Departures!$C:$C,MATCH($B54,Departures!$B:$B,0))*INDEX(Arrivals!$H:$H,MATCH(BV$2,Arrivals!$B:$B,0))</f>
        <v>10231.773958367736</v>
      </c>
      <c r="BW54" s="17">
        <f>INDEX(Departures!$C:$C,MATCH($B54,Departures!$B:$B,0))*INDEX(Arrivals!$H:$H,MATCH(BW$2,Arrivals!$B:$B,0))</f>
        <v>10194.076295641176</v>
      </c>
      <c r="BX54" s="17">
        <f>INDEX(Departures!$C:$C,MATCH($B54,Departures!$B:$B,0))*INDEX(Arrivals!$H:$H,MATCH(BX$2,Arrivals!$B:$B,0))</f>
        <v>9989.8806225389635</v>
      </c>
      <c r="BY54" s="17">
        <f>INDEX(Departures!$C:$C,MATCH($B54,Departures!$B:$B,0))*INDEX(Arrivals!$H:$H,MATCH(BY$2,Arrivals!$B:$B,0))</f>
        <v>9298.7568058853249</v>
      </c>
      <c r="BZ54" s="17">
        <f>INDEX(Departures!$C:$C,MATCH($B54,Departures!$B:$B,0))*INDEX(Arrivals!$H:$H,MATCH(BZ$2,Arrivals!$B:$B,0))</f>
        <v>8893.5069315747824</v>
      </c>
      <c r="CA54" s="17">
        <f>INDEX(Departures!$C:$C,MATCH($B54,Departures!$B:$B,0))*INDEX(Arrivals!$H:$H,MATCH(CA$2,Arrivals!$B:$B,0))</f>
        <v>8450.5593945376768</v>
      </c>
      <c r="CB54" s="17">
        <f>INDEX(Departures!$C:$C,MATCH($B54,Departures!$B:$B,0))*INDEX(Arrivals!$H:$H,MATCH(CB$2,Arrivals!$B:$B,0))</f>
        <v>7925.9335882596879</v>
      </c>
      <c r="CC54" s="17">
        <f>INDEX(Departures!$C:$C,MATCH($B54,Departures!$B:$B,0))*INDEX(Arrivals!$H:$H,MATCH(CC$2,Arrivals!$B:$B,0))</f>
        <v>7709.1720275819553</v>
      </c>
      <c r="CD54" s="17">
        <f>INDEX(Departures!$C:$C,MATCH($B54,Departures!$B:$B,0))*INDEX(Arrivals!$H:$H,MATCH(CD$2,Arrivals!$B:$B,0))</f>
        <v>7699.747611900314</v>
      </c>
      <c r="CE54" s="17">
        <f>INDEX(Departures!$C:$C,MATCH($B54,Departures!$B:$B,0))*INDEX(Arrivals!$H:$H,MATCH(CE$2,Arrivals!$B:$B,0))</f>
        <v>7611.7863988716699</v>
      </c>
      <c r="CF54" s="17">
        <f>INDEX(Departures!$C:$C,MATCH($B54,Departures!$B:$B,0))*INDEX(Arrivals!$H:$H,MATCH(CF$2,Arrivals!$B:$B,0))</f>
        <v>7451.5713322837801</v>
      </c>
      <c r="CG54" s="17">
        <f>INDEX(Departures!$C:$C,MATCH($B54,Departures!$B:$B,0))*INDEX(Arrivals!$H:$H,MATCH(CG$2,Arrivals!$B:$B,0))</f>
        <v>7391.8833663000578</v>
      </c>
      <c r="CH54" s="17">
        <f>INDEX(Departures!$C:$C,MATCH($B54,Departures!$B:$B,0))*INDEX(Arrivals!$H:$H,MATCH(CH$2,Arrivals!$B:$B,0))</f>
        <v>7143.7070866835238</v>
      </c>
      <c r="CI54" s="17">
        <f>INDEX(Departures!$C:$C,MATCH($B54,Departures!$B:$B,0))*INDEX(Arrivals!$H:$H,MATCH(CI$2,Arrivals!$B:$B,0))</f>
        <v>7088.7313285406199</v>
      </c>
      <c r="CJ54" s="17">
        <f>INDEX(Departures!$C:$C,MATCH($B54,Departures!$B:$B,0))*INDEX(Arrivals!$H:$H,MATCH(CJ$2,Arrivals!$B:$B,0))</f>
        <v>6989.7749638833939</v>
      </c>
      <c r="CK54" s="17">
        <f>INDEX(Departures!$C:$C,MATCH($B54,Departures!$B:$B,0))*INDEX(Arrivals!$H:$H,MATCH(CK$2,Arrivals!$B:$B,0))</f>
        <v>6791.8622345689437</v>
      </c>
      <c r="CL54" s="17">
        <f>INDEX(Departures!$C:$C,MATCH($B54,Departures!$B:$B,0))*INDEX(Arrivals!$H:$H,MATCH(CL$2,Arrivals!$B:$B,0))</f>
        <v>6648.6111162080069</v>
      </c>
      <c r="CM54" s="17">
        <f>INDEX(Departures!$C:$C,MATCH($B54,Departures!$B:$B,0))*INDEX(Arrivals!$H:$H,MATCH(CM$2,Arrivals!$B:$B,0))</f>
        <v>6637.9301117688146</v>
      </c>
      <c r="CN54" s="17">
        <f>INDEX(Departures!$C:$C,MATCH($B54,Departures!$B:$B,0))*INDEX(Arrivals!$H:$H,MATCH(CN$2,Arrivals!$B:$B,0))</f>
        <v>6122.7287211724661</v>
      </c>
      <c r="CO54" s="17">
        <f>INDEX(Departures!$C:$C,MATCH($B54,Departures!$B:$B,0))*INDEX(Arrivals!$H:$H,MATCH(CO$2,Arrivals!$B:$B,0))</f>
        <v>5934.2404075396553</v>
      </c>
      <c r="CP54" s="17">
        <f>INDEX(Departures!$C:$C,MATCH($B54,Departures!$B:$B,0))*INDEX(Arrivals!$H:$H,MATCH(CP$2,Arrivals!$B:$B,0))</f>
        <v>5896.5427448130922</v>
      </c>
      <c r="CQ54" s="17">
        <f>INDEX(Departures!$C:$C,MATCH($B54,Departures!$B:$B,0))*INDEX(Arrivals!$H:$H,MATCH(CQ$2,Arrivals!$B:$B,0))</f>
        <v>5833.7133069354895</v>
      </c>
      <c r="CR54" s="17">
        <f>INDEX(Departures!$C:$C,MATCH($B54,Departures!$B:$B,0))*INDEX(Arrivals!$H:$H,MATCH(CR$2,Arrivals!$B:$B,0))</f>
        <v>5789.7327004211666</v>
      </c>
      <c r="CS54" s="17">
        <f>INDEX(Departures!$C:$C,MATCH($B54,Departures!$B:$B,0))*INDEX(Arrivals!$H:$H,MATCH(CS$2,Arrivals!$B:$B,0))</f>
        <v>5654.6494089843191</v>
      </c>
      <c r="CT54" s="17">
        <f>INDEX(Departures!$C:$C,MATCH($B54,Departures!$B:$B,0))*INDEX(Arrivals!$H:$H,MATCH(CT$2,Arrivals!$B:$B,0))</f>
        <v>5613.8102743638765</v>
      </c>
      <c r="CU54" s="17">
        <f>INDEX(Departures!$C:$C,MATCH($B54,Departures!$B:$B,0))*INDEX(Arrivals!$H:$H,MATCH(CU$2,Arrivals!$B:$B,0))</f>
        <v>5051.4868053593254</v>
      </c>
      <c r="CV54" s="17">
        <f>INDEX(Departures!$C:$C,MATCH($B54,Departures!$B:$B,0))*INDEX(Arrivals!$H:$H,MATCH(CV$2,Arrivals!$B:$B,0))</f>
        <v>4976.0914799062002</v>
      </c>
      <c r="CW54" s="17">
        <f>INDEX(Departures!$C:$C,MATCH($B54,Departures!$B:$B,0))*INDEX(Arrivals!$H:$H,MATCH(CW$2,Arrivals!$B:$B,0))</f>
        <v>4944.6767609673998</v>
      </c>
      <c r="CX54" s="17">
        <f>INDEX(Departures!$C:$C,MATCH($B54,Departures!$B:$B,0))*INDEX(Arrivals!$H:$H,MATCH(CX$2,Arrivals!$B:$B,0))</f>
        <v>4888.1302668775561</v>
      </c>
      <c r="CY54" s="17">
        <f>INDEX(Departures!$C:$C,MATCH($B54,Departures!$B:$B,0))*INDEX(Arrivals!$H:$H,MATCH(CY$2,Arrivals!$B:$B,0))</f>
        <v>4709.0663689263856</v>
      </c>
      <c r="CZ54" s="17">
        <f>INDEX(Departures!$C:$C,MATCH($B54,Departures!$B:$B,0))*INDEX(Arrivals!$H:$H,MATCH(CZ$2,Arrivals!$B:$B,0))</f>
        <v>4702.7834251386257</v>
      </c>
      <c r="DA54" s="17">
        <f>INDEX(Departures!$C:$C,MATCH($B54,Departures!$B:$B,0))*INDEX(Arrivals!$H:$H,MATCH(DA$2,Arrivals!$B:$B,0))</f>
        <v>4696.5004813508658</v>
      </c>
      <c r="DB54" s="17">
        <f>INDEX(Departures!$C:$C,MATCH($B54,Departures!$B:$B,0))*INDEX(Arrivals!$H:$H,MATCH(DB$2,Arrivals!$B:$B,0))</f>
        <v>4545.7098304446163</v>
      </c>
      <c r="DC54" s="17">
        <f>INDEX(Departures!$C:$C,MATCH($B54,Departures!$B:$B,0))*INDEX(Arrivals!$H:$H,MATCH(DC$2,Arrivals!$B:$B,0))</f>
        <v>4520.5780552935757</v>
      </c>
      <c r="DD54" s="17">
        <f>INDEX(Departures!$C:$C,MATCH($B54,Departures!$B:$B,0))*INDEX(Arrivals!$H:$H,MATCH(DD$2,Arrivals!$B:$B,0))</f>
        <v>4404.343595220008</v>
      </c>
      <c r="DE54" s="17">
        <f>INDEX(Departures!$C:$C,MATCH($B54,Departures!$B:$B,0))*INDEX(Arrivals!$H:$H,MATCH(DE$2,Arrivals!$B:$B,0))</f>
        <v>4288.109135146442</v>
      </c>
      <c r="DF54" s="17">
        <f>INDEX(Departures!$C:$C,MATCH($B54,Departures!$B:$B,0))*INDEX(Arrivals!$H:$H,MATCH(DF$2,Arrivals!$B:$B,0))</f>
        <v>4284.9676632525616</v>
      </c>
      <c r="DG54" s="17">
        <f>INDEX(Departures!$C:$C,MATCH($B54,Departures!$B:$B,0))*INDEX(Arrivals!$H:$H,MATCH(DG$2,Arrivals!$B:$B,0))</f>
        <v>4215.8552815871981</v>
      </c>
      <c r="DH54" s="17">
        <f>INDEX(Departures!$C:$C,MATCH($B54,Departures!$B:$B,0))*INDEX(Arrivals!$H:$H,MATCH(DH$2,Arrivals!$B:$B,0))</f>
        <v>4005.3766646972258</v>
      </c>
      <c r="DI54" s="17">
        <f>INDEX(Departures!$C:$C,MATCH($B54,Departures!$B:$B,0))*INDEX(Arrivals!$H:$H,MATCH(DI$2,Arrivals!$B:$B,0))</f>
        <v>3571.8535433417619</v>
      </c>
      <c r="DJ54" s="17">
        <f>INDEX(Departures!$C:$C,MATCH($B54,Departures!$B:$B,0))*INDEX(Arrivals!$H:$H,MATCH(DJ$2,Arrivals!$B:$B,0))</f>
        <v>3562.4291276601211</v>
      </c>
      <c r="DK54" s="17">
        <f>INDEX(Departures!$C:$C,MATCH($B54,Departures!$B:$B,0))*INDEX(Arrivals!$H:$H,MATCH(DK$2,Arrivals!$B:$B,0))</f>
        <v>3402.2140610722317</v>
      </c>
      <c r="DL54" s="17">
        <f>INDEX(Departures!$C:$C,MATCH($B54,Departures!$B:$B,0))*INDEX(Arrivals!$H:$H,MATCH(DL$2,Arrivals!$B:$B,0))</f>
        <v>3285.9796009986658</v>
      </c>
      <c r="DM54" s="17">
        <f>INDEX(Departures!$C:$C,MATCH($B54,Departures!$B:$B,0))*INDEX(Arrivals!$H:$H,MATCH(DM$2,Arrivals!$B:$B,0))</f>
        <v>3122.623062516896</v>
      </c>
      <c r="DN54" s="17">
        <f>INDEX(Departures!$C:$C,MATCH($B54,Departures!$B:$B,0))*INDEX(Arrivals!$H:$H,MATCH(DN$2,Arrivals!$B:$B,0))</f>
        <v>3034.6618494882509</v>
      </c>
      <c r="DO54" s="17">
        <f>INDEX(Departures!$C:$C,MATCH($B54,Departures!$B:$B,0))*INDEX(Arrivals!$H:$H,MATCH(DO$2,Arrivals!$B:$B,0))</f>
        <v>2952.9835802473667</v>
      </c>
      <c r="DP54" s="17">
        <f>INDEX(Departures!$C:$C,MATCH($B54,Departures!$B:$B,0))*INDEX(Arrivals!$H:$H,MATCH(DP$2,Arrivals!$B:$B,0))</f>
        <v>2930.9932769902052</v>
      </c>
      <c r="DQ54" s="17">
        <f>INDEX(Departures!$C:$C,MATCH($B54,Departures!$B:$B,0))*INDEX(Arrivals!$H:$H,MATCH(DQ$2,Arrivals!$B:$B,0))</f>
        <v>2927.8518050963253</v>
      </c>
      <c r="DR54" s="17">
        <f>INDEX(Departures!$C:$C,MATCH($B54,Departures!$B:$B,0))*INDEX(Arrivals!$H:$H,MATCH(DR$2,Arrivals!$B:$B,0))</f>
        <v>2899.5785580514039</v>
      </c>
      <c r="DS54" s="17">
        <f>INDEX(Departures!$C:$C,MATCH($B54,Departures!$B:$B,0))*INDEX(Arrivals!$H:$H,MATCH(DS$2,Arrivals!$B:$B,0))</f>
        <v>2893.2956142636431</v>
      </c>
      <c r="DT54" s="17">
        <f>INDEX(Departures!$C:$C,MATCH($B54,Departures!$B:$B,0))*INDEX(Arrivals!$H:$H,MATCH(DT$2,Arrivals!$B:$B,0))</f>
        <v>2817.9002888105188</v>
      </c>
      <c r="DU54" s="17">
        <f>INDEX(Departures!$C:$C,MATCH($B54,Departures!$B:$B,0))*INDEX(Arrivals!$H:$H,MATCH(DU$2,Arrivals!$B:$B,0))</f>
        <v>2802.1929293411181</v>
      </c>
      <c r="DV54" s="17">
        <f>INDEX(Departures!$C:$C,MATCH($B54,Departures!$B:$B,0))*INDEX(Arrivals!$H:$H,MATCH(DV$2,Arrivals!$B:$B,0))</f>
        <v>2673.3925816920309</v>
      </c>
      <c r="DW54" s="17">
        <f>INDEX(Departures!$C:$C,MATCH($B54,Departures!$B:$B,0))*INDEX(Arrivals!$H:$H,MATCH(DW$2,Arrivals!$B:$B,0))</f>
        <v>2648.2608065409895</v>
      </c>
      <c r="DX54" s="17">
        <f>INDEX(Departures!$C:$C,MATCH($B54,Departures!$B:$B,0))*INDEX(Arrivals!$H:$H,MATCH(DX$2,Arrivals!$B:$B,0))</f>
        <v>2629.411975177708</v>
      </c>
      <c r="DY54" s="17">
        <f>INDEX(Departures!$C:$C,MATCH($B54,Departures!$B:$B,0))*INDEX(Arrivals!$H:$H,MATCH(DY$2,Arrivals!$B:$B,0))</f>
        <v>2554.0166497245841</v>
      </c>
      <c r="DZ54" s="17">
        <f>INDEX(Departures!$C:$C,MATCH($B54,Departures!$B:$B,0))*INDEX(Arrivals!$H:$H,MATCH(DZ$2,Arrivals!$B:$B,0))</f>
        <v>2098.5032251119583</v>
      </c>
      <c r="EA54" s="17">
        <f>INDEX(Departures!$C:$C,MATCH($B54,Departures!$B:$B,0))*INDEX(Arrivals!$H:$H,MATCH(EA$2,Arrivals!$B:$B,0))</f>
        <v>2085.937337536438</v>
      </c>
      <c r="EB54" s="17">
        <f>INDEX(Departures!$C:$C,MATCH($B54,Departures!$B:$B,0))*INDEX(Arrivals!$H:$H,MATCH(EB$2,Arrivals!$B:$B,0))</f>
        <v>1982.2687650383918</v>
      </c>
      <c r="EC54" s="17">
        <f>INDEX(Departures!$C:$C,MATCH($B54,Departures!$B:$B,0))*INDEX(Arrivals!$H:$H,MATCH(EC$2,Arrivals!$B:$B,0))</f>
        <v>1558.170059364568</v>
      </c>
      <c r="ED54" s="17">
        <f>INDEX(Departures!$C:$C,MATCH($B54,Departures!$B:$B,0))*INDEX(Arrivals!$H:$H,MATCH(ED$2,Arrivals!$B:$B,0))</f>
        <v>1473.350318229803</v>
      </c>
      <c r="EE54" s="17">
        <f>INDEX(Departures!$C:$C,MATCH($B54,Departures!$B:$B,0))*INDEX(Arrivals!$H:$H,MATCH(EE$2,Arrivals!$B:$B,0))</f>
        <v>1467.0673744420428</v>
      </c>
      <c r="EF54" s="17">
        <f>INDEX(Departures!$C:$C,MATCH($B54,Departures!$B:$B,0))*INDEX(Arrivals!$H:$H,MATCH(EF$2,Arrivals!$B:$B,0))</f>
        <v>1353.9743862623563</v>
      </c>
      <c r="EG54" s="17">
        <f>INDEX(Departures!$C:$C,MATCH($B54,Departures!$B:$B,0))*INDEX(Arrivals!$H:$H,MATCH(EG$2,Arrivals!$B:$B,0))</f>
        <v>1341.4084986868356</v>
      </c>
      <c r="EH54" s="17">
        <f>INDEX(Departures!$C:$C,MATCH($B54,Departures!$B:$B,0))*INDEX(Arrivals!$H:$H,MATCH(EH$2,Arrivals!$B:$B,0))</f>
        <v>1341.4084986868356</v>
      </c>
      <c r="EI54" s="17">
        <f>INDEX(Departures!$C:$C,MATCH($B54,Departures!$B:$B,0))*INDEX(Arrivals!$H:$H,MATCH(EI$2,Arrivals!$B:$B,0))</f>
        <v>1313.135251641914</v>
      </c>
      <c r="EJ54" s="17">
        <f>INDEX(Departures!$C:$C,MATCH($B54,Departures!$B:$B,0))*INDEX(Arrivals!$H:$H,MATCH(EJ$2,Arrivals!$B:$B,0))</f>
        <v>1240.8813980826701</v>
      </c>
      <c r="EK54" s="17">
        <f>INDEX(Departures!$C:$C,MATCH($B54,Departures!$B:$B,0))*INDEX(Arrivals!$H:$H,MATCH(EK$2,Arrivals!$B:$B,0))</f>
        <v>1212.6081510377485</v>
      </c>
      <c r="EL54" s="17">
        <f>INDEX(Departures!$C:$C,MATCH($B54,Departures!$B:$B,0))*INDEX(Arrivals!$H:$H,MATCH(EL$2,Arrivals!$B:$B,0))</f>
        <v>1151.9777434858609</v>
      </c>
      <c r="EM54" s="17">
        <f>INDEX(Departures!$C:$C,MATCH($B54,Departures!$B:$B,0))*INDEX(Arrivals!$H:$H,MATCH(EM$2,Arrivals!$B:$B,0))</f>
        <v>1115.2225223274629</v>
      </c>
      <c r="EN54" s="17">
        <f>INDEX(Departures!$C:$C,MATCH($B54,Departures!$B:$B,0))*INDEX(Arrivals!$H:$H,MATCH(EN$2,Arrivals!$B:$B,0))</f>
        <v>1102.6566347519424</v>
      </c>
      <c r="EO54" s="17">
        <f>INDEX(Departures!$C:$C,MATCH($B54,Departures!$B:$B,0))*INDEX(Arrivals!$H:$H,MATCH(EO$2,Arrivals!$B:$B,0))</f>
        <v>1099.515162858062</v>
      </c>
      <c r="EP54" s="17">
        <f>INDEX(Departures!$C:$C,MATCH($B54,Departures!$B:$B,0))*INDEX(Arrivals!$H:$H,MATCH(EP$2,Arrivals!$B:$B,0))</f>
        <v>964.4318714212144</v>
      </c>
      <c r="EQ54" s="17">
        <f>INDEX(Departures!$C:$C,MATCH($B54,Departures!$B:$B,0))*INDEX(Arrivals!$H:$H,MATCH(EQ$2,Arrivals!$B:$B,0))</f>
        <v>939.30009627017296</v>
      </c>
      <c r="ER54" s="17">
        <f>INDEX(Departures!$C:$C,MATCH($B54,Departures!$B:$B,0))*INDEX(Arrivals!$H:$H,MATCH(ER$2,Arrivals!$B:$B,0))</f>
        <v>882.75360218032972</v>
      </c>
      <c r="ES54" s="17">
        <f>INDEX(Departures!$C:$C,MATCH($B54,Departures!$B:$B,0))*INDEX(Arrivals!$H:$H,MATCH(ES$2,Arrivals!$B:$B,0))</f>
        <v>873.3291864986893</v>
      </c>
      <c r="ET54" s="17">
        <f>INDEX(Departures!$C:$C,MATCH($B54,Departures!$B:$B,0))*INDEX(Arrivals!$H:$H,MATCH(ET$2,Arrivals!$B:$B,0))</f>
        <v>845.05593945376768</v>
      </c>
      <c r="EU54" s="17">
        <f>INDEX(Departures!$C:$C,MATCH($B54,Departures!$B:$B,0))*INDEX(Arrivals!$H:$H,MATCH(EU$2,Arrivals!$B:$B,0))</f>
        <v>819.92416430272624</v>
      </c>
      <c r="EV54" s="17">
        <f>INDEX(Departures!$C:$C,MATCH($B54,Departures!$B:$B,0))*INDEX(Arrivals!$H:$H,MATCH(EV$2,Arrivals!$B:$B,0))</f>
        <v>813.64122051496599</v>
      </c>
      <c r="EW54" s="17">
        <f>INDEX(Departures!$C:$C,MATCH($B54,Departures!$B:$B,0))*INDEX(Arrivals!$H:$H,MATCH(EW$2,Arrivals!$B:$B,0))</f>
        <v>801.07533293944516</v>
      </c>
      <c r="EX54" s="17">
        <f>INDEX(Departures!$C:$C,MATCH($B54,Departures!$B:$B,0))*INDEX(Arrivals!$H:$H,MATCH(EX$2,Arrivals!$B:$B,0))</f>
        <v>801.07533293944516</v>
      </c>
      <c r="EY54" s="17">
        <f>INDEX(Departures!$C:$C,MATCH($B54,Departures!$B:$B,0))*INDEX(Arrivals!$H:$H,MATCH(EY$2,Arrivals!$B:$B,0))</f>
        <v>775.94355778840372</v>
      </c>
      <c r="EZ54" s="17">
        <f>INDEX(Departures!$C:$C,MATCH($B54,Departures!$B:$B,0))*INDEX(Arrivals!$H:$H,MATCH(EZ$2,Arrivals!$B:$B,0))</f>
        <v>775.94355778840372</v>
      </c>
      <c r="FA54" s="17">
        <f>INDEX(Departures!$C:$C,MATCH($B54,Departures!$B:$B,0))*INDEX(Arrivals!$H:$H,MATCH(FA$2,Arrivals!$B:$B,0))</f>
        <v>647.14321013931647</v>
      </c>
      <c r="FB54" s="17">
        <f>INDEX(Departures!$C:$C,MATCH($B54,Departures!$B:$B,0))*INDEX(Arrivals!$H:$H,MATCH(FB$2,Arrivals!$B:$B,0))</f>
        <v>607.24651708703834</v>
      </c>
      <c r="FC54" s="17">
        <f>INDEX(Departures!$C:$C,MATCH($B54,Departures!$B:$B,0))*INDEX(Arrivals!$H:$H,MATCH(FC$2,Arrivals!$B:$B,0))</f>
        <v>562.32346900455173</v>
      </c>
      <c r="FD54" s="17">
        <f>INDEX(Departures!$C:$C,MATCH($B54,Departures!$B:$B,0))*INDEX(Arrivals!$H:$H,MATCH(FD$2,Arrivals!$B:$B,0))</f>
        <v>527.76727817186975</v>
      </c>
      <c r="FE54" s="17">
        <f>INDEX(Departures!$C:$C,MATCH($B54,Departures!$B:$B,0))*INDEX(Arrivals!$H:$H,MATCH(FE$2,Arrivals!$B:$B,0))</f>
        <v>515.20139059634903</v>
      </c>
      <c r="FF54" s="17">
        <f>INDEX(Departures!$C:$C,MATCH($B54,Departures!$B:$B,0))*INDEX(Arrivals!$H:$H,MATCH(FF$2,Arrivals!$B:$B,0))</f>
        <v>508.91844680858873</v>
      </c>
      <c r="FG54" s="17">
        <f>INDEX(Departures!$C:$C,MATCH($B54,Departures!$B:$B,0))*INDEX(Arrivals!$H:$H,MATCH(FG$2,Arrivals!$B:$B,0))</f>
        <v>458.65489650650585</v>
      </c>
      <c r="FH54" s="17">
        <f>INDEX(Departures!$C:$C,MATCH($B54,Departures!$B:$B,0))*INDEX(Arrivals!$H:$H,MATCH(FH$2,Arrivals!$B:$B,0))</f>
        <v>455.51342461262573</v>
      </c>
      <c r="FI54" s="17">
        <f>INDEX(Departures!$C:$C,MATCH($B54,Departures!$B:$B,0))*INDEX(Arrivals!$H:$H,MATCH(FI$2,Arrivals!$B:$B,0))</f>
        <v>449.23048082486537</v>
      </c>
      <c r="FJ54" s="17">
        <f>INDEX(Departures!$C:$C,MATCH($B54,Departures!$B:$B,0))*INDEX(Arrivals!$H:$H,MATCH(FJ$2,Arrivals!$B:$B,0))</f>
        <v>446.08900893098513</v>
      </c>
      <c r="FK54" s="17">
        <f>INDEX(Departures!$C:$C,MATCH($B54,Departures!$B:$B,0))*INDEX(Arrivals!$H:$H,MATCH(FK$2,Arrivals!$B:$B,0))</f>
        <v>392.68398673502213</v>
      </c>
      <c r="FL54" s="17">
        <f>INDEX(Departures!$C:$C,MATCH($B54,Departures!$B:$B,0))*INDEX(Arrivals!$H:$H,MATCH(FL$2,Arrivals!$B:$B,0))</f>
        <v>386.40104294726183</v>
      </c>
      <c r="FM54" s="17">
        <f>INDEX(Departures!$C:$C,MATCH($B54,Departures!$B:$B,0))*INDEX(Arrivals!$H:$H,MATCH(FM$2,Arrivals!$B:$B,0))</f>
        <v>383.25957105338165</v>
      </c>
      <c r="FN54" s="17">
        <f>INDEX(Departures!$C:$C,MATCH($B54,Departures!$B:$B,0))*INDEX(Arrivals!$H:$H,MATCH(FN$2,Arrivals!$B:$B,0))</f>
        <v>380.11809915950147</v>
      </c>
      <c r="FO54" s="17">
        <f>INDEX(Departures!$C:$C,MATCH($B54,Departures!$B:$B,0))*INDEX(Arrivals!$H:$H,MATCH(FO$2,Arrivals!$B:$B,0))</f>
        <v>378.54736321256138</v>
      </c>
      <c r="FP54" s="17">
        <f>INDEX(Departures!$C:$C,MATCH($B54,Departures!$B:$B,0))*INDEX(Arrivals!$H:$H,MATCH(FP$2,Arrivals!$B:$B,0))</f>
        <v>342.42043643293937</v>
      </c>
      <c r="FQ54" s="17">
        <f>INDEX(Departures!$C:$C,MATCH($B54,Departures!$B:$B,0))*INDEX(Arrivals!$H:$H,MATCH(FQ$2,Arrivals!$B:$B,0))</f>
        <v>273.30805476757541</v>
      </c>
      <c r="FR54" s="17">
        <f>INDEX(Departures!$C:$C,MATCH($B54,Departures!$B:$B,0))*INDEX(Arrivals!$H:$H,MATCH(FR$2,Arrivals!$B:$B,0))</f>
        <v>245.03480772265382</v>
      </c>
      <c r="FS54" s="17">
        <f>INDEX(Departures!$C:$C,MATCH($B54,Departures!$B:$B,0))*INDEX(Arrivals!$H:$H,MATCH(FS$2,Arrivals!$B:$B,0))</f>
        <v>238.75186393489349</v>
      </c>
      <c r="FT54" s="17">
        <f>INDEX(Departures!$C:$C,MATCH($B54,Departures!$B:$B,0))*INDEX(Arrivals!$H:$H,MATCH(FT$2,Arrivals!$B:$B,0))</f>
        <v>232.4689201471331</v>
      </c>
      <c r="FU54" s="17">
        <f>INDEX(Departures!$C:$C,MATCH($B54,Departures!$B:$B,0))*INDEX(Arrivals!$H:$H,MATCH(FU$2,Arrivals!$B:$B,0))</f>
        <v>226.18597635937275</v>
      </c>
      <c r="FV54" s="17">
        <f>INDEX(Departures!$C:$C,MATCH($B54,Departures!$B:$B,0))*INDEX(Arrivals!$H:$H,MATCH(FV$2,Arrivals!$B:$B,0))</f>
        <v>216.76156067773223</v>
      </c>
      <c r="FW54" s="17">
        <f>INDEX(Departures!$C:$C,MATCH($B54,Departures!$B:$B,0))*INDEX(Arrivals!$H:$H,MATCH(FW$2,Arrivals!$B:$B,0))</f>
        <v>197.91272931445118</v>
      </c>
      <c r="FX54" s="17">
        <f>INDEX(Departures!$C:$C,MATCH($B54,Departures!$B:$B,0))*INDEX(Arrivals!$H:$H,MATCH(FX$2,Arrivals!$B:$B,0))</f>
        <v>196.34199336751107</v>
      </c>
      <c r="FY54" s="17">
        <f>INDEX(Departures!$C:$C,MATCH($B54,Departures!$B:$B,0))*INDEX(Arrivals!$H:$H,MATCH(FY$2,Arrivals!$B:$B,0))</f>
        <v>188.48831363281062</v>
      </c>
      <c r="FZ54" s="17">
        <f>INDEX(Departures!$C:$C,MATCH($B54,Departures!$B:$B,0))*INDEX(Arrivals!$H:$H,MATCH(FZ$2,Arrivals!$B:$B,0))</f>
        <v>172.78095416340975</v>
      </c>
      <c r="GA54" s="17">
        <f>INDEX(Departures!$C:$C,MATCH($B54,Departures!$B:$B,0))*INDEX(Arrivals!$H:$H,MATCH(GA$2,Arrivals!$B:$B,0))</f>
        <v>137.59646895195178</v>
      </c>
      <c r="GB54" s="17">
        <f>INDEX(Departures!$C:$C,MATCH($B54,Departures!$B:$B,0))*INDEX(Arrivals!$H:$H,MATCH(GB$2,Arrivals!$B:$B,0))</f>
        <v>106.81004439192603</v>
      </c>
      <c r="GC54" s="17">
        <f>INDEX(Departures!$C:$C,MATCH($B54,Departures!$B:$B,0))*INDEX(Arrivals!$H:$H,MATCH(GC$2,Arrivals!$B:$B,0))</f>
        <v>94.244156816405308</v>
      </c>
      <c r="GD54" s="17">
        <f>INDEX(Departures!$C:$C,MATCH($B54,Departures!$B:$B,0))*INDEX(Arrivals!$H:$H,MATCH(GD$2,Arrivals!$B:$B,0))</f>
        <v>91.102684922525142</v>
      </c>
      <c r="GE54" s="17">
        <f>INDEX(Departures!$C:$C,MATCH($B54,Departures!$B:$B,0))*INDEX(Arrivals!$H:$H,MATCH(GE$2,Arrivals!$B:$B,0))</f>
        <v>87.961213028644963</v>
      </c>
      <c r="GF54" s="17">
        <f>INDEX(Departures!$C:$C,MATCH($B54,Departures!$B:$B,0))*INDEX(Arrivals!$H:$H,MATCH(GF$2,Arrivals!$B:$B,0))</f>
        <v>80.735827672720561</v>
      </c>
      <c r="GG54" s="17">
        <f>INDEX(Departures!$C:$C,MATCH($B54,Departures!$B:$B,0))*INDEX(Arrivals!$H:$H,MATCH(GG$2,Arrivals!$B:$B,0))</f>
        <v>25.760069529817454</v>
      </c>
      <c r="GH54" s="17">
        <f>INDEX(Departures!$C:$C,MATCH($B54,Departures!$B:$B,0))*INDEX(Arrivals!$H:$H,MATCH(GH$2,Arrivals!$B:$B,0))</f>
        <v>18.220536984505028</v>
      </c>
      <c r="GI54" s="17">
        <f>INDEX(Departures!$C:$C,MATCH($B54,Departures!$B:$B,0))*INDEX(Arrivals!$H:$H,MATCH(GI$2,Arrivals!$B:$B,0))</f>
        <v>7.8536797347004441</v>
      </c>
    </row>
    <row r="55" spans="1:191" ht="15" thickBot="1">
      <c r="A55" t="str">
        <f>INDEX(Departures!$G:$G,MATCH($B55,Departures!$B:$B,0))</f>
        <v>EU</v>
      </c>
      <c r="B55" s="3" t="s">
        <v>64</v>
      </c>
      <c r="D55" s="17">
        <f>INDEX(Departures!$C:$C,MATCH($B55,Departures!$B:$B,0))*INDEX(Arrivals!$H:$H,MATCH(D$2,Arrivals!$B:$B,0))</f>
        <v>266761.8336165169</v>
      </c>
      <c r="E55" s="17">
        <f>INDEX(Departures!$C:$C,MATCH($B55,Departures!$B:$B,0))*INDEX(Arrivals!$H:$H,MATCH(E$2,Arrivals!$B:$B,0))</f>
        <v>251175.8248714665</v>
      </c>
      <c r="F55" s="17">
        <f>INDEX(Departures!$C:$C,MATCH($B55,Departures!$B:$B,0))*INDEX(Arrivals!$H:$H,MATCH(F$2,Arrivals!$B:$B,0))</f>
        <v>236296.1771138765</v>
      </c>
      <c r="G55" s="17">
        <f>INDEX(Departures!$C:$C,MATCH($B55,Departures!$B:$B,0))*INDEX(Arrivals!$H:$H,MATCH(G$2,Arrivals!$B:$B,0))</f>
        <v>186540.72338411064</v>
      </c>
      <c r="H55" s="17">
        <f>INDEX(Departures!$C:$C,MATCH($B55,Departures!$B:$B,0))*INDEX(Arrivals!$H:$H,MATCH(H$2,Arrivals!$B:$B,0))</f>
        <v>178902.81131535393</v>
      </c>
      <c r="I55" s="17">
        <f>INDEX(Departures!$C:$C,MATCH($B55,Departures!$B:$B,0))*INDEX(Arrivals!$H:$H,MATCH(I$2,Arrivals!$B:$B,0))</f>
        <v>120667.95460133506</v>
      </c>
      <c r="J55" s="17">
        <f>INDEX(Departures!$C:$C,MATCH($B55,Departures!$B:$B,0))*INDEX(Arrivals!$H:$H,MATCH(J$2,Arrivals!$B:$B,0))</f>
        <v>115631.29364726951</v>
      </c>
      <c r="K55" s="17">
        <f>INDEX(Departures!$C:$C,MATCH($B55,Departures!$B:$B,0))*INDEX(Arrivals!$H:$H,MATCH(K$2,Arrivals!$B:$B,0))</f>
        <v>115477.73691086507</v>
      </c>
      <c r="L55" s="17">
        <f>INDEX(Departures!$C:$C,MATCH($B55,Departures!$B:$B,0))*INDEX(Arrivals!$H:$H,MATCH(L$2,Arrivals!$B:$B,0))</f>
        <v>115020.13783637986</v>
      </c>
      <c r="M55" s="17">
        <f>INDEX(Departures!$C:$C,MATCH($B55,Departures!$B:$B,0))*INDEX(Arrivals!$H:$H,MATCH(M$2,Arrivals!$B:$B,0))</f>
        <v>109307.82724213478</v>
      </c>
      <c r="N55" s="17">
        <f>INDEX(Departures!$C:$C,MATCH($B55,Departures!$B:$B,0))*INDEX(Arrivals!$H:$H,MATCH(N$2,Arrivals!$B:$B,0))</f>
        <v>90475.629089494556</v>
      </c>
      <c r="O55" s="17">
        <f>INDEX(Departures!$C:$C,MATCH($B55,Departures!$B:$B,0))*INDEX(Arrivals!$H:$H,MATCH(O$2,Arrivals!$B:$B,0))</f>
        <v>88113.926483594318</v>
      </c>
      <c r="P55" s="17">
        <f>INDEX(Departures!$C:$C,MATCH($B55,Departures!$B:$B,0))*INDEX(Arrivals!$H:$H,MATCH(P$2,Arrivals!$B:$B,0))</f>
        <v>85635.520758026702</v>
      </c>
      <c r="Q55" s="17">
        <f>INDEX(Departures!$C:$C,MATCH($B55,Departures!$B:$B,0))*INDEX(Arrivals!$H:$H,MATCH(Q$2,Arrivals!$B:$B,0))</f>
        <v>83516.437795645455</v>
      </c>
      <c r="R55" s="17">
        <f>INDEX(Departures!$C:$C,MATCH($B55,Departures!$B:$B,0))*INDEX(Arrivals!$H:$H,MATCH(R$2,Arrivals!$B:$B,0))</f>
        <v>79689.803924446882</v>
      </c>
      <c r="S55" s="17">
        <f>INDEX(Departures!$C:$C,MATCH($B55,Departures!$B:$B,0))*INDEX(Arrivals!$H:$H,MATCH(S$2,Arrivals!$B:$B,0))</f>
        <v>74904.976018084606</v>
      </c>
      <c r="T55" s="17">
        <f>INDEX(Departures!$C:$C,MATCH($B55,Departures!$B:$B,0))*INDEX(Arrivals!$H:$H,MATCH(T$2,Arrivals!$B:$B,0))</f>
        <v>63873.460074789808</v>
      </c>
      <c r="U55" s="17">
        <f>INDEX(Departures!$C:$C,MATCH($B55,Departures!$B:$B,0))*INDEX(Arrivals!$H:$H,MATCH(U$2,Arrivals!$B:$B,0))</f>
        <v>56072.77786544439</v>
      </c>
      <c r="V55" s="17">
        <f>INDEX(Departures!$C:$C,MATCH($B55,Departures!$B:$B,0))*INDEX(Arrivals!$H:$H,MATCH(V$2,Arrivals!$B:$B,0))</f>
        <v>55047.018866262748</v>
      </c>
      <c r="W55" s="17">
        <f>INDEX(Departures!$C:$C,MATCH($B55,Departures!$B:$B,0))*INDEX(Arrivals!$H:$H,MATCH(W$2,Arrivals!$B:$B,0))</f>
        <v>52992.429733171375</v>
      </c>
      <c r="X55" s="17">
        <f>INDEX(Departures!$C:$C,MATCH($B55,Departures!$B:$B,0))*INDEX(Arrivals!$H:$H,MATCH(X$2,Arrivals!$B:$B,0))</f>
        <v>49472.909334781667</v>
      </c>
      <c r="Y55" s="17">
        <f>INDEX(Departures!$C:$C,MATCH($B55,Departures!$B:$B,0))*INDEX(Arrivals!$H:$H,MATCH(Y$2,Arrivals!$B:$B,0))</f>
        <v>47888.203815087872</v>
      </c>
      <c r="Z55" s="17">
        <f>INDEX(Departures!$C:$C,MATCH($B55,Departures!$B:$B,0))*INDEX(Arrivals!$H:$H,MATCH(Z$2,Arrivals!$B:$B,0))</f>
        <v>47734.647078683432</v>
      </c>
      <c r="AA55" s="17">
        <f>INDEX(Departures!$C:$C,MATCH($B55,Departures!$B:$B,0))*INDEX(Arrivals!$H:$H,MATCH(AA$2,Arrivals!$B:$B,0))</f>
        <v>47393.751123865586</v>
      </c>
      <c r="AB55" s="17">
        <f>INDEX(Departures!$C:$C,MATCH($B55,Departures!$B:$B,0))*INDEX(Arrivals!$H:$H,MATCH(AB$2,Arrivals!$B:$B,0))</f>
        <v>43702.247180702907</v>
      </c>
      <c r="AC55" s="17">
        <f>INDEX(Departures!$C:$C,MATCH($B55,Departures!$B:$B,0))*INDEX(Arrivals!$H:$H,MATCH(AC$2,Arrivals!$B:$B,0))</f>
        <v>43118.731582366046</v>
      </c>
      <c r="AD55" s="17">
        <f>INDEX(Departures!$C:$C,MATCH($B55,Departures!$B:$B,0))*INDEX(Arrivals!$H:$H,MATCH(AD$2,Arrivals!$B:$B,0))</f>
        <v>42697.986124617884</v>
      </c>
      <c r="AE55" s="17">
        <f>INDEX(Departures!$C:$C,MATCH($B55,Departures!$B:$B,0))*INDEX(Arrivals!$H:$H,MATCH(AE$2,Arrivals!$B:$B,0))</f>
        <v>40956.652733791569</v>
      </c>
      <c r="AF55" s="17">
        <f>INDEX(Departures!$C:$C,MATCH($B55,Departures!$B:$B,0))*INDEX(Arrivals!$H:$H,MATCH(AF$2,Arrivals!$B:$B,0))</f>
        <v>39685.202956362824</v>
      </c>
      <c r="AG55" s="17">
        <f>INDEX(Departures!$C:$C,MATCH($B55,Departures!$B:$B,0))*INDEX(Arrivals!$H:$H,MATCH(AG$2,Arrivals!$B:$B,0))</f>
        <v>36064.335111946188</v>
      </c>
      <c r="AH55" s="17">
        <f>INDEX(Departures!$C:$C,MATCH($B55,Departures!$B:$B,0))*INDEX(Arrivals!$H:$H,MATCH(AH$2,Arrivals!$B:$B,0))</f>
        <v>34918.801858369079</v>
      </c>
      <c r="AI55" s="17">
        <f>INDEX(Departures!$C:$C,MATCH($B55,Departures!$B:$B,0))*INDEX(Arrivals!$H:$H,MATCH(AI$2,Arrivals!$B:$B,0))</f>
        <v>34854.30802907922</v>
      </c>
      <c r="AJ55" s="17">
        <f>INDEX(Departures!$C:$C,MATCH($B55,Departures!$B:$B,0))*INDEX(Arrivals!$H:$H,MATCH(AJ$2,Arrivals!$B:$B,0))</f>
        <v>33967.364319607186</v>
      </c>
      <c r="AK55" s="17">
        <f>INDEX(Departures!$C:$C,MATCH($B55,Departures!$B:$B,0))*INDEX(Arrivals!$H:$H,MATCH(AK$2,Arrivals!$B:$B,0))</f>
        <v>33555.218039097679</v>
      </c>
      <c r="AL55" s="17">
        <f>INDEX(Departures!$C:$C,MATCH($B55,Departures!$B:$B,0))*INDEX(Arrivals!$H:$H,MATCH(AL$2,Arrivals!$B:$B,0))</f>
        <v>31749.390818981497</v>
      </c>
      <c r="AM55" s="17">
        <f>INDEX(Departures!$C:$C,MATCH($B55,Departures!$B:$B,0))*INDEX(Arrivals!$H:$H,MATCH(AM$2,Arrivals!$B:$B,0))</f>
        <v>31586.620678392788</v>
      </c>
      <c r="AN55" s="17">
        <f>INDEX(Departures!$C:$C,MATCH($B55,Departures!$B:$B,0))*INDEX(Arrivals!$H:$H,MATCH(AN$2,Arrivals!$B:$B,0))</f>
        <v>31202.728837381695</v>
      </c>
      <c r="AO55" s="17">
        <f>INDEX(Departures!$C:$C,MATCH($B55,Departures!$B:$B,0))*INDEX(Arrivals!$H:$H,MATCH(AO$2,Arrivals!$B:$B,0))</f>
        <v>30370.451326069644</v>
      </c>
      <c r="AP55" s="17">
        <f>INDEX(Departures!$C:$C,MATCH($B55,Departures!$B:$B,0))*INDEX(Arrivals!$H:$H,MATCH(AP$2,Arrivals!$B:$B,0))</f>
        <v>27280.889789612364</v>
      </c>
      <c r="AQ55" s="17">
        <f>INDEX(Departures!$C:$C,MATCH($B55,Departures!$B:$B,0))*INDEX(Arrivals!$H:$H,MATCH(AQ$2,Arrivals!$B:$B,0))</f>
        <v>27072.052628102327</v>
      </c>
      <c r="AR55" s="17">
        <f>INDEX(Departures!$C:$C,MATCH($B55,Departures!$B:$B,0))*INDEX(Arrivals!$H:$H,MATCH(AR$2,Arrivals!$B:$B,0))</f>
        <v>25751.464695024166</v>
      </c>
      <c r="AS55" s="17">
        <f>INDEX(Departures!$C:$C,MATCH($B55,Departures!$B:$B,0))*INDEX(Arrivals!$H:$H,MATCH(AS$2,Arrivals!$B:$B,0))</f>
        <v>25051.245977019931</v>
      </c>
      <c r="AT55" s="17">
        <f>INDEX(Departures!$C:$C,MATCH($B55,Departures!$B:$B,0))*INDEX(Arrivals!$H:$H,MATCH(AT$2,Arrivals!$B:$B,0))</f>
        <v>23650.808541011462</v>
      </c>
      <c r="AU55" s="17">
        <f>INDEX(Departures!$C:$C,MATCH($B55,Departures!$B:$B,0))*INDEX(Arrivals!$H:$H,MATCH(AU$2,Arrivals!$B:$B,0))</f>
        <v>21884.906072360431</v>
      </c>
      <c r="AV55" s="17">
        <f>INDEX(Departures!$C:$C,MATCH($B55,Departures!$B:$B,0))*INDEX(Arrivals!$H:$H,MATCH(AV$2,Arrivals!$B:$B,0))</f>
        <v>21663.78437193804</v>
      </c>
      <c r="AW55" s="17">
        <f>INDEX(Departures!$C:$C,MATCH($B55,Departures!$B:$B,0))*INDEX(Arrivals!$H:$H,MATCH(AW$2,Arrivals!$B:$B,0))</f>
        <v>21657.642102481859</v>
      </c>
      <c r="AX55" s="17">
        <f>INDEX(Departures!$C:$C,MATCH($B55,Departures!$B:$B,0))*INDEX(Arrivals!$H:$H,MATCH(AX$2,Arrivals!$B:$B,0))</f>
        <v>20638.025372756398</v>
      </c>
      <c r="AY55" s="17">
        <f>INDEX(Departures!$C:$C,MATCH($B55,Departures!$B:$B,0))*INDEX(Arrivals!$H:$H,MATCH(AY$2,Arrivals!$B:$B,0))</f>
        <v>20333.983034675613</v>
      </c>
      <c r="AZ55" s="17">
        <f>INDEX(Departures!$C:$C,MATCH($B55,Departures!$B:$B,0))*INDEX(Arrivals!$H:$H,MATCH(AZ$2,Arrivals!$B:$B,0))</f>
        <v>20235.70672337677</v>
      </c>
      <c r="BA55" s="17">
        <f>INDEX(Departures!$C:$C,MATCH($B55,Departures!$B:$B,0))*INDEX(Arrivals!$H:$H,MATCH(BA$2,Arrivals!$B:$B,0))</f>
        <v>19910.166442199363</v>
      </c>
      <c r="BB55" s="17">
        <f>INDEX(Departures!$C:$C,MATCH($B55,Departures!$B:$B,0))*INDEX(Arrivals!$H:$H,MATCH(BB$2,Arrivals!$B:$B,0))</f>
        <v>19808.818996172435</v>
      </c>
      <c r="BC55" s="17">
        <f>INDEX(Departures!$C:$C,MATCH($B55,Departures!$B:$B,0))*INDEX(Arrivals!$H:$H,MATCH(BC$2,Arrivals!$B:$B,0))</f>
        <v>19200.734320010863</v>
      </c>
      <c r="BD55" s="17">
        <f>INDEX(Departures!$C:$C,MATCH($B55,Departures!$B:$B,0))*INDEX(Arrivals!$H:$H,MATCH(BD$2,Arrivals!$B:$B,0))</f>
        <v>19004.181697413183</v>
      </c>
      <c r="BE55" s="17">
        <f>INDEX(Departures!$C:$C,MATCH($B55,Departures!$B:$B,0))*INDEX(Arrivals!$H:$H,MATCH(BE$2,Arrivals!$B:$B,0))</f>
        <v>17351.911213701434</v>
      </c>
      <c r="BF55" s="17">
        <f>INDEX(Departures!$C:$C,MATCH($B55,Departures!$B:$B,0))*INDEX(Arrivals!$H:$H,MATCH(BF$2,Arrivals!$B:$B,0))</f>
        <v>17204.496746753175</v>
      </c>
      <c r="BG55" s="17">
        <f>INDEX(Departures!$C:$C,MATCH($B55,Departures!$B:$B,0))*INDEX(Arrivals!$H:$H,MATCH(BG$2,Arrivals!$B:$B,0))</f>
        <v>15570.653071409961</v>
      </c>
      <c r="BH55" s="17">
        <f>INDEX(Departures!$C:$C,MATCH($B55,Departures!$B:$B,0))*INDEX(Arrivals!$H:$H,MATCH(BH$2,Arrivals!$B:$B,0))</f>
        <v>14947.212721607944</v>
      </c>
      <c r="BI55" s="17">
        <f>INDEX(Departures!$C:$C,MATCH($B55,Departures!$B:$B,0))*INDEX(Arrivals!$H:$H,MATCH(BI$2,Arrivals!$B:$B,0))</f>
        <v>14259.278542516065</v>
      </c>
      <c r="BJ55" s="17">
        <f>INDEX(Departures!$C:$C,MATCH($B55,Departures!$B:$B,0))*INDEX(Arrivals!$H:$H,MATCH(BJ$2,Arrivals!$B:$B,0))</f>
        <v>14108.792940839716</v>
      </c>
      <c r="BK55" s="17">
        <f>INDEX(Departures!$C:$C,MATCH($B55,Departures!$B:$B,0))*INDEX(Arrivals!$H:$H,MATCH(BK$2,Arrivals!$B:$B,0))</f>
        <v>14028.943437909409</v>
      </c>
      <c r="BL55" s="17">
        <f>INDEX(Departures!$C:$C,MATCH($B55,Departures!$B:$B,0))*INDEX(Arrivals!$H:$H,MATCH(BL$2,Arrivals!$B:$B,0))</f>
        <v>12631.577136629026</v>
      </c>
      <c r="BM55" s="17">
        <f>INDEX(Departures!$C:$C,MATCH($B55,Departures!$B:$B,0))*INDEX(Arrivals!$H:$H,MATCH(BM$2,Arrivals!$B:$B,0))</f>
        <v>12382.815223653839</v>
      </c>
      <c r="BN55" s="17">
        <f>INDEX(Departures!$C:$C,MATCH($B55,Departures!$B:$B,0))*INDEX(Arrivals!$H:$H,MATCH(BN$2,Arrivals!$B:$B,0))</f>
        <v>11803.906327409108</v>
      </c>
      <c r="BO55" s="17">
        <f>INDEX(Departures!$C:$C,MATCH($B55,Departures!$B:$B,0))*INDEX(Arrivals!$H:$H,MATCH(BO$2,Arrivals!$B:$B,0))</f>
        <v>11661.098562552981</v>
      </c>
      <c r="BP55" s="17">
        <f>INDEX(Departures!$C:$C,MATCH($B55,Departures!$B:$B,0))*INDEX(Arrivals!$H:$H,MATCH(BP$2,Arrivals!$B:$B,0))</f>
        <v>11283.348990998065</v>
      </c>
      <c r="BQ55" s="17">
        <f>INDEX(Departures!$C:$C,MATCH($B55,Departures!$B:$B,0))*INDEX(Arrivals!$H:$H,MATCH(BQ$2,Arrivals!$B:$B,0))</f>
        <v>11215.784026980115</v>
      </c>
      <c r="BR55" s="17">
        <f>INDEX(Departures!$C:$C,MATCH($B55,Departures!$B:$B,0))*INDEX(Arrivals!$H:$H,MATCH(BR$2,Arrivals!$B:$B,0))</f>
        <v>11096.009772584652</v>
      </c>
      <c r="BS55" s="17">
        <f>INDEX(Departures!$C:$C,MATCH($B55,Departures!$B:$B,0))*INDEX(Arrivals!$H:$H,MATCH(BS$2,Arrivals!$B:$B,0))</f>
        <v>11013.089134926257</v>
      </c>
      <c r="BT55" s="17">
        <f>INDEX(Departures!$C:$C,MATCH($B55,Departures!$B:$B,0))*INDEX(Arrivals!$H:$H,MATCH(BT$2,Arrivals!$B:$B,0))</f>
        <v>10917.883958355505</v>
      </c>
      <c r="BU55" s="17">
        <f>INDEX(Departures!$C:$C,MATCH($B55,Departures!$B:$B,0))*INDEX(Arrivals!$H:$H,MATCH(BU$2,Arrivals!$B:$B,0))</f>
        <v>10573.916868809565</v>
      </c>
      <c r="BV55" s="17">
        <f>INDEX(Departures!$C:$C,MATCH($B55,Departures!$B:$B,0))*INDEX(Arrivals!$H:$H,MATCH(BV$2,Arrivals!$B:$B,0))</f>
        <v>10002.685809385057</v>
      </c>
      <c r="BW55" s="17">
        <f>INDEX(Departures!$C:$C,MATCH($B55,Departures!$B:$B,0))*INDEX(Arrivals!$H:$H,MATCH(BW$2,Arrivals!$B:$B,0))</f>
        <v>9965.832192647993</v>
      </c>
      <c r="BX55" s="17">
        <f>INDEX(Departures!$C:$C,MATCH($B55,Departures!$B:$B,0))*INDEX(Arrivals!$H:$H,MATCH(BX$2,Arrivals!$B:$B,0))</f>
        <v>9766.2084353222235</v>
      </c>
      <c r="BY55" s="17">
        <f>INDEX(Departures!$C:$C,MATCH($B55,Departures!$B:$B,0))*INDEX(Arrivals!$H:$H,MATCH(BY$2,Arrivals!$B:$B,0))</f>
        <v>9090.5587951426987</v>
      </c>
      <c r="BZ55" s="17">
        <f>INDEX(Departures!$C:$C,MATCH($B55,Departures!$B:$B,0))*INDEX(Arrivals!$H:$H,MATCH(BZ$2,Arrivals!$B:$B,0))</f>
        <v>8694.3824152192501</v>
      </c>
      <c r="CA55" s="17">
        <f>INDEX(Departures!$C:$C,MATCH($B55,Departures!$B:$B,0))*INDEX(Arrivals!$H:$H,MATCH(CA$2,Arrivals!$B:$B,0))</f>
        <v>8261.3524185587357</v>
      </c>
      <c r="CB55" s="17">
        <f>INDEX(Departures!$C:$C,MATCH($B55,Departures!$B:$B,0))*INDEX(Arrivals!$H:$H,MATCH(CB$2,Arrivals!$B:$B,0))</f>
        <v>7748.4729189679156</v>
      </c>
      <c r="CC55" s="17">
        <f>INDEX(Departures!$C:$C,MATCH($B55,Departures!$B:$B,0))*INDEX(Arrivals!$H:$H,MATCH(CC$2,Arrivals!$B:$B,0))</f>
        <v>7536.5646227297921</v>
      </c>
      <c r="CD55" s="17">
        <f>INDEX(Departures!$C:$C,MATCH($B55,Departures!$B:$B,0))*INDEX(Arrivals!$H:$H,MATCH(CD$2,Arrivals!$B:$B,0))</f>
        <v>7527.3512185455247</v>
      </c>
      <c r="CE55" s="17">
        <f>INDEX(Departures!$C:$C,MATCH($B55,Departures!$B:$B,0))*INDEX(Arrivals!$H:$H,MATCH(CE$2,Arrivals!$B:$B,0))</f>
        <v>7441.3594461590401</v>
      </c>
      <c r="CF55" s="17">
        <f>INDEX(Departures!$C:$C,MATCH($B55,Departures!$B:$B,0))*INDEX(Arrivals!$H:$H,MATCH(CF$2,Arrivals!$B:$B,0))</f>
        <v>7284.7315750265134</v>
      </c>
      <c r="CG55" s="17">
        <f>INDEX(Departures!$C:$C,MATCH($B55,Departures!$B:$B,0))*INDEX(Arrivals!$H:$H,MATCH(CG$2,Arrivals!$B:$B,0))</f>
        <v>7226.3800151928281</v>
      </c>
      <c r="CH55" s="17">
        <f>INDEX(Departures!$C:$C,MATCH($B55,Departures!$B:$B,0))*INDEX(Arrivals!$H:$H,MATCH(CH$2,Arrivals!$B:$B,0))</f>
        <v>6983.7603716738167</v>
      </c>
      <c r="CI55" s="17">
        <f>INDEX(Departures!$C:$C,MATCH($B55,Departures!$B:$B,0))*INDEX(Arrivals!$H:$H,MATCH(CI$2,Arrivals!$B:$B,0))</f>
        <v>6930.0155139322633</v>
      </c>
      <c r="CJ55" s="17">
        <f>INDEX(Departures!$C:$C,MATCH($B55,Departures!$B:$B,0))*INDEX(Arrivals!$H:$H,MATCH(CJ$2,Arrivals!$B:$B,0))</f>
        <v>6833.274769997468</v>
      </c>
      <c r="CK55" s="17">
        <f>INDEX(Departures!$C:$C,MATCH($B55,Departures!$B:$B,0))*INDEX(Arrivals!$H:$H,MATCH(CK$2,Arrivals!$B:$B,0))</f>
        <v>6639.7932821278773</v>
      </c>
      <c r="CL55" s="17">
        <f>INDEX(Departures!$C:$C,MATCH($B55,Departures!$B:$B,0))*INDEX(Arrivals!$H:$H,MATCH(CL$2,Arrivals!$B:$B,0))</f>
        <v>6499.7495385270295</v>
      </c>
      <c r="CM55" s="17">
        <f>INDEX(Departures!$C:$C,MATCH($B55,Departures!$B:$B,0))*INDEX(Arrivals!$H:$H,MATCH(CM$2,Arrivals!$B:$B,0))</f>
        <v>6489.3076804515276</v>
      </c>
      <c r="CN55" s="17">
        <f>INDEX(Departures!$C:$C,MATCH($B55,Departures!$B:$B,0))*INDEX(Arrivals!$H:$H,MATCH(CN$2,Arrivals!$B:$B,0))</f>
        <v>5985.641585044973</v>
      </c>
      <c r="CO55" s="17">
        <f>INDEX(Departures!$C:$C,MATCH($B55,Departures!$B:$B,0))*INDEX(Arrivals!$H:$H,MATCH(CO$2,Arrivals!$B:$B,0))</f>
        <v>5801.3735013596488</v>
      </c>
      <c r="CP55" s="17">
        <f>INDEX(Departures!$C:$C,MATCH($B55,Departures!$B:$B,0))*INDEX(Arrivals!$H:$H,MATCH(CP$2,Arrivals!$B:$B,0))</f>
        <v>5764.519884622583</v>
      </c>
      <c r="CQ55" s="17">
        <f>INDEX(Departures!$C:$C,MATCH($B55,Departures!$B:$B,0))*INDEX(Arrivals!$H:$H,MATCH(CQ$2,Arrivals!$B:$B,0))</f>
        <v>5703.0971900608083</v>
      </c>
      <c r="CR55" s="17">
        <f>INDEX(Departures!$C:$C,MATCH($B55,Departures!$B:$B,0))*INDEX(Arrivals!$H:$H,MATCH(CR$2,Arrivals!$B:$B,0))</f>
        <v>5660.1013038675655</v>
      </c>
      <c r="CS55" s="17">
        <f>INDEX(Departures!$C:$C,MATCH($B55,Departures!$B:$B,0))*INDEX(Arrivals!$H:$H,MATCH(CS$2,Arrivals!$B:$B,0))</f>
        <v>5528.0425105597496</v>
      </c>
      <c r="CT55" s="17">
        <f>INDEX(Departures!$C:$C,MATCH($B55,Departures!$B:$B,0))*INDEX(Arrivals!$H:$H,MATCH(CT$2,Arrivals!$B:$B,0))</f>
        <v>5488.1177590945954</v>
      </c>
      <c r="CU55" s="17">
        <f>INDEX(Departures!$C:$C,MATCH($B55,Departures!$B:$B,0))*INDEX(Arrivals!$H:$H,MATCH(CU$2,Arrivals!$B:$B,0))</f>
        <v>4938.3846427667095</v>
      </c>
      <c r="CV55" s="17">
        <f>INDEX(Departures!$C:$C,MATCH($B55,Departures!$B:$B,0))*INDEX(Arrivals!$H:$H,MATCH(CV$2,Arrivals!$B:$B,0))</f>
        <v>4864.6774092925789</v>
      </c>
      <c r="CW55" s="17">
        <f>INDEX(Departures!$C:$C,MATCH($B55,Departures!$B:$B,0))*INDEX(Arrivals!$H:$H,MATCH(CW$2,Arrivals!$B:$B,0))</f>
        <v>4833.966062011692</v>
      </c>
      <c r="CX55" s="17">
        <f>INDEX(Departures!$C:$C,MATCH($B55,Departures!$B:$B,0))*INDEX(Arrivals!$H:$H,MATCH(CX$2,Arrivals!$B:$B,0))</f>
        <v>4778.6856369060943</v>
      </c>
      <c r="CY55" s="17">
        <f>INDEX(Departures!$C:$C,MATCH($B55,Departures!$B:$B,0))*INDEX(Arrivals!$H:$H,MATCH(CY$2,Arrivals!$B:$B,0))</f>
        <v>4603.6309574050356</v>
      </c>
      <c r="CZ55" s="17">
        <f>INDEX(Departures!$C:$C,MATCH($B55,Departures!$B:$B,0))*INDEX(Arrivals!$H:$H,MATCH(CZ$2,Arrivals!$B:$B,0))</f>
        <v>4597.4886879488586</v>
      </c>
      <c r="DA55" s="17">
        <f>INDEX(Departures!$C:$C,MATCH($B55,Departures!$B:$B,0))*INDEX(Arrivals!$H:$H,MATCH(DA$2,Arrivals!$B:$B,0))</f>
        <v>4591.3464184926806</v>
      </c>
      <c r="DB55" s="17">
        <f>INDEX(Departures!$C:$C,MATCH($B55,Departures!$B:$B,0))*INDEX(Arrivals!$H:$H,MATCH(DB$2,Arrivals!$B:$B,0))</f>
        <v>4443.9319515444204</v>
      </c>
      <c r="DC55" s="17">
        <f>INDEX(Departures!$C:$C,MATCH($B55,Departures!$B:$B,0))*INDEX(Arrivals!$H:$H,MATCH(DC$2,Arrivals!$B:$B,0))</f>
        <v>4419.3628737197114</v>
      </c>
      <c r="DD55" s="17">
        <f>INDEX(Departures!$C:$C,MATCH($B55,Departures!$B:$B,0))*INDEX(Arrivals!$H:$H,MATCH(DD$2,Arrivals!$B:$B,0))</f>
        <v>4305.7308887804265</v>
      </c>
      <c r="DE55" s="17">
        <f>INDEX(Departures!$C:$C,MATCH($B55,Departures!$B:$B,0))*INDEX(Arrivals!$H:$H,MATCH(DE$2,Arrivals!$B:$B,0))</f>
        <v>4192.0989038411435</v>
      </c>
      <c r="DF55" s="17">
        <f>INDEX(Departures!$C:$C,MATCH($B55,Departures!$B:$B,0))*INDEX(Arrivals!$H:$H,MATCH(DF$2,Arrivals!$B:$B,0))</f>
        <v>4189.0277691130541</v>
      </c>
      <c r="DG55" s="17">
        <f>INDEX(Departures!$C:$C,MATCH($B55,Departures!$B:$B,0))*INDEX(Arrivals!$H:$H,MATCH(DG$2,Arrivals!$B:$B,0))</f>
        <v>4121.4628050951023</v>
      </c>
      <c r="DH55" s="17">
        <f>INDEX(Departures!$C:$C,MATCH($B55,Departures!$B:$B,0))*INDEX(Arrivals!$H:$H,MATCH(DH$2,Arrivals!$B:$B,0))</f>
        <v>3915.6967783131558</v>
      </c>
      <c r="DI55" s="17">
        <f>INDEX(Departures!$C:$C,MATCH($B55,Departures!$B:$B,0))*INDEX(Arrivals!$H:$H,MATCH(DI$2,Arrivals!$B:$B,0))</f>
        <v>3491.8801858369084</v>
      </c>
      <c r="DJ55" s="17">
        <f>INDEX(Departures!$C:$C,MATCH($B55,Departures!$B:$B,0))*INDEX(Arrivals!$H:$H,MATCH(DJ$2,Arrivals!$B:$B,0))</f>
        <v>3482.6667816526419</v>
      </c>
      <c r="DK55" s="17">
        <f>INDEX(Departures!$C:$C,MATCH($B55,Departures!$B:$B,0))*INDEX(Arrivals!$H:$H,MATCH(DK$2,Arrivals!$B:$B,0))</f>
        <v>3326.0389105201157</v>
      </c>
      <c r="DL55" s="17">
        <f>INDEX(Departures!$C:$C,MATCH($B55,Departures!$B:$B,0))*INDEX(Arrivals!$H:$H,MATCH(DL$2,Arrivals!$B:$B,0))</f>
        <v>3212.4069255808322</v>
      </c>
      <c r="DM55" s="17">
        <f>INDEX(Departures!$C:$C,MATCH($B55,Departures!$B:$B,0))*INDEX(Arrivals!$H:$H,MATCH(DM$2,Arrivals!$B:$B,0))</f>
        <v>3052.707919720217</v>
      </c>
      <c r="DN55" s="17">
        <f>INDEX(Departures!$C:$C,MATCH($B55,Departures!$B:$B,0))*INDEX(Arrivals!$H:$H,MATCH(DN$2,Arrivals!$B:$B,0))</f>
        <v>2966.7161473337319</v>
      </c>
      <c r="DO55" s="17">
        <f>INDEX(Departures!$C:$C,MATCH($B55,Departures!$B:$B,0))*INDEX(Arrivals!$H:$H,MATCH(DO$2,Arrivals!$B:$B,0))</f>
        <v>2886.8666444034247</v>
      </c>
      <c r="DP55" s="17">
        <f>INDEX(Departures!$C:$C,MATCH($B55,Departures!$B:$B,0))*INDEX(Arrivals!$H:$H,MATCH(DP$2,Arrivals!$B:$B,0))</f>
        <v>2865.3687013068034</v>
      </c>
      <c r="DQ55" s="17">
        <f>INDEX(Departures!$C:$C,MATCH($B55,Departures!$B:$B,0))*INDEX(Arrivals!$H:$H,MATCH(DQ$2,Arrivals!$B:$B,0))</f>
        <v>2862.2975665787144</v>
      </c>
      <c r="DR55" s="17">
        <f>INDEX(Departures!$C:$C,MATCH($B55,Departures!$B:$B,0))*INDEX(Arrivals!$H:$H,MATCH(DR$2,Arrivals!$B:$B,0))</f>
        <v>2834.657354025916</v>
      </c>
      <c r="DS55" s="17">
        <f>INDEX(Departures!$C:$C,MATCH($B55,Departures!$B:$B,0))*INDEX(Arrivals!$H:$H,MATCH(DS$2,Arrivals!$B:$B,0))</f>
        <v>2828.5150845697381</v>
      </c>
      <c r="DT55" s="17">
        <f>INDEX(Departures!$C:$C,MATCH($B55,Departures!$B:$B,0))*INDEX(Arrivals!$H:$H,MATCH(DT$2,Arrivals!$B:$B,0))</f>
        <v>2754.8078510956084</v>
      </c>
      <c r="DU55" s="17">
        <f>INDEX(Departures!$C:$C,MATCH($B55,Departures!$B:$B,0))*INDEX(Arrivals!$H:$H,MATCH(DU$2,Arrivals!$B:$B,0))</f>
        <v>2739.4521774551645</v>
      </c>
      <c r="DV55" s="17">
        <f>INDEX(Departures!$C:$C,MATCH($B55,Departures!$B:$B,0))*INDEX(Arrivals!$H:$H,MATCH(DV$2,Arrivals!$B:$B,0))</f>
        <v>2613.535653603526</v>
      </c>
      <c r="DW55" s="17">
        <f>INDEX(Departures!$C:$C,MATCH($B55,Departures!$B:$B,0))*INDEX(Arrivals!$H:$H,MATCH(DW$2,Arrivals!$B:$B,0))</f>
        <v>2588.9665757788161</v>
      </c>
      <c r="DX55" s="17">
        <f>INDEX(Departures!$C:$C,MATCH($B55,Departures!$B:$B,0))*INDEX(Arrivals!$H:$H,MATCH(DX$2,Arrivals!$B:$B,0))</f>
        <v>2570.5397674102833</v>
      </c>
      <c r="DY55" s="17">
        <f>INDEX(Departures!$C:$C,MATCH($B55,Departures!$B:$B,0))*INDEX(Arrivals!$H:$H,MATCH(DY$2,Arrivals!$B:$B,0))</f>
        <v>2496.8325339361531</v>
      </c>
      <c r="DZ55" s="17">
        <f>INDEX(Departures!$C:$C,MATCH($B55,Departures!$B:$B,0))*INDEX(Arrivals!$H:$H,MATCH(DZ$2,Arrivals!$B:$B,0))</f>
        <v>2051.5179983632847</v>
      </c>
      <c r="EA55" s="17">
        <f>INDEX(Departures!$C:$C,MATCH($B55,Departures!$B:$B,0))*INDEX(Arrivals!$H:$H,MATCH(EA$2,Arrivals!$B:$B,0))</f>
        <v>2039.2334594509298</v>
      </c>
      <c r="EB55" s="17">
        <f>INDEX(Departures!$C:$C,MATCH($B55,Departures!$B:$B,0))*INDEX(Arrivals!$H:$H,MATCH(EB$2,Arrivals!$B:$B,0))</f>
        <v>1937.886013424001</v>
      </c>
      <c r="EC55" s="17">
        <f>INDEX(Departures!$C:$C,MATCH($B55,Departures!$B:$B,0))*INDEX(Arrivals!$H:$H,MATCH(EC$2,Arrivals!$B:$B,0))</f>
        <v>1523.2828251320198</v>
      </c>
      <c r="ED55" s="17">
        <f>INDEX(Departures!$C:$C,MATCH($B55,Departures!$B:$B,0))*INDEX(Arrivals!$H:$H,MATCH(ED$2,Arrivals!$B:$B,0))</f>
        <v>1440.3621874736234</v>
      </c>
      <c r="EE55" s="17">
        <f>INDEX(Departures!$C:$C,MATCH($B55,Departures!$B:$B,0))*INDEX(Arrivals!$H:$H,MATCH(EE$2,Arrivals!$B:$B,0))</f>
        <v>1434.2199180174462</v>
      </c>
      <c r="EF55" s="17">
        <f>INDEX(Departures!$C:$C,MATCH($B55,Departures!$B:$B,0))*INDEX(Arrivals!$H:$H,MATCH(EF$2,Arrivals!$B:$B,0))</f>
        <v>1323.6590678062512</v>
      </c>
      <c r="EG55" s="17">
        <f>INDEX(Departures!$C:$C,MATCH($B55,Departures!$B:$B,0))*INDEX(Arrivals!$H:$H,MATCH(EG$2,Arrivals!$B:$B,0))</f>
        <v>1311.374528893896</v>
      </c>
      <c r="EH55" s="17">
        <f>INDEX(Departures!$C:$C,MATCH($B55,Departures!$B:$B,0))*INDEX(Arrivals!$H:$H,MATCH(EH$2,Arrivals!$B:$B,0))</f>
        <v>1311.374528893896</v>
      </c>
      <c r="EI55" s="17">
        <f>INDEX(Departures!$C:$C,MATCH($B55,Departures!$B:$B,0))*INDEX(Arrivals!$H:$H,MATCH(EI$2,Arrivals!$B:$B,0))</f>
        <v>1283.7343163410974</v>
      </c>
      <c r="EJ55" s="17">
        <f>INDEX(Departures!$C:$C,MATCH($B55,Departures!$B:$B,0))*INDEX(Arrivals!$H:$H,MATCH(EJ$2,Arrivals!$B:$B,0))</f>
        <v>1213.098217595056</v>
      </c>
      <c r="EK55" s="17">
        <f>INDEX(Departures!$C:$C,MATCH($B55,Departures!$B:$B,0))*INDEX(Arrivals!$H:$H,MATCH(EK$2,Arrivals!$B:$B,0))</f>
        <v>1185.4580050422574</v>
      </c>
      <c r="EL55" s="17">
        <f>INDEX(Departures!$C:$C,MATCH($B55,Departures!$B:$B,0))*INDEX(Arrivals!$H:$H,MATCH(EL$2,Arrivals!$B:$B,0))</f>
        <v>1126.1851047901444</v>
      </c>
      <c r="EM55" s="17">
        <f>INDEX(Departures!$C:$C,MATCH($B55,Departures!$B:$B,0))*INDEX(Arrivals!$H:$H,MATCH(EM$2,Arrivals!$B:$B,0))</f>
        <v>1090.2528284715061</v>
      </c>
      <c r="EN55" s="17">
        <f>INDEX(Departures!$C:$C,MATCH($B55,Departures!$B:$B,0))*INDEX(Arrivals!$H:$H,MATCH(EN$2,Arrivals!$B:$B,0))</f>
        <v>1077.9682895591511</v>
      </c>
      <c r="EO55" s="17">
        <f>INDEX(Departures!$C:$C,MATCH($B55,Departures!$B:$B,0))*INDEX(Arrivals!$H:$H,MATCH(EO$2,Arrivals!$B:$B,0))</f>
        <v>1074.8971548310624</v>
      </c>
      <c r="EP55" s="17">
        <f>INDEX(Departures!$C:$C,MATCH($B55,Departures!$B:$B,0))*INDEX(Arrivals!$H:$H,MATCH(EP$2,Arrivals!$B:$B,0))</f>
        <v>942.83836152324614</v>
      </c>
      <c r="EQ55" s="17">
        <f>INDEX(Departures!$C:$C,MATCH($B55,Departures!$B:$B,0))*INDEX(Arrivals!$H:$H,MATCH(EQ$2,Arrivals!$B:$B,0))</f>
        <v>918.26928369853613</v>
      </c>
      <c r="ER55" s="17">
        <f>INDEX(Departures!$C:$C,MATCH($B55,Departures!$B:$B,0))*INDEX(Arrivals!$H:$H,MATCH(ER$2,Arrivals!$B:$B,0))</f>
        <v>862.98885859293864</v>
      </c>
      <c r="ES55" s="17">
        <f>INDEX(Departures!$C:$C,MATCH($B55,Departures!$B:$B,0))*INDEX(Arrivals!$H:$H,MATCH(ES$2,Arrivals!$B:$B,0))</f>
        <v>853.77545440867232</v>
      </c>
      <c r="ET55" s="17">
        <f>INDEX(Departures!$C:$C,MATCH($B55,Departures!$B:$B,0))*INDEX(Arrivals!$H:$H,MATCH(ET$2,Arrivals!$B:$B,0))</f>
        <v>826.13524185587369</v>
      </c>
      <c r="EU55" s="17">
        <f>INDEX(Departures!$C:$C,MATCH($B55,Departures!$B:$B,0))*INDEX(Arrivals!$H:$H,MATCH(EU$2,Arrivals!$B:$B,0))</f>
        <v>801.56616403116368</v>
      </c>
      <c r="EV55" s="17">
        <f>INDEX(Departures!$C:$C,MATCH($B55,Departures!$B:$B,0))*INDEX(Arrivals!$H:$H,MATCH(EV$2,Arrivals!$B:$B,0))</f>
        <v>795.42389457498621</v>
      </c>
      <c r="EW55" s="17">
        <f>INDEX(Departures!$C:$C,MATCH($B55,Departures!$B:$B,0))*INDEX(Arrivals!$H:$H,MATCH(EW$2,Arrivals!$B:$B,0))</f>
        <v>783.13935566263115</v>
      </c>
      <c r="EX55" s="17">
        <f>INDEX(Departures!$C:$C,MATCH($B55,Departures!$B:$B,0))*INDEX(Arrivals!$H:$H,MATCH(EX$2,Arrivals!$B:$B,0))</f>
        <v>783.13935566263115</v>
      </c>
      <c r="EY55" s="17">
        <f>INDEX(Departures!$C:$C,MATCH($B55,Departures!$B:$B,0))*INDEX(Arrivals!$H:$H,MATCH(EY$2,Arrivals!$B:$B,0))</f>
        <v>758.57027783792114</v>
      </c>
      <c r="EZ55" s="17">
        <f>INDEX(Departures!$C:$C,MATCH($B55,Departures!$B:$B,0))*INDEX(Arrivals!$H:$H,MATCH(EZ$2,Arrivals!$B:$B,0))</f>
        <v>758.57027783792114</v>
      </c>
      <c r="FA55" s="17">
        <f>INDEX(Departures!$C:$C,MATCH($B55,Departures!$B:$B,0))*INDEX(Arrivals!$H:$H,MATCH(FA$2,Arrivals!$B:$B,0))</f>
        <v>632.65375398628237</v>
      </c>
      <c r="FB55" s="17">
        <f>INDEX(Departures!$C:$C,MATCH($B55,Departures!$B:$B,0))*INDEX(Arrivals!$H:$H,MATCH(FB$2,Arrivals!$B:$B,0))</f>
        <v>593.65034293955534</v>
      </c>
      <c r="FC55" s="17">
        <f>INDEX(Departures!$C:$C,MATCH($B55,Departures!$B:$B,0))*INDEX(Arrivals!$H:$H,MATCH(FC$2,Arrivals!$B:$B,0))</f>
        <v>549.73311632788614</v>
      </c>
      <c r="FD55" s="17">
        <f>INDEX(Departures!$C:$C,MATCH($B55,Departures!$B:$B,0))*INDEX(Arrivals!$H:$H,MATCH(FD$2,Arrivals!$B:$B,0))</f>
        <v>515.95063431890992</v>
      </c>
      <c r="FE55" s="17">
        <f>INDEX(Departures!$C:$C,MATCH($B55,Departures!$B:$B,0))*INDEX(Arrivals!$H:$H,MATCH(FE$2,Arrivals!$B:$B,0))</f>
        <v>503.66609540655492</v>
      </c>
      <c r="FF55" s="17">
        <f>INDEX(Departures!$C:$C,MATCH($B55,Departures!$B:$B,0))*INDEX(Arrivals!$H:$H,MATCH(FF$2,Arrivals!$B:$B,0))</f>
        <v>497.52382595037744</v>
      </c>
      <c r="FG55" s="17">
        <f>INDEX(Departures!$C:$C,MATCH($B55,Departures!$B:$B,0))*INDEX(Arrivals!$H:$H,MATCH(FG$2,Arrivals!$B:$B,0))</f>
        <v>448.38567030095743</v>
      </c>
      <c r="FH55" s="17">
        <f>INDEX(Departures!$C:$C,MATCH($B55,Departures!$B:$B,0))*INDEX(Arrivals!$H:$H,MATCH(FH$2,Arrivals!$B:$B,0))</f>
        <v>445.31453557286869</v>
      </c>
      <c r="FI55" s="17">
        <f>INDEX(Departures!$C:$C,MATCH($B55,Departures!$B:$B,0))*INDEX(Arrivals!$H:$H,MATCH(FI$2,Arrivals!$B:$B,0))</f>
        <v>439.17226611669122</v>
      </c>
      <c r="FJ55" s="17">
        <f>INDEX(Departures!$C:$C,MATCH($B55,Departures!$B:$B,0))*INDEX(Arrivals!$H:$H,MATCH(FJ$2,Arrivals!$B:$B,0))</f>
        <v>436.10113138860243</v>
      </c>
      <c r="FK55" s="17">
        <f>INDEX(Departures!$C:$C,MATCH($B55,Departures!$B:$B,0))*INDEX(Arrivals!$H:$H,MATCH(FK$2,Arrivals!$B:$B,0))</f>
        <v>383.89184101109367</v>
      </c>
      <c r="FL55" s="17">
        <f>INDEX(Departures!$C:$C,MATCH($B55,Departures!$B:$B,0))*INDEX(Arrivals!$H:$H,MATCH(FL$2,Arrivals!$B:$B,0))</f>
        <v>377.7495715549162</v>
      </c>
      <c r="FM55" s="17">
        <f>INDEX(Departures!$C:$C,MATCH($B55,Departures!$B:$B,0))*INDEX(Arrivals!$H:$H,MATCH(FM$2,Arrivals!$B:$B,0))</f>
        <v>374.67843682682746</v>
      </c>
      <c r="FN55" s="17">
        <f>INDEX(Departures!$C:$C,MATCH($B55,Departures!$B:$B,0))*INDEX(Arrivals!$H:$H,MATCH(FN$2,Arrivals!$B:$B,0))</f>
        <v>371.60730209873873</v>
      </c>
      <c r="FO55" s="17">
        <f>INDEX(Departures!$C:$C,MATCH($B55,Departures!$B:$B,0))*INDEX(Arrivals!$H:$H,MATCH(FO$2,Arrivals!$B:$B,0))</f>
        <v>370.0717347346943</v>
      </c>
      <c r="FP55" s="17">
        <f>INDEX(Departures!$C:$C,MATCH($B55,Departures!$B:$B,0))*INDEX(Arrivals!$H:$H,MATCH(FP$2,Arrivals!$B:$B,0))</f>
        <v>334.75368536167372</v>
      </c>
      <c r="FQ55" s="17">
        <f>INDEX(Departures!$C:$C,MATCH($B55,Departures!$B:$B,0))*INDEX(Arrivals!$H:$H,MATCH(FQ$2,Arrivals!$B:$B,0))</f>
        <v>267.18872134372117</v>
      </c>
      <c r="FR55" s="17">
        <f>INDEX(Departures!$C:$C,MATCH($B55,Departures!$B:$B,0))*INDEX(Arrivals!$H:$H,MATCH(FR$2,Arrivals!$B:$B,0))</f>
        <v>239.54850879092245</v>
      </c>
      <c r="FS55" s="17">
        <f>INDEX(Departures!$C:$C,MATCH($B55,Departures!$B:$B,0))*INDEX(Arrivals!$H:$H,MATCH(FS$2,Arrivals!$B:$B,0))</f>
        <v>233.40623933474498</v>
      </c>
      <c r="FT55" s="17">
        <f>INDEX(Departures!$C:$C,MATCH($B55,Departures!$B:$B,0))*INDEX(Arrivals!$H:$H,MATCH(FT$2,Arrivals!$B:$B,0))</f>
        <v>227.26396987856748</v>
      </c>
      <c r="FU55" s="17">
        <f>INDEX(Departures!$C:$C,MATCH($B55,Departures!$B:$B,0))*INDEX(Arrivals!$H:$H,MATCH(FU$2,Arrivals!$B:$B,0))</f>
        <v>221.12170042238995</v>
      </c>
      <c r="FV55" s="17">
        <f>INDEX(Departures!$C:$C,MATCH($B55,Departures!$B:$B,0))*INDEX(Arrivals!$H:$H,MATCH(FV$2,Arrivals!$B:$B,0))</f>
        <v>211.90829623812374</v>
      </c>
      <c r="FW55" s="17">
        <f>INDEX(Departures!$C:$C,MATCH($B55,Departures!$B:$B,0))*INDEX(Arrivals!$H:$H,MATCH(FW$2,Arrivals!$B:$B,0))</f>
        <v>193.48148786959123</v>
      </c>
      <c r="FX55" s="17">
        <f>INDEX(Departures!$C:$C,MATCH($B55,Departures!$B:$B,0))*INDEX(Arrivals!$H:$H,MATCH(FX$2,Arrivals!$B:$B,0))</f>
        <v>191.94592050554684</v>
      </c>
      <c r="FY55" s="17">
        <f>INDEX(Departures!$C:$C,MATCH($B55,Departures!$B:$B,0))*INDEX(Arrivals!$H:$H,MATCH(FY$2,Arrivals!$B:$B,0))</f>
        <v>184.26808368532497</v>
      </c>
      <c r="FZ55" s="17">
        <f>INDEX(Departures!$C:$C,MATCH($B55,Departures!$B:$B,0))*INDEX(Arrivals!$H:$H,MATCH(FZ$2,Arrivals!$B:$B,0))</f>
        <v>168.91241004488123</v>
      </c>
      <c r="GA55" s="17">
        <f>INDEX(Departures!$C:$C,MATCH($B55,Departures!$B:$B,0))*INDEX(Arrivals!$H:$H,MATCH(GA$2,Arrivals!$B:$B,0))</f>
        <v>134.51570109028725</v>
      </c>
      <c r="GB55" s="17">
        <f>INDEX(Departures!$C:$C,MATCH($B55,Departures!$B:$B,0))*INDEX(Arrivals!$H:$H,MATCH(GB$2,Arrivals!$B:$B,0))</f>
        <v>104.41858075501749</v>
      </c>
      <c r="GC55" s="17">
        <f>INDEX(Departures!$C:$C,MATCH($B55,Departures!$B:$B,0))*INDEX(Arrivals!$H:$H,MATCH(GC$2,Arrivals!$B:$B,0))</f>
        <v>92.134041842662484</v>
      </c>
      <c r="GD55" s="17">
        <f>INDEX(Departures!$C:$C,MATCH($B55,Departures!$B:$B,0))*INDEX(Arrivals!$H:$H,MATCH(GD$2,Arrivals!$B:$B,0))</f>
        <v>89.062907114573747</v>
      </c>
      <c r="GE55" s="17">
        <f>INDEX(Departures!$C:$C,MATCH($B55,Departures!$B:$B,0))*INDEX(Arrivals!$H:$H,MATCH(GE$2,Arrivals!$B:$B,0))</f>
        <v>85.991772386484996</v>
      </c>
      <c r="GF55" s="17">
        <f>INDEX(Departures!$C:$C,MATCH($B55,Departures!$B:$B,0))*INDEX(Arrivals!$H:$H,MATCH(GF$2,Arrivals!$B:$B,0))</f>
        <v>78.928162511880871</v>
      </c>
      <c r="GG55" s="17">
        <f>INDEX(Departures!$C:$C,MATCH($B55,Departures!$B:$B,0))*INDEX(Arrivals!$H:$H,MATCH(GG$2,Arrivals!$B:$B,0))</f>
        <v>25.183304770327748</v>
      </c>
      <c r="GH55" s="17">
        <f>INDEX(Departures!$C:$C,MATCH($B55,Departures!$B:$B,0))*INDEX(Arrivals!$H:$H,MATCH(GH$2,Arrivals!$B:$B,0))</f>
        <v>17.812581422914747</v>
      </c>
      <c r="GI55" s="17">
        <f>INDEX(Departures!$C:$C,MATCH($B55,Departures!$B:$B,0))*INDEX(Arrivals!$H:$H,MATCH(GI$2,Arrivals!$B:$B,0))</f>
        <v>7.6778368202218745</v>
      </c>
    </row>
    <row r="56" spans="1:191" ht="29.4" thickBot="1">
      <c r="A56" t="str">
        <f>INDEX(Departures!$G:$G,MATCH($B56,Departures!$B:$B,0))</f>
        <v>NA</v>
      </c>
      <c r="B56" s="3" t="s">
        <v>89</v>
      </c>
      <c r="D56" s="17">
        <f>INDEX(Departures!$C:$C,MATCH($B56,Departures!$B:$B,0))*INDEX(Arrivals!$H:$H,MATCH(D$2,Arrivals!$B:$B,0))</f>
        <v>256999.82476871304</v>
      </c>
      <c r="E56" s="17">
        <f>INDEX(Departures!$C:$C,MATCH($B56,Departures!$B:$B,0))*INDEX(Arrivals!$H:$H,MATCH(E$2,Arrivals!$B:$B,0))</f>
        <v>241984.17780746211</v>
      </c>
      <c r="F56" s="17">
        <f>INDEX(Departures!$C:$C,MATCH($B56,Departures!$B:$B,0))*INDEX(Arrivals!$H:$H,MATCH(F$2,Arrivals!$B:$B,0))</f>
        <v>227649.04292524321</v>
      </c>
      <c r="G56" s="17">
        <f>INDEX(Departures!$C:$C,MATCH($B56,Departures!$B:$B,0))*INDEX(Arrivals!$H:$H,MATCH(G$2,Arrivals!$B:$B,0))</f>
        <v>179714.36382785864</v>
      </c>
      <c r="H56" s="17">
        <f>INDEX(Departures!$C:$C,MATCH($B56,Departures!$B:$B,0))*INDEX(Arrivals!$H:$H,MATCH(H$2,Arrivals!$B:$B,0))</f>
        <v>172355.95712980325</v>
      </c>
      <c r="I56" s="17">
        <f>INDEX(Departures!$C:$C,MATCH($B56,Departures!$B:$B,0))*INDEX(Arrivals!$H:$H,MATCH(I$2,Arrivals!$B:$B,0))</f>
        <v>116252.17433586426</v>
      </c>
      <c r="J56" s="17">
        <f>INDEX(Departures!$C:$C,MATCH($B56,Departures!$B:$B,0))*INDEX(Arrivals!$H:$H,MATCH(J$2,Arrivals!$B:$B,0))</f>
        <v>111399.82733754868</v>
      </c>
      <c r="K56" s="17">
        <f>INDEX(Departures!$C:$C,MATCH($B56,Departures!$B:$B,0))*INDEX(Arrivals!$H:$H,MATCH(K$2,Arrivals!$B:$B,0))</f>
        <v>111251.88992906343</v>
      </c>
      <c r="L56" s="17">
        <f>INDEX(Departures!$C:$C,MATCH($B56,Departures!$B:$B,0))*INDEX(Arrivals!$H:$H,MATCH(L$2,Arrivals!$B:$B,0))</f>
        <v>110811.03645177746</v>
      </c>
      <c r="M56" s="17">
        <f>INDEX(Departures!$C:$C,MATCH($B56,Departures!$B:$B,0))*INDEX(Arrivals!$H:$H,MATCH(M$2,Arrivals!$B:$B,0))</f>
        <v>105307.76485612686</v>
      </c>
      <c r="N56" s="17">
        <f>INDEX(Departures!$C:$C,MATCH($B56,Departures!$B:$B,0))*INDEX(Arrivals!$H:$H,MATCH(N$2,Arrivals!$B:$B,0))</f>
        <v>87164.721079498122</v>
      </c>
      <c r="O56" s="17">
        <f>INDEX(Departures!$C:$C,MATCH($B56,Departures!$B:$B,0))*INDEX(Arrivals!$H:$H,MATCH(O$2,Arrivals!$B:$B,0))</f>
        <v>84889.443736995265</v>
      </c>
      <c r="P56" s="17">
        <f>INDEX(Departures!$C:$C,MATCH($B56,Departures!$B:$B,0))*INDEX(Arrivals!$H:$H,MATCH(P$2,Arrivals!$B:$B,0))</f>
        <v>82501.73396404364</v>
      </c>
      <c r="Q56" s="17">
        <f>INDEX(Departures!$C:$C,MATCH($B56,Departures!$B:$B,0))*INDEX(Arrivals!$H:$H,MATCH(Q$2,Arrivals!$B:$B,0))</f>
        <v>80460.197726947459</v>
      </c>
      <c r="R56" s="17">
        <f>INDEX(Departures!$C:$C,MATCH($B56,Departures!$B:$B,0))*INDEX(Arrivals!$H:$H,MATCH(R$2,Arrivals!$B:$B,0))</f>
        <v>76773.597507495491</v>
      </c>
      <c r="S56" s="17">
        <f>INDEX(Departures!$C:$C,MATCH($B56,Departures!$B:$B,0))*INDEX(Arrivals!$H:$H,MATCH(S$2,Arrivals!$B:$B,0))</f>
        <v>72163.867859095699</v>
      </c>
      <c r="T56" s="17">
        <f>INDEX(Departures!$C:$C,MATCH($B56,Departures!$B:$B,0))*INDEX(Arrivals!$H:$H,MATCH(T$2,Arrivals!$B:$B,0))</f>
        <v>61536.044433516698</v>
      </c>
      <c r="U56" s="17">
        <f>INDEX(Departures!$C:$C,MATCH($B56,Departures!$B:$B,0))*INDEX(Arrivals!$H:$H,MATCH(U$2,Arrivals!$B:$B,0))</f>
        <v>54020.824082466963</v>
      </c>
      <c r="V56" s="17">
        <f>INDEX(Departures!$C:$C,MATCH($B56,Departures!$B:$B,0))*INDEX(Arrivals!$H:$H,MATCH(V$2,Arrivals!$B:$B,0))</f>
        <v>53032.60219378562</v>
      </c>
      <c r="W56" s="17">
        <f>INDEX(Departures!$C:$C,MATCH($B56,Departures!$B:$B,0))*INDEX(Arrivals!$H:$H,MATCH(W$2,Arrivals!$B:$B,0))</f>
        <v>51053.199668253226</v>
      </c>
      <c r="X56" s="17">
        <f>INDEX(Departures!$C:$C,MATCH($B56,Departures!$B:$B,0))*INDEX(Arrivals!$H:$H,MATCH(X$2,Arrivals!$B:$B,0))</f>
        <v>47662.474265771736</v>
      </c>
      <c r="Y56" s="17">
        <f>INDEX(Departures!$C:$C,MATCH($B56,Departures!$B:$B,0))*INDEX(Arrivals!$H:$H,MATCH(Y$2,Arrivals!$B:$B,0))</f>
        <v>46135.760210204149</v>
      </c>
      <c r="Z56" s="17">
        <f>INDEX(Departures!$C:$C,MATCH($B56,Departures!$B:$B,0))*INDEX(Arrivals!$H:$H,MATCH(Z$2,Arrivals!$B:$B,0))</f>
        <v>45987.822801718918</v>
      </c>
      <c r="AA56" s="17">
        <f>INDEX(Departures!$C:$C,MATCH($B56,Departures!$B:$B,0))*INDEX(Arrivals!$H:$H,MATCH(AA$2,Arrivals!$B:$B,0))</f>
        <v>45659.401754881706</v>
      </c>
      <c r="AB56" s="17">
        <f>INDEX(Departures!$C:$C,MATCH($B56,Departures!$B:$B,0))*INDEX(Arrivals!$H:$H,MATCH(AB$2,Arrivals!$B:$B,0))</f>
        <v>42102.986454896753</v>
      </c>
      <c r="AC56" s="17">
        <f>INDEX(Departures!$C:$C,MATCH($B56,Departures!$B:$B,0))*INDEX(Arrivals!$H:$H,MATCH(AC$2,Arrivals!$B:$B,0))</f>
        <v>41540.824302652873</v>
      </c>
      <c r="AD56" s="17">
        <f>INDEX(Departures!$C:$C,MATCH($B56,Departures!$B:$B,0))*INDEX(Arrivals!$H:$H,MATCH(AD$2,Arrivals!$B:$B,0))</f>
        <v>41135.475803403337</v>
      </c>
      <c r="AE56" s="17">
        <f>INDEX(Departures!$C:$C,MATCH($B56,Departures!$B:$B,0))*INDEX(Arrivals!$H:$H,MATCH(AE$2,Arrivals!$B:$B,0))</f>
        <v>39457.865591180824</v>
      </c>
      <c r="AF56" s="17">
        <f>INDEX(Departures!$C:$C,MATCH($B56,Departures!$B:$B,0))*INDEX(Arrivals!$H:$H,MATCH(AF$2,Arrivals!$B:$B,0))</f>
        <v>38232.943848923103</v>
      </c>
      <c r="AG56" s="17">
        <f>INDEX(Departures!$C:$C,MATCH($B56,Departures!$B:$B,0))*INDEX(Arrivals!$H:$H,MATCH(AG$2,Arrivals!$B:$B,0))</f>
        <v>34744.579756841362</v>
      </c>
      <c r="AH56" s="17">
        <f>INDEX(Departures!$C:$C,MATCH($B56,Departures!$B:$B,0))*INDEX(Arrivals!$H:$H,MATCH(AH$2,Arrivals!$B:$B,0))</f>
        <v>33640.966689541536</v>
      </c>
      <c r="AI56" s="17">
        <f>INDEX(Departures!$C:$C,MATCH($B56,Departures!$B:$B,0))*INDEX(Arrivals!$H:$H,MATCH(AI$2,Arrivals!$B:$B,0))</f>
        <v>33578.832977977741</v>
      </c>
      <c r="AJ56" s="17">
        <f>INDEX(Departures!$C:$C,MATCH($B56,Departures!$B:$B,0))*INDEX(Arrivals!$H:$H,MATCH(AJ$2,Arrivals!$B:$B,0))</f>
        <v>32724.346506567043</v>
      </c>
      <c r="AK56" s="17">
        <f>INDEX(Departures!$C:$C,MATCH($B56,Departures!$B:$B,0))*INDEX(Arrivals!$H:$H,MATCH(AK$2,Arrivals!$B:$B,0))</f>
        <v>32327.282502192684</v>
      </c>
      <c r="AL56" s="17">
        <f>INDEX(Departures!$C:$C,MATCH($B56,Departures!$B:$B,0))*INDEX(Arrivals!$H:$H,MATCH(AL$2,Arrivals!$B:$B,0))</f>
        <v>30587.538578406369</v>
      </c>
      <c r="AM56" s="17">
        <f>INDEX(Departures!$C:$C,MATCH($B56,Departures!$B:$B,0))*INDEX(Arrivals!$H:$H,MATCH(AM$2,Arrivals!$B:$B,0))</f>
        <v>30430.724925412022</v>
      </c>
      <c r="AN56" s="17">
        <f>INDEX(Departures!$C:$C,MATCH($B56,Departures!$B:$B,0))*INDEX(Arrivals!$H:$H,MATCH(AN$2,Arrivals!$B:$B,0))</f>
        <v>30060.881404198946</v>
      </c>
      <c r="AO56" s="17">
        <f>INDEX(Departures!$C:$C,MATCH($B56,Departures!$B:$B,0))*INDEX(Arrivals!$H:$H,MATCH(AO$2,Arrivals!$B:$B,0))</f>
        <v>29259.060650208994</v>
      </c>
      <c r="AP56" s="17">
        <f>INDEX(Departures!$C:$C,MATCH($B56,Departures!$B:$B,0))*INDEX(Arrivals!$H:$H,MATCH(AP$2,Arrivals!$B:$B,0))</f>
        <v>26282.559991486145</v>
      </c>
      <c r="AQ56" s="17">
        <f>INDEX(Departures!$C:$C,MATCH($B56,Departures!$B:$B,0))*INDEX(Arrivals!$H:$H,MATCH(AQ$2,Arrivals!$B:$B,0))</f>
        <v>26081.365115946228</v>
      </c>
      <c r="AR56" s="17">
        <f>INDEX(Departures!$C:$C,MATCH($B56,Departures!$B:$B,0))*INDEX(Arrivals!$H:$H,MATCH(AR$2,Arrivals!$B:$B,0))</f>
        <v>24809.103402973244</v>
      </c>
      <c r="AS56" s="17">
        <f>INDEX(Departures!$C:$C,MATCH($B56,Departures!$B:$B,0))*INDEX(Arrivals!$H:$H,MATCH(AS$2,Arrivals!$B:$B,0))</f>
        <v>24134.508820280589</v>
      </c>
      <c r="AT56" s="17">
        <f>INDEX(Departures!$C:$C,MATCH($B56,Departures!$B:$B,0))*INDEX(Arrivals!$H:$H,MATCH(AT$2,Arrivals!$B:$B,0))</f>
        <v>22785.319654895284</v>
      </c>
      <c r="AU56" s="17">
        <f>INDEX(Departures!$C:$C,MATCH($B56,Departures!$B:$B,0))*INDEX(Arrivals!$H:$H,MATCH(AU$2,Arrivals!$B:$B,0))</f>
        <v>21084.039457315128</v>
      </c>
      <c r="AV56" s="17">
        <f>INDEX(Departures!$C:$C,MATCH($B56,Departures!$B:$B,0))*INDEX(Arrivals!$H:$H,MATCH(AV$2,Arrivals!$B:$B,0))</f>
        <v>20871.009589096393</v>
      </c>
      <c r="AW56" s="17">
        <f>INDEX(Departures!$C:$C,MATCH($B56,Departures!$B:$B,0))*INDEX(Arrivals!$H:$H,MATCH(AW$2,Arrivals!$B:$B,0))</f>
        <v>20865.092092756982</v>
      </c>
      <c r="AX56" s="17">
        <f>INDEX(Departures!$C:$C,MATCH($B56,Departures!$B:$B,0))*INDEX(Arrivals!$H:$H,MATCH(AX$2,Arrivals!$B:$B,0))</f>
        <v>19882.78770041505</v>
      </c>
      <c r="AY56" s="17">
        <f>INDEX(Departures!$C:$C,MATCH($B56,Departures!$B:$B,0))*INDEX(Arrivals!$H:$H,MATCH(AY$2,Arrivals!$B:$B,0))</f>
        <v>19589.871631614293</v>
      </c>
      <c r="AZ56" s="17">
        <f>INDEX(Departures!$C:$C,MATCH($B56,Departures!$B:$B,0))*INDEX(Arrivals!$H:$H,MATCH(AZ$2,Arrivals!$B:$B,0))</f>
        <v>19495.191690183747</v>
      </c>
      <c r="BA56" s="17">
        <f>INDEX(Departures!$C:$C,MATCH($B56,Departures!$B:$B,0))*INDEX(Arrivals!$H:$H,MATCH(BA$2,Arrivals!$B:$B,0))</f>
        <v>19181.564384195055</v>
      </c>
      <c r="BB56" s="17">
        <f>INDEX(Departures!$C:$C,MATCH($B56,Departures!$B:$B,0))*INDEX(Arrivals!$H:$H,MATCH(BB$2,Arrivals!$B:$B,0))</f>
        <v>19083.925694594804</v>
      </c>
      <c r="BC56" s="17">
        <f>INDEX(Departures!$C:$C,MATCH($B56,Departures!$B:$B,0))*INDEX(Arrivals!$H:$H,MATCH(BC$2,Arrivals!$B:$B,0))</f>
        <v>18498.093556993288</v>
      </c>
      <c r="BD56" s="17">
        <f>INDEX(Departures!$C:$C,MATCH($B56,Departures!$B:$B,0))*INDEX(Arrivals!$H:$H,MATCH(BD$2,Arrivals!$B:$B,0))</f>
        <v>18308.733674132192</v>
      </c>
      <c r="BE56" s="17">
        <f>INDEX(Departures!$C:$C,MATCH($B56,Departures!$B:$B,0))*INDEX(Arrivals!$H:$H,MATCH(BE$2,Arrivals!$B:$B,0))</f>
        <v>16716.927158831106</v>
      </c>
      <c r="BF56" s="17">
        <f>INDEX(Departures!$C:$C,MATCH($B56,Departures!$B:$B,0))*INDEX(Arrivals!$H:$H,MATCH(BF$2,Arrivals!$B:$B,0))</f>
        <v>16574.907246685285</v>
      </c>
      <c r="BG56" s="17">
        <f>INDEX(Departures!$C:$C,MATCH($B56,Departures!$B:$B,0))*INDEX(Arrivals!$H:$H,MATCH(BG$2,Arrivals!$B:$B,0))</f>
        <v>15000.853220402427</v>
      </c>
      <c r="BH56" s="17">
        <f>INDEX(Departures!$C:$C,MATCH($B56,Departures!$B:$B,0))*INDEX(Arrivals!$H:$H,MATCH(BH$2,Arrivals!$B:$B,0))</f>
        <v>14400.227341952388</v>
      </c>
      <c r="BI56" s="17">
        <f>INDEX(Departures!$C:$C,MATCH($B56,Departures!$B:$B,0))*INDEX(Arrivals!$H:$H,MATCH(BI$2,Arrivals!$B:$B,0))</f>
        <v>13737.467751938553</v>
      </c>
      <c r="BJ56" s="17">
        <f>INDEX(Departures!$C:$C,MATCH($B56,Departures!$B:$B,0))*INDEX(Arrivals!$H:$H,MATCH(BJ$2,Arrivals!$B:$B,0))</f>
        <v>13592.489091623027</v>
      </c>
      <c r="BK56" s="17">
        <f>INDEX(Departures!$C:$C,MATCH($B56,Departures!$B:$B,0))*INDEX(Arrivals!$H:$H,MATCH(BK$2,Arrivals!$B:$B,0))</f>
        <v>13515.561639210708</v>
      </c>
      <c r="BL56" s="17">
        <f>INDEX(Departures!$C:$C,MATCH($B56,Departures!$B:$B,0))*INDEX(Arrivals!$H:$H,MATCH(BL$2,Arrivals!$B:$B,0))</f>
        <v>12169.331221995104</v>
      </c>
      <c r="BM56" s="17">
        <f>INDEX(Departures!$C:$C,MATCH($B56,Departures!$B:$B,0))*INDEX(Arrivals!$H:$H,MATCH(BM$2,Arrivals!$B:$B,0))</f>
        <v>11929.67262024903</v>
      </c>
      <c r="BN56" s="17">
        <f>INDEX(Departures!$C:$C,MATCH($B56,Departures!$B:$B,0))*INDEX(Arrivals!$H:$H,MATCH(BN$2,Arrivals!$B:$B,0))</f>
        <v>11371.948590259708</v>
      </c>
      <c r="BO56" s="17">
        <f>INDEX(Departures!$C:$C,MATCH($B56,Departures!$B:$B,0))*INDEX(Arrivals!$H:$H,MATCH(BO$2,Arrivals!$B:$B,0))</f>
        <v>11234.366800368443</v>
      </c>
      <c r="BP56" s="17">
        <f>INDEX(Departures!$C:$C,MATCH($B56,Departures!$B:$B,0))*INDEX(Arrivals!$H:$H,MATCH(BP$2,Arrivals!$B:$B,0))</f>
        <v>10870.440775494777</v>
      </c>
      <c r="BQ56" s="17">
        <f>INDEX(Departures!$C:$C,MATCH($B56,Departures!$B:$B,0))*INDEX(Arrivals!$H:$H,MATCH(BQ$2,Arrivals!$B:$B,0))</f>
        <v>10805.348315761275</v>
      </c>
      <c r="BR56" s="17">
        <f>INDEX(Departures!$C:$C,MATCH($B56,Departures!$B:$B,0))*INDEX(Arrivals!$H:$H,MATCH(BR$2,Arrivals!$B:$B,0))</f>
        <v>10689.957137142794</v>
      </c>
      <c r="BS56" s="17">
        <f>INDEX(Departures!$C:$C,MATCH($B56,Departures!$B:$B,0))*INDEX(Arrivals!$H:$H,MATCH(BS$2,Arrivals!$B:$B,0))</f>
        <v>10610.070936560769</v>
      </c>
      <c r="BT56" s="17">
        <f>INDEX(Departures!$C:$C,MATCH($B56,Departures!$B:$B,0))*INDEX(Arrivals!$H:$H,MATCH(BT$2,Arrivals!$B:$B,0))</f>
        <v>10518.349743299927</v>
      </c>
      <c r="BU56" s="17">
        <f>INDEX(Departures!$C:$C,MATCH($B56,Departures!$B:$B,0))*INDEX(Arrivals!$H:$H,MATCH(BU$2,Arrivals!$B:$B,0))</f>
        <v>10186.96994829301</v>
      </c>
      <c r="BV56" s="17">
        <f>INDEX(Departures!$C:$C,MATCH($B56,Departures!$B:$B,0))*INDEX(Arrivals!$H:$H,MATCH(BV$2,Arrivals!$B:$B,0))</f>
        <v>9636.6427887279478</v>
      </c>
      <c r="BW56" s="17">
        <f>INDEX(Departures!$C:$C,MATCH($B56,Departures!$B:$B,0))*INDEX(Arrivals!$H:$H,MATCH(BW$2,Arrivals!$B:$B,0))</f>
        <v>9601.1378106914945</v>
      </c>
      <c r="BX56" s="17">
        <f>INDEX(Departures!$C:$C,MATCH($B56,Departures!$B:$B,0))*INDEX(Arrivals!$H:$H,MATCH(BX$2,Arrivals!$B:$B,0))</f>
        <v>9408.8191796606934</v>
      </c>
      <c r="BY56" s="17">
        <f>INDEX(Departures!$C:$C,MATCH($B56,Departures!$B:$B,0))*INDEX(Arrivals!$H:$H,MATCH(BY$2,Arrivals!$B:$B,0))</f>
        <v>8757.8945823256763</v>
      </c>
      <c r="BZ56" s="17">
        <f>INDEX(Departures!$C:$C,MATCH($B56,Departures!$B:$B,0))*INDEX(Arrivals!$H:$H,MATCH(BZ$2,Arrivals!$B:$B,0))</f>
        <v>8376.2160684337814</v>
      </c>
      <c r="CA56" s="17">
        <f>INDEX(Departures!$C:$C,MATCH($B56,Departures!$B:$B,0))*INDEX(Arrivals!$H:$H,MATCH(CA$2,Arrivals!$B:$B,0))</f>
        <v>7959.0325765054286</v>
      </c>
      <c r="CB56" s="17">
        <f>INDEX(Departures!$C:$C,MATCH($B56,Departures!$B:$B,0))*INDEX(Arrivals!$H:$H,MATCH(CB$2,Arrivals!$B:$B,0))</f>
        <v>7464.9216321647582</v>
      </c>
      <c r="CC56" s="17">
        <f>INDEX(Departures!$C:$C,MATCH($B56,Departures!$B:$B,0))*INDEX(Arrivals!$H:$H,MATCH(CC$2,Arrivals!$B:$B,0))</f>
        <v>7260.7680084551394</v>
      </c>
      <c r="CD56" s="17">
        <f>INDEX(Departures!$C:$C,MATCH($B56,Departures!$B:$B,0))*INDEX(Arrivals!$H:$H,MATCH(CD$2,Arrivals!$B:$B,0))</f>
        <v>7251.8917639460251</v>
      </c>
      <c r="CE56" s="17">
        <f>INDEX(Departures!$C:$C,MATCH($B56,Departures!$B:$B,0))*INDEX(Arrivals!$H:$H,MATCH(CE$2,Arrivals!$B:$B,0))</f>
        <v>7169.046815194296</v>
      </c>
      <c r="CF56" s="17">
        <f>INDEX(Departures!$C:$C,MATCH($B56,Departures!$B:$B,0))*INDEX(Arrivals!$H:$H,MATCH(CF$2,Arrivals!$B:$B,0))</f>
        <v>7018.1506585393599</v>
      </c>
      <c r="CG56" s="17">
        <f>INDEX(Departures!$C:$C,MATCH($B56,Departures!$B:$B,0))*INDEX(Arrivals!$H:$H,MATCH(CG$2,Arrivals!$B:$B,0))</f>
        <v>6961.9344433149727</v>
      </c>
      <c r="CH56" s="17">
        <f>INDEX(Departures!$C:$C,MATCH($B56,Departures!$B:$B,0))*INDEX(Arrivals!$H:$H,MATCH(CH$2,Arrivals!$B:$B,0))</f>
        <v>6728.1933379083075</v>
      </c>
      <c r="CI56" s="17">
        <f>INDEX(Departures!$C:$C,MATCH($B56,Departures!$B:$B,0))*INDEX(Arrivals!$H:$H,MATCH(CI$2,Arrivals!$B:$B,0))</f>
        <v>6676.4152449384765</v>
      </c>
      <c r="CJ56" s="17">
        <f>INDEX(Departures!$C:$C,MATCH($B56,Departures!$B:$B,0))*INDEX(Arrivals!$H:$H,MATCH(CJ$2,Arrivals!$B:$B,0))</f>
        <v>6583.2146775927804</v>
      </c>
      <c r="CK56" s="17">
        <f>INDEX(Departures!$C:$C,MATCH($B56,Departures!$B:$B,0))*INDEX(Arrivals!$H:$H,MATCH(CK$2,Arrivals!$B:$B,0))</f>
        <v>6396.8135429013901</v>
      </c>
      <c r="CL56" s="17">
        <f>INDEX(Departures!$C:$C,MATCH($B56,Departures!$B:$B,0))*INDEX(Arrivals!$H:$H,MATCH(CL$2,Arrivals!$B:$B,0))</f>
        <v>6261.8946263628586</v>
      </c>
      <c r="CM56" s="17">
        <f>INDEX(Departures!$C:$C,MATCH($B56,Departures!$B:$B,0))*INDEX(Arrivals!$H:$H,MATCH(CM$2,Arrivals!$B:$B,0))</f>
        <v>6251.8348825858629</v>
      </c>
      <c r="CN56" s="17">
        <f>INDEX(Departures!$C:$C,MATCH($B56,Departures!$B:$B,0))*INDEX(Arrivals!$H:$H,MATCH(CN$2,Arrivals!$B:$B,0))</f>
        <v>5766.6001827543059</v>
      </c>
      <c r="CO56" s="17">
        <f>INDEX(Departures!$C:$C,MATCH($B56,Departures!$B:$B,0))*INDEX(Arrivals!$H:$H,MATCH(CO$2,Arrivals!$B:$B,0))</f>
        <v>5589.075292572029</v>
      </c>
      <c r="CP56" s="17">
        <f>INDEX(Departures!$C:$C,MATCH($B56,Departures!$B:$B,0))*INDEX(Arrivals!$H:$H,MATCH(CP$2,Arrivals!$B:$B,0))</f>
        <v>5553.5703145355728</v>
      </c>
      <c r="CQ56" s="17">
        <f>INDEX(Departures!$C:$C,MATCH($B56,Departures!$B:$B,0))*INDEX(Arrivals!$H:$H,MATCH(CQ$2,Arrivals!$B:$B,0))</f>
        <v>5494.3953511414811</v>
      </c>
      <c r="CR56" s="17">
        <f>INDEX(Departures!$C:$C,MATCH($B56,Departures!$B:$B,0))*INDEX(Arrivals!$H:$H,MATCH(CR$2,Arrivals!$B:$B,0))</f>
        <v>5452.9728767656152</v>
      </c>
      <c r="CS56" s="17">
        <f>INDEX(Departures!$C:$C,MATCH($B56,Departures!$B:$B,0))*INDEX(Arrivals!$H:$H,MATCH(CS$2,Arrivals!$B:$B,0))</f>
        <v>5325.7467054683175</v>
      </c>
      <c r="CT56" s="17">
        <f>INDEX(Departures!$C:$C,MATCH($B56,Departures!$B:$B,0))*INDEX(Arrivals!$H:$H,MATCH(CT$2,Arrivals!$B:$B,0))</f>
        <v>5287.2829792621569</v>
      </c>
      <c r="CU56" s="17">
        <f>INDEX(Departures!$C:$C,MATCH($B56,Departures!$B:$B,0))*INDEX(Arrivals!$H:$H,MATCH(CU$2,Arrivals!$B:$B,0))</f>
        <v>4757.6670568850304</v>
      </c>
      <c r="CV56" s="17">
        <f>INDEX(Departures!$C:$C,MATCH($B56,Departures!$B:$B,0))*INDEX(Arrivals!$H:$H,MATCH(CV$2,Arrivals!$B:$B,0))</f>
        <v>4686.6571008121182</v>
      </c>
      <c r="CW56" s="17">
        <f>INDEX(Departures!$C:$C,MATCH($B56,Departures!$B:$B,0))*INDEX(Arrivals!$H:$H,MATCH(CW$2,Arrivals!$B:$B,0))</f>
        <v>4657.0696191150728</v>
      </c>
      <c r="CX56" s="17">
        <f>INDEX(Departures!$C:$C,MATCH($B56,Departures!$B:$B,0))*INDEX(Arrivals!$H:$H,MATCH(CX$2,Arrivals!$B:$B,0))</f>
        <v>4603.81215206039</v>
      </c>
      <c r="CY56" s="17">
        <f>INDEX(Departures!$C:$C,MATCH($B56,Departures!$B:$B,0))*INDEX(Arrivals!$H:$H,MATCH(CY$2,Arrivals!$B:$B,0))</f>
        <v>4435.1635063872263</v>
      </c>
      <c r="CZ56" s="17">
        <f>INDEX(Departures!$C:$C,MATCH($B56,Departures!$B:$B,0))*INDEX(Arrivals!$H:$H,MATCH(CZ$2,Arrivals!$B:$B,0))</f>
        <v>4429.2460100478174</v>
      </c>
      <c r="DA56" s="17">
        <f>INDEX(Departures!$C:$C,MATCH($B56,Departures!$B:$B,0))*INDEX(Arrivals!$H:$H,MATCH(DA$2,Arrivals!$B:$B,0))</f>
        <v>4423.3285137084085</v>
      </c>
      <c r="DB56" s="17">
        <f>INDEX(Departures!$C:$C,MATCH($B56,Departures!$B:$B,0))*INDEX(Arrivals!$H:$H,MATCH(DB$2,Arrivals!$B:$B,0))</f>
        <v>4281.3086015625859</v>
      </c>
      <c r="DC56" s="17">
        <f>INDEX(Departures!$C:$C,MATCH($B56,Departures!$B:$B,0))*INDEX(Arrivals!$H:$H,MATCH(DC$2,Arrivals!$B:$B,0))</f>
        <v>4257.6386162049494</v>
      </c>
      <c r="DD56" s="17">
        <f>INDEX(Departures!$C:$C,MATCH($B56,Departures!$B:$B,0))*INDEX(Arrivals!$H:$H,MATCH(DD$2,Arrivals!$B:$B,0))</f>
        <v>4148.1649339258774</v>
      </c>
      <c r="DE56" s="17">
        <f>INDEX(Departures!$C:$C,MATCH($B56,Departures!$B:$B,0))*INDEX(Arrivals!$H:$H,MATCH(DE$2,Arrivals!$B:$B,0))</f>
        <v>4038.6912516468069</v>
      </c>
      <c r="DF56" s="17">
        <f>INDEX(Departures!$C:$C,MATCH($B56,Departures!$B:$B,0))*INDEX(Arrivals!$H:$H,MATCH(DF$2,Arrivals!$B:$B,0))</f>
        <v>4035.7325034771025</v>
      </c>
      <c r="DG56" s="17">
        <f>INDEX(Departures!$C:$C,MATCH($B56,Departures!$B:$B,0))*INDEX(Arrivals!$H:$H,MATCH(DG$2,Arrivals!$B:$B,0))</f>
        <v>3970.6400437436009</v>
      </c>
      <c r="DH56" s="17">
        <f>INDEX(Departures!$C:$C,MATCH($B56,Departures!$B:$B,0))*INDEX(Arrivals!$H:$H,MATCH(DH$2,Arrivals!$B:$B,0))</f>
        <v>3772.403916373391</v>
      </c>
      <c r="DI56" s="17">
        <f>INDEX(Departures!$C:$C,MATCH($B56,Departures!$B:$B,0))*INDEX(Arrivals!$H:$H,MATCH(DI$2,Arrivals!$B:$B,0))</f>
        <v>3364.0966689541538</v>
      </c>
      <c r="DJ56" s="17">
        <f>INDEX(Departures!$C:$C,MATCH($B56,Departures!$B:$B,0))*INDEX(Arrivals!$H:$H,MATCH(DJ$2,Arrivals!$B:$B,0))</f>
        <v>3355.2204244450395</v>
      </c>
      <c r="DK56" s="17">
        <f>INDEX(Departures!$C:$C,MATCH($B56,Departures!$B:$B,0))*INDEX(Arrivals!$H:$H,MATCH(DK$2,Arrivals!$B:$B,0))</f>
        <v>3204.3242677901039</v>
      </c>
      <c r="DL56" s="17">
        <f>INDEX(Departures!$C:$C,MATCH($B56,Departures!$B:$B,0))*INDEX(Arrivals!$H:$H,MATCH(DL$2,Arrivals!$B:$B,0))</f>
        <v>3094.8505855110334</v>
      </c>
      <c r="DM56" s="17">
        <f>INDEX(Departures!$C:$C,MATCH($B56,Departures!$B:$B,0))*INDEX(Arrivals!$H:$H,MATCH(DM$2,Arrivals!$B:$B,0))</f>
        <v>2940.9956806863929</v>
      </c>
      <c r="DN56" s="17">
        <f>INDEX(Departures!$C:$C,MATCH($B56,Departures!$B:$B,0))*INDEX(Arrivals!$H:$H,MATCH(DN$2,Arrivals!$B:$B,0))</f>
        <v>2858.1507319346633</v>
      </c>
      <c r="DO56" s="17">
        <f>INDEX(Departures!$C:$C,MATCH($B56,Departures!$B:$B,0))*INDEX(Arrivals!$H:$H,MATCH(DO$2,Arrivals!$B:$B,0))</f>
        <v>2781.2232795223435</v>
      </c>
      <c r="DP56" s="17">
        <f>INDEX(Departures!$C:$C,MATCH($B56,Departures!$B:$B,0))*INDEX(Arrivals!$H:$H,MATCH(DP$2,Arrivals!$B:$B,0))</f>
        <v>2760.512042334411</v>
      </c>
      <c r="DQ56" s="17">
        <f>INDEX(Departures!$C:$C,MATCH($B56,Departures!$B:$B,0))*INDEX(Arrivals!$H:$H,MATCH(DQ$2,Arrivals!$B:$B,0))</f>
        <v>2757.5532941647061</v>
      </c>
      <c r="DR56" s="17">
        <f>INDEX(Departures!$C:$C,MATCH($B56,Departures!$B:$B,0))*INDEX(Arrivals!$H:$H,MATCH(DR$2,Arrivals!$B:$B,0))</f>
        <v>2730.9245606373647</v>
      </c>
      <c r="DS56" s="17">
        <f>INDEX(Departures!$C:$C,MATCH($B56,Departures!$B:$B,0))*INDEX(Arrivals!$H:$H,MATCH(DS$2,Arrivals!$B:$B,0))</f>
        <v>2725.0070642979554</v>
      </c>
      <c r="DT56" s="17">
        <f>INDEX(Departures!$C:$C,MATCH($B56,Departures!$B:$B,0))*INDEX(Arrivals!$H:$H,MATCH(DT$2,Arrivals!$B:$B,0))</f>
        <v>2653.9971082250445</v>
      </c>
      <c r="DU56" s="17">
        <f>INDEX(Departures!$C:$C,MATCH($B56,Departures!$B:$B,0))*INDEX(Arrivals!$H:$H,MATCH(DU$2,Arrivals!$B:$B,0))</f>
        <v>2639.2033673765213</v>
      </c>
      <c r="DV56" s="17">
        <f>INDEX(Departures!$C:$C,MATCH($B56,Departures!$B:$B,0))*INDEX(Arrivals!$H:$H,MATCH(DV$2,Arrivals!$B:$B,0))</f>
        <v>2517.8946924186321</v>
      </c>
      <c r="DW56" s="17">
        <f>INDEX(Departures!$C:$C,MATCH($B56,Departures!$B:$B,0))*INDEX(Arrivals!$H:$H,MATCH(DW$2,Arrivals!$B:$B,0))</f>
        <v>2494.2247070609956</v>
      </c>
      <c r="DX56" s="17">
        <f>INDEX(Departures!$C:$C,MATCH($B56,Departures!$B:$B,0))*INDEX(Arrivals!$H:$H,MATCH(DX$2,Arrivals!$B:$B,0))</f>
        <v>2476.4722180427671</v>
      </c>
      <c r="DY56" s="17">
        <f>INDEX(Departures!$C:$C,MATCH($B56,Departures!$B:$B,0))*INDEX(Arrivals!$H:$H,MATCH(DY$2,Arrivals!$B:$B,0))</f>
        <v>2405.4622619698566</v>
      </c>
      <c r="DZ56" s="17">
        <f>INDEX(Departures!$C:$C,MATCH($B56,Departures!$B:$B,0))*INDEX(Arrivals!$H:$H,MATCH(DZ$2,Arrivals!$B:$B,0))</f>
        <v>1976.4437773626864</v>
      </c>
      <c r="EA56" s="17">
        <f>INDEX(Departures!$C:$C,MATCH($B56,Departures!$B:$B,0))*INDEX(Arrivals!$H:$H,MATCH(EA$2,Arrivals!$B:$B,0))</f>
        <v>1964.6087846838682</v>
      </c>
      <c r="EB56" s="17">
        <f>INDEX(Departures!$C:$C,MATCH($B56,Departures!$B:$B,0))*INDEX(Arrivals!$H:$H,MATCH(EB$2,Arrivals!$B:$B,0))</f>
        <v>1866.9700950836157</v>
      </c>
      <c r="EC56" s="17">
        <f>INDEX(Departures!$C:$C,MATCH($B56,Departures!$B:$B,0))*INDEX(Arrivals!$H:$H,MATCH(EC$2,Arrivals!$B:$B,0))</f>
        <v>1467.5390921734918</v>
      </c>
      <c r="ED56" s="17">
        <f>INDEX(Departures!$C:$C,MATCH($B56,Departures!$B:$B,0))*INDEX(Arrivals!$H:$H,MATCH(ED$2,Arrivals!$B:$B,0))</f>
        <v>1387.6528915914671</v>
      </c>
      <c r="EE56" s="17">
        <f>INDEX(Departures!$C:$C,MATCH($B56,Departures!$B:$B,0))*INDEX(Arrivals!$H:$H,MATCH(EE$2,Arrivals!$B:$B,0))</f>
        <v>1381.735395252058</v>
      </c>
      <c r="EF56" s="17">
        <f>INDEX(Departures!$C:$C,MATCH($B56,Departures!$B:$B,0))*INDEX(Arrivals!$H:$H,MATCH(EF$2,Arrivals!$B:$B,0))</f>
        <v>1275.2204611426914</v>
      </c>
      <c r="EG56" s="17">
        <f>INDEX(Departures!$C:$C,MATCH($B56,Departures!$B:$B,0))*INDEX(Arrivals!$H:$H,MATCH(EG$2,Arrivals!$B:$B,0))</f>
        <v>1263.3854684638729</v>
      </c>
      <c r="EH56" s="17">
        <f>INDEX(Departures!$C:$C,MATCH($B56,Departures!$B:$B,0))*INDEX(Arrivals!$H:$H,MATCH(EH$2,Arrivals!$B:$B,0))</f>
        <v>1263.3854684638729</v>
      </c>
      <c r="EI56" s="17">
        <f>INDEX(Departures!$C:$C,MATCH($B56,Departures!$B:$B,0))*INDEX(Arrivals!$H:$H,MATCH(EI$2,Arrivals!$B:$B,0))</f>
        <v>1236.7567349365313</v>
      </c>
      <c r="EJ56" s="17">
        <f>INDEX(Departures!$C:$C,MATCH($B56,Departures!$B:$B,0))*INDEX(Arrivals!$H:$H,MATCH(EJ$2,Arrivals!$B:$B,0))</f>
        <v>1168.7055270333251</v>
      </c>
      <c r="EK56" s="17">
        <f>INDEX(Departures!$C:$C,MATCH($B56,Departures!$B:$B,0))*INDEX(Arrivals!$H:$H,MATCH(EK$2,Arrivals!$B:$B,0))</f>
        <v>1142.0767935059835</v>
      </c>
      <c r="EL56" s="17">
        <f>INDEX(Departures!$C:$C,MATCH($B56,Departures!$B:$B,0))*INDEX(Arrivals!$H:$H,MATCH(EL$2,Arrivals!$B:$B,0))</f>
        <v>1084.9729538306842</v>
      </c>
      <c r="EM56" s="17">
        <f>INDEX(Departures!$C:$C,MATCH($B56,Departures!$B:$B,0))*INDEX(Arrivals!$H:$H,MATCH(EM$2,Arrivals!$B:$B,0))</f>
        <v>1050.3556002451403</v>
      </c>
      <c r="EN56" s="17">
        <f>INDEX(Departures!$C:$C,MATCH($B56,Departures!$B:$B,0))*INDEX(Arrivals!$H:$H,MATCH(EN$2,Arrivals!$B:$B,0))</f>
        <v>1038.520607566322</v>
      </c>
      <c r="EO56" s="17">
        <f>INDEX(Departures!$C:$C,MATCH($B56,Departures!$B:$B,0))*INDEX(Arrivals!$H:$H,MATCH(EO$2,Arrivals!$B:$B,0))</f>
        <v>1035.5618593966171</v>
      </c>
      <c r="EP56" s="17">
        <f>INDEX(Departures!$C:$C,MATCH($B56,Departures!$B:$B,0))*INDEX(Arrivals!$H:$H,MATCH(EP$2,Arrivals!$B:$B,0))</f>
        <v>908.33568809931853</v>
      </c>
      <c r="EQ56" s="17">
        <f>INDEX(Departures!$C:$C,MATCH($B56,Departures!$B:$B,0))*INDEX(Arrivals!$H:$H,MATCH(EQ$2,Arrivals!$B:$B,0))</f>
        <v>884.66570274168157</v>
      </c>
      <c r="ER56" s="17">
        <f>INDEX(Departures!$C:$C,MATCH($B56,Departures!$B:$B,0))*INDEX(Arrivals!$H:$H,MATCH(ER$2,Arrivals!$B:$B,0))</f>
        <v>831.4082356869983</v>
      </c>
      <c r="ES56" s="17">
        <f>INDEX(Departures!$C:$C,MATCH($B56,Departures!$B:$B,0))*INDEX(Arrivals!$H:$H,MATCH(ES$2,Arrivals!$B:$B,0))</f>
        <v>822.53199117788449</v>
      </c>
      <c r="ET56" s="17">
        <f>INDEX(Departures!$C:$C,MATCH($B56,Departures!$B:$B,0))*INDEX(Arrivals!$H:$H,MATCH(ET$2,Arrivals!$B:$B,0))</f>
        <v>795.90325765054297</v>
      </c>
      <c r="EU56" s="17">
        <f>INDEX(Departures!$C:$C,MATCH($B56,Departures!$B:$B,0))*INDEX(Arrivals!$H:$H,MATCH(EU$2,Arrivals!$B:$B,0))</f>
        <v>772.23327229290601</v>
      </c>
      <c r="EV56" s="17">
        <f>INDEX(Departures!$C:$C,MATCH($B56,Departures!$B:$B,0))*INDEX(Arrivals!$H:$H,MATCH(EV$2,Arrivals!$B:$B,0))</f>
        <v>766.31577595349677</v>
      </c>
      <c r="EW56" s="17">
        <f>INDEX(Departures!$C:$C,MATCH($B56,Departures!$B:$B,0))*INDEX(Arrivals!$H:$H,MATCH(EW$2,Arrivals!$B:$B,0))</f>
        <v>754.48078327467829</v>
      </c>
      <c r="EX56" s="17">
        <f>INDEX(Departures!$C:$C,MATCH($B56,Departures!$B:$B,0))*INDEX(Arrivals!$H:$H,MATCH(EX$2,Arrivals!$B:$B,0))</f>
        <v>754.48078327467829</v>
      </c>
      <c r="EY56" s="17">
        <f>INDEX(Departures!$C:$C,MATCH($B56,Departures!$B:$B,0))*INDEX(Arrivals!$H:$H,MATCH(EY$2,Arrivals!$B:$B,0))</f>
        <v>730.81079791704121</v>
      </c>
      <c r="EZ56" s="17">
        <f>INDEX(Departures!$C:$C,MATCH($B56,Departures!$B:$B,0))*INDEX(Arrivals!$H:$H,MATCH(EZ$2,Arrivals!$B:$B,0))</f>
        <v>730.81079791704121</v>
      </c>
      <c r="FA56" s="17">
        <f>INDEX(Departures!$C:$C,MATCH($B56,Departures!$B:$B,0))*INDEX(Arrivals!$H:$H,MATCH(FA$2,Arrivals!$B:$B,0))</f>
        <v>609.50212295915185</v>
      </c>
      <c r="FB56" s="17">
        <f>INDEX(Departures!$C:$C,MATCH($B56,Departures!$B:$B,0))*INDEX(Arrivals!$H:$H,MATCH(FB$2,Arrivals!$B:$B,0))</f>
        <v>571.92602120390325</v>
      </c>
      <c r="FC56" s="17">
        <f>INDEX(Departures!$C:$C,MATCH($B56,Departures!$B:$B,0))*INDEX(Arrivals!$H:$H,MATCH(FC$2,Arrivals!$B:$B,0))</f>
        <v>529.61592237712705</v>
      </c>
      <c r="FD56" s="17">
        <f>INDEX(Departures!$C:$C,MATCH($B56,Departures!$B:$B,0))*INDEX(Arrivals!$H:$H,MATCH(FD$2,Arrivals!$B:$B,0))</f>
        <v>497.06969251037623</v>
      </c>
      <c r="FE56" s="17">
        <f>INDEX(Departures!$C:$C,MATCH($B56,Departures!$B:$B,0))*INDEX(Arrivals!$H:$H,MATCH(FE$2,Arrivals!$B:$B,0))</f>
        <v>485.23469983155775</v>
      </c>
      <c r="FF56" s="17">
        <f>INDEX(Departures!$C:$C,MATCH($B56,Departures!$B:$B,0))*INDEX(Arrivals!$H:$H,MATCH(FF$2,Arrivals!$B:$B,0))</f>
        <v>479.31720349214856</v>
      </c>
      <c r="FG56" s="17">
        <f>INDEX(Departures!$C:$C,MATCH($B56,Departures!$B:$B,0))*INDEX(Arrivals!$H:$H,MATCH(FG$2,Arrivals!$B:$B,0))</f>
        <v>431.97723277687459</v>
      </c>
      <c r="FH56" s="17">
        <f>INDEX(Departures!$C:$C,MATCH($B56,Departures!$B:$B,0))*INDEX(Arrivals!$H:$H,MATCH(FH$2,Arrivals!$B:$B,0))</f>
        <v>429.01848460717002</v>
      </c>
      <c r="FI56" s="17">
        <f>INDEX(Departures!$C:$C,MATCH($B56,Departures!$B:$B,0))*INDEX(Arrivals!$H:$H,MATCH(FI$2,Arrivals!$B:$B,0))</f>
        <v>423.10098826776073</v>
      </c>
      <c r="FJ56" s="17">
        <f>INDEX(Departures!$C:$C,MATCH($B56,Departures!$B:$B,0))*INDEX(Arrivals!$H:$H,MATCH(FJ$2,Arrivals!$B:$B,0))</f>
        <v>420.14224009805611</v>
      </c>
      <c r="FK56" s="17">
        <f>INDEX(Departures!$C:$C,MATCH($B56,Departures!$B:$B,0))*INDEX(Arrivals!$H:$H,MATCH(FK$2,Arrivals!$B:$B,0))</f>
        <v>369.84352121307757</v>
      </c>
      <c r="FL56" s="17">
        <f>INDEX(Departures!$C:$C,MATCH($B56,Departures!$B:$B,0))*INDEX(Arrivals!$H:$H,MATCH(FL$2,Arrivals!$B:$B,0))</f>
        <v>363.92602487366838</v>
      </c>
      <c r="FM56" s="17">
        <f>INDEX(Departures!$C:$C,MATCH($B56,Departures!$B:$B,0))*INDEX(Arrivals!$H:$H,MATCH(FM$2,Arrivals!$B:$B,0))</f>
        <v>360.96727670396371</v>
      </c>
      <c r="FN56" s="17">
        <f>INDEX(Departures!$C:$C,MATCH($B56,Departures!$B:$B,0))*INDEX(Arrivals!$H:$H,MATCH(FN$2,Arrivals!$B:$B,0))</f>
        <v>358.00852853425909</v>
      </c>
      <c r="FO56" s="17">
        <f>INDEX(Departures!$C:$C,MATCH($B56,Departures!$B:$B,0))*INDEX(Arrivals!$H:$H,MATCH(FO$2,Arrivals!$B:$B,0))</f>
        <v>356.5291544494068</v>
      </c>
      <c r="FP56" s="17">
        <f>INDEX(Departures!$C:$C,MATCH($B56,Departures!$B:$B,0))*INDEX(Arrivals!$H:$H,MATCH(FP$2,Arrivals!$B:$B,0))</f>
        <v>322.50355049780364</v>
      </c>
      <c r="FQ56" s="17">
        <f>INDEX(Departures!$C:$C,MATCH($B56,Departures!$B:$B,0))*INDEX(Arrivals!$H:$H,MATCH(FQ$2,Arrivals!$B:$B,0))</f>
        <v>257.41109076430195</v>
      </c>
      <c r="FR56" s="17">
        <f>INDEX(Departures!$C:$C,MATCH($B56,Departures!$B:$B,0))*INDEX(Arrivals!$H:$H,MATCH(FR$2,Arrivals!$B:$B,0))</f>
        <v>230.78235723696039</v>
      </c>
      <c r="FS56" s="17">
        <f>INDEX(Departures!$C:$C,MATCH($B56,Departures!$B:$B,0))*INDEX(Arrivals!$H:$H,MATCH(FS$2,Arrivals!$B:$B,0))</f>
        <v>224.86486089755118</v>
      </c>
      <c r="FT56" s="17">
        <f>INDEX(Departures!$C:$C,MATCH($B56,Departures!$B:$B,0))*INDEX(Arrivals!$H:$H,MATCH(FT$2,Arrivals!$B:$B,0))</f>
        <v>218.94736455814191</v>
      </c>
      <c r="FU56" s="17">
        <f>INDEX(Departures!$C:$C,MATCH($B56,Departures!$B:$B,0))*INDEX(Arrivals!$H:$H,MATCH(FU$2,Arrivals!$B:$B,0))</f>
        <v>213.02986821873267</v>
      </c>
      <c r="FV56" s="17">
        <f>INDEX(Departures!$C:$C,MATCH($B56,Departures!$B:$B,0))*INDEX(Arrivals!$H:$H,MATCH(FV$2,Arrivals!$B:$B,0))</f>
        <v>204.15362370961881</v>
      </c>
      <c r="FW56" s="17">
        <f>INDEX(Departures!$C:$C,MATCH($B56,Departures!$B:$B,0))*INDEX(Arrivals!$H:$H,MATCH(FW$2,Arrivals!$B:$B,0))</f>
        <v>186.40113469139109</v>
      </c>
      <c r="FX56" s="17">
        <f>INDEX(Departures!$C:$C,MATCH($B56,Departures!$B:$B,0))*INDEX(Arrivals!$H:$H,MATCH(FX$2,Arrivals!$B:$B,0))</f>
        <v>184.92176060653878</v>
      </c>
      <c r="FY56" s="17">
        <f>INDEX(Departures!$C:$C,MATCH($B56,Departures!$B:$B,0))*INDEX(Arrivals!$H:$H,MATCH(FY$2,Arrivals!$B:$B,0))</f>
        <v>177.52489018227723</v>
      </c>
      <c r="FZ56" s="17">
        <f>INDEX(Departures!$C:$C,MATCH($B56,Departures!$B:$B,0))*INDEX(Arrivals!$H:$H,MATCH(FZ$2,Arrivals!$B:$B,0))</f>
        <v>162.73114933375413</v>
      </c>
      <c r="GA56" s="17">
        <f>INDEX(Departures!$C:$C,MATCH($B56,Departures!$B:$B,0))*INDEX(Arrivals!$H:$H,MATCH(GA$2,Arrivals!$B:$B,0))</f>
        <v>129.5931698330624</v>
      </c>
      <c r="GB56" s="17">
        <f>INDEX(Departures!$C:$C,MATCH($B56,Departures!$B:$B,0))*INDEX(Arrivals!$H:$H,MATCH(GB$2,Arrivals!$B:$B,0))</f>
        <v>100.5974377699571</v>
      </c>
      <c r="GC56" s="17">
        <f>INDEX(Departures!$C:$C,MATCH($B56,Departures!$B:$B,0))*INDEX(Arrivals!$H:$H,MATCH(GC$2,Arrivals!$B:$B,0))</f>
        <v>88.762445091138616</v>
      </c>
      <c r="GD56" s="17">
        <f>INDEX(Departures!$C:$C,MATCH($B56,Departures!$B:$B,0))*INDEX(Arrivals!$H:$H,MATCH(GD$2,Arrivals!$B:$B,0))</f>
        <v>85.803696921433996</v>
      </c>
      <c r="GE56" s="17">
        <f>INDEX(Departures!$C:$C,MATCH($B56,Departures!$B:$B,0))*INDEX(Arrivals!$H:$H,MATCH(GE$2,Arrivals!$B:$B,0))</f>
        <v>82.844948751729376</v>
      </c>
      <c r="GF56" s="17">
        <f>INDEX(Departures!$C:$C,MATCH($B56,Departures!$B:$B,0))*INDEX(Arrivals!$H:$H,MATCH(GF$2,Arrivals!$B:$B,0))</f>
        <v>76.039827961408747</v>
      </c>
      <c r="GG56" s="17">
        <f>INDEX(Departures!$C:$C,MATCH($B56,Departures!$B:$B,0))*INDEX(Arrivals!$H:$H,MATCH(GG$2,Arrivals!$B:$B,0))</f>
        <v>24.261734991577889</v>
      </c>
      <c r="GH56" s="17">
        <f>INDEX(Departures!$C:$C,MATCH($B56,Departures!$B:$B,0))*INDEX(Arrivals!$H:$H,MATCH(GH$2,Arrivals!$B:$B,0))</f>
        <v>17.160739384286799</v>
      </c>
      <c r="GI56" s="17">
        <f>INDEX(Departures!$C:$C,MATCH($B56,Departures!$B:$B,0))*INDEX(Arrivals!$H:$H,MATCH(GI$2,Arrivals!$B:$B,0))</f>
        <v>7.3968704242615519</v>
      </c>
    </row>
    <row r="57" spans="1:191" ht="15" thickBot="1">
      <c r="A57" t="str">
        <f>INDEX(Departures!$G:$G,MATCH($B57,Departures!$B:$B,0))</f>
        <v>EU</v>
      </c>
      <c r="B57" s="3" t="s">
        <v>53</v>
      </c>
      <c r="D57" s="17">
        <f>INDEX(Departures!$C:$C,MATCH($B57,Departures!$B:$B,0))*INDEX(Arrivals!$H:$H,MATCH(D$2,Arrivals!$B:$B,0))</f>
        <v>255738.06852307855</v>
      </c>
      <c r="E57" s="17">
        <f>INDEX(Departures!$C:$C,MATCH($B57,Departures!$B:$B,0))*INDEX(Arrivals!$H:$H,MATCH(E$2,Arrivals!$B:$B,0))</f>
        <v>240796.14179238671</v>
      </c>
      <c r="F57" s="17">
        <f>INDEX(Departures!$C:$C,MATCH($B57,Departures!$B:$B,0))*INDEX(Arrivals!$H:$H,MATCH(F$2,Arrivals!$B:$B,0))</f>
        <v>226531.38612535186</v>
      </c>
      <c r="G57" s="17">
        <f>INDEX(Departures!$C:$C,MATCH($B57,Departures!$B:$B,0))*INDEX(Arrivals!$H:$H,MATCH(G$2,Arrivals!$B:$B,0))</f>
        <v>178832.04524575805</v>
      </c>
      <c r="H57" s="17">
        <f>INDEX(Departures!$C:$C,MATCH($B57,Departures!$B:$B,0))*INDEX(Arrivals!$H:$H,MATCH(H$2,Arrivals!$B:$B,0))</f>
        <v>171509.76509221509</v>
      </c>
      <c r="I57" s="17">
        <f>INDEX(Departures!$C:$C,MATCH($B57,Departures!$B:$B,0))*INDEX(Arrivals!$H:$H,MATCH(I$2,Arrivals!$B:$B,0))</f>
        <v>115681.42722672176</v>
      </c>
      <c r="J57" s="17">
        <f>INDEX(Departures!$C:$C,MATCH($B57,Departures!$B:$B,0))*INDEX(Arrivals!$H:$H,MATCH(J$2,Arrivals!$B:$B,0))</f>
        <v>110852.90312064598</v>
      </c>
      <c r="K57" s="17">
        <f>INDEX(Departures!$C:$C,MATCH($B57,Departures!$B:$B,0))*INDEX(Arrivals!$H:$H,MATCH(K$2,Arrivals!$B:$B,0))</f>
        <v>110705.69201985098</v>
      </c>
      <c r="L57" s="17">
        <f>INDEX(Departures!$C:$C,MATCH($B57,Departures!$B:$B,0))*INDEX(Arrivals!$H:$H,MATCH(L$2,Arrivals!$B:$B,0))</f>
        <v>110267.00293948191</v>
      </c>
      <c r="M57" s="17">
        <f>INDEX(Departures!$C:$C,MATCH($B57,Departures!$B:$B,0))*INDEX(Arrivals!$H:$H,MATCH(M$2,Arrivals!$B:$B,0))</f>
        <v>104790.74998990814</v>
      </c>
      <c r="N57" s="17">
        <f>INDEX(Departures!$C:$C,MATCH($B57,Departures!$B:$B,0))*INDEX(Arrivals!$H:$H,MATCH(N$2,Arrivals!$B:$B,0))</f>
        <v>86736.78058841014</v>
      </c>
      <c r="O57" s="17">
        <f>INDEX(Departures!$C:$C,MATCH($B57,Departures!$B:$B,0))*INDEX(Arrivals!$H:$H,MATCH(O$2,Arrivals!$B:$B,0))</f>
        <v>84472.673858183145</v>
      </c>
      <c r="P57" s="17">
        <f>INDEX(Departures!$C:$C,MATCH($B57,Departures!$B:$B,0))*INDEX(Arrivals!$H:$H,MATCH(P$2,Arrivals!$B:$B,0))</f>
        <v>82096.686691351963</v>
      </c>
      <c r="Q57" s="17">
        <f>INDEX(Departures!$C:$C,MATCH($B57,Departures!$B:$B,0))*INDEX(Arrivals!$H:$H,MATCH(Q$2,Arrivals!$B:$B,0))</f>
        <v>80065.173500381046</v>
      </c>
      <c r="R57" s="17">
        <f>INDEX(Departures!$C:$C,MATCH($B57,Departures!$B:$B,0))*INDEX(Arrivals!$H:$H,MATCH(R$2,Arrivals!$B:$B,0))</f>
        <v>76396.672868569804</v>
      </c>
      <c r="S57" s="17">
        <f>INDEX(Departures!$C:$C,MATCH($B57,Departures!$B:$B,0))*INDEX(Arrivals!$H:$H,MATCH(S$2,Arrivals!$B:$B,0))</f>
        <v>71809.574967797802</v>
      </c>
      <c r="T57" s="17">
        <f>INDEX(Departures!$C:$C,MATCH($B57,Departures!$B:$B,0))*INDEX(Arrivals!$H:$H,MATCH(T$2,Arrivals!$B:$B,0))</f>
        <v>61233.929486685476</v>
      </c>
      <c r="U57" s="17">
        <f>INDEX(Departures!$C:$C,MATCH($B57,Departures!$B:$B,0))*INDEX(Arrivals!$H:$H,MATCH(U$2,Arrivals!$B:$B,0))</f>
        <v>53755.605566299811</v>
      </c>
      <c r="V57" s="17">
        <f>INDEX(Departures!$C:$C,MATCH($B57,Departures!$B:$B,0))*INDEX(Arrivals!$H:$H,MATCH(V$2,Arrivals!$B:$B,0))</f>
        <v>52772.235412989256</v>
      </c>
      <c r="W57" s="17">
        <f>INDEX(Departures!$C:$C,MATCH($B57,Departures!$B:$B,0))*INDEX(Arrivals!$H:$H,MATCH(W$2,Arrivals!$B:$B,0))</f>
        <v>50802.55088435224</v>
      </c>
      <c r="X57" s="17">
        <f>INDEX(Departures!$C:$C,MATCH($B57,Departures!$B:$B,0))*INDEX(Arrivals!$H:$H,MATCH(X$2,Arrivals!$B:$B,0))</f>
        <v>47428.472454130999</v>
      </c>
      <c r="Y57" s="17">
        <f>INDEX(Departures!$C:$C,MATCH($B57,Departures!$B:$B,0))*INDEX(Arrivals!$H:$H,MATCH(Y$2,Arrivals!$B:$B,0))</f>
        <v>45909.25389392666</v>
      </c>
      <c r="Z57" s="17">
        <f>INDEX(Departures!$C:$C,MATCH($B57,Departures!$B:$B,0))*INDEX(Arrivals!$H:$H,MATCH(Z$2,Arrivals!$B:$B,0))</f>
        <v>45762.042793131666</v>
      </c>
      <c r="AA57" s="17">
        <f>INDEX(Departures!$C:$C,MATCH($B57,Departures!$B:$B,0))*INDEX(Arrivals!$H:$H,MATCH(AA$2,Arrivals!$B:$B,0))</f>
        <v>45435.234149366785</v>
      </c>
      <c r="AB57" s="17">
        <f>INDEX(Departures!$C:$C,MATCH($B57,Departures!$B:$B,0))*INDEX(Arrivals!$H:$H,MATCH(AB$2,Arrivals!$B:$B,0))</f>
        <v>41896.279286255143</v>
      </c>
      <c r="AC57" s="17">
        <f>INDEX(Departures!$C:$C,MATCH($B57,Departures!$B:$B,0))*INDEX(Arrivals!$H:$H,MATCH(AC$2,Arrivals!$B:$B,0))</f>
        <v>41336.877103234168</v>
      </c>
      <c r="AD57" s="17">
        <f>INDEX(Departures!$C:$C,MATCH($B57,Departures!$B:$B,0))*INDEX(Arrivals!$H:$H,MATCH(AD$2,Arrivals!$B:$B,0))</f>
        <v>40933.518687055883</v>
      </c>
      <c r="AE57" s="17">
        <f>INDEX(Departures!$C:$C,MATCH($B57,Departures!$B:$B,0))*INDEX(Arrivals!$H:$H,MATCH(AE$2,Arrivals!$B:$B,0))</f>
        <v>39264.144804040654</v>
      </c>
      <c r="AF57" s="17">
        <f>INDEX(Departures!$C:$C,MATCH($B57,Departures!$B:$B,0))*INDEX(Arrivals!$H:$H,MATCH(AF$2,Arrivals!$B:$B,0))</f>
        <v>38045.236889458109</v>
      </c>
      <c r="AG57" s="17">
        <f>INDEX(Departures!$C:$C,MATCH($B57,Departures!$B:$B,0))*INDEX(Arrivals!$H:$H,MATCH(AG$2,Arrivals!$B:$B,0))</f>
        <v>34573.999132712161</v>
      </c>
      <c r="AH57" s="17">
        <f>INDEX(Departures!$C:$C,MATCH($B57,Departures!$B:$B,0))*INDEX(Arrivals!$H:$H,MATCH(AH$2,Arrivals!$B:$B,0))</f>
        <v>33475.804320781514</v>
      </c>
      <c r="AI57" s="17">
        <f>INDEX(Departures!$C:$C,MATCH($B57,Departures!$B:$B,0))*INDEX(Arrivals!$H:$H,MATCH(AI$2,Arrivals!$B:$B,0))</f>
        <v>33413.97565844762</v>
      </c>
      <c r="AJ57" s="17">
        <f>INDEX(Departures!$C:$C,MATCH($B57,Departures!$B:$B,0))*INDEX(Arrivals!$H:$H,MATCH(AJ$2,Arrivals!$B:$B,0))</f>
        <v>32563.684340255732</v>
      </c>
      <c r="AK57" s="17">
        <f>INDEX(Departures!$C:$C,MATCH($B57,Departures!$B:$B,0))*INDEX(Arrivals!$H:$H,MATCH(AK$2,Arrivals!$B:$B,0))</f>
        <v>32168.569745721972</v>
      </c>
      <c r="AL57" s="17">
        <f>INDEX(Departures!$C:$C,MATCH($B57,Departures!$B:$B,0))*INDEX(Arrivals!$H:$H,MATCH(AL$2,Arrivals!$B:$B,0))</f>
        <v>30437.36720037285</v>
      </c>
      <c r="AM57" s="17">
        <f>INDEX(Departures!$C:$C,MATCH($B57,Departures!$B:$B,0))*INDEX(Arrivals!$H:$H,MATCH(AM$2,Arrivals!$B:$B,0))</f>
        <v>30281.323433530157</v>
      </c>
      <c r="AN57" s="17">
        <f>INDEX(Departures!$C:$C,MATCH($B57,Departures!$B:$B,0))*INDEX(Arrivals!$H:$H,MATCH(AN$2,Arrivals!$B:$B,0))</f>
        <v>29913.29568154267</v>
      </c>
      <c r="AO57" s="17">
        <f>INDEX(Departures!$C:$C,MATCH($B57,Departures!$B:$B,0))*INDEX(Arrivals!$H:$H,MATCH(AO$2,Arrivals!$B:$B,0))</f>
        <v>29115.411515233805</v>
      </c>
      <c r="AP57" s="17">
        <f>INDEX(Departures!$C:$C,MATCH($B57,Departures!$B:$B,0))*INDEX(Arrivals!$H:$H,MATCH(AP$2,Arrivals!$B:$B,0))</f>
        <v>26153.524167238538</v>
      </c>
      <c r="AQ57" s="17">
        <f>INDEX(Departures!$C:$C,MATCH($B57,Departures!$B:$B,0))*INDEX(Arrivals!$H:$H,MATCH(AQ$2,Arrivals!$B:$B,0))</f>
        <v>25953.317070157347</v>
      </c>
      <c r="AR57" s="17">
        <f>INDEX(Departures!$C:$C,MATCH($B57,Departures!$B:$B,0))*INDEX(Arrivals!$H:$H,MATCH(AR$2,Arrivals!$B:$B,0))</f>
        <v>24687.301603320404</v>
      </c>
      <c r="AS57" s="17">
        <f>INDEX(Departures!$C:$C,MATCH($B57,Departures!$B:$B,0))*INDEX(Arrivals!$H:$H,MATCH(AS$2,Arrivals!$B:$B,0))</f>
        <v>24016.018983695234</v>
      </c>
      <c r="AT57" s="17">
        <f>INDEX(Departures!$C:$C,MATCH($B57,Departures!$B:$B,0))*INDEX(Arrivals!$H:$H,MATCH(AT$2,Arrivals!$B:$B,0))</f>
        <v>22673.453744444894</v>
      </c>
      <c r="AU57" s="17">
        <f>INDEX(Departures!$C:$C,MATCH($B57,Departures!$B:$B,0))*INDEX(Arrivals!$H:$H,MATCH(AU$2,Arrivals!$B:$B,0))</f>
        <v>20980.526085302467</v>
      </c>
      <c r="AV57" s="17">
        <f>INDEX(Departures!$C:$C,MATCH($B57,Departures!$B:$B,0))*INDEX(Arrivals!$H:$H,MATCH(AV$2,Arrivals!$B:$B,0))</f>
        <v>20768.542100157676</v>
      </c>
      <c r="AW57" s="17">
        <f>INDEX(Departures!$C:$C,MATCH($B57,Departures!$B:$B,0))*INDEX(Arrivals!$H:$H,MATCH(AW$2,Arrivals!$B:$B,0))</f>
        <v>20762.653656125876</v>
      </c>
      <c r="AX57" s="17">
        <f>INDEX(Departures!$C:$C,MATCH($B57,Departures!$B:$B,0))*INDEX(Arrivals!$H:$H,MATCH(AX$2,Arrivals!$B:$B,0))</f>
        <v>19785.17194684712</v>
      </c>
      <c r="AY57" s="17">
        <f>INDEX(Departures!$C:$C,MATCH($B57,Departures!$B:$B,0))*INDEX(Arrivals!$H:$H,MATCH(AY$2,Arrivals!$B:$B,0))</f>
        <v>19493.693967273033</v>
      </c>
      <c r="AZ57" s="17">
        <f>INDEX(Departures!$C:$C,MATCH($B57,Departures!$B:$B,0))*INDEX(Arrivals!$H:$H,MATCH(AZ$2,Arrivals!$B:$B,0))</f>
        <v>19399.478862764237</v>
      </c>
      <c r="BA57" s="17">
        <f>INDEX(Departures!$C:$C,MATCH($B57,Departures!$B:$B,0))*INDEX(Arrivals!$H:$H,MATCH(BA$2,Arrivals!$B:$B,0))</f>
        <v>19087.391329078851</v>
      </c>
      <c r="BB57" s="17">
        <f>INDEX(Departures!$C:$C,MATCH($B57,Departures!$B:$B,0))*INDEX(Arrivals!$H:$H,MATCH(BB$2,Arrivals!$B:$B,0))</f>
        <v>18990.232002554156</v>
      </c>
      <c r="BC57" s="17">
        <f>INDEX(Departures!$C:$C,MATCH($B57,Departures!$B:$B,0))*INDEX(Arrivals!$H:$H,MATCH(BC$2,Arrivals!$B:$B,0))</f>
        <v>18407.276043405986</v>
      </c>
      <c r="BD57" s="17">
        <f>INDEX(Departures!$C:$C,MATCH($B57,Departures!$B:$B,0))*INDEX(Arrivals!$H:$H,MATCH(BD$2,Arrivals!$B:$B,0))</f>
        <v>18218.84583438839</v>
      </c>
      <c r="BE57" s="17">
        <f>INDEX(Departures!$C:$C,MATCH($B57,Departures!$B:$B,0))*INDEX(Arrivals!$H:$H,MATCH(BE$2,Arrivals!$B:$B,0))</f>
        <v>16634.854389834261</v>
      </c>
      <c r="BF57" s="17">
        <f>INDEX(Departures!$C:$C,MATCH($B57,Departures!$B:$B,0))*INDEX(Arrivals!$H:$H,MATCH(BF$2,Arrivals!$B:$B,0))</f>
        <v>16493.531733071068</v>
      </c>
      <c r="BG57" s="17">
        <f>INDEX(Departures!$C:$C,MATCH($B57,Departures!$B:$B,0))*INDEX(Arrivals!$H:$H,MATCH(BG$2,Arrivals!$B:$B,0))</f>
        <v>14927.205620612338</v>
      </c>
      <c r="BH57" s="17">
        <f>INDEX(Departures!$C:$C,MATCH($B57,Departures!$B:$B,0))*INDEX(Arrivals!$H:$H,MATCH(BH$2,Arrivals!$B:$B,0))</f>
        <v>14329.528551384665</v>
      </c>
      <c r="BI57" s="17">
        <f>INDEX(Departures!$C:$C,MATCH($B57,Departures!$B:$B,0))*INDEX(Arrivals!$H:$H,MATCH(BI$2,Arrivals!$B:$B,0))</f>
        <v>13670.022819823093</v>
      </c>
      <c r="BJ57" s="17">
        <f>INDEX(Departures!$C:$C,MATCH($B57,Departures!$B:$B,0))*INDEX(Arrivals!$H:$H,MATCH(BJ$2,Arrivals!$B:$B,0))</f>
        <v>13525.755941043999</v>
      </c>
      <c r="BK57" s="17">
        <f>INDEX(Departures!$C:$C,MATCH($B57,Departures!$B:$B,0))*INDEX(Arrivals!$H:$H,MATCH(BK$2,Arrivals!$B:$B,0))</f>
        <v>13449.206168630604</v>
      </c>
      <c r="BL57" s="17">
        <f>INDEX(Departures!$C:$C,MATCH($B57,Departures!$B:$B,0))*INDEX(Arrivals!$H:$H,MATCH(BL$2,Arrivals!$B:$B,0))</f>
        <v>12109.585151396161</v>
      </c>
      <c r="BM57" s="17">
        <f>INDEX(Departures!$C:$C,MATCH($B57,Departures!$B:$B,0))*INDEX(Arrivals!$H:$H,MATCH(BM$2,Arrivals!$B:$B,0))</f>
        <v>11871.103168108273</v>
      </c>
      <c r="BN57" s="17">
        <f>INDEX(Departures!$C:$C,MATCH($B57,Departures!$B:$B,0))*INDEX(Arrivals!$H:$H,MATCH(BN$2,Arrivals!$B:$B,0))</f>
        <v>11316.117318111146</v>
      </c>
      <c r="BO57" s="17">
        <f>INDEX(Departures!$C:$C,MATCH($B57,Departures!$B:$B,0))*INDEX(Arrivals!$H:$H,MATCH(BO$2,Arrivals!$B:$B,0))</f>
        <v>11179.210994371802</v>
      </c>
      <c r="BP57" s="17">
        <f>INDEX(Departures!$C:$C,MATCH($B57,Departures!$B:$B,0))*INDEX(Arrivals!$H:$H,MATCH(BP$2,Arrivals!$B:$B,0))</f>
        <v>10817.07168641612</v>
      </c>
      <c r="BQ57" s="17">
        <f>INDEX(Departures!$C:$C,MATCH($B57,Departures!$B:$B,0))*INDEX(Arrivals!$H:$H,MATCH(BQ$2,Arrivals!$B:$B,0))</f>
        <v>10752.298802066323</v>
      </c>
      <c r="BR57" s="17">
        <f>INDEX(Departures!$C:$C,MATCH($B57,Departures!$B:$B,0))*INDEX(Arrivals!$H:$H,MATCH(BR$2,Arrivals!$B:$B,0))</f>
        <v>10637.474143446227</v>
      </c>
      <c r="BS57" s="17">
        <f>INDEX(Departures!$C:$C,MATCH($B57,Departures!$B:$B,0))*INDEX(Arrivals!$H:$H,MATCH(BS$2,Arrivals!$B:$B,0))</f>
        <v>10557.98014901693</v>
      </c>
      <c r="BT57" s="17">
        <f>INDEX(Departures!$C:$C,MATCH($B57,Departures!$B:$B,0))*INDEX(Arrivals!$H:$H,MATCH(BT$2,Arrivals!$B:$B,0))</f>
        <v>10466.709266524036</v>
      </c>
      <c r="BU57" s="17">
        <f>INDEX(Departures!$C:$C,MATCH($B57,Departures!$B:$B,0))*INDEX(Arrivals!$H:$H,MATCH(BU$2,Arrivals!$B:$B,0))</f>
        <v>10136.956400743251</v>
      </c>
      <c r="BV57" s="17">
        <f>INDEX(Departures!$C:$C,MATCH($B57,Departures!$B:$B,0))*INDEX(Arrivals!$H:$H,MATCH(BV$2,Arrivals!$B:$B,0))</f>
        <v>9589.3311057858737</v>
      </c>
      <c r="BW57" s="17">
        <f>INDEX(Departures!$C:$C,MATCH($B57,Departures!$B:$B,0))*INDEX(Arrivals!$H:$H,MATCH(BW$2,Arrivals!$B:$B,0))</f>
        <v>9554.0004415950752</v>
      </c>
      <c r="BX57" s="17">
        <f>INDEX(Departures!$C:$C,MATCH($B57,Departures!$B:$B,0))*INDEX(Arrivals!$H:$H,MATCH(BX$2,Arrivals!$B:$B,0))</f>
        <v>9362.6260105615838</v>
      </c>
      <c r="BY57" s="17">
        <f>INDEX(Departures!$C:$C,MATCH($B57,Departures!$B:$B,0))*INDEX(Arrivals!$H:$H,MATCH(BY$2,Arrivals!$B:$B,0))</f>
        <v>8714.8971670636129</v>
      </c>
      <c r="BZ57" s="17">
        <f>INDEX(Departures!$C:$C,MATCH($B57,Departures!$B:$B,0))*INDEX(Arrivals!$H:$H,MATCH(BZ$2,Arrivals!$B:$B,0))</f>
        <v>8335.0925270125299</v>
      </c>
      <c r="CA57" s="17">
        <f>INDEX(Departures!$C:$C,MATCH($B57,Departures!$B:$B,0))*INDEX(Arrivals!$H:$H,MATCH(CA$2,Arrivals!$B:$B,0))</f>
        <v>7919.9572227706476</v>
      </c>
      <c r="CB57" s="17">
        <f>INDEX(Departures!$C:$C,MATCH($B57,Departures!$B:$B,0))*INDEX(Arrivals!$H:$H,MATCH(CB$2,Arrivals!$B:$B,0))</f>
        <v>7428.2721461153706</v>
      </c>
      <c r="CC57" s="17">
        <f>INDEX(Departures!$C:$C,MATCH($B57,Departures!$B:$B,0))*INDEX(Arrivals!$H:$H,MATCH(CC$2,Arrivals!$B:$B,0))</f>
        <v>7225.1208270182797</v>
      </c>
      <c r="CD57" s="17">
        <f>INDEX(Departures!$C:$C,MATCH($B57,Departures!$B:$B,0))*INDEX(Arrivals!$H:$H,MATCH(CD$2,Arrivals!$B:$B,0))</f>
        <v>7216.2881609705792</v>
      </c>
      <c r="CE57" s="17">
        <f>INDEX(Departures!$C:$C,MATCH($B57,Departures!$B:$B,0))*INDEX(Arrivals!$H:$H,MATCH(CE$2,Arrivals!$B:$B,0))</f>
        <v>7133.8499445253829</v>
      </c>
      <c r="CF57" s="17">
        <f>INDEX(Departures!$C:$C,MATCH($B57,Departures!$B:$B,0))*INDEX(Arrivals!$H:$H,MATCH(CF$2,Arrivals!$B:$B,0))</f>
        <v>6983.6946217144896</v>
      </c>
      <c r="CG57" s="17">
        <f>INDEX(Departures!$C:$C,MATCH($B57,Departures!$B:$B,0))*INDEX(Arrivals!$H:$H,MATCH(CG$2,Arrivals!$B:$B,0))</f>
        <v>6927.754403412393</v>
      </c>
      <c r="CH57" s="17">
        <f>INDEX(Departures!$C:$C,MATCH($B57,Departures!$B:$B,0))*INDEX(Arrivals!$H:$H,MATCH(CH$2,Arrivals!$B:$B,0))</f>
        <v>6695.1608641563025</v>
      </c>
      <c r="CI57" s="17">
        <f>INDEX(Departures!$C:$C,MATCH($B57,Departures!$B:$B,0))*INDEX(Arrivals!$H:$H,MATCH(CI$2,Arrivals!$B:$B,0))</f>
        <v>6643.6369788780548</v>
      </c>
      <c r="CJ57" s="17">
        <f>INDEX(Departures!$C:$C,MATCH($B57,Departures!$B:$B,0))*INDEX(Arrivals!$H:$H,MATCH(CJ$2,Arrivals!$B:$B,0))</f>
        <v>6550.893985377209</v>
      </c>
      <c r="CK57" s="17">
        <f>INDEX(Departures!$C:$C,MATCH($B57,Departures!$B:$B,0))*INDEX(Arrivals!$H:$H,MATCH(CK$2,Arrivals!$B:$B,0))</f>
        <v>6365.4079983755173</v>
      </c>
      <c r="CL57" s="17">
        <f>INDEX(Departures!$C:$C,MATCH($B57,Departures!$B:$B,0))*INDEX(Arrivals!$H:$H,MATCH(CL$2,Arrivals!$B:$B,0))</f>
        <v>6231.151474450483</v>
      </c>
      <c r="CM57" s="17">
        <f>INDEX(Departures!$C:$C,MATCH($B57,Departures!$B:$B,0))*INDEX(Arrivals!$H:$H,MATCH(CM$2,Arrivals!$B:$B,0))</f>
        <v>6221.1411195964238</v>
      </c>
      <c r="CN57" s="17">
        <f>INDEX(Departures!$C:$C,MATCH($B57,Departures!$B:$B,0))*INDEX(Arrivals!$H:$H,MATCH(CN$2,Arrivals!$B:$B,0))</f>
        <v>5738.2887089888454</v>
      </c>
      <c r="CO57" s="17">
        <f>INDEX(Departures!$C:$C,MATCH($B57,Departures!$B:$B,0))*INDEX(Arrivals!$H:$H,MATCH(CO$2,Arrivals!$B:$B,0))</f>
        <v>5561.6353880348533</v>
      </c>
      <c r="CP57" s="17">
        <f>INDEX(Departures!$C:$C,MATCH($B57,Departures!$B:$B,0))*INDEX(Arrivals!$H:$H,MATCH(CP$2,Arrivals!$B:$B,0))</f>
        <v>5526.304723844054</v>
      </c>
      <c r="CQ57" s="17">
        <f>INDEX(Departures!$C:$C,MATCH($B57,Departures!$B:$B,0))*INDEX(Arrivals!$H:$H,MATCH(CQ$2,Arrivals!$B:$B,0))</f>
        <v>5467.4202835260576</v>
      </c>
      <c r="CR57" s="17">
        <f>INDEX(Departures!$C:$C,MATCH($B57,Departures!$B:$B,0))*INDEX(Arrivals!$H:$H,MATCH(CR$2,Arrivals!$B:$B,0))</f>
        <v>5426.2011753034585</v>
      </c>
      <c r="CS57" s="17">
        <f>INDEX(Departures!$C:$C,MATCH($B57,Departures!$B:$B,0))*INDEX(Arrivals!$H:$H,MATCH(CS$2,Arrivals!$B:$B,0))</f>
        <v>5299.5996286197651</v>
      </c>
      <c r="CT57" s="17">
        <f>INDEX(Departures!$C:$C,MATCH($B57,Departures!$B:$B,0))*INDEX(Arrivals!$H:$H,MATCH(CT$2,Arrivals!$B:$B,0))</f>
        <v>5261.3247424130659</v>
      </c>
      <c r="CU57" s="17">
        <f>INDEX(Departures!$C:$C,MATCH($B57,Departures!$B:$B,0))*INDEX(Arrivals!$H:$H,MATCH(CU$2,Arrivals!$B:$B,0))</f>
        <v>4734.3090015669904</v>
      </c>
      <c r="CV57" s="17">
        <f>INDEX(Departures!$C:$C,MATCH($B57,Departures!$B:$B,0))*INDEX(Arrivals!$H:$H,MATCH(CV$2,Arrivals!$B:$B,0))</f>
        <v>4663.6476731853927</v>
      </c>
      <c r="CW57" s="17">
        <f>INDEX(Departures!$C:$C,MATCH($B57,Departures!$B:$B,0))*INDEX(Arrivals!$H:$H,MATCH(CW$2,Arrivals!$B:$B,0))</f>
        <v>4634.2054530263949</v>
      </c>
      <c r="CX57" s="17">
        <f>INDEX(Departures!$C:$C,MATCH($B57,Departures!$B:$B,0))*INDEX(Arrivals!$H:$H,MATCH(CX$2,Arrivals!$B:$B,0))</f>
        <v>4581.2094567401964</v>
      </c>
      <c r="CY57" s="17">
        <f>INDEX(Departures!$C:$C,MATCH($B57,Departures!$B:$B,0))*INDEX(Arrivals!$H:$H,MATCH(CY$2,Arrivals!$B:$B,0))</f>
        <v>4413.3888018339039</v>
      </c>
      <c r="CZ57" s="17">
        <f>INDEX(Departures!$C:$C,MATCH($B57,Departures!$B:$B,0))*INDEX(Arrivals!$H:$H,MATCH(CZ$2,Arrivals!$B:$B,0))</f>
        <v>4407.5003578021042</v>
      </c>
      <c r="DA57" s="17">
        <f>INDEX(Departures!$C:$C,MATCH($B57,Departures!$B:$B,0))*INDEX(Arrivals!$H:$H,MATCH(DA$2,Arrivals!$B:$B,0))</f>
        <v>4401.6119137703045</v>
      </c>
      <c r="DB57" s="17">
        <f>INDEX(Departures!$C:$C,MATCH($B57,Departures!$B:$B,0))*INDEX(Arrivals!$H:$H,MATCH(DB$2,Arrivals!$B:$B,0))</f>
        <v>4260.2892570071108</v>
      </c>
      <c r="DC57" s="17">
        <f>INDEX(Departures!$C:$C,MATCH($B57,Departures!$B:$B,0))*INDEX(Arrivals!$H:$H,MATCH(DC$2,Arrivals!$B:$B,0))</f>
        <v>4236.7354808799118</v>
      </c>
      <c r="DD57" s="17">
        <f>INDEX(Departures!$C:$C,MATCH($B57,Departures!$B:$B,0))*INDEX(Arrivals!$H:$H,MATCH(DD$2,Arrivals!$B:$B,0))</f>
        <v>4127.7992662916167</v>
      </c>
      <c r="DE57" s="17">
        <f>INDEX(Departures!$C:$C,MATCH($B57,Departures!$B:$B,0))*INDEX(Arrivals!$H:$H,MATCH(DE$2,Arrivals!$B:$B,0))</f>
        <v>4018.8630517033216</v>
      </c>
      <c r="DF57" s="17">
        <f>INDEX(Departures!$C:$C,MATCH($B57,Departures!$B:$B,0))*INDEX(Arrivals!$H:$H,MATCH(DF$2,Arrivals!$B:$B,0))</f>
        <v>4015.9188296874217</v>
      </c>
      <c r="DG57" s="17">
        <f>INDEX(Departures!$C:$C,MATCH($B57,Departures!$B:$B,0))*INDEX(Arrivals!$H:$H,MATCH(DG$2,Arrivals!$B:$B,0))</f>
        <v>3951.1459453376247</v>
      </c>
      <c r="DH57" s="17">
        <f>INDEX(Departures!$C:$C,MATCH($B57,Departures!$B:$B,0))*INDEX(Arrivals!$H:$H,MATCH(DH$2,Arrivals!$B:$B,0))</f>
        <v>3753.883070272333</v>
      </c>
      <c r="DI57" s="17">
        <f>INDEX(Departures!$C:$C,MATCH($B57,Departures!$B:$B,0))*INDEX(Arrivals!$H:$H,MATCH(DI$2,Arrivals!$B:$B,0))</f>
        <v>3347.5804320781513</v>
      </c>
      <c r="DJ57" s="17">
        <f>INDEX(Departures!$C:$C,MATCH($B57,Departures!$B:$B,0))*INDEX(Arrivals!$H:$H,MATCH(DJ$2,Arrivals!$B:$B,0))</f>
        <v>3338.7477660304517</v>
      </c>
      <c r="DK57" s="17">
        <f>INDEX(Departures!$C:$C,MATCH($B57,Departures!$B:$B,0))*INDEX(Arrivals!$H:$H,MATCH(DK$2,Arrivals!$B:$B,0))</f>
        <v>3188.5924432195584</v>
      </c>
      <c r="DL57" s="17">
        <f>INDEX(Departures!$C:$C,MATCH($B57,Departures!$B:$B,0))*INDEX(Arrivals!$H:$H,MATCH(DL$2,Arrivals!$B:$B,0))</f>
        <v>3079.6562286312633</v>
      </c>
      <c r="DM57" s="17">
        <f>INDEX(Departures!$C:$C,MATCH($B57,Departures!$B:$B,0))*INDEX(Arrivals!$H:$H,MATCH(DM$2,Arrivals!$B:$B,0))</f>
        <v>2926.5566838044697</v>
      </c>
      <c r="DN57" s="17">
        <f>INDEX(Departures!$C:$C,MATCH($B57,Departures!$B:$B,0))*INDEX(Arrivals!$H:$H,MATCH(DN$2,Arrivals!$B:$B,0))</f>
        <v>2844.1184673592734</v>
      </c>
      <c r="DO57" s="17">
        <f>INDEX(Departures!$C:$C,MATCH($B57,Departures!$B:$B,0))*INDEX(Arrivals!$H:$H,MATCH(DO$2,Arrivals!$B:$B,0))</f>
        <v>2767.5686949458773</v>
      </c>
      <c r="DP57" s="17">
        <f>INDEX(Departures!$C:$C,MATCH($B57,Departures!$B:$B,0))*INDEX(Arrivals!$H:$H,MATCH(DP$2,Arrivals!$B:$B,0))</f>
        <v>2746.9591408345777</v>
      </c>
      <c r="DQ57" s="17">
        <f>INDEX(Departures!$C:$C,MATCH($B57,Departures!$B:$B,0))*INDEX(Arrivals!$H:$H,MATCH(DQ$2,Arrivals!$B:$B,0))</f>
        <v>2744.0149188186779</v>
      </c>
      <c r="DR57" s="17">
        <f>INDEX(Departures!$C:$C,MATCH($B57,Departures!$B:$B,0))*INDEX(Arrivals!$H:$H,MATCH(DR$2,Arrivals!$B:$B,0))</f>
        <v>2717.5169206755795</v>
      </c>
      <c r="DS57" s="17">
        <f>INDEX(Departures!$C:$C,MATCH($B57,Departures!$B:$B,0))*INDEX(Arrivals!$H:$H,MATCH(DS$2,Arrivals!$B:$B,0))</f>
        <v>2711.6284766437793</v>
      </c>
      <c r="DT57" s="17">
        <f>INDEX(Departures!$C:$C,MATCH($B57,Departures!$B:$B,0))*INDEX(Arrivals!$H:$H,MATCH(DT$2,Arrivals!$B:$B,0))</f>
        <v>2640.9671482621825</v>
      </c>
      <c r="DU57" s="17">
        <f>INDEX(Departures!$C:$C,MATCH($B57,Departures!$B:$B,0))*INDEX(Arrivals!$H:$H,MATCH(DU$2,Arrivals!$B:$B,0))</f>
        <v>2626.2460381826832</v>
      </c>
      <c r="DV57" s="17">
        <f>INDEX(Departures!$C:$C,MATCH($B57,Departures!$B:$B,0))*INDEX(Arrivals!$H:$H,MATCH(DV$2,Arrivals!$B:$B,0))</f>
        <v>2505.5329355307886</v>
      </c>
      <c r="DW57" s="17">
        <f>INDEX(Departures!$C:$C,MATCH($B57,Departures!$B:$B,0))*INDEX(Arrivals!$H:$H,MATCH(DW$2,Arrivals!$B:$B,0))</f>
        <v>2481.9791594035901</v>
      </c>
      <c r="DX57" s="17">
        <f>INDEX(Departures!$C:$C,MATCH($B57,Departures!$B:$B,0))*INDEX(Arrivals!$H:$H,MATCH(DX$2,Arrivals!$B:$B,0))</f>
        <v>2464.3138273081904</v>
      </c>
      <c r="DY57" s="17">
        <f>INDEX(Departures!$C:$C,MATCH($B57,Departures!$B:$B,0))*INDEX(Arrivals!$H:$H,MATCH(DY$2,Arrivals!$B:$B,0))</f>
        <v>2393.6524989265936</v>
      </c>
      <c r="DZ57" s="17">
        <f>INDEX(Departures!$C:$C,MATCH($B57,Departures!$B:$B,0))*INDEX(Arrivals!$H:$H,MATCH(DZ$2,Arrivals!$B:$B,0))</f>
        <v>1966.7403066211125</v>
      </c>
      <c r="EA57" s="17">
        <f>INDEX(Departures!$C:$C,MATCH($B57,Departures!$B:$B,0))*INDEX(Arrivals!$H:$H,MATCH(EA$2,Arrivals!$B:$B,0))</f>
        <v>1954.9634185575133</v>
      </c>
      <c r="EB57" s="17">
        <f>INDEX(Departures!$C:$C,MATCH($B57,Departures!$B:$B,0))*INDEX(Arrivals!$H:$H,MATCH(EB$2,Arrivals!$B:$B,0))</f>
        <v>1857.8040920328176</v>
      </c>
      <c r="EC57" s="17">
        <f>INDEX(Departures!$C:$C,MATCH($B57,Departures!$B:$B,0))*INDEX(Arrivals!$H:$H,MATCH(EC$2,Arrivals!$B:$B,0))</f>
        <v>1460.3341198863352</v>
      </c>
      <c r="ED57" s="17">
        <f>INDEX(Departures!$C:$C,MATCH($B57,Departures!$B:$B,0))*INDEX(Arrivals!$H:$H,MATCH(ED$2,Arrivals!$B:$B,0))</f>
        <v>1380.8401254570385</v>
      </c>
      <c r="EE57" s="17">
        <f>INDEX(Departures!$C:$C,MATCH($B57,Departures!$B:$B,0))*INDEX(Arrivals!$H:$H,MATCH(EE$2,Arrivals!$B:$B,0))</f>
        <v>1374.951681425239</v>
      </c>
      <c r="EF57" s="17">
        <f>INDEX(Departures!$C:$C,MATCH($B57,Departures!$B:$B,0))*INDEX(Arrivals!$H:$H,MATCH(EF$2,Arrivals!$B:$B,0))</f>
        <v>1268.9596888528436</v>
      </c>
      <c r="EG57" s="17">
        <f>INDEX(Departures!$C:$C,MATCH($B57,Departures!$B:$B,0))*INDEX(Arrivals!$H:$H,MATCH(EG$2,Arrivals!$B:$B,0))</f>
        <v>1257.1828007892441</v>
      </c>
      <c r="EH57" s="17">
        <f>INDEX(Departures!$C:$C,MATCH($B57,Departures!$B:$B,0))*INDEX(Arrivals!$H:$H,MATCH(EH$2,Arrivals!$B:$B,0))</f>
        <v>1257.1828007892441</v>
      </c>
      <c r="EI57" s="17">
        <f>INDEX(Departures!$C:$C,MATCH($B57,Departures!$B:$B,0))*INDEX(Arrivals!$H:$H,MATCH(EI$2,Arrivals!$B:$B,0))</f>
        <v>1230.6848026461453</v>
      </c>
      <c r="EJ57" s="17">
        <f>INDEX(Departures!$C:$C,MATCH($B57,Departures!$B:$B,0))*INDEX(Arrivals!$H:$H,MATCH(EJ$2,Arrivals!$B:$B,0))</f>
        <v>1162.9676962804483</v>
      </c>
      <c r="EK57" s="17">
        <f>INDEX(Departures!$C:$C,MATCH($B57,Departures!$B:$B,0))*INDEX(Arrivals!$H:$H,MATCH(EK$2,Arrivals!$B:$B,0))</f>
        <v>1136.4696981373495</v>
      </c>
      <c r="EL57" s="17">
        <f>INDEX(Departures!$C:$C,MATCH($B57,Departures!$B:$B,0))*INDEX(Arrivals!$H:$H,MATCH(EL$2,Arrivals!$B:$B,0))</f>
        <v>1079.6462132304821</v>
      </c>
      <c r="EM57" s="17">
        <f>INDEX(Departures!$C:$C,MATCH($B57,Departures!$B:$B,0))*INDEX(Arrivals!$H:$H,MATCH(EM$2,Arrivals!$B:$B,0))</f>
        <v>1045.1988156444536</v>
      </c>
      <c r="EN57" s="17">
        <f>INDEX(Departures!$C:$C,MATCH($B57,Departures!$B:$B,0))*INDEX(Arrivals!$H:$H,MATCH(EN$2,Arrivals!$B:$B,0))</f>
        <v>1033.4219275808541</v>
      </c>
      <c r="EO57" s="17">
        <f>INDEX(Departures!$C:$C,MATCH($B57,Departures!$B:$B,0))*INDEX(Arrivals!$H:$H,MATCH(EO$2,Arrivals!$B:$B,0))</f>
        <v>1030.4777055649542</v>
      </c>
      <c r="EP57" s="17">
        <f>INDEX(Departures!$C:$C,MATCH($B57,Departures!$B:$B,0))*INDEX(Arrivals!$H:$H,MATCH(EP$2,Arrivals!$B:$B,0))</f>
        <v>903.87615888125993</v>
      </c>
      <c r="EQ57" s="17">
        <f>INDEX(Departures!$C:$C,MATCH($B57,Departures!$B:$B,0))*INDEX(Arrivals!$H:$H,MATCH(EQ$2,Arrivals!$B:$B,0))</f>
        <v>880.32238275406087</v>
      </c>
      <c r="ER57" s="17">
        <f>INDEX(Departures!$C:$C,MATCH($B57,Departures!$B:$B,0))*INDEX(Arrivals!$H:$H,MATCH(ER$2,Arrivals!$B:$B,0))</f>
        <v>827.32638646786324</v>
      </c>
      <c r="ES57" s="17">
        <f>INDEX(Departures!$C:$C,MATCH($B57,Departures!$B:$B,0))*INDEX(Arrivals!$H:$H,MATCH(ES$2,Arrivals!$B:$B,0))</f>
        <v>818.49372042016364</v>
      </c>
      <c r="ET57" s="17">
        <f>INDEX(Departures!$C:$C,MATCH($B57,Departures!$B:$B,0))*INDEX(Arrivals!$H:$H,MATCH(ET$2,Arrivals!$B:$B,0))</f>
        <v>791.99572227706483</v>
      </c>
      <c r="EU57" s="17">
        <f>INDEX(Departures!$C:$C,MATCH($B57,Departures!$B:$B,0))*INDEX(Arrivals!$H:$H,MATCH(EU$2,Arrivals!$B:$B,0))</f>
        <v>768.44194614986588</v>
      </c>
      <c r="EV57" s="17">
        <f>INDEX(Departures!$C:$C,MATCH($B57,Departures!$B:$B,0))*INDEX(Arrivals!$H:$H,MATCH(EV$2,Arrivals!$B:$B,0))</f>
        <v>762.55350211806615</v>
      </c>
      <c r="EW57" s="17">
        <f>INDEX(Departures!$C:$C,MATCH($B57,Departures!$B:$B,0))*INDEX(Arrivals!$H:$H,MATCH(EW$2,Arrivals!$B:$B,0))</f>
        <v>750.77661405446668</v>
      </c>
      <c r="EX57" s="17">
        <f>INDEX(Departures!$C:$C,MATCH($B57,Departures!$B:$B,0))*INDEX(Arrivals!$H:$H,MATCH(EX$2,Arrivals!$B:$B,0))</f>
        <v>750.77661405446668</v>
      </c>
      <c r="EY57" s="17">
        <f>INDEX(Departures!$C:$C,MATCH($B57,Departures!$B:$B,0))*INDEX(Arrivals!$H:$H,MATCH(EY$2,Arrivals!$B:$B,0))</f>
        <v>727.22283792726773</v>
      </c>
      <c r="EZ57" s="17">
        <f>INDEX(Departures!$C:$C,MATCH($B57,Departures!$B:$B,0))*INDEX(Arrivals!$H:$H,MATCH(EZ$2,Arrivals!$B:$B,0))</f>
        <v>727.22283792726773</v>
      </c>
      <c r="FA57" s="17">
        <f>INDEX(Departures!$C:$C,MATCH($B57,Departures!$B:$B,0))*INDEX(Arrivals!$H:$H,MATCH(FA$2,Arrivals!$B:$B,0))</f>
        <v>606.50973527537303</v>
      </c>
      <c r="FB57" s="17">
        <f>INDEX(Departures!$C:$C,MATCH($B57,Departures!$B:$B,0))*INDEX(Arrivals!$H:$H,MATCH(FB$2,Arrivals!$B:$B,0))</f>
        <v>569.11811567344478</v>
      </c>
      <c r="FC57" s="17">
        <f>INDEX(Departures!$C:$C,MATCH($B57,Departures!$B:$B,0))*INDEX(Arrivals!$H:$H,MATCH(FC$2,Arrivals!$B:$B,0))</f>
        <v>527.0157408460766</v>
      </c>
      <c r="FD57" s="17">
        <f>INDEX(Departures!$C:$C,MATCH($B57,Departures!$B:$B,0))*INDEX(Arrivals!$H:$H,MATCH(FD$2,Arrivals!$B:$B,0))</f>
        <v>494.62929867117799</v>
      </c>
      <c r="FE57" s="17">
        <f>INDEX(Departures!$C:$C,MATCH($B57,Departures!$B:$B,0))*INDEX(Arrivals!$H:$H,MATCH(FE$2,Arrivals!$B:$B,0))</f>
        <v>482.85241060757852</v>
      </c>
      <c r="FF57" s="17">
        <f>INDEX(Departures!$C:$C,MATCH($B57,Departures!$B:$B,0))*INDEX(Arrivals!$H:$H,MATCH(FF$2,Arrivals!$B:$B,0))</f>
        <v>476.96396657577884</v>
      </c>
      <c r="FG57" s="17">
        <f>INDEX(Departures!$C:$C,MATCH($B57,Departures!$B:$B,0))*INDEX(Arrivals!$H:$H,MATCH(FG$2,Arrivals!$B:$B,0))</f>
        <v>429.8564143213809</v>
      </c>
      <c r="FH57" s="17">
        <f>INDEX(Departures!$C:$C,MATCH($B57,Departures!$B:$B,0))*INDEX(Arrivals!$H:$H,MATCH(FH$2,Arrivals!$B:$B,0))</f>
        <v>426.91219230548103</v>
      </c>
      <c r="FI57" s="17">
        <f>INDEX(Departures!$C:$C,MATCH($B57,Departures!$B:$B,0))*INDEX(Arrivals!$H:$H,MATCH(FI$2,Arrivals!$B:$B,0))</f>
        <v>421.02374827368129</v>
      </c>
      <c r="FJ57" s="17">
        <f>INDEX(Departures!$C:$C,MATCH($B57,Departures!$B:$B,0))*INDEX(Arrivals!$H:$H,MATCH(FJ$2,Arrivals!$B:$B,0))</f>
        <v>418.07952625778142</v>
      </c>
      <c r="FK57" s="17">
        <f>INDEX(Departures!$C:$C,MATCH($B57,Departures!$B:$B,0))*INDEX(Arrivals!$H:$H,MATCH(FK$2,Arrivals!$B:$B,0))</f>
        <v>368.02775198748361</v>
      </c>
      <c r="FL57" s="17">
        <f>INDEX(Departures!$C:$C,MATCH($B57,Departures!$B:$B,0))*INDEX(Arrivals!$H:$H,MATCH(FL$2,Arrivals!$B:$B,0))</f>
        <v>362.13930795568393</v>
      </c>
      <c r="FM57" s="17">
        <f>INDEX(Departures!$C:$C,MATCH($B57,Departures!$B:$B,0))*INDEX(Arrivals!$H:$H,MATCH(FM$2,Arrivals!$B:$B,0))</f>
        <v>359.19508593978406</v>
      </c>
      <c r="FN57" s="17">
        <f>INDEX(Departures!$C:$C,MATCH($B57,Departures!$B:$B,0))*INDEX(Arrivals!$H:$H,MATCH(FN$2,Arrivals!$B:$B,0))</f>
        <v>356.2508639238842</v>
      </c>
      <c r="FO57" s="17">
        <f>INDEX(Departures!$C:$C,MATCH($B57,Departures!$B:$B,0))*INDEX(Arrivals!$H:$H,MATCH(FO$2,Arrivals!$B:$B,0))</f>
        <v>354.77875291593426</v>
      </c>
      <c r="FP57" s="17">
        <f>INDEX(Departures!$C:$C,MATCH($B57,Departures!$B:$B,0))*INDEX(Arrivals!$H:$H,MATCH(FP$2,Arrivals!$B:$B,0))</f>
        <v>320.92019973308578</v>
      </c>
      <c r="FQ57" s="17">
        <f>INDEX(Departures!$C:$C,MATCH($B57,Departures!$B:$B,0))*INDEX(Arrivals!$H:$H,MATCH(FQ$2,Arrivals!$B:$B,0))</f>
        <v>256.14731538328863</v>
      </c>
      <c r="FR57" s="17">
        <f>INDEX(Departures!$C:$C,MATCH($B57,Departures!$B:$B,0))*INDEX(Arrivals!$H:$H,MATCH(FR$2,Arrivals!$B:$B,0))</f>
        <v>229.64931724018979</v>
      </c>
      <c r="FS57" s="17">
        <f>INDEX(Departures!$C:$C,MATCH($B57,Departures!$B:$B,0))*INDEX(Arrivals!$H:$H,MATCH(FS$2,Arrivals!$B:$B,0))</f>
        <v>223.76087320839008</v>
      </c>
      <c r="FT57" s="17">
        <f>INDEX(Departures!$C:$C,MATCH($B57,Departures!$B:$B,0))*INDEX(Arrivals!$H:$H,MATCH(FT$2,Arrivals!$B:$B,0))</f>
        <v>217.87242917659032</v>
      </c>
      <c r="FU57" s="17">
        <f>INDEX(Departures!$C:$C,MATCH($B57,Departures!$B:$B,0))*INDEX(Arrivals!$H:$H,MATCH(FU$2,Arrivals!$B:$B,0))</f>
        <v>211.98398514479058</v>
      </c>
      <c r="FV57" s="17">
        <f>INDEX(Departures!$C:$C,MATCH($B57,Departures!$B:$B,0))*INDEX(Arrivals!$H:$H,MATCH(FV$2,Arrivals!$B:$B,0))</f>
        <v>203.15131909709098</v>
      </c>
      <c r="FW57" s="17">
        <f>INDEX(Departures!$C:$C,MATCH($B57,Departures!$B:$B,0))*INDEX(Arrivals!$H:$H,MATCH(FW$2,Arrivals!$B:$B,0))</f>
        <v>185.48598700169177</v>
      </c>
      <c r="FX57" s="17">
        <f>INDEX(Departures!$C:$C,MATCH($B57,Departures!$B:$B,0))*INDEX(Arrivals!$H:$H,MATCH(FX$2,Arrivals!$B:$B,0))</f>
        <v>184.01387599374181</v>
      </c>
      <c r="FY57" s="17">
        <f>INDEX(Departures!$C:$C,MATCH($B57,Departures!$B:$B,0))*INDEX(Arrivals!$H:$H,MATCH(FY$2,Arrivals!$B:$B,0))</f>
        <v>176.65332095399214</v>
      </c>
      <c r="FZ57" s="17">
        <f>INDEX(Departures!$C:$C,MATCH($B57,Departures!$B:$B,0))*INDEX(Arrivals!$H:$H,MATCH(FZ$2,Arrivals!$B:$B,0))</f>
        <v>161.9322108744928</v>
      </c>
      <c r="GA57" s="17">
        <f>INDEX(Departures!$C:$C,MATCH($B57,Departures!$B:$B,0))*INDEX(Arrivals!$H:$H,MATCH(GA$2,Arrivals!$B:$B,0))</f>
        <v>128.95692429641429</v>
      </c>
      <c r="GB57" s="17">
        <f>INDEX(Departures!$C:$C,MATCH($B57,Departures!$B:$B,0))*INDEX(Arrivals!$H:$H,MATCH(GB$2,Arrivals!$B:$B,0))</f>
        <v>100.10354854059555</v>
      </c>
      <c r="GC57" s="17">
        <f>INDEX(Departures!$C:$C,MATCH($B57,Departures!$B:$B,0))*INDEX(Arrivals!$H:$H,MATCH(GC$2,Arrivals!$B:$B,0))</f>
        <v>88.326660476996068</v>
      </c>
      <c r="GD57" s="17">
        <f>INDEX(Departures!$C:$C,MATCH($B57,Departures!$B:$B,0))*INDEX(Arrivals!$H:$H,MATCH(GD$2,Arrivals!$B:$B,0))</f>
        <v>85.382438461096214</v>
      </c>
      <c r="GE57" s="17">
        <f>INDEX(Departures!$C:$C,MATCH($B57,Departures!$B:$B,0))*INDEX(Arrivals!$H:$H,MATCH(GE$2,Arrivals!$B:$B,0))</f>
        <v>82.438216445196346</v>
      </c>
      <c r="GF57" s="17">
        <f>INDEX(Departures!$C:$C,MATCH($B57,Departures!$B:$B,0))*INDEX(Arrivals!$H:$H,MATCH(GF$2,Arrivals!$B:$B,0))</f>
        <v>75.666505808626638</v>
      </c>
      <c r="GG57" s="17">
        <f>INDEX(Departures!$C:$C,MATCH($B57,Departures!$B:$B,0))*INDEX(Arrivals!$H:$H,MATCH(GG$2,Arrivals!$B:$B,0))</f>
        <v>24.142620530378927</v>
      </c>
      <c r="GH57" s="17">
        <f>INDEX(Departures!$C:$C,MATCH($B57,Departures!$B:$B,0))*INDEX(Arrivals!$H:$H,MATCH(GH$2,Arrivals!$B:$B,0))</f>
        <v>17.076487692219242</v>
      </c>
      <c r="GI57" s="17">
        <f>INDEX(Departures!$C:$C,MATCH($B57,Departures!$B:$B,0))*INDEX(Arrivals!$H:$H,MATCH(GI$2,Arrivals!$B:$B,0))</f>
        <v>7.3605550397496735</v>
      </c>
    </row>
    <row r="58" spans="1:191" ht="15" thickBot="1">
      <c r="A58" t="str">
        <f>INDEX(Departures!$G:$G,MATCH($B58,Departures!$B:$B,0))</f>
        <v>AS</v>
      </c>
      <c r="B58" s="3" t="s">
        <v>54</v>
      </c>
      <c r="D58" s="17">
        <f>INDEX(Departures!$C:$C,MATCH($B58,Departures!$B:$B,0))*INDEX(Arrivals!$H:$H,MATCH(D$2,Arrivals!$B:$B,0))</f>
        <v>240397.76890510108</v>
      </c>
      <c r="E58" s="17">
        <f>INDEX(Departures!$C:$C,MATCH($B58,Departures!$B:$B,0))*INDEX(Arrivals!$H:$H,MATCH(E$2,Arrivals!$B:$B,0))</f>
        <v>226352.1249775227</v>
      </c>
      <c r="F58" s="17">
        <f>INDEX(Departures!$C:$C,MATCH($B58,Departures!$B:$B,0))*INDEX(Arrivals!$H:$H,MATCH(F$2,Arrivals!$B:$B,0))</f>
        <v>212943.03240035672</v>
      </c>
      <c r="G58" s="17">
        <f>INDEX(Departures!$C:$C,MATCH($B58,Departures!$B:$B,0))*INDEX(Arrivals!$H:$H,MATCH(G$2,Arrivals!$B:$B,0))</f>
        <v>168104.90880021919</v>
      </c>
      <c r="H58" s="17">
        <f>INDEX(Departures!$C:$C,MATCH($B58,Departures!$B:$B,0))*INDEX(Arrivals!$H:$H,MATCH(H$2,Arrivals!$B:$B,0))</f>
        <v>161221.85137206403</v>
      </c>
      <c r="I58" s="17">
        <f>INDEX(Departures!$C:$C,MATCH($B58,Departures!$B:$B,0))*INDEX(Arrivals!$H:$H,MATCH(I$2,Arrivals!$B:$B,0))</f>
        <v>108742.34395241049</v>
      </c>
      <c r="J58" s="17">
        <f>INDEX(Departures!$C:$C,MATCH($B58,Departures!$B:$B,0))*INDEX(Arrivals!$H:$H,MATCH(J$2,Arrivals!$B:$B,0))</f>
        <v>104203.45606251323</v>
      </c>
      <c r="K58" s="17">
        <f>INDEX(Departures!$C:$C,MATCH($B58,Departures!$B:$B,0))*INDEX(Arrivals!$H:$H,MATCH(K$2,Arrivals!$B:$B,0))</f>
        <v>104065.0753341627</v>
      </c>
      <c r="L58" s="17">
        <f>INDEX(Departures!$C:$C,MATCH($B58,Departures!$B:$B,0))*INDEX(Arrivals!$H:$H,MATCH(L$2,Arrivals!$B:$B,0))</f>
        <v>103652.70076367813</v>
      </c>
      <c r="M58" s="17">
        <f>INDEX(Departures!$C:$C,MATCH($B58,Departures!$B:$B,0))*INDEX(Arrivals!$H:$H,MATCH(M$2,Arrivals!$B:$B,0))</f>
        <v>98504.937669038554</v>
      </c>
      <c r="N58" s="17">
        <f>INDEX(Departures!$C:$C,MATCH($B58,Departures!$B:$B,0))*INDEX(Arrivals!$H:$H,MATCH(N$2,Arrivals!$B:$B,0))</f>
        <v>81533.925144130029</v>
      </c>
      <c r="O58" s="17">
        <f>INDEX(Departures!$C:$C,MATCH($B58,Departures!$B:$B,0))*INDEX(Arrivals!$H:$H,MATCH(O$2,Arrivals!$B:$B,0))</f>
        <v>79405.629542098934</v>
      </c>
      <c r="P58" s="17">
        <f>INDEX(Departures!$C:$C,MATCH($B58,Departures!$B:$B,0))*INDEX(Arrivals!$H:$H,MATCH(P$2,Arrivals!$B:$B,0))</f>
        <v>77172.164586521452</v>
      </c>
      <c r="Q58" s="17">
        <f>INDEX(Departures!$C:$C,MATCH($B58,Departures!$B:$B,0))*INDEX(Arrivals!$H:$H,MATCH(Q$2,Arrivals!$B:$B,0))</f>
        <v>75262.510535284178</v>
      </c>
      <c r="R58" s="17">
        <f>INDEX(Departures!$C:$C,MATCH($B58,Departures!$B:$B,0))*INDEX(Arrivals!$H:$H,MATCH(R$2,Arrivals!$B:$B,0))</f>
        <v>71814.062784789072</v>
      </c>
      <c r="S58" s="17">
        <f>INDEX(Departures!$C:$C,MATCH($B58,Departures!$B:$B,0))*INDEX(Arrivals!$H:$H,MATCH(S$2,Arrivals!$B:$B,0))</f>
        <v>67502.119289386668</v>
      </c>
      <c r="T58" s="17">
        <f>INDEX(Departures!$C:$C,MATCH($B58,Departures!$B:$B,0))*INDEX(Arrivals!$H:$H,MATCH(T$2,Arrivals!$B:$B,0))</f>
        <v>57560.84776468487</v>
      </c>
      <c r="U58" s="17">
        <f>INDEX(Departures!$C:$C,MATCH($B58,Departures!$B:$B,0))*INDEX(Arrivals!$H:$H,MATCH(U$2,Arrivals!$B:$B,0))</f>
        <v>50531.106764478136</v>
      </c>
      <c r="V58" s="17">
        <f>INDEX(Departures!$C:$C,MATCH($B58,Departures!$B:$B,0))*INDEX(Arrivals!$H:$H,MATCH(V$2,Arrivals!$B:$B,0))</f>
        <v>49606.723499096632</v>
      </c>
      <c r="W58" s="17">
        <f>INDEX(Departures!$C:$C,MATCH($B58,Departures!$B:$B,0))*INDEX(Arrivals!$H:$H,MATCH(W$2,Arrivals!$B:$B,0))</f>
        <v>47755.189353766582</v>
      </c>
      <c r="X58" s="17">
        <f>INDEX(Departures!$C:$C,MATCH($B58,Departures!$B:$B,0))*INDEX(Arrivals!$H:$H,MATCH(X$2,Arrivals!$B:$B,0))</f>
        <v>44583.503059972529</v>
      </c>
      <c r="Y58" s="17">
        <f>INDEX(Departures!$C:$C,MATCH($B58,Departures!$B:$B,0))*INDEX(Arrivals!$H:$H,MATCH(Y$2,Arrivals!$B:$B,0))</f>
        <v>43155.413943395099</v>
      </c>
      <c r="Z58" s="17">
        <f>INDEX(Departures!$C:$C,MATCH($B58,Departures!$B:$B,0))*INDEX(Arrivals!$H:$H,MATCH(Z$2,Arrivals!$B:$B,0))</f>
        <v>43017.033215044568</v>
      </c>
      <c r="AA58" s="17">
        <f>INDEX(Departures!$C:$C,MATCH($B58,Departures!$B:$B,0))*INDEX(Arrivals!$H:$H,MATCH(AA$2,Arrivals!$B:$B,0))</f>
        <v>42709.827998106404</v>
      </c>
      <c r="AB58" s="17">
        <f>INDEX(Departures!$C:$C,MATCH($B58,Departures!$B:$B,0))*INDEX(Arrivals!$H:$H,MATCH(AB$2,Arrivals!$B:$B,0))</f>
        <v>39383.155288559756</v>
      </c>
      <c r="AC58" s="17">
        <f>INDEX(Departures!$C:$C,MATCH($B58,Departures!$B:$B,0))*INDEX(Arrivals!$H:$H,MATCH(AC$2,Arrivals!$B:$B,0))</f>
        <v>38857.308520827755</v>
      </c>
      <c r="AD58" s="17">
        <f>INDEX(Departures!$C:$C,MATCH($B58,Departures!$B:$B,0))*INDEX(Arrivals!$H:$H,MATCH(AD$2,Arrivals!$B:$B,0))</f>
        <v>38478.145325147307</v>
      </c>
      <c r="AE58" s="17">
        <f>INDEX(Departures!$C:$C,MATCH($B58,Departures!$B:$B,0))*INDEX(Arrivals!$H:$H,MATCH(AE$2,Arrivals!$B:$B,0))</f>
        <v>36908.907865652342</v>
      </c>
      <c r="AF58" s="17">
        <f>INDEX(Departures!$C:$C,MATCH($B58,Departures!$B:$B,0))*INDEX(Arrivals!$H:$H,MATCH(AF$2,Arrivals!$B:$B,0))</f>
        <v>35763.115434909989</v>
      </c>
      <c r="AG58" s="17">
        <f>INDEX(Departures!$C:$C,MATCH($B58,Departures!$B:$B,0))*INDEX(Arrivals!$H:$H,MATCH(AG$2,Arrivals!$B:$B,0))</f>
        <v>32500.097860404578</v>
      </c>
      <c r="AH58" s="17">
        <f>INDEX(Departures!$C:$C,MATCH($B58,Departures!$B:$B,0))*INDEX(Arrivals!$H:$H,MATCH(AH$2,Arrivals!$B:$B,0))</f>
        <v>31467.777626909654</v>
      </c>
      <c r="AI58" s="17">
        <f>INDEX(Departures!$C:$C,MATCH($B58,Departures!$B:$B,0))*INDEX(Arrivals!$H:$H,MATCH(AI$2,Arrivals!$B:$B,0))</f>
        <v>31409.657721002433</v>
      </c>
      <c r="AJ58" s="17">
        <f>INDEX(Departures!$C:$C,MATCH($B58,Departures!$B:$B,0))*INDEX(Arrivals!$H:$H,MATCH(AJ$2,Arrivals!$B:$B,0))</f>
        <v>30610.370634049792</v>
      </c>
      <c r="AK58" s="17">
        <f>INDEX(Departures!$C:$C,MATCH($B58,Departures!$B:$B,0))*INDEX(Arrivals!$H:$H,MATCH(AK$2,Arrivals!$B:$B,0))</f>
        <v>30238.956759156979</v>
      </c>
      <c r="AL58" s="17">
        <f>INDEX(Departures!$C:$C,MATCH($B58,Departures!$B:$B,0))*INDEX(Arrivals!$H:$H,MATCH(AL$2,Arrivals!$B:$B,0))</f>
        <v>28611.599393754797</v>
      </c>
      <c r="AM58" s="17">
        <f>INDEX(Departures!$C:$C,MATCH($B58,Departures!$B:$B,0))*INDEX(Arrivals!$H:$H,MATCH(AM$2,Arrivals!$B:$B,0))</f>
        <v>28464.915821703235</v>
      </c>
      <c r="AN58" s="17">
        <f>INDEX(Departures!$C:$C,MATCH($B58,Departures!$B:$B,0))*INDEX(Arrivals!$H:$H,MATCH(AN$2,Arrivals!$B:$B,0))</f>
        <v>28118.96400082692</v>
      </c>
      <c r="AO58" s="17">
        <f>INDEX(Departures!$C:$C,MATCH($B58,Departures!$B:$B,0))*INDEX(Arrivals!$H:$H,MATCH(AO$2,Arrivals!$B:$B,0))</f>
        <v>27368.940453167066</v>
      </c>
      <c r="AP58" s="17">
        <f>INDEX(Departures!$C:$C,MATCH($B58,Departures!$B:$B,0))*INDEX(Arrivals!$H:$H,MATCH(AP$2,Arrivals!$B:$B,0))</f>
        <v>24584.720198754483</v>
      </c>
      <c r="AQ58" s="17">
        <f>INDEX(Departures!$C:$C,MATCH($B58,Departures!$B:$B,0))*INDEX(Arrivals!$H:$H,MATCH(AQ$2,Arrivals!$B:$B,0))</f>
        <v>24396.522408197765</v>
      </c>
      <c r="AR58" s="17">
        <f>INDEX(Departures!$C:$C,MATCH($B58,Departures!$B:$B,0))*INDEX(Arrivals!$H:$H,MATCH(AR$2,Arrivals!$B:$B,0))</f>
        <v>23206.448144383241</v>
      </c>
      <c r="AS58" s="17">
        <f>INDEX(Departures!$C:$C,MATCH($B58,Departures!$B:$B,0))*INDEX(Arrivals!$H:$H,MATCH(AS$2,Arrivals!$B:$B,0))</f>
        <v>22575.43202310484</v>
      </c>
      <c r="AT58" s="17">
        <f>INDEX(Departures!$C:$C,MATCH($B58,Departures!$B:$B,0))*INDEX(Arrivals!$H:$H,MATCH(AT$2,Arrivals!$B:$B,0))</f>
        <v>21313.399780548043</v>
      </c>
      <c r="AU58" s="17">
        <f>INDEX(Departures!$C:$C,MATCH($B58,Departures!$B:$B,0))*INDEX(Arrivals!$H:$H,MATCH(AU$2,Arrivals!$B:$B,0))</f>
        <v>19722.021404516992</v>
      </c>
      <c r="AV58" s="17">
        <f>INDEX(Departures!$C:$C,MATCH($B58,Departures!$B:$B,0))*INDEX(Arrivals!$H:$H,MATCH(AV$2,Arrivals!$B:$B,0))</f>
        <v>19522.753155692233</v>
      </c>
      <c r="AW58" s="17">
        <f>INDEX(Departures!$C:$C,MATCH($B58,Departures!$B:$B,0))*INDEX(Arrivals!$H:$H,MATCH(AW$2,Arrivals!$B:$B,0))</f>
        <v>19517.217926558213</v>
      </c>
      <c r="AX58" s="17">
        <f>INDEX(Departures!$C:$C,MATCH($B58,Departures!$B:$B,0))*INDEX(Arrivals!$H:$H,MATCH(AX$2,Arrivals!$B:$B,0))</f>
        <v>18598.369890310718</v>
      </c>
      <c r="AY58" s="17">
        <f>INDEX(Departures!$C:$C,MATCH($B58,Departures!$B:$B,0))*INDEX(Arrivals!$H:$H,MATCH(AY$2,Arrivals!$B:$B,0))</f>
        <v>18324.376048176677</v>
      </c>
      <c r="AZ58" s="17">
        <f>INDEX(Departures!$C:$C,MATCH($B58,Departures!$B:$B,0))*INDEX(Arrivals!$H:$H,MATCH(AZ$2,Arrivals!$B:$B,0))</f>
        <v>18235.812382032342</v>
      </c>
      <c r="BA58" s="17">
        <f>INDEX(Departures!$C:$C,MATCH($B58,Departures!$B:$B,0))*INDEX(Arrivals!$H:$H,MATCH(BA$2,Arrivals!$B:$B,0))</f>
        <v>17942.445237929227</v>
      </c>
      <c r="BB58" s="17">
        <f>INDEX(Departures!$C:$C,MATCH($B58,Departures!$B:$B,0))*INDEX(Arrivals!$H:$H,MATCH(BB$2,Arrivals!$B:$B,0))</f>
        <v>17851.113957217876</v>
      </c>
      <c r="BC58" s="17">
        <f>INDEX(Departures!$C:$C,MATCH($B58,Departures!$B:$B,0))*INDEX(Arrivals!$H:$H,MATCH(BC$2,Arrivals!$B:$B,0))</f>
        <v>17303.126272949794</v>
      </c>
      <c r="BD58" s="17">
        <f>INDEX(Departures!$C:$C,MATCH($B58,Departures!$B:$B,0))*INDEX(Arrivals!$H:$H,MATCH(BD$2,Arrivals!$B:$B,0))</f>
        <v>17125.99894066112</v>
      </c>
      <c r="BE58" s="17">
        <f>INDEX(Departures!$C:$C,MATCH($B58,Departures!$B:$B,0))*INDEX(Arrivals!$H:$H,MATCH(BE$2,Arrivals!$B:$B,0))</f>
        <v>15637.022303609458</v>
      </c>
      <c r="BF58" s="17">
        <f>INDEX(Departures!$C:$C,MATCH($B58,Departures!$B:$B,0))*INDEX(Arrivals!$H:$H,MATCH(BF$2,Arrivals!$B:$B,0))</f>
        <v>15504.176804392953</v>
      </c>
      <c r="BG58" s="17">
        <f>INDEX(Departures!$C:$C,MATCH($B58,Departures!$B:$B,0))*INDEX(Arrivals!$H:$H,MATCH(BG$2,Arrivals!$B:$B,0))</f>
        <v>14031.805854743356</v>
      </c>
      <c r="BH58" s="17">
        <f>INDEX(Departures!$C:$C,MATCH($B58,Departures!$B:$B,0))*INDEX(Arrivals!$H:$H,MATCH(BH$2,Arrivals!$B:$B,0))</f>
        <v>13469.980097640218</v>
      </c>
      <c r="BI58" s="17">
        <f>INDEX(Departures!$C:$C,MATCH($B58,Departures!$B:$B,0))*INDEX(Arrivals!$H:$H,MATCH(BI$2,Arrivals!$B:$B,0))</f>
        <v>12850.034434629861</v>
      </c>
      <c r="BJ58" s="17">
        <f>INDEX(Departures!$C:$C,MATCH($B58,Departures!$B:$B,0))*INDEX(Arrivals!$H:$H,MATCH(BJ$2,Arrivals!$B:$B,0))</f>
        <v>12714.421320846346</v>
      </c>
      <c r="BK58" s="17">
        <f>INDEX(Departures!$C:$C,MATCH($B58,Departures!$B:$B,0))*INDEX(Arrivals!$H:$H,MATCH(BK$2,Arrivals!$B:$B,0))</f>
        <v>12642.463342104073</v>
      </c>
      <c r="BL58" s="17">
        <f>INDEX(Departures!$C:$C,MATCH($B58,Departures!$B:$B,0))*INDEX(Arrivals!$H:$H,MATCH(BL$2,Arrivals!$B:$B,0))</f>
        <v>11383.198714114284</v>
      </c>
      <c r="BM58" s="17">
        <f>INDEX(Departures!$C:$C,MATCH($B58,Departures!$B:$B,0))*INDEX(Arrivals!$H:$H,MATCH(BM$2,Arrivals!$B:$B,0))</f>
        <v>11159.021934186432</v>
      </c>
      <c r="BN58" s="17">
        <f>INDEX(Departures!$C:$C,MATCH($B58,Departures!$B:$B,0))*INDEX(Arrivals!$H:$H,MATCH(BN$2,Arrivals!$B:$B,0))</f>
        <v>10637.326588304946</v>
      </c>
      <c r="BO58" s="17">
        <f>INDEX(Departures!$C:$C,MATCH($B58,Departures!$B:$B,0))*INDEX(Arrivals!$H:$H,MATCH(BO$2,Arrivals!$B:$B,0))</f>
        <v>10508.632510938958</v>
      </c>
      <c r="BP58" s="17">
        <f>INDEX(Departures!$C:$C,MATCH($B58,Departures!$B:$B,0))*INDEX(Arrivals!$H:$H,MATCH(BP$2,Arrivals!$B:$B,0))</f>
        <v>10168.215919196664</v>
      </c>
      <c r="BQ58" s="17">
        <f>INDEX(Departures!$C:$C,MATCH($B58,Departures!$B:$B,0))*INDEX(Arrivals!$H:$H,MATCH(BQ$2,Arrivals!$B:$B,0))</f>
        <v>10107.328398722433</v>
      </c>
      <c r="BR58" s="17">
        <f>INDEX(Departures!$C:$C,MATCH($B58,Departures!$B:$B,0))*INDEX(Arrivals!$H:$H,MATCH(BR$2,Arrivals!$B:$B,0))</f>
        <v>9999.391430609021</v>
      </c>
      <c r="BS58" s="17">
        <f>INDEX(Departures!$C:$C,MATCH($B58,Departures!$B:$B,0))*INDEX(Arrivals!$H:$H,MATCH(BS$2,Arrivals!$B:$B,0))</f>
        <v>9924.6658372997372</v>
      </c>
      <c r="BT58" s="17">
        <f>INDEX(Departures!$C:$C,MATCH($B58,Departures!$B:$B,0))*INDEX(Arrivals!$H:$H,MATCH(BT$2,Arrivals!$B:$B,0))</f>
        <v>9838.8697857224124</v>
      </c>
      <c r="BU58" s="17">
        <f>INDEX(Departures!$C:$C,MATCH($B58,Departures!$B:$B,0))*INDEX(Arrivals!$H:$H,MATCH(BU$2,Arrivals!$B:$B,0))</f>
        <v>9528.8969542172326</v>
      </c>
      <c r="BV58" s="17">
        <f>INDEX(Departures!$C:$C,MATCH($B58,Departures!$B:$B,0))*INDEX(Arrivals!$H:$H,MATCH(BV$2,Arrivals!$B:$B,0))</f>
        <v>9014.120644753275</v>
      </c>
      <c r="BW58" s="17">
        <f>INDEX(Departures!$C:$C,MATCH($B58,Departures!$B:$B,0))*INDEX(Arrivals!$H:$H,MATCH(BW$2,Arrivals!$B:$B,0))</f>
        <v>8980.9092699491503</v>
      </c>
      <c r="BX58" s="17">
        <f>INDEX(Departures!$C:$C,MATCH($B58,Departures!$B:$B,0))*INDEX(Arrivals!$H:$H,MATCH(BX$2,Arrivals!$B:$B,0))</f>
        <v>8801.0143230934646</v>
      </c>
      <c r="BY58" s="17">
        <f>INDEX(Departures!$C:$C,MATCH($B58,Departures!$B:$B,0))*INDEX(Arrivals!$H:$H,MATCH(BY$2,Arrivals!$B:$B,0))</f>
        <v>8192.1391183511496</v>
      </c>
      <c r="BZ58" s="17">
        <f>INDEX(Departures!$C:$C,MATCH($B58,Departures!$B:$B,0))*INDEX(Arrivals!$H:$H,MATCH(BZ$2,Arrivals!$B:$B,0))</f>
        <v>7835.116839206793</v>
      </c>
      <c r="CA58" s="17">
        <f>INDEX(Departures!$C:$C,MATCH($B58,Departures!$B:$B,0))*INDEX(Arrivals!$H:$H,MATCH(CA$2,Arrivals!$B:$B,0))</f>
        <v>7444.883185258308</v>
      </c>
      <c r="CB58" s="17">
        <f>INDEX(Departures!$C:$C,MATCH($B58,Departures!$B:$B,0))*INDEX(Arrivals!$H:$H,MATCH(CB$2,Arrivals!$B:$B,0))</f>
        <v>6982.6915525675513</v>
      </c>
      <c r="CC58" s="17">
        <f>INDEX(Departures!$C:$C,MATCH($B58,Departures!$B:$B,0))*INDEX(Arrivals!$H:$H,MATCH(CC$2,Arrivals!$B:$B,0))</f>
        <v>6791.7261474438255</v>
      </c>
      <c r="CD58" s="17">
        <f>INDEX(Departures!$C:$C,MATCH($B58,Departures!$B:$B,0))*INDEX(Arrivals!$H:$H,MATCH(CD$2,Arrivals!$B:$B,0))</f>
        <v>6783.423303742793</v>
      </c>
      <c r="CE58" s="17">
        <f>INDEX(Departures!$C:$C,MATCH($B58,Departures!$B:$B,0))*INDEX(Arrivals!$H:$H,MATCH(CE$2,Arrivals!$B:$B,0))</f>
        <v>6705.930095866499</v>
      </c>
      <c r="CF58" s="17">
        <f>INDEX(Departures!$C:$C,MATCH($B58,Departures!$B:$B,0))*INDEX(Arrivals!$H:$H,MATCH(CF$2,Arrivals!$B:$B,0))</f>
        <v>6564.7817529489621</v>
      </c>
      <c r="CG58" s="17">
        <f>INDEX(Departures!$C:$C,MATCH($B58,Departures!$B:$B,0))*INDEX(Arrivals!$H:$H,MATCH(CG$2,Arrivals!$B:$B,0))</f>
        <v>6512.197076175762</v>
      </c>
      <c r="CH58" s="17">
        <f>INDEX(Departures!$C:$C,MATCH($B58,Departures!$B:$B,0))*INDEX(Arrivals!$H:$H,MATCH(CH$2,Arrivals!$B:$B,0))</f>
        <v>6293.5555253819311</v>
      </c>
      <c r="CI58" s="17">
        <f>INDEX(Departures!$C:$C,MATCH($B58,Departures!$B:$B,0))*INDEX(Arrivals!$H:$H,MATCH(CI$2,Arrivals!$B:$B,0))</f>
        <v>6245.1222704592465</v>
      </c>
      <c r="CJ58" s="17">
        <f>INDEX(Departures!$C:$C,MATCH($B58,Departures!$B:$B,0))*INDEX(Arrivals!$H:$H,MATCH(CJ$2,Arrivals!$B:$B,0))</f>
        <v>6157.9424115984148</v>
      </c>
      <c r="CK58" s="17">
        <f>INDEX(Departures!$C:$C,MATCH($B58,Departures!$B:$B,0))*INDEX(Arrivals!$H:$H,MATCH(CK$2,Arrivals!$B:$B,0))</f>
        <v>5983.5826938767523</v>
      </c>
      <c r="CL58" s="17">
        <f>INDEX(Departures!$C:$C,MATCH($B58,Departures!$B:$B,0))*INDEX(Arrivals!$H:$H,MATCH(CL$2,Arrivals!$B:$B,0))</f>
        <v>5857.3794696210716</v>
      </c>
      <c r="CM58" s="17">
        <f>INDEX(Departures!$C:$C,MATCH($B58,Departures!$B:$B,0))*INDEX(Arrivals!$H:$H,MATCH(CM$2,Arrivals!$B:$B,0))</f>
        <v>5847.9695800932359</v>
      </c>
      <c r="CN58" s="17">
        <f>INDEX(Departures!$C:$C,MATCH($B58,Departures!$B:$B,0))*INDEX(Arrivals!$H:$H,MATCH(CN$2,Arrivals!$B:$B,0))</f>
        <v>5394.0807911035108</v>
      </c>
      <c r="CO58" s="17">
        <f>INDEX(Departures!$C:$C,MATCH($B58,Departures!$B:$B,0))*INDEX(Arrivals!$H:$H,MATCH(CO$2,Arrivals!$B:$B,0))</f>
        <v>5228.02391708288</v>
      </c>
      <c r="CP58" s="17">
        <f>INDEX(Departures!$C:$C,MATCH($B58,Departures!$B:$B,0))*INDEX(Arrivals!$H:$H,MATCH(CP$2,Arrivals!$B:$B,0))</f>
        <v>5194.8125422787525</v>
      </c>
      <c r="CQ58" s="17">
        <f>INDEX(Departures!$C:$C,MATCH($B58,Departures!$B:$B,0))*INDEX(Arrivals!$H:$H,MATCH(CQ$2,Arrivals!$B:$B,0))</f>
        <v>5139.4602509385431</v>
      </c>
      <c r="CR58" s="17">
        <f>INDEX(Departures!$C:$C,MATCH($B58,Departures!$B:$B,0))*INDEX(Arrivals!$H:$H,MATCH(CR$2,Arrivals!$B:$B,0))</f>
        <v>5100.7136470003952</v>
      </c>
      <c r="CS58" s="17">
        <f>INDEX(Departures!$C:$C,MATCH($B58,Departures!$B:$B,0))*INDEX(Arrivals!$H:$H,MATCH(CS$2,Arrivals!$B:$B,0))</f>
        <v>4981.706220618943</v>
      </c>
      <c r="CT58" s="17">
        <f>INDEX(Departures!$C:$C,MATCH($B58,Departures!$B:$B,0))*INDEX(Arrivals!$H:$H,MATCH(CT$2,Arrivals!$B:$B,0))</f>
        <v>4945.7272312478053</v>
      </c>
      <c r="CU58" s="17">
        <f>INDEX(Departures!$C:$C,MATCH($B58,Departures!$B:$B,0))*INDEX(Arrivals!$H:$H,MATCH(CU$2,Arrivals!$B:$B,0))</f>
        <v>4450.3242237529221</v>
      </c>
      <c r="CV58" s="17">
        <f>INDEX(Departures!$C:$C,MATCH($B58,Departures!$B:$B,0))*INDEX(Arrivals!$H:$H,MATCH(CV$2,Arrivals!$B:$B,0))</f>
        <v>4383.901474144669</v>
      </c>
      <c r="CW58" s="17">
        <f>INDEX(Departures!$C:$C,MATCH($B58,Departures!$B:$B,0))*INDEX(Arrivals!$H:$H,MATCH(CW$2,Arrivals!$B:$B,0))</f>
        <v>4356.2253284745648</v>
      </c>
      <c r="CX58" s="17">
        <f>INDEX(Departures!$C:$C,MATCH($B58,Departures!$B:$B,0))*INDEX(Arrivals!$H:$H,MATCH(CX$2,Arrivals!$B:$B,0))</f>
        <v>4306.408266268375</v>
      </c>
      <c r="CY58" s="17">
        <f>INDEX(Departures!$C:$C,MATCH($B58,Departures!$B:$B,0))*INDEX(Arrivals!$H:$H,MATCH(CY$2,Arrivals!$B:$B,0))</f>
        <v>4148.6542359487748</v>
      </c>
      <c r="CZ58" s="17">
        <f>INDEX(Departures!$C:$C,MATCH($B58,Departures!$B:$B,0))*INDEX(Arrivals!$H:$H,MATCH(CZ$2,Arrivals!$B:$B,0))</f>
        <v>4143.1190068147544</v>
      </c>
      <c r="DA58" s="17">
        <f>INDEX(Departures!$C:$C,MATCH($B58,Departures!$B:$B,0))*INDEX(Arrivals!$H:$H,MATCH(DA$2,Arrivals!$B:$B,0))</f>
        <v>4137.583777680733</v>
      </c>
      <c r="DB58" s="17">
        <f>INDEX(Departures!$C:$C,MATCH($B58,Departures!$B:$B,0))*INDEX(Arrivals!$H:$H,MATCH(DB$2,Arrivals!$B:$B,0))</f>
        <v>4004.7382784642273</v>
      </c>
      <c r="DC58" s="17">
        <f>INDEX(Departures!$C:$C,MATCH($B58,Departures!$B:$B,0))*INDEX(Arrivals!$H:$H,MATCH(DC$2,Arrivals!$B:$B,0))</f>
        <v>3982.597361928144</v>
      </c>
      <c r="DD58" s="17">
        <f>INDEX(Departures!$C:$C,MATCH($B58,Departures!$B:$B,0))*INDEX(Arrivals!$H:$H,MATCH(DD$2,Arrivals!$B:$B,0))</f>
        <v>3880.1956229487541</v>
      </c>
      <c r="DE58" s="17">
        <f>INDEX(Departures!$C:$C,MATCH($B58,Departures!$B:$B,0))*INDEX(Arrivals!$H:$H,MATCH(DE$2,Arrivals!$B:$B,0))</f>
        <v>3777.7938839693647</v>
      </c>
      <c r="DF58" s="17">
        <f>INDEX(Departures!$C:$C,MATCH($B58,Departures!$B:$B,0))*INDEX(Arrivals!$H:$H,MATCH(DF$2,Arrivals!$B:$B,0))</f>
        <v>3775.0262694023545</v>
      </c>
      <c r="DG58" s="17">
        <f>INDEX(Departures!$C:$C,MATCH($B58,Departures!$B:$B,0))*INDEX(Arrivals!$H:$H,MATCH(DG$2,Arrivals!$B:$B,0))</f>
        <v>3714.1387489281228</v>
      </c>
      <c r="DH58" s="17">
        <f>INDEX(Departures!$C:$C,MATCH($B58,Departures!$B:$B,0))*INDEX(Arrivals!$H:$H,MATCH(DH$2,Arrivals!$B:$B,0))</f>
        <v>3528.7085729384175</v>
      </c>
      <c r="DI58" s="17">
        <f>INDEX(Departures!$C:$C,MATCH($B58,Departures!$B:$B,0))*INDEX(Arrivals!$H:$H,MATCH(DI$2,Arrivals!$B:$B,0))</f>
        <v>3146.7777626909656</v>
      </c>
      <c r="DJ58" s="17">
        <f>INDEX(Departures!$C:$C,MATCH($B58,Departures!$B:$B,0))*INDEX(Arrivals!$H:$H,MATCH(DJ$2,Arrivals!$B:$B,0))</f>
        <v>3138.4749189899339</v>
      </c>
      <c r="DK58" s="17">
        <f>INDEX(Departures!$C:$C,MATCH($B58,Departures!$B:$B,0))*INDEX(Arrivals!$H:$H,MATCH(DK$2,Arrivals!$B:$B,0))</f>
        <v>2997.3265760723971</v>
      </c>
      <c r="DL58" s="17">
        <f>INDEX(Departures!$C:$C,MATCH($B58,Departures!$B:$B,0))*INDEX(Arrivals!$H:$H,MATCH(DL$2,Arrivals!$B:$B,0))</f>
        <v>2894.9248370930081</v>
      </c>
      <c r="DM58" s="17">
        <f>INDEX(Departures!$C:$C,MATCH($B58,Departures!$B:$B,0))*INDEX(Arrivals!$H:$H,MATCH(DM$2,Arrivals!$B:$B,0))</f>
        <v>2751.0088796084606</v>
      </c>
      <c r="DN58" s="17">
        <f>INDEX(Departures!$C:$C,MATCH($B58,Departures!$B:$B,0))*INDEX(Arrivals!$H:$H,MATCH(DN$2,Arrivals!$B:$B,0))</f>
        <v>2673.5156717321656</v>
      </c>
      <c r="DO58" s="17">
        <f>INDEX(Departures!$C:$C,MATCH($B58,Departures!$B:$B,0))*INDEX(Arrivals!$H:$H,MATCH(DO$2,Arrivals!$B:$B,0))</f>
        <v>2601.5576929898925</v>
      </c>
      <c r="DP58" s="17">
        <f>INDEX(Departures!$C:$C,MATCH($B58,Departures!$B:$B,0))*INDEX(Arrivals!$H:$H,MATCH(DP$2,Arrivals!$B:$B,0))</f>
        <v>2582.1843910208186</v>
      </c>
      <c r="DQ58" s="17">
        <f>INDEX(Departures!$C:$C,MATCH($B58,Departures!$B:$B,0))*INDEX(Arrivals!$H:$H,MATCH(DQ$2,Arrivals!$B:$B,0))</f>
        <v>2579.4167764538079</v>
      </c>
      <c r="DR58" s="17">
        <f>INDEX(Departures!$C:$C,MATCH($B58,Departures!$B:$B,0))*INDEX(Arrivals!$H:$H,MATCH(DR$2,Arrivals!$B:$B,0))</f>
        <v>2554.5082453507134</v>
      </c>
      <c r="DS58" s="17">
        <f>INDEX(Departures!$C:$C,MATCH($B58,Departures!$B:$B,0))*INDEX(Arrivals!$H:$H,MATCH(DS$2,Arrivals!$B:$B,0))</f>
        <v>2548.973016216692</v>
      </c>
      <c r="DT58" s="17">
        <f>INDEX(Departures!$C:$C,MATCH($B58,Departures!$B:$B,0))*INDEX(Arrivals!$H:$H,MATCH(DT$2,Arrivals!$B:$B,0))</f>
        <v>2482.5502666084399</v>
      </c>
      <c r="DU58" s="17">
        <f>INDEX(Departures!$C:$C,MATCH($B58,Departures!$B:$B,0))*INDEX(Arrivals!$H:$H,MATCH(DU$2,Arrivals!$B:$B,0))</f>
        <v>2468.7121937733868</v>
      </c>
      <c r="DV58" s="17">
        <f>INDEX(Departures!$C:$C,MATCH($B58,Departures!$B:$B,0))*INDEX(Arrivals!$H:$H,MATCH(DV$2,Arrivals!$B:$B,0))</f>
        <v>2355.2399965259556</v>
      </c>
      <c r="DW58" s="17">
        <f>INDEX(Departures!$C:$C,MATCH($B58,Departures!$B:$B,0))*INDEX(Arrivals!$H:$H,MATCH(DW$2,Arrivals!$B:$B,0))</f>
        <v>2333.0990799898718</v>
      </c>
      <c r="DX58" s="17">
        <f>INDEX(Departures!$C:$C,MATCH($B58,Departures!$B:$B,0))*INDEX(Arrivals!$H:$H,MATCH(DX$2,Arrivals!$B:$B,0))</f>
        <v>2316.4933925878081</v>
      </c>
      <c r="DY58" s="17">
        <f>INDEX(Departures!$C:$C,MATCH($B58,Departures!$B:$B,0))*INDEX(Arrivals!$H:$H,MATCH(DY$2,Arrivals!$B:$B,0))</f>
        <v>2250.0706429795555</v>
      </c>
      <c r="DZ58" s="17">
        <f>INDEX(Departures!$C:$C,MATCH($B58,Departures!$B:$B,0))*INDEX(Arrivals!$H:$H,MATCH(DZ$2,Arrivals!$B:$B,0))</f>
        <v>1848.7665307630296</v>
      </c>
      <c r="EA58" s="17">
        <f>INDEX(Departures!$C:$C,MATCH($B58,Departures!$B:$B,0))*INDEX(Arrivals!$H:$H,MATCH(EA$2,Arrivals!$B:$B,0))</f>
        <v>1837.6960724949879</v>
      </c>
      <c r="EB58" s="17">
        <f>INDEX(Departures!$C:$C,MATCH($B58,Departures!$B:$B,0))*INDEX(Arrivals!$H:$H,MATCH(EB$2,Arrivals!$B:$B,0))</f>
        <v>1746.3647917836404</v>
      </c>
      <c r="EC58" s="17">
        <f>INDEX(Departures!$C:$C,MATCH($B58,Departures!$B:$B,0))*INDEX(Arrivals!$H:$H,MATCH(EC$2,Arrivals!$B:$B,0))</f>
        <v>1372.7368252372198</v>
      </c>
      <c r="ED58" s="17">
        <f>INDEX(Departures!$C:$C,MATCH($B58,Departures!$B:$B,0))*INDEX(Arrivals!$H:$H,MATCH(ED$2,Arrivals!$B:$B,0))</f>
        <v>1298.0112319279356</v>
      </c>
      <c r="EE58" s="17">
        <f>INDEX(Departures!$C:$C,MATCH($B58,Departures!$B:$B,0))*INDEX(Arrivals!$H:$H,MATCH(EE$2,Arrivals!$B:$B,0))</f>
        <v>1292.4760027939146</v>
      </c>
      <c r="EF58" s="17">
        <f>INDEX(Departures!$C:$C,MATCH($B58,Departures!$B:$B,0))*INDEX(Arrivals!$H:$H,MATCH(EF$2,Arrivals!$B:$B,0))</f>
        <v>1192.8418783815357</v>
      </c>
      <c r="EG58" s="17">
        <f>INDEX(Departures!$C:$C,MATCH($B58,Departures!$B:$B,0))*INDEX(Arrivals!$H:$H,MATCH(EG$2,Arrivals!$B:$B,0))</f>
        <v>1181.7714201134936</v>
      </c>
      <c r="EH58" s="17">
        <f>INDEX(Departures!$C:$C,MATCH($B58,Departures!$B:$B,0))*INDEX(Arrivals!$H:$H,MATCH(EH$2,Arrivals!$B:$B,0))</f>
        <v>1181.7714201134936</v>
      </c>
      <c r="EI58" s="17">
        <f>INDEX(Departures!$C:$C,MATCH($B58,Departures!$B:$B,0))*INDEX(Arrivals!$H:$H,MATCH(EI$2,Arrivals!$B:$B,0))</f>
        <v>1156.8628890103989</v>
      </c>
      <c r="EJ58" s="17">
        <f>INDEX(Departures!$C:$C,MATCH($B58,Departures!$B:$B,0))*INDEX(Arrivals!$H:$H,MATCH(EJ$2,Arrivals!$B:$B,0))</f>
        <v>1093.2077539691568</v>
      </c>
      <c r="EK58" s="17">
        <f>INDEX(Departures!$C:$C,MATCH($B58,Departures!$B:$B,0))*INDEX(Arrivals!$H:$H,MATCH(EK$2,Arrivals!$B:$B,0))</f>
        <v>1068.2992228660621</v>
      </c>
      <c r="EL58" s="17">
        <f>INDEX(Departures!$C:$C,MATCH($B58,Departures!$B:$B,0))*INDEX(Arrivals!$H:$H,MATCH(EL$2,Arrivals!$B:$B,0))</f>
        <v>1014.884261722759</v>
      </c>
      <c r="EM58" s="17">
        <f>INDEX(Departures!$C:$C,MATCH($B58,Departures!$B:$B,0))*INDEX(Arrivals!$H:$H,MATCH(EM$2,Arrivals!$B:$B,0))</f>
        <v>982.50317128873587</v>
      </c>
      <c r="EN58" s="17">
        <f>INDEX(Departures!$C:$C,MATCH($B58,Departures!$B:$B,0))*INDEX(Arrivals!$H:$H,MATCH(EN$2,Arrivals!$B:$B,0))</f>
        <v>971.43271302069388</v>
      </c>
      <c r="EO58" s="17">
        <f>INDEX(Departures!$C:$C,MATCH($B58,Departures!$B:$B,0))*INDEX(Arrivals!$H:$H,MATCH(EO$2,Arrivals!$B:$B,0))</f>
        <v>968.6650984536833</v>
      </c>
      <c r="EP58" s="17">
        <f>INDEX(Departures!$C:$C,MATCH($B58,Departures!$B:$B,0))*INDEX(Arrivals!$H:$H,MATCH(EP$2,Arrivals!$B:$B,0))</f>
        <v>849.65767207223075</v>
      </c>
      <c r="EQ58" s="17">
        <f>INDEX(Departures!$C:$C,MATCH($B58,Departures!$B:$B,0))*INDEX(Arrivals!$H:$H,MATCH(EQ$2,Arrivals!$B:$B,0))</f>
        <v>827.51675553614655</v>
      </c>
      <c r="ER58" s="17">
        <f>INDEX(Departures!$C:$C,MATCH($B58,Departures!$B:$B,0))*INDEX(Arrivals!$H:$H,MATCH(ER$2,Arrivals!$B:$B,0))</f>
        <v>777.69969332995709</v>
      </c>
      <c r="ES58" s="17">
        <f>INDEX(Departures!$C:$C,MATCH($B58,Departures!$B:$B,0))*INDEX(Arrivals!$H:$H,MATCH(ES$2,Arrivals!$B:$B,0))</f>
        <v>769.39684962892557</v>
      </c>
      <c r="ET58" s="17">
        <f>INDEX(Departures!$C:$C,MATCH($B58,Departures!$B:$B,0))*INDEX(Arrivals!$H:$H,MATCH(ET$2,Arrivals!$B:$B,0))</f>
        <v>744.48831852583089</v>
      </c>
      <c r="EU58" s="17">
        <f>INDEX(Departures!$C:$C,MATCH($B58,Departures!$B:$B,0))*INDEX(Arrivals!$H:$H,MATCH(EU$2,Arrivals!$B:$B,0))</f>
        <v>722.34740198974669</v>
      </c>
      <c r="EV58" s="17">
        <f>INDEX(Departures!$C:$C,MATCH($B58,Departures!$B:$B,0))*INDEX(Arrivals!$H:$H,MATCH(EV$2,Arrivals!$B:$B,0))</f>
        <v>716.81217285572563</v>
      </c>
      <c r="EW58" s="17">
        <f>INDEX(Departures!$C:$C,MATCH($B58,Departures!$B:$B,0))*INDEX(Arrivals!$H:$H,MATCH(EW$2,Arrivals!$B:$B,0))</f>
        <v>705.74171458768353</v>
      </c>
      <c r="EX58" s="17">
        <f>INDEX(Departures!$C:$C,MATCH($B58,Departures!$B:$B,0))*INDEX(Arrivals!$H:$H,MATCH(EX$2,Arrivals!$B:$B,0))</f>
        <v>705.74171458768353</v>
      </c>
      <c r="EY58" s="17">
        <f>INDEX(Departures!$C:$C,MATCH($B58,Departures!$B:$B,0))*INDEX(Arrivals!$H:$H,MATCH(EY$2,Arrivals!$B:$B,0))</f>
        <v>683.60079805159933</v>
      </c>
      <c r="EZ58" s="17">
        <f>INDEX(Departures!$C:$C,MATCH($B58,Departures!$B:$B,0))*INDEX(Arrivals!$H:$H,MATCH(EZ$2,Arrivals!$B:$B,0))</f>
        <v>683.60079805159933</v>
      </c>
      <c r="FA58" s="17">
        <f>INDEX(Departures!$C:$C,MATCH($B58,Departures!$B:$B,0))*INDEX(Arrivals!$H:$H,MATCH(FA$2,Arrivals!$B:$B,0))</f>
        <v>570.12860080416783</v>
      </c>
      <c r="FB58" s="17">
        <f>INDEX(Departures!$C:$C,MATCH($B58,Departures!$B:$B,0))*INDEX(Arrivals!$H:$H,MATCH(FB$2,Arrivals!$B:$B,0))</f>
        <v>534.97989580313424</v>
      </c>
      <c r="FC58" s="17">
        <f>INDEX(Departures!$C:$C,MATCH($B58,Departures!$B:$B,0))*INDEX(Arrivals!$H:$H,MATCH(FC$2,Arrivals!$B:$B,0))</f>
        <v>495.40300749488375</v>
      </c>
      <c r="FD58" s="17">
        <f>INDEX(Departures!$C:$C,MATCH($B58,Departures!$B:$B,0))*INDEX(Arrivals!$H:$H,MATCH(FD$2,Arrivals!$B:$B,0))</f>
        <v>464.95924725776797</v>
      </c>
      <c r="FE58" s="17">
        <f>INDEX(Departures!$C:$C,MATCH($B58,Departures!$B:$B,0))*INDEX(Arrivals!$H:$H,MATCH(FE$2,Arrivals!$B:$B,0))</f>
        <v>453.88878898972587</v>
      </c>
      <c r="FF58" s="17">
        <f>INDEX(Departures!$C:$C,MATCH($B58,Departures!$B:$B,0))*INDEX(Arrivals!$H:$H,MATCH(FF$2,Arrivals!$B:$B,0))</f>
        <v>448.35355985570482</v>
      </c>
      <c r="FG58" s="17">
        <f>INDEX(Departures!$C:$C,MATCH($B58,Departures!$B:$B,0))*INDEX(Arrivals!$H:$H,MATCH(FG$2,Arrivals!$B:$B,0))</f>
        <v>404.07172678353646</v>
      </c>
      <c r="FH58" s="17">
        <f>INDEX(Departures!$C:$C,MATCH($B58,Departures!$B:$B,0))*INDEX(Arrivals!$H:$H,MATCH(FH$2,Arrivals!$B:$B,0))</f>
        <v>401.30411221652594</v>
      </c>
      <c r="FI58" s="17">
        <f>INDEX(Departures!$C:$C,MATCH($B58,Departures!$B:$B,0))*INDEX(Arrivals!$H:$H,MATCH(FI$2,Arrivals!$B:$B,0))</f>
        <v>395.76888308250489</v>
      </c>
      <c r="FJ58" s="17">
        <f>INDEX(Departures!$C:$C,MATCH($B58,Departures!$B:$B,0))*INDEX(Arrivals!$H:$H,MATCH(FJ$2,Arrivals!$B:$B,0))</f>
        <v>393.00126851549436</v>
      </c>
      <c r="FK58" s="17">
        <f>INDEX(Departures!$C:$C,MATCH($B58,Departures!$B:$B,0))*INDEX(Arrivals!$H:$H,MATCH(FK$2,Arrivals!$B:$B,0))</f>
        <v>345.95182087631542</v>
      </c>
      <c r="FL58" s="17">
        <f>INDEX(Departures!$C:$C,MATCH($B58,Departures!$B:$B,0))*INDEX(Arrivals!$H:$H,MATCH(FL$2,Arrivals!$B:$B,0))</f>
        <v>340.41659174229443</v>
      </c>
      <c r="FM58" s="17">
        <f>INDEX(Departures!$C:$C,MATCH($B58,Departures!$B:$B,0))*INDEX(Arrivals!$H:$H,MATCH(FM$2,Arrivals!$B:$B,0))</f>
        <v>337.6489771752839</v>
      </c>
      <c r="FN58" s="17">
        <f>INDEX(Departures!$C:$C,MATCH($B58,Departures!$B:$B,0))*INDEX(Arrivals!$H:$H,MATCH(FN$2,Arrivals!$B:$B,0))</f>
        <v>334.88136260827338</v>
      </c>
      <c r="FO58" s="17">
        <f>INDEX(Departures!$C:$C,MATCH($B58,Departures!$B:$B,0))*INDEX(Arrivals!$H:$H,MATCH(FO$2,Arrivals!$B:$B,0))</f>
        <v>333.49755532476809</v>
      </c>
      <c r="FP58" s="17">
        <f>INDEX(Departures!$C:$C,MATCH($B58,Departures!$B:$B,0))*INDEX(Arrivals!$H:$H,MATCH(FP$2,Arrivals!$B:$B,0))</f>
        <v>301.66998780414707</v>
      </c>
      <c r="FQ58" s="17">
        <f>INDEX(Departures!$C:$C,MATCH($B58,Departures!$B:$B,0))*INDEX(Arrivals!$H:$H,MATCH(FQ$2,Arrivals!$B:$B,0))</f>
        <v>240.78246732991553</v>
      </c>
      <c r="FR58" s="17">
        <f>INDEX(Departures!$C:$C,MATCH($B58,Departures!$B:$B,0))*INDEX(Arrivals!$H:$H,MATCH(FR$2,Arrivals!$B:$B,0))</f>
        <v>215.87393622682083</v>
      </c>
      <c r="FS58" s="17">
        <f>INDEX(Departures!$C:$C,MATCH($B58,Departures!$B:$B,0))*INDEX(Arrivals!$H:$H,MATCH(FS$2,Arrivals!$B:$B,0))</f>
        <v>210.33870709279981</v>
      </c>
      <c r="FT58" s="17">
        <f>INDEX(Departures!$C:$C,MATCH($B58,Departures!$B:$B,0))*INDEX(Arrivals!$H:$H,MATCH(FT$2,Arrivals!$B:$B,0))</f>
        <v>204.80347795877876</v>
      </c>
      <c r="FU58" s="17">
        <f>INDEX(Departures!$C:$C,MATCH($B58,Departures!$B:$B,0))*INDEX(Arrivals!$H:$H,MATCH(FU$2,Arrivals!$B:$B,0))</f>
        <v>199.26824882475771</v>
      </c>
      <c r="FV58" s="17">
        <f>INDEX(Departures!$C:$C,MATCH($B58,Departures!$B:$B,0))*INDEX(Arrivals!$H:$H,MATCH(FV$2,Arrivals!$B:$B,0))</f>
        <v>190.96540512372613</v>
      </c>
      <c r="FW58" s="17">
        <f>INDEX(Departures!$C:$C,MATCH($B58,Departures!$B:$B,0))*INDEX(Arrivals!$H:$H,MATCH(FW$2,Arrivals!$B:$B,0))</f>
        <v>174.359717721663</v>
      </c>
      <c r="FX58" s="17">
        <f>INDEX(Departures!$C:$C,MATCH($B58,Departures!$B:$B,0))*INDEX(Arrivals!$H:$H,MATCH(FX$2,Arrivals!$B:$B,0))</f>
        <v>172.97591043815771</v>
      </c>
      <c r="FY58" s="17">
        <f>INDEX(Departures!$C:$C,MATCH($B58,Departures!$B:$B,0))*INDEX(Arrivals!$H:$H,MATCH(FY$2,Arrivals!$B:$B,0))</f>
        <v>166.05687402063143</v>
      </c>
      <c r="FZ58" s="17">
        <f>INDEX(Departures!$C:$C,MATCH($B58,Departures!$B:$B,0))*INDEX(Arrivals!$H:$H,MATCH(FZ$2,Arrivals!$B:$B,0))</f>
        <v>152.2188011855788</v>
      </c>
      <c r="GA58" s="17">
        <f>INDEX(Departures!$C:$C,MATCH($B58,Departures!$B:$B,0))*INDEX(Arrivals!$H:$H,MATCH(GA$2,Arrivals!$B:$B,0))</f>
        <v>121.22151803506094</v>
      </c>
      <c r="GB58" s="17">
        <f>INDEX(Departures!$C:$C,MATCH($B58,Departures!$B:$B,0))*INDEX(Arrivals!$H:$H,MATCH(GB$2,Arrivals!$B:$B,0))</f>
        <v>94.098895278357801</v>
      </c>
      <c r="GC58" s="17">
        <f>INDEX(Departures!$C:$C,MATCH($B58,Departures!$B:$B,0))*INDEX(Arrivals!$H:$H,MATCH(GC$2,Arrivals!$B:$B,0))</f>
        <v>83.028437010315713</v>
      </c>
      <c r="GD58" s="17">
        <f>INDEX(Departures!$C:$C,MATCH($B58,Departures!$B:$B,0))*INDEX(Arrivals!$H:$H,MATCH(GD$2,Arrivals!$B:$B,0))</f>
        <v>80.260822443305187</v>
      </c>
      <c r="GE58" s="17">
        <f>INDEX(Departures!$C:$C,MATCH($B58,Departures!$B:$B,0))*INDEX(Arrivals!$H:$H,MATCH(GE$2,Arrivals!$B:$B,0))</f>
        <v>77.493207876294662</v>
      </c>
      <c r="GF58" s="17">
        <f>INDEX(Departures!$C:$C,MATCH($B58,Departures!$B:$B,0))*INDEX(Arrivals!$H:$H,MATCH(GF$2,Arrivals!$B:$B,0))</f>
        <v>71.127694372170453</v>
      </c>
      <c r="GG58" s="17">
        <f>INDEX(Departures!$C:$C,MATCH($B58,Departures!$B:$B,0))*INDEX(Arrivals!$H:$H,MATCH(GG$2,Arrivals!$B:$B,0))</f>
        <v>22.694439449486293</v>
      </c>
      <c r="GH58" s="17">
        <f>INDEX(Departures!$C:$C,MATCH($B58,Departures!$B:$B,0))*INDEX(Arrivals!$H:$H,MATCH(GH$2,Arrivals!$B:$B,0))</f>
        <v>16.052164488661038</v>
      </c>
      <c r="GI58" s="17">
        <f>INDEX(Departures!$C:$C,MATCH($B58,Departures!$B:$B,0))*INDEX(Arrivals!$H:$H,MATCH(GI$2,Arrivals!$B:$B,0))</f>
        <v>6.9190364175263097</v>
      </c>
    </row>
    <row r="59" spans="1:191" ht="15" thickBot="1">
      <c r="A59" t="str">
        <f>INDEX(Departures!$G:$G,MATCH($B59,Departures!$B:$B,0))</f>
        <v>AS</v>
      </c>
      <c r="B59" s="3" t="s">
        <v>74</v>
      </c>
      <c r="D59" s="17">
        <f>INDEX(Departures!$C:$C,MATCH($B59,Departures!$B:$B,0))*INDEX(Arrivals!$H:$H,MATCH(D$2,Arrivals!$B:$B,0))</f>
        <v>202478.67331261138</v>
      </c>
      <c r="E59" s="17">
        <f>INDEX(Departures!$C:$C,MATCH($B59,Departures!$B:$B,0))*INDEX(Arrivals!$H:$H,MATCH(E$2,Arrivals!$B:$B,0))</f>
        <v>190648.51631394107</v>
      </c>
      <c r="F59" s="17">
        <f>INDEX(Departures!$C:$C,MATCH($B59,Departures!$B:$B,0))*INDEX(Arrivals!$H:$H,MATCH(F$2,Arrivals!$B:$B,0))</f>
        <v>179354.50436151592</v>
      </c>
      <c r="G59" s="17">
        <f>INDEX(Departures!$C:$C,MATCH($B59,Departures!$B:$B,0))*INDEX(Arrivals!$H:$H,MATCH(G$2,Arrivals!$B:$B,0))</f>
        <v>141588.9135170907</v>
      </c>
      <c r="H59" s="17">
        <f>INDEX(Departures!$C:$C,MATCH($B59,Departures!$B:$B,0))*INDEX(Arrivals!$H:$H,MATCH(H$2,Arrivals!$B:$B,0))</f>
        <v>135791.55382138764</v>
      </c>
      <c r="I59" s="17">
        <f>INDEX(Departures!$C:$C,MATCH($B59,Departures!$B:$B,0))*INDEX(Arrivals!$H:$H,MATCH(I$2,Arrivals!$B:$B,0))</f>
        <v>91589.891356602093</v>
      </c>
      <c r="J59" s="17">
        <f>INDEX(Departures!$C:$C,MATCH($B59,Departures!$B:$B,0))*INDEX(Arrivals!$H:$H,MATCH(J$2,Arrivals!$B:$B,0))</f>
        <v>87766.944070332276</v>
      </c>
      <c r="K59" s="17">
        <f>INDEX(Departures!$C:$C,MATCH($B59,Departures!$B:$B,0))*INDEX(Arrivals!$H:$H,MATCH(K$2,Arrivals!$B:$B,0))</f>
        <v>87650.390799409404</v>
      </c>
      <c r="L59" s="17">
        <f>INDEX(Departures!$C:$C,MATCH($B59,Departures!$B:$B,0))*INDEX(Arrivals!$H:$H,MATCH(L$2,Arrivals!$B:$B,0))</f>
        <v>87303.062052059293</v>
      </c>
      <c r="M59" s="17">
        <f>INDEX(Departures!$C:$C,MATCH($B59,Departures!$B:$B,0))*INDEX(Arrivals!$H:$H,MATCH(M$2,Arrivals!$B:$B,0))</f>
        <v>82967.280373728878</v>
      </c>
      <c r="N59" s="17">
        <f>INDEX(Departures!$C:$C,MATCH($B59,Departures!$B:$B,0))*INDEX(Arrivals!$H:$H,MATCH(N$2,Arrivals!$B:$B,0))</f>
        <v>68673.187227749295</v>
      </c>
      <c r="O59" s="17">
        <f>INDEX(Departures!$C:$C,MATCH($B59,Departures!$B:$B,0))*INDEX(Arrivals!$H:$H,MATCH(O$2,Arrivals!$B:$B,0))</f>
        <v>66880.597920955712</v>
      </c>
      <c r="P59" s="17">
        <f>INDEX(Departures!$C:$C,MATCH($B59,Departures!$B:$B,0))*INDEX(Arrivals!$H:$H,MATCH(P$2,Arrivals!$B:$B,0))</f>
        <v>64999.428128260741</v>
      </c>
      <c r="Q59" s="17">
        <f>INDEX(Departures!$C:$C,MATCH($B59,Departures!$B:$B,0))*INDEX(Arrivals!$H:$H,MATCH(Q$2,Arrivals!$B:$B,0))</f>
        <v>63390.992989525272</v>
      </c>
      <c r="R59" s="17">
        <f>INDEX(Departures!$C:$C,MATCH($B59,Departures!$B:$B,0))*INDEX(Arrivals!$H:$H,MATCH(R$2,Arrivals!$B:$B,0))</f>
        <v>60486.485478127586</v>
      </c>
      <c r="S59" s="17">
        <f>INDEX(Departures!$C:$C,MATCH($B59,Departures!$B:$B,0))*INDEX(Arrivals!$H:$H,MATCH(S$2,Arrivals!$B:$B,0))</f>
        <v>56854.685556171258</v>
      </c>
      <c r="T59" s="17">
        <f>INDEX(Departures!$C:$C,MATCH($B59,Departures!$B:$B,0))*INDEX(Arrivals!$H:$H,MATCH(T$2,Arrivals!$B:$B,0))</f>
        <v>48481.498573072975</v>
      </c>
      <c r="U59" s="17">
        <f>INDEX(Departures!$C:$C,MATCH($B59,Departures!$B:$B,0))*INDEX(Arrivals!$H:$H,MATCH(U$2,Arrivals!$B:$B,0))</f>
        <v>42560.592410191668</v>
      </c>
      <c r="V59" s="17">
        <f>INDEX(Departures!$C:$C,MATCH($B59,Departures!$B:$B,0))*INDEX(Arrivals!$H:$H,MATCH(V$2,Arrivals!$B:$B,0))</f>
        <v>41782.016560426964</v>
      </c>
      <c r="W59" s="17">
        <f>INDEX(Departures!$C:$C,MATCH($B59,Departures!$B:$B,0))*INDEX(Arrivals!$H:$H,MATCH(W$2,Arrivals!$B:$B,0))</f>
        <v>40222.533795479096</v>
      </c>
      <c r="X59" s="17">
        <f>INDEX(Departures!$C:$C,MATCH($B59,Departures!$B:$B,0))*INDEX(Arrivals!$H:$H,MATCH(X$2,Arrivals!$B:$B,0))</f>
        <v>37551.132825927139</v>
      </c>
      <c r="Y59" s="17">
        <f>INDEX(Departures!$C:$C,MATCH($B59,Departures!$B:$B,0))*INDEX(Arrivals!$H:$H,MATCH(Y$2,Arrivals!$B:$B,0))</f>
        <v>36348.303070003218</v>
      </c>
      <c r="Z59" s="17">
        <f>INDEX(Departures!$C:$C,MATCH($B59,Departures!$B:$B,0))*INDEX(Arrivals!$H:$H,MATCH(Z$2,Arrivals!$B:$B,0))</f>
        <v>36231.749799080353</v>
      </c>
      <c r="AA59" s="17">
        <f>INDEX(Departures!$C:$C,MATCH($B59,Departures!$B:$B,0))*INDEX(Arrivals!$H:$H,MATCH(AA$2,Arrivals!$B:$B,0))</f>
        <v>35973.001537631608</v>
      </c>
      <c r="AB59" s="17">
        <f>INDEX(Departures!$C:$C,MATCH($B59,Departures!$B:$B,0))*INDEX(Arrivals!$H:$H,MATCH(AB$2,Arrivals!$B:$B,0))</f>
        <v>33171.060904646045</v>
      </c>
      <c r="AC59" s="17">
        <f>INDEX(Departures!$C:$C,MATCH($B59,Departures!$B:$B,0))*INDEX(Arrivals!$H:$H,MATCH(AC$2,Arrivals!$B:$B,0))</f>
        <v>32728.158475139178</v>
      </c>
      <c r="AD59" s="17">
        <f>INDEX(Departures!$C:$C,MATCH($B59,Departures!$B:$B,0))*INDEX(Arrivals!$H:$H,MATCH(AD$2,Arrivals!$B:$B,0))</f>
        <v>32408.802512810536</v>
      </c>
      <c r="AE59" s="17">
        <f>INDEX(Departures!$C:$C,MATCH($B59,Departures!$B:$B,0))*INDEX(Arrivals!$H:$H,MATCH(AE$2,Arrivals!$B:$B,0))</f>
        <v>31087.088420545304</v>
      </c>
      <c r="AF59" s="17">
        <f>INDEX(Departures!$C:$C,MATCH($B59,Departures!$B:$B,0))*INDEX(Arrivals!$H:$H,MATCH(AF$2,Arrivals!$B:$B,0))</f>
        <v>30122.027337304018</v>
      </c>
      <c r="AG59" s="17">
        <f>INDEX(Departures!$C:$C,MATCH($B59,Departures!$B:$B,0))*INDEX(Arrivals!$H:$H,MATCH(AG$2,Arrivals!$B:$B,0))</f>
        <v>27373.701208942974</v>
      </c>
      <c r="AH59" s="17">
        <f>INDEX(Departures!$C:$C,MATCH($B59,Departures!$B:$B,0))*INDEX(Arrivals!$H:$H,MATCH(AH$2,Arrivals!$B:$B,0))</f>
        <v>26504.213807858436</v>
      </c>
      <c r="AI59" s="17">
        <f>INDEX(Departures!$C:$C,MATCH($B59,Departures!$B:$B,0))*INDEX(Arrivals!$H:$H,MATCH(AI$2,Arrivals!$B:$B,0))</f>
        <v>26455.261434070835</v>
      </c>
      <c r="AJ59" s="17">
        <f>INDEX(Departures!$C:$C,MATCH($B59,Departures!$B:$B,0))*INDEX(Arrivals!$H:$H,MATCH(AJ$2,Arrivals!$B:$B,0))</f>
        <v>25782.049741220391</v>
      </c>
      <c r="AK59" s="17">
        <f>INDEX(Departures!$C:$C,MATCH($B59,Departures!$B:$B,0))*INDEX(Arrivals!$H:$H,MATCH(AK$2,Arrivals!$B:$B,0))</f>
        <v>25469.220762063436</v>
      </c>
      <c r="AL59" s="17">
        <f>INDEX(Departures!$C:$C,MATCH($B59,Departures!$B:$B,0))*INDEX(Arrivals!$H:$H,MATCH(AL$2,Arrivals!$B:$B,0))</f>
        <v>24098.5542960106</v>
      </c>
      <c r="AM59" s="17">
        <f>INDEX(Departures!$C:$C,MATCH($B59,Departures!$B:$B,0))*INDEX(Arrivals!$H:$H,MATCH(AM$2,Arrivals!$B:$B,0))</f>
        <v>23975.007828832368</v>
      </c>
      <c r="AN59" s="17">
        <f>INDEX(Departures!$C:$C,MATCH($B59,Departures!$B:$B,0))*INDEX(Arrivals!$H:$H,MATCH(AN$2,Arrivals!$B:$B,0))</f>
        <v>23683.624651525213</v>
      </c>
      <c r="AO59" s="17">
        <f>INDEX(Departures!$C:$C,MATCH($B59,Departures!$B:$B,0))*INDEX(Arrivals!$H:$H,MATCH(AO$2,Arrivals!$B:$B,0))</f>
        <v>23051.905923123311</v>
      </c>
      <c r="AP59" s="17">
        <f>INDEX(Departures!$C:$C,MATCH($B59,Departures!$B:$B,0))*INDEX(Arrivals!$H:$H,MATCH(AP$2,Arrivals!$B:$B,0))</f>
        <v>20706.854112155364</v>
      </c>
      <c r="AQ59" s="17">
        <f>INDEX(Departures!$C:$C,MATCH($B59,Departures!$B:$B,0))*INDEX(Arrivals!$H:$H,MATCH(AQ$2,Arrivals!$B:$B,0))</f>
        <v>20548.341663700274</v>
      </c>
      <c r="AR59" s="17">
        <f>INDEX(Departures!$C:$C,MATCH($B59,Departures!$B:$B,0))*INDEX(Arrivals!$H:$H,MATCH(AR$2,Arrivals!$B:$B,0))</f>
        <v>19545.983533763676</v>
      </c>
      <c r="AS59" s="17">
        <f>INDEX(Departures!$C:$C,MATCH($B59,Departures!$B:$B,0))*INDEX(Arrivals!$H:$H,MATCH(AS$2,Arrivals!$B:$B,0))</f>
        <v>19014.500618355432</v>
      </c>
      <c r="AT59" s="17">
        <f>INDEX(Departures!$C:$C,MATCH($B59,Departures!$B:$B,0))*INDEX(Arrivals!$H:$H,MATCH(AT$2,Arrivals!$B:$B,0))</f>
        <v>17951.534787538945</v>
      </c>
      <c r="AU59" s="17">
        <f>INDEX(Departures!$C:$C,MATCH($B59,Departures!$B:$B,0))*INDEX(Arrivals!$H:$H,MATCH(AU$2,Arrivals!$B:$B,0))</f>
        <v>16611.172171926053</v>
      </c>
      <c r="AV59" s="17">
        <f>INDEX(Departures!$C:$C,MATCH($B59,Departures!$B:$B,0))*INDEX(Arrivals!$H:$H,MATCH(AV$2,Arrivals!$B:$B,0))</f>
        <v>16443.335461797131</v>
      </c>
      <c r="AW59" s="17">
        <f>INDEX(Departures!$C:$C,MATCH($B59,Departures!$B:$B,0))*INDEX(Arrivals!$H:$H,MATCH(AW$2,Arrivals!$B:$B,0))</f>
        <v>16438.673330960217</v>
      </c>
      <c r="AX59" s="17">
        <f>INDEX(Departures!$C:$C,MATCH($B59,Departures!$B:$B,0))*INDEX(Arrivals!$H:$H,MATCH(AX$2,Arrivals!$B:$B,0))</f>
        <v>15664.759612032427</v>
      </c>
      <c r="AY59" s="17">
        <f>INDEX(Departures!$C:$C,MATCH($B59,Departures!$B:$B,0))*INDEX(Arrivals!$H:$H,MATCH(AY$2,Arrivals!$B:$B,0))</f>
        <v>15433.984135605164</v>
      </c>
      <c r="AZ59" s="17">
        <f>INDEX(Departures!$C:$C,MATCH($B59,Departures!$B:$B,0))*INDEX(Arrivals!$H:$H,MATCH(AZ$2,Arrivals!$B:$B,0))</f>
        <v>15359.390042214533</v>
      </c>
      <c r="BA59" s="17">
        <f>INDEX(Departures!$C:$C,MATCH($B59,Departures!$B:$B,0))*INDEX(Arrivals!$H:$H,MATCH(BA$2,Arrivals!$B:$B,0))</f>
        <v>15112.297107858069</v>
      </c>
      <c r="BB59" s="17">
        <f>INDEX(Departures!$C:$C,MATCH($B59,Departures!$B:$B,0))*INDEX(Arrivals!$H:$H,MATCH(BB$2,Arrivals!$B:$B,0))</f>
        <v>15035.37194904898</v>
      </c>
      <c r="BC59" s="17">
        <f>INDEX(Departures!$C:$C,MATCH($B59,Departures!$B:$B,0))*INDEX(Arrivals!$H:$H,MATCH(BC$2,Arrivals!$B:$B,0))</f>
        <v>14573.820996194454</v>
      </c>
      <c r="BD59" s="17">
        <f>INDEX(Departures!$C:$C,MATCH($B59,Departures!$B:$B,0))*INDEX(Arrivals!$H:$H,MATCH(BD$2,Arrivals!$B:$B,0))</f>
        <v>14424.632809413191</v>
      </c>
      <c r="BE59" s="17">
        <f>INDEX(Departures!$C:$C,MATCH($B59,Departures!$B:$B,0))*INDEX(Arrivals!$H:$H,MATCH(BE$2,Arrivals!$B:$B,0))</f>
        <v>13170.519614283216</v>
      </c>
      <c r="BF59" s="17">
        <f>INDEX(Departures!$C:$C,MATCH($B59,Departures!$B:$B,0))*INDEX(Arrivals!$H:$H,MATCH(BF$2,Arrivals!$B:$B,0))</f>
        <v>13058.628474197269</v>
      </c>
      <c r="BG59" s="17">
        <f>INDEX(Departures!$C:$C,MATCH($B59,Departures!$B:$B,0))*INDEX(Arrivals!$H:$H,MATCH(BG$2,Arrivals!$B:$B,0))</f>
        <v>11818.501671578037</v>
      </c>
      <c r="BH59" s="17">
        <f>INDEX(Departures!$C:$C,MATCH($B59,Departures!$B:$B,0))*INDEX(Arrivals!$H:$H,MATCH(BH$2,Arrivals!$B:$B,0))</f>
        <v>11345.295391631224</v>
      </c>
      <c r="BI59" s="17">
        <f>INDEX(Departures!$C:$C,MATCH($B59,Departures!$B:$B,0))*INDEX(Arrivals!$H:$H,MATCH(BI$2,Arrivals!$B:$B,0))</f>
        <v>10823.136737896808</v>
      </c>
      <c r="BJ59" s="17">
        <f>INDEX(Departures!$C:$C,MATCH($B59,Departures!$B:$B,0))*INDEX(Arrivals!$H:$H,MATCH(BJ$2,Arrivals!$B:$B,0))</f>
        <v>10708.914532392406</v>
      </c>
      <c r="BK59" s="17">
        <f>INDEX(Departures!$C:$C,MATCH($B59,Departures!$B:$B,0))*INDEX(Arrivals!$H:$H,MATCH(BK$2,Arrivals!$B:$B,0))</f>
        <v>10648.306831512518</v>
      </c>
      <c r="BL59" s="17">
        <f>INDEX(Departures!$C:$C,MATCH($B59,Departures!$B:$B,0))*INDEX(Arrivals!$H:$H,MATCH(BL$2,Arrivals!$B:$B,0))</f>
        <v>9587.6720661144882</v>
      </c>
      <c r="BM59" s="17">
        <f>INDEX(Departures!$C:$C,MATCH($B59,Departures!$B:$B,0))*INDEX(Arrivals!$H:$H,MATCH(BM$2,Arrivals!$B:$B,0))</f>
        <v>9398.8557672194565</v>
      </c>
      <c r="BN59" s="17">
        <f>INDEX(Departures!$C:$C,MATCH($B59,Departures!$B:$B,0))*INDEX(Arrivals!$H:$H,MATCH(BN$2,Arrivals!$B:$B,0))</f>
        <v>8959.4499358402718</v>
      </c>
      <c r="BO59" s="17">
        <f>INDEX(Departures!$C:$C,MATCH($B59,Departures!$B:$B,0))*INDEX(Arrivals!$H:$H,MATCH(BO$2,Arrivals!$B:$B,0))</f>
        <v>8851.0553938820121</v>
      </c>
      <c r="BP59" s="17">
        <f>INDEX(Departures!$C:$C,MATCH($B59,Departures!$B:$B,0))*INDEX(Arrivals!$H:$H,MATCH(BP$2,Arrivals!$B:$B,0))</f>
        <v>8564.3343474117755</v>
      </c>
      <c r="BQ59" s="17">
        <f>INDEX(Departures!$C:$C,MATCH($B59,Departures!$B:$B,0))*INDEX(Arrivals!$H:$H,MATCH(BQ$2,Arrivals!$B:$B,0))</f>
        <v>8513.0509082057179</v>
      </c>
      <c r="BR59" s="17">
        <f>INDEX(Departures!$C:$C,MATCH($B59,Departures!$B:$B,0))*INDEX(Arrivals!$H:$H,MATCH(BR$2,Arrivals!$B:$B,0))</f>
        <v>8422.1393568858857</v>
      </c>
      <c r="BS59" s="17">
        <f>INDEX(Departures!$C:$C,MATCH($B59,Departures!$B:$B,0))*INDEX(Arrivals!$H:$H,MATCH(BS$2,Arrivals!$B:$B,0))</f>
        <v>8359.2005905875412</v>
      </c>
      <c r="BT59" s="17">
        <f>INDEX(Departures!$C:$C,MATCH($B59,Departures!$B:$B,0))*INDEX(Arrivals!$H:$H,MATCH(BT$2,Arrivals!$B:$B,0))</f>
        <v>8286.9375626153687</v>
      </c>
      <c r="BU59" s="17">
        <f>INDEX(Departures!$C:$C,MATCH($B59,Departures!$B:$B,0))*INDEX(Arrivals!$H:$H,MATCH(BU$2,Arrivals!$B:$B,0))</f>
        <v>8025.8582357481619</v>
      </c>
      <c r="BV59" s="17">
        <f>INDEX(Departures!$C:$C,MATCH($B59,Departures!$B:$B,0))*INDEX(Arrivals!$H:$H,MATCH(BV$2,Arrivals!$B:$B,0))</f>
        <v>7592.2800679151205</v>
      </c>
      <c r="BW59" s="17">
        <f>INDEX(Departures!$C:$C,MATCH($B59,Departures!$B:$B,0))*INDEX(Arrivals!$H:$H,MATCH(BW$2,Arrivals!$B:$B,0))</f>
        <v>7564.3072828936347</v>
      </c>
      <c r="BX59" s="17">
        <f>INDEX(Departures!$C:$C,MATCH($B59,Departures!$B:$B,0))*INDEX(Arrivals!$H:$H,MATCH(BX$2,Arrivals!$B:$B,0))</f>
        <v>7412.788030693916</v>
      </c>
      <c r="BY59" s="17">
        <f>INDEX(Departures!$C:$C,MATCH($B59,Departures!$B:$B,0))*INDEX(Arrivals!$H:$H,MATCH(BY$2,Arrivals!$B:$B,0))</f>
        <v>6899.9536386333302</v>
      </c>
      <c r="BZ59" s="17">
        <f>INDEX(Departures!$C:$C,MATCH($B59,Departures!$B:$B,0))*INDEX(Arrivals!$H:$H,MATCH(BZ$2,Arrivals!$B:$B,0))</f>
        <v>6599.2461996523516</v>
      </c>
      <c r="CA59" s="17">
        <f>INDEX(Departures!$C:$C,MATCH($B59,Departures!$B:$B,0))*INDEX(Arrivals!$H:$H,MATCH(CA$2,Arrivals!$B:$B,0))</f>
        <v>6270.5659756498844</v>
      </c>
      <c r="CB59" s="17">
        <f>INDEX(Departures!$C:$C,MATCH($B59,Departures!$B:$B,0))*INDEX(Arrivals!$H:$H,MATCH(CB$2,Arrivals!$B:$B,0))</f>
        <v>5881.2780507675316</v>
      </c>
      <c r="CC59" s="17">
        <f>INDEX(Departures!$C:$C,MATCH($B59,Departures!$B:$B,0))*INDEX(Arrivals!$H:$H,MATCH(CC$2,Arrivals!$B:$B,0))</f>
        <v>5720.4345368939848</v>
      </c>
      <c r="CD59" s="17">
        <f>INDEX(Departures!$C:$C,MATCH($B59,Departures!$B:$B,0))*INDEX(Arrivals!$H:$H,MATCH(CD$2,Arrivals!$B:$B,0))</f>
        <v>5713.441340638612</v>
      </c>
      <c r="CE59" s="17">
        <f>INDEX(Departures!$C:$C,MATCH($B59,Departures!$B:$B,0))*INDEX(Arrivals!$H:$H,MATCH(CE$2,Arrivals!$B:$B,0))</f>
        <v>5648.1715089218105</v>
      </c>
      <c r="CF59" s="17">
        <f>INDEX(Departures!$C:$C,MATCH($B59,Departures!$B:$B,0))*INDEX(Arrivals!$H:$H,MATCH(CF$2,Arrivals!$B:$B,0))</f>
        <v>5529.2871725804935</v>
      </c>
      <c r="CG59" s="17">
        <f>INDEX(Departures!$C:$C,MATCH($B59,Departures!$B:$B,0))*INDEX(Arrivals!$H:$H,MATCH(CG$2,Arrivals!$B:$B,0))</f>
        <v>5484.9969296298068</v>
      </c>
      <c r="CH59" s="17">
        <f>INDEX(Departures!$C:$C,MATCH($B59,Departures!$B:$B,0))*INDEX(Arrivals!$H:$H,MATCH(CH$2,Arrivals!$B:$B,0))</f>
        <v>5300.8427615716873</v>
      </c>
      <c r="CI59" s="17">
        <f>INDEX(Departures!$C:$C,MATCH($B59,Departures!$B:$B,0))*INDEX(Arrivals!$H:$H,MATCH(CI$2,Arrivals!$B:$B,0))</f>
        <v>5260.0491167486862</v>
      </c>
      <c r="CJ59" s="17">
        <f>INDEX(Departures!$C:$C,MATCH($B59,Departures!$B:$B,0))*INDEX(Arrivals!$H:$H,MATCH(CJ$2,Arrivals!$B:$B,0))</f>
        <v>5186.6205560672834</v>
      </c>
      <c r="CK59" s="17">
        <f>INDEX(Departures!$C:$C,MATCH($B59,Departures!$B:$B,0))*INDEX(Arrivals!$H:$H,MATCH(CK$2,Arrivals!$B:$B,0))</f>
        <v>5039.7634347044805</v>
      </c>
      <c r="CL59" s="17">
        <f>INDEX(Departures!$C:$C,MATCH($B59,Departures!$B:$B,0))*INDEX(Arrivals!$H:$H,MATCH(CL$2,Arrivals!$B:$B,0))</f>
        <v>4933.4668516228312</v>
      </c>
      <c r="CM59" s="17">
        <f>INDEX(Departures!$C:$C,MATCH($B59,Departures!$B:$B,0))*INDEX(Arrivals!$H:$H,MATCH(CM$2,Arrivals!$B:$B,0))</f>
        <v>4925.5412292000765</v>
      </c>
      <c r="CN59" s="17">
        <f>INDEX(Departures!$C:$C,MATCH($B59,Departures!$B:$B,0))*INDEX(Arrivals!$H:$H,MATCH(CN$2,Arrivals!$B:$B,0))</f>
        <v>4543.2465005730955</v>
      </c>
      <c r="CO59" s="17">
        <f>INDEX(Departures!$C:$C,MATCH($B59,Departures!$B:$B,0))*INDEX(Arrivals!$H:$H,MATCH(CO$2,Arrivals!$B:$B,0))</f>
        <v>4403.3825754656627</v>
      </c>
      <c r="CP59" s="17">
        <f>INDEX(Departures!$C:$C,MATCH($B59,Departures!$B:$B,0))*INDEX(Arrivals!$H:$H,MATCH(CP$2,Arrivals!$B:$B,0))</f>
        <v>4375.409790444176</v>
      </c>
      <c r="CQ59" s="17">
        <f>INDEX(Departures!$C:$C,MATCH($B59,Departures!$B:$B,0))*INDEX(Arrivals!$H:$H,MATCH(CQ$2,Arrivals!$B:$B,0))</f>
        <v>4328.7884820750323</v>
      </c>
      <c r="CR59" s="17">
        <f>INDEX(Departures!$C:$C,MATCH($B59,Departures!$B:$B,0))*INDEX(Arrivals!$H:$H,MATCH(CR$2,Arrivals!$B:$B,0))</f>
        <v>4296.1535662166307</v>
      </c>
      <c r="CS59" s="17">
        <f>INDEX(Departures!$C:$C,MATCH($B59,Departures!$B:$B,0))*INDEX(Arrivals!$H:$H,MATCH(CS$2,Arrivals!$B:$B,0))</f>
        <v>4195.9177532229714</v>
      </c>
      <c r="CT59" s="17">
        <f>INDEX(Departures!$C:$C,MATCH($B59,Departures!$B:$B,0))*INDEX(Arrivals!$H:$H,MATCH(CT$2,Arrivals!$B:$B,0))</f>
        <v>4165.6139027830277</v>
      </c>
      <c r="CU59" s="17">
        <f>INDEX(Departures!$C:$C,MATCH($B59,Departures!$B:$B,0))*INDEX(Arrivals!$H:$H,MATCH(CU$2,Arrivals!$B:$B,0))</f>
        <v>3748.3531928791881</v>
      </c>
      <c r="CV59" s="17">
        <f>INDEX(Departures!$C:$C,MATCH($B59,Departures!$B:$B,0))*INDEX(Arrivals!$H:$H,MATCH(CV$2,Arrivals!$B:$B,0))</f>
        <v>3692.4076228362146</v>
      </c>
      <c r="CW59" s="17">
        <f>INDEX(Departures!$C:$C,MATCH($B59,Departures!$B:$B,0))*INDEX(Arrivals!$H:$H,MATCH(CW$2,Arrivals!$B:$B,0))</f>
        <v>3669.0969686516428</v>
      </c>
      <c r="CX59" s="17">
        <f>INDEX(Departures!$C:$C,MATCH($B59,Departures!$B:$B,0))*INDEX(Arrivals!$H:$H,MATCH(CX$2,Arrivals!$B:$B,0))</f>
        <v>3627.1377911194131</v>
      </c>
      <c r="CY59" s="17">
        <f>INDEX(Departures!$C:$C,MATCH($B59,Departures!$B:$B,0))*INDEX(Arrivals!$H:$H,MATCH(CY$2,Arrivals!$B:$B,0))</f>
        <v>3494.2670622673522</v>
      </c>
      <c r="CZ59" s="17">
        <f>INDEX(Departures!$C:$C,MATCH($B59,Departures!$B:$B,0))*INDEX(Arrivals!$H:$H,MATCH(CZ$2,Arrivals!$B:$B,0))</f>
        <v>3489.6049314304378</v>
      </c>
      <c r="DA59" s="17">
        <f>INDEX(Departures!$C:$C,MATCH($B59,Departures!$B:$B,0))*INDEX(Arrivals!$H:$H,MATCH(DA$2,Arrivals!$B:$B,0))</f>
        <v>3484.9428005935238</v>
      </c>
      <c r="DB59" s="17">
        <f>INDEX(Departures!$C:$C,MATCH($B59,Departures!$B:$B,0))*INDEX(Arrivals!$H:$H,MATCH(DB$2,Arrivals!$B:$B,0))</f>
        <v>3373.0516605075773</v>
      </c>
      <c r="DC59" s="17">
        <f>INDEX(Departures!$C:$C,MATCH($B59,Departures!$B:$B,0))*INDEX(Arrivals!$H:$H,MATCH(DC$2,Arrivals!$B:$B,0))</f>
        <v>3354.4031371599199</v>
      </c>
      <c r="DD59" s="17">
        <f>INDEX(Departures!$C:$C,MATCH($B59,Departures!$B:$B,0))*INDEX(Arrivals!$H:$H,MATCH(DD$2,Arrivals!$B:$B,0))</f>
        <v>3268.1537166770031</v>
      </c>
      <c r="DE59" s="17">
        <f>INDEX(Departures!$C:$C,MATCH($B59,Departures!$B:$B,0))*INDEX(Arrivals!$H:$H,MATCH(DE$2,Arrivals!$B:$B,0))</f>
        <v>3181.9042961940863</v>
      </c>
      <c r="DF59" s="17">
        <f>INDEX(Departures!$C:$C,MATCH($B59,Departures!$B:$B,0))*INDEX(Arrivals!$H:$H,MATCH(DF$2,Arrivals!$B:$B,0))</f>
        <v>3179.5732307756293</v>
      </c>
      <c r="DG59" s="17">
        <f>INDEX(Departures!$C:$C,MATCH($B59,Departures!$B:$B,0))*INDEX(Arrivals!$H:$H,MATCH(DG$2,Arrivals!$B:$B,0))</f>
        <v>3128.2897915695708</v>
      </c>
      <c r="DH59" s="17">
        <f>INDEX(Departures!$C:$C,MATCH($B59,Departures!$B:$B,0))*INDEX(Arrivals!$H:$H,MATCH(DH$2,Arrivals!$B:$B,0))</f>
        <v>2972.108408532938</v>
      </c>
      <c r="DI59" s="17">
        <f>INDEX(Departures!$C:$C,MATCH($B59,Departures!$B:$B,0))*INDEX(Arrivals!$H:$H,MATCH(DI$2,Arrivals!$B:$B,0))</f>
        <v>2650.4213807858437</v>
      </c>
      <c r="DJ59" s="17">
        <f>INDEX(Departures!$C:$C,MATCH($B59,Departures!$B:$B,0))*INDEX(Arrivals!$H:$H,MATCH(DJ$2,Arrivals!$B:$B,0))</f>
        <v>2643.4281845304718</v>
      </c>
      <c r="DK59" s="17">
        <f>INDEX(Departures!$C:$C,MATCH($B59,Departures!$B:$B,0))*INDEX(Arrivals!$H:$H,MATCH(DK$2,Arrivals!$B:$B,0))</f>
        <v>2524.5438481891542</v>
      </c>
      <c r="DL59" s="17">
        <f>INDEX(Departures!$C:$C,MATCH($B59,Departures!$B:$B,0))*INDEX(Arrivals!$H:$H,MATCH(DL$2,Arrivals!$B:$B,0))</f>
        <v>2438.2944277062379</v>
      </c>
      <c r="DM59" s="17">
        <f>INDEX(Departures!$C:$C,MATCH($B59,Departures!$B:$B,0))*INDEX(Arrivals!$H:$H,MATCH(DM$2,Arrivals!$B:$B,0))</f>
        <v>2317.0790259464629</v>
      </c>
      <c r="DN59" s="17">
        <f>INDEX(Departures!$C:$C,MATCH($B59,Departures!$B:$B,0))*INDEX(Arrivals!$H:$H,MATCH(DN$2,Arrivals!$B:$B,0))</f>
        <v>2251.809194229661</v>
      </c>
      <c r="DO59" s="17">
        <f>INDEX(Departures!$C:$C,MATCH($B59,Departures!$B:$B,0))*INDEX(Arrivals!$H:$H,MATCH(DO$2,Arrivals!$B:$B,0))</f>
        <v>2191.201493349774</v>
      </c>
      <c r="DP59" s="17">
        <f>INDEX(Departures!$C:$C,MATCH($B59,Departures!$B:$B,0))*INDEX(Arrivals!$H:$H,MATCH(DP$2,Arrivals!$B:$B,0))</f>
        <v>2174.8840354205731</v>
      </c>
      <c r="DQ59" s="17">
        <f>INDEX(Departures!$C:$C,MATCH($B59,Departures!$B:$B,0))*INDEX(Arrivals!$H:$H,MATCH(DQ$2,Arrivals!$B:$B,0))</f>
        <v>2172.5529700021161</v>
      </c>
      <c r="DR59" s="17">
        <f>INDEX(Departures!$C:$C,MATCH($B59,Departures!$B:$B,0))*INDEX(Arrivals!$H:$H,MATCH(DR$2,Arrivals!$B:$B,0))</f>
        <v>2151.5733812360013</v>
      </c>
      <c r="DS59" s="17">
        <f>INDEX(Departures!$C:$C,MATCH($B59,Departures!$B:$B,0))*INDEX(Arrivals!$H:$H,MATCH(DS$2,Arrivals!$B:$B,0))</f>
        <v>2146.9112503990868</v>
      </c>
      <c r="DT59" s="17">
        <f>INDEX(Departures!$C:$C,MATCH($B59,Departures!$B:$B,0))*INDEX(Arrivals!$H:$H,MATCH(DT$2,Arrivals!$B:$B,0))</f>
        <v>2090.9656803561138</v>
      </c>
      <c r="DU59" s="17">
        <f>INDEX(Departures!$C:$C,MATCH($B59,Departures!$B:$B,0))*INDEX(Arrivals!$H:$H,MATCH(DU$2,Arrivals!$B:$B,0))</f>
        <v>2079.3103532638279</v>
      </c>
      <c r="DV59" s="17">
        <f>INDEX(Departures!$C:$C,MATCH($B59,Departures!$B:$B,0))*INDEX(Arrivals!$H:$H,MATCH(DV$2,Arrivals!$B:$B,0))</f>
        <v>1983.7366711070827</v>
      </c>
      <c r="DW59" s="17">
        <f>INDEX(Departures!$C:$C,MATCH($B59,Departures!$B:$B,0))*INDEX(Arrivals!$H:$H,MATCH(DW$2,Arrivals!$B:$B,0))</f>
        <v>1965.0881477594251</v>
      </c>
      <c r="DX59" s="17">
        <f>INDEX(Departures!$C:$C,MATCH($B59,Departures!$B:$B,0))*INDEX(Arrivals!$H:$H,MATCH(DX$2,Arrivals!$B:$B,0))</f>
        <v>1951.1017552486815</v>
      </c>
      <c r="DY59" s="17">
        <f>INDEX(Departures!$C:$C,MATCH($B59,Departures!$B:$B,0))*INDEX(Arrivals!$H:$H,MATCH(DY$2,Arrivals!$B:$B,0))</f>
        <v>1895.1561852057087</v>
      </c>
      <c r="DZ59" s="17">
        <f>INDEX(Departures!$C:$C,MATCH($B59,Departures!$B:$B,0))*INDEX(Arrivals!$H:$H,MATCH(DZ$2,Arrivals!$B:$B,0))</f>
        <v>1557.1516995294137</v>
      </c>
      <c r="EA59" s="17">
        <f>INDEX(Departures!$C:$C,MATCH($B59,Departures!$B:$B,0))*INDEX(Arrivals!$H:$H,MATCH(EA$2,Arrivals!$B:$B,0))</f>
        <v>1547.827437855585</v>
      </c>
      <c r="EB59" s="17">
        <f>INDEX(Departures!$C:$C,MATCH($B59,Departures!$B:$B,0))*INDEX(Arrivals!$H:$H,MATCH(EB$2,Arrivals!$B:$B,0))</f>
        <v>1470.9022790464971</v>
      </c>
      <c r="EC59" s="17">
        <f>INDEX(Departures!$C:$C,MATCH($B59,Departures!$B:$B,0))*INDEX(Arrivals!$H:$H,MATCH(EC$2,Arrivals!$B:$B,0))</f>
        <v>1156.2084475547742</v>
      </c>
      <c r="ED59" s="17">
        <f>INDEX(Departures!$C:$C,MATCH($B59,Departures!$B:$B,0))*INDEX(Arrivals!$H:$H,MATCH(ED$2,Arrivals!$B:$B,0))</f>
        <v>1093.2696812564297</v>
      </c>
      <c r="EE59" s="17">
        <f>INDEX(Departures!$C:$C,MATCH($B59,Departures!$B:$B,0))*INDEX(Arrivals!$H:$H,MATCH(EE$2,Arrivals!$B:$B,0))</f>
        <v>1088.6075504195153</v>
      </c>
      <c r="EF59" s="17">
        <f>INDEX(Departures!$C:$C,MATCH($B59,Departures!$B:$B,0))*INDEX(Arrivals!$H:$H,MATCH(EF$2,Arrivals!$B:$B,0))</f>
        <v>1004.689195355056</v>
      </c>
      <c r="EG59" s="17">
        <f>INDEX(Departures!$C:$C,MATCH($B59,Departures!$B:$B,0))*INDEX(Arrivals!$H:$H,MATCH(EG$2,Arrivals!$B:$B,0))</f>
        <v>995.36493368122694</v>
      </c>
      <c r="EH59" s="17">
        <f>INDEX(Departures!$C:$C,MATCH($B59,Departures!$B:$B,0))*INDEX(Arrivals!$H:$H,MATCH(EH$2,Arrivals!$B:$B,0))</f>
        <v>995.36493368122694</v>
      </c>
      <c r="EI59" s="17">
        <f>INDEX(Departures!$C:$C,MATCH($B59,Departures!$B:$B,0))*INDEX(Arrivals!$H:$H,MATCH(EI$2,Arrivals!$B:$B,0))</f>
        <v>974.38534491511211</v>
      </c>
      <c r="EJ59" s="17">
        <f>INDEX(Departures!$C:$C,MATCH($B59,Departures!$B:$B,0))*INDEX(Arrivals!$H:$H,MATCH(EJ$2,Arrivals!$B:$B,0))</f>
        <v>920.77084029059642</v>
      </c>
      <c r="EK59" s="17">
        <f>INDEX(Departures!$C:$C,MATCH($B59,Departures!$B:$B,0))*INDEX(Arrivals!$H:$H,MATCH(EK$2,Arrivals!$B:$B,0))</f>
        <v>899.79125152448159</v>
      </c>
      <c r="EL59" s="17">
        <f>INDEX(Departures!$C:$C,MATCH($B59,Departures!$B:$B,0))*INDEX(Arrivals!$H:$H,MATCH(EL$2,Arrivals!$B:$B,0))</f>
        <v>854.80168894825749</v>
      </c>
      <c r="EM59" s="17">
        <f>INDEX(Departures!$C:$C,MATCH($B59,Departures!$B:$B,0))*INDEX(Arrivals!$H:$H,MATCH(EM$2,Arrivals!$B:$B,0))</f>
        <v>827.52822355230819</v>
      </c>
      <c r="EN59" s="17">
        <f>INDEX(Departures!$C:$C,MATCH($B59,Departures!$B:$B,0))*INDEX(Arrivals!$H:$H,MATCH(EN$2,Arrivals!$B:$B,0))</f>
        <v>818.2039618784795</v>
      </c>
      <c r="EO59" s="17">
        <f>INDEX(Departures!$C:$C,MATCH($B59,Departures!$B:$B,0))*INDEX(Arrivals!$H:$H,MATCH(EO$2,Arrivals!$B:$B,0))</f>
        <v>815.87289646002216</v>
      </c>
      <c r="EP59" s="17">
        <f>INDEX(Departures!$C:$C,MATCH($B59,Departures!$B:$B,0))*INDEX(Arrivals!$H:$H,MATCH(EP$2,Arrivals!$B:$B,0))</f>
        <v>715.63708346636236</v>
      </c>
      <c r="EQ59" s="17">
        <f>INDEX(Departures!$C:$C,MATCH($B59,Departures!$B:$B,0))*INDEX(Arrivals!$H:$H,MATCH(EQ$2,Arrivals!$B:$B,0))</f>
        <v>696.98856011870464</v>
      </c>
      <c r="ER59" s="17">
        <f>INDEX(Departures!$C:$C,MATCH($B59,Departures!$B:$B,0))*INDEX(Arrivals!$H:$H,MATCH(ER$2,Arrivals!$B:$B,0))</f>
        <v>655.02938258647498</v>
      </c>
      <c r="ES59" s="17">
        <f>INDEX(Departures!$C:$C,MATCH($B59,Departures!$B:$B,0))*INDEX(Arrivals!$H:$H,MATCH(ES$2,Arrivals!$B:$B,0))</f>
        <v>648.03618633110329</v>
      </c>
      <c r="ET59" s="17">
        <f>INDEX(Departures!$C:$C,MATCH($B59,Departures!$B:$B,0))*INDEX(Arrivals!$H:$H,MATCH(ET$2,Arrivals!$B:$B,0))</f>
        <v>627.05659756498846</v>
      </c>
      <c r="EU59" s="17">
        <f>INDEX(Departures!$C:$C,MATCH($B59,Departures!$B:$B,0))*INDEX(Arrivals!$H:$H,MATCH(EU$2,Arrivals!$B:$B,0))</f>
        <v>608.40807421733086</v>
      </c>
      <c r="EV59" s="17">
        <f>INDEX(Departures!$C:$C,MATCH($B59,Departures!$B:$B,0))*INDEX(Arrivals!$H:$H,MATCH(EV$2,Arrivals!$B:$B,0))</f>
        <v>603.74594338041641</v>
      </c>
      <c r="EW59" s="17">
        <f>INDEX(Departures!$C:$C,MATCH($B59,Departures!$B:$B,0))*INDEX(Arrivals!$H:$H,MATCH(EW$2,Arrivals!$B:$B,0))</f>
        <v>594.42168170658761</v>
      </c>
      <c r="EX59" s="17">
        <f>INDEX(Departures!$C:$C,MATCH($B59,Departures!$B:$B,0))*INDEX(Arrivals!$H:$H,MATCH(EX$2,Arrivals!$B:$B,0))</f>
        <v>594.42168170658761</v>
      </c>
      <c r="EY59" s="17">
        <f>INDEX(Departures!$C:$C,MATCH($B59,Departures!$B:$B,0))*INDEX(Arrivals!$H:$H,MATCH(EY$2,Arrivals!$B:$B,0))</f>
        <v>575.77315835892989</v>
      </c>
      <c r="EZ59" s="17">
        <f>INDEX(Departures!$C:$C,MATCH($B59,Departures!$B:$B,0))*INDEX(Arrivals!$H:$H,MATCH(EZ$2,Arrivals!$B:$B,0))</f>
        <v>575.77315835892989</v>
      </c>
      <c r="FA59" s="17">
        <f>INDEX(Departures!$C:$C,MATCH($B59,Departures!$B:$B,0))*INDEX(Arrivals!$H:$H,MATCH(FA$2,Arrivals!$B:$B,0))</f>
        <v>480.19947620218448</v>
      </c>
      <c r="FB59" s="17">
        <f>INDEX(Departures!$C:$C,MATCH($B59,Departures!$B:$B,0))*INDEX(Arrivals!$H:$H,MATCH(FB$2,Arrivals!$B:$B,0))</f>
        <v>450.59494538777801</v>
      </c>
      <c r="FC59" s="17">
        <f>INDEX(Departures!$C:$C,MATCH($B59,Departures!$B:$B,0))*INDEX(Arrivals!$H:$H,MATCH(FC$2,Arrivals!$B:$B,0))</f>
        <v>417.26070990383994</v>
      </c>
      <c r="FD59" s="17">
        <f>INDEX(Departures!$C:$C,MATCH($B59,Departures!$B:$B,0))*INDEX(Arrivals!$H:$H,MATCH(FD$2,Arrivals!$B:$B,0))</f>
        <v>391.61899030081065</v>
      </c>
      <c r="FE59" s="17">
        <f>INDEX(Departures!$C:$C,MATCH($B59,Departures!$B:$B,0))*INDEX(Arrivals!$H:$H,MATCH(FE$2,Arrivals!$B:$B,0))</f>
        <v>382.29472862698179</v>
      </c>
      <c r="FF59" s="17">
        <f>INDEX(Departures!$C:$C,MATCH($B59,Departures!$B:$B,0))*INDEX(Arrivals!$H:$H,MATCH(FF$2,Arrivals!$B:$B,0))</f>
        <v>377.63259779006739</v>
      </c>
      <c r="FG59" s="17">
        <f>INDEX(Departures!$C:$C,MATCH($B59,Departures!$B:$B,0))*INDEX(Arrivals!$H:$H,MATCH(FG$2,Arrivals!$B:$B,0))</f>
        <v>340.33555109475213</v>
      </c>
      <c r="FH59" s="17">
        <f>INDEX(Departures!$C:$C,MATCH($B59,Departures!$B:$B,0))*INDEX(Arrivals!$H:$H,MATCH(FH$2,Arrivals!$B:$B,0))</f>
        <v>338.00448567629491</v>
      </c>
      <c r="FI59" s="17">
        <f>INDEX(Departures!$C:$C,MATCH($B59,Departures!$B:$B,0))*INDEX(Arrivals!$H:$H,MATCH(FI$2,Arrivals!$B:$B,0))</f>
        <v>333.3423548393805</v>
      </c>
      <c r="FJ59" s="17">
        <f>INDEX(Departures!$C:$C,MATCH($B59,Departures!$B:$B,0))*INDEX(Arrivals!$H:$H,MATCH(FJ$2,Arrivals!$B:$B,0))</f>
        <v>331.01128942092328</v>
      </c>
      <c r="FK59" s="17">
        <f>INDEX(Departures!$C:$C,MATCH($B59,Departures!$B:$B,0))*INDEX(Arrivals!$H:$H,MATCH(FK$2,Arrivals!$B:$B,0))</f>
        <v>291.38317730715079</v>
      </c>
      <c r="FL59" s="17">
        <f>INDEX(Departures!$C:$C,MATCH($B59,Departures!$B:$B,0))*INDEX(Arrivals!$H:$H,MATCH(FL$2,Arrivals!$B:$B,0))</f>
        <v>286.72104647023639</v>
      </c>
      <c r="FM59" s="17">
        <f>INDEX(Departures!$C:$C,MATCH($B59,Departures!$B:$B,0))*INDEX(Arrivals!$H:$H,MATCH(FM$2,Arrivals!$B:$B,0))</f>
        <v>284.38998105177916</v>
      </c>
      <c r="FN59" s="17">
        <f>INDEX(Departures!$C:$C,MATCH($B59,Departures!$B:$B,0))*INDEX(Arrivals!$H:$H,MATCH(FN$2,Arrivals!$B:$B,0))</f>
        <v>282.05891563332199</v>
      </c>
      <c r="FO59" s="17">
        <f>INDEX(Departures!$C:$C,MATCH($B59,Departures!$B:$B,0))*INDEX(Arrivals!$H:$H,MATCH(FO$2,Arrivals!$B:$B,0))</f>
        <v>280.89338292409337</v>
      </c>
      <c r="FP59" s="17">
        <f>INDEX(Departures!$C:$C,MATCH($B59,Departures!$B:$B,0))*INDEX(Arrivals!$H:$H,MATCH(FP$2,Arrivals!$B:$B,0))</f>
        <v>254.0861306118355</v>
      </c>
      <c r="FQ59" s="17">
        <f>INDEX(Departures!$C:$C,MATCH($B59,Departures!$B:$B,0))*INDEX(Arrivals!$H:$H,MATCH(FQ$2,Arrivals!$B:$B,0))</f>
        <v>202.80269140577693</v>
      </c>
      <c r="FR59" s="17">
        <f>INDEX(Departures!$C:$C,MATCH($B59,Departures!$B:$B,0))*INDEX(Arrivals!$H:$H,MATCH(FR$2,Arrivals!$B:$B,0))</f>
        <v>181.82310263966207</v>
      </c>
      <c r="FS59" s="17">
        <f>INDEX(Departures!$C:$C,MATCH($B59,Departures!$B:$B,0))*INDEX(Arrivals!$H:$H,MATCH(FS$2,Arrivals!$B:$B,0))</f>
        <v>177.1609718027477</v>
      </c>
      <c r="FT59" s="17">
        <f>INDEX(Departures!$C:$C,MATCH($B59,Departures!$B:$B,0))*INDEX(Arrivals!$H:$H,MATCH(FT$2,Arrivals!$B:$B,0))</f>
        <v>172.49884096583327</v>
      </c>
      <c r="FU59" s="17">
        <f>INDEX(Departures!$C:$C,MATCH($B59,Departures!$B:$B,0))*INDEX(Arrivals!$H:$H,MATCH(FU$2,Arrivals!$B:$B,0))</f>
        <v>167.83671012891884</v>
      </c>
      <c r="FV59" s="17">
        <f>INDEX(Departures!$C:$C,MATCH($B59,Departures!$B:$B,0))*INDEX(Arrivals!$H:$H,MATCH(FV$2,Arrivals!$B:$B,0))</f>
        <v>160.84351387354724</v>
      </c>
      <c r="FW59" s="17">
        <f>INDEX(Departures!$C:$C,MATCH($B59,Departures!$B:$B,0))*INDEX(Arrivals!$H:$H,MATCH(FW$2,Arrivals!$B:$B,0))</f>
        <v>146.85712136280401</v>
      </c>
      <c r="FX59" s="17">
        <f>INDEX(Departures!$C:$C,MATCH($B59,Departures!$B:$B,0))*INDEX(Arrivals!$H:$H,MATCH(FX$2,Arrivals!$B:$B,0))</f>
        <v>145.69158865357539</v>
      </c>
      <c r="FY59" s="17">
        <f>INDEX(Departures!$C:$C,MATCH($B59,Departures!$B:$B,0))*INDEX(Arrivals!$H:$H,MATCH(FY$2,Arrivals!$B:$B,0))</f>
        <v>139.86392510743238</v>
      </c>
      <c r="FZ59" s="17">
        <f>INDEX(Departures!$C:$C,MATCH($B59,Departures!$B:$B,0))*INDEX(Arrivals!$H:$H,MATCH(FZ$2,Arrivals!$B:$B,0))</f>
        <v>128.20859801514635</v>
      </c>
      <c r="GA59" s="17">
        <f>INDEX(Departures!$C:$C,MATCH($B59,Departures!$B:$B,0))*INDEX(Arrivals!$H:$H,MATCH(GA$2,Arrivals!$B:$B,0))</f>
        <v>102.10066532842563</v>
      </c>
      <c r="GB59" s="17">
        <f>INDEX(Departures!$C:$C,MATCH($B59,Departures!$B:$B,0))*INDEX(Arrivals!$H:$H,MATCH(GB$2,Arrivals!$B:$B,0))</f>
        <v>79.256224227545019</v>
      </c>
      <c r="GC59" s="17">
        <f>INDEX(Departures!$C:$C,MATCH($B59,Departures!$B:$B,0))*INDEX(Arrivals!$H:$H,MATCH(GC$2,Arrivals!$B:$B,0))</f>
        <v>69.93196255371619</v>
      </c>
      <c r="GD59" s="17">
        <f>INDEX(Departures!$C:$C,MATCH($B59,Departures!$B:$B,0))*INDEX(Arrivals!$H:$H,MATCH(GD$2,Arrivals!$B:$B,0))</f>
        <v>67.60089713525899</v>
      </c>
      <c r="GE59" s="17">
        <f>INDEX(Departures!$C:$C,MATCH($B59,Departures!$B:$B,0))*INDEX(Arrivals!$H:$H,MATCH(GE$2,Arrivals!$B:$B,0))</f>
        <v>65.269831716801775</v>
      </c>
      <c r="GF59" s="17">
        <f>INDEX(Departures!$C:$C,MATCH($B59,Departures!$B:$B,0))*INDEX(Arrivals!$H:$H,MATCH(GF$2,Arrivals!$B:$B,0))</f>
        <v>59.908381254350203</v>
      </c>
      <c r="GG59" s="17">
        <f>INDEX(Departures!$C:$C,MATCH($B59,Departures!$B:$B,0))*INDEX(Arrivals!$H:$H,MATCH(GG$2,Arrivals!$B:$B,0))</f>
        <v>19.11473643134909</v>
      </c>
      <c r="GH59" s="17">
        <f>INDEX(Departures!$C:$C,MATCH($B59,Departures!$B:$B,0))*INDEX(Arrivals!$H:$H,MATCH(GH$2,Arrivals!$B:$B,0))</f>
        <v>13.520179427051797</v>
      </c>
      <c r="GI59" s="17">
        <f>INDEX(Departures!$C:$C,MATCH($B59,Departures!$B:$B,0))*INDEX(Arrivals!$H:$H,MATCH(GI$2,Arrivals!$B:$B,0))</f>
        <v>5.8276635461430164</v>
      </c>
    </row>
    <row r="60" spans="1:191" ht="15" thickBot="1">
      <c r="A60" t="str">
        <f>INDEX(Departures!$G:$G,MATCH($B60,Departures!$B:$B,0))</f>
        <v>AS</v>
      </c>
      <c r="B60" s="3" t="s">
        <v>71</v>
      </c>
      <c r="D60" s="17">
        <f>INDEX(Departures!$C:$C,MATCH($B60,Departures!$B:$B,0))*INDEX(Arrivals!$H:$H,MATCH(D$2,Arrivals!$B:$B,0))</f>
        <v>200087.97726825127</v>
      </c>
      <c r="E60" s="17">
        <f>INDEX(Departures!$C:$C,MATCH($B60,Departures!$B:$B,0))*INDEX(Arrivals!$H:$H,MATCH(E$2,Arrivals!$B:$B,0))</f>
        <v>188397.5007064298</v>
      </c>
      <c r="F60" s="17">
        <f>INDEX(Departures!$C:$C,MATCH($B60,Departures!$B:$B,0))*INDEX(Arrivals!$H:$H,MATCH(F$2,Arrivals!$B:$B,0))</f>
        <v>177236.83884593225</v>
      </c>
      <c r="G60" s="17">
        <f>INDEX(Departures!$C:$C,MATCH($B60,Departures!$B:$B,0))*INDEX(Arrivals!$H:$H,MATCH(G$2,Arrivals!$B:$B,0))</f>
        <v>139917.15199311063</v>
      </c>
      <c r="H60" s="17">
        <f>INDEX(Departures!$C:$C,MATCH($B60,Departures!$B:$B,0))*INDEX(Arrivals!$H:$H,MATCH(H$2,Arrivals!$B:$B,0))</f>
        <v>134188.24259227319</v>
      </c>
      <c r="I60" s="17">
        <f>INDEX(Departures!$C:$C,MATCH($B60,Departures!$B:$B,0))*INDEX(Arrivals!$H:$H,MATCH(I$2,Arrivals!$B:$B,0))</f>
        <v>90508.475781384754</v>
      </c>
      <c r="J60" s="17">
        <f>INDEX(Departures!$C:$C,MATCH($B60,Departures!$B:$B,0))*INDEX(Arrivals!$H:$H,MATCH(J$2,Arrivals!$B:$B,0))</f>
        <v>86730.666606727173</v>
      </c>
      <c r="K60" s="17">
        <f>INDEX(Departures!$C:$C,MATCH($B60,Departures!$B:$B,0))*INDEX(Arrivals!$H:$H,MATCH(K$2,Arrivals!$B:$B,0))</f>
        <v>86615.489497743707</v>
      </c>
      <c r="L60" s="17">
        <f>INDEX(Departures!$C:$C,MATCH($B60,Departures!$B:$B,0))*INDEX(Arrivals!$H:$H,MATCH(L$2,Arrivals!$B:$B,0))</f>
        <v>86272.261712972992</v>
      </c>
      <c r="M60" s="17">
        <f>INDEX(Departures!$C:$C,MATCH($B60,Departures!$B:$B,0))*INDEX(Arrivals!$H:$H,MATCH(M$2,Arrivals!$B:$B,0))</f>
        <v>81987.673258788171</v>
      </c>
      <c r="N60" s="17">
        <f>INDEX(Departures!$C:$C,MATCH($B60,Departures!$B:$B,0))*INDEX(Arrivals!$H:$H,MATCH(N$2,Arrivals!$B:$B,0))</f>
        <v>67862.352613056282</v>
      </c>
      <c r="O60" s="17">
        <f>INDEX(Departures!$C:$C,MATCH($B60,Departures!$B:$B,0))*INDEX(Arrivals!$H:$H,MATCH(O$2,Arrivals!$B:$B,0))</f>
        <v>66090.928676890631</v>
      </c>
      <c r="P60" s="17">
        <f>INDEX(Departures!$C:$C,MATCH($B60,Departures!$B:$B,0))*INDEX(Arrivals!$H:$H,MATCH(P$2,Arrivals!$B:$B,0))</f>
        <v>64231.970137897544</v>
      </c>
      <c r="Q60" s="17">
        <f>INDEX(Departures!$C:$C,MATCH($B60,Departures!$B:$B,0))*INDEX(Arrivals!$H:$H,MATCH(Q$2,Arrivals!$B:$B,0))</f>
        <v>62642.526033925758</v>
      </c>
      <c r="R60" s="17">
        <f>INDEX(Departures!$C:$C,MATCH($B60,Departures!$B:$B,0))*INDEX(Arrivals!$H:$H,MATCH(R$2,Arrivals!$B:$B,0))</f>
        <v>59772.312478057866</v>
      </c>
      <c r="S60" s="17">
        <f>INDEX(Departures!$C:$C,MATCH($B60,Departures!$B:$B,0))*INDEX(Arrivals!$H:$H,MATCH(S$2,Arrivals!$B:$B,0))</f>
        <v>56183.393762133157</v>
      </c>
      <c r="T60" s="17">
        <f>INDEX(Departures!$C:$C,MATCH($B60,Departures!$B:$B,0))*INDEX(Arrivals!$H:$H,MATCH(T$2,Arrivals!$B:$B,0))</f>
        <v>47909.070252761187</v>
      </c>
      <c r="U60" s="17">
        <f>INDEX(Departures!$C:$C,MATCH($B60,Departures!$B:$B,0))*INDEX(Arrivals!$H:$H,MATCH(U$2,Arrivals!$B:$B,0))</f>
        <v>42058.073116401276</v>
      </c>
      <c r="V60" s="17">
        <f>INDEX(Departures!$C:$C,MATCH($B60,Departures!$B:$B,0))*INDEX(Arrivals!$H:$H,MATCH(V$2,Arrivals!$B:$B,0))</f>
        <v>41288.690028391749</v>
      </c>
      <c r="W60" s="17">
        <f>INDEX(Departures!$C:$C,MATCH($B60,Departures!$B:$B,0))*INDEX(Arrivals!$H:$H,MATCH(W$2,Arrivals!$B:$B,0))</f>
        <v>39747.620310193015</v>
      </c>
      <c r="X60" s="17">
        <f>INDEX(Departures!$C:$C,MATCH($B60,Departures!$B:$B,0))*INDEX(Arrivals!$H:$H,MATCH(X$2,Arrivals!$B:$B,0))</f>
        <v>37107.760972292053</v>
      </c>
      <c r="Y60" s="17">
        <f>INDEX(Departures!$C:$C,MATCH($B60,Departures!$B:$B,0))*INDEX(Arrivals!$H:$H,MATCH(Y$2,Arrivals!$B:$B,0))</f>
        <v>35919.133207582716</v>
      </c>
      <c r="Z60" s="17">
        <f>INDEX(Departures!$C:$C,MATCH($B60,Departures!$B:$B,0))*INDEX(Arrivals!$H:$H,MATCH(Z$2,Arrivals!$B:$B,0))</f>
        <v>35803.95609859925</v>
      </c>
      <c r="AA60" s="17">
        <f>INDEX(Departures!$C:$C,MATCH($B60,Departures!$B:$B,0))*INDEX(Arrivals!$H:$H,MATCH(AA$2,Arrivals!$B:$B,0))</f>
        <v>35548.262916655964</v>
      </c>
      <c r="AB60" s="17">
        <f>INDEX(Departures!$C:$C,MATCH($B60,Departures!$B:$B,0))*INDEX(Arrivals!$H:$H,MATCH(AB$2,Arrivals!$B:$B,0))</f>
        <v>32779.405216693522</v>
      </c>
      <c r="AC60" s="17">
        <f>INDEX(Departures!$C:$C,MATCH($B60,Departures!$B:$B,0))*INDEX(Arrivals!$H:$H,MATCH(AC$2,Arrivals!$B:$B,0))</f>
        <v>32341.732202556359</v>
      </c>
      <c r="AD60" s="17">
        <f>INDEX(Departures!$C:$C,MATCH($B60,Departures!$B:$B,0))*INDEX(Arrivals!$H:$H,MATCH(AD$2,Arrivals!$B:$B,0))</f>
        <v>32026.146923941669</v>
      </c>
      <c r="AE60" s="17">
        <f>INDEX(Departures!$C:$C,MATCH($B60,Departures!$B:$B,0))*INDEX(Arrivals!$H:$H,MATCH(AE$2,Arrivals!$B:$B,0))</f>
        <v>30720.038508069203</v>
      </c>
      <c r="AF60" s="17">
        <f>INDEX(Departures!$C:$C,MATCH($B60,Departures!$B:$B,0))*INDEX(Arrivals!$H:$H,MATCH(AF$2,Arrivals!$B:$B,0))</f>
        <v>29766.37204568613</v>
      </c>
      <c r="AG60" s="17">
        <f>INDEX(Departures!$C:$C,MATCH($B60,Departures!$B:$B,0))*INDEX(Arrivals!$H:$H,MATCH(AG$2,Arrivals!$B:$B,0))</f>
        <v>27050.495815856077</v>
      </c>
      <c r="AH60" s="17">
        <f>INDEX(Departures!$C:$C,MATCH($B60,Departures!$B:$B,0))*INDEX(Arrivals!$H:$H,MATCH(AH$2,Arrivals!$B:$B,0))</f>
        <v>26191.274582839444</v>
      </c>
      <c r="AI60" s="17">
        <f>INDEX(Departures!$C:$C,MATCH($B60,Departures!$B:$B,0))*INDEX(Arrivals!$H:$H,MATCH(AI$2,Arrivals!$B:$B,0))</f>
        <v>26142.900197066392</v>
      </c>
      <c r="AJ60" s="17">
        <f>INDEX(Departures!$C:$C,MATCH($B60,Departures!$B:$B,0))*INDEX(Arrivals!$H:$H,MATCH(AJ$2,Arrivals!$B:$B,0))</f>
        <v>25477.637215577906</v>
      </c>
      <c r="AK60" s="17">
        <f>INDEX(Departures!$C:$C,MATCH($B60,Departures!$B:$B,0))*INDEX(Arrivals!$H:$H,MATCH(AK$2,Arrivals!$B:$B,0))</f>
        <v>25168.501855066294</v>
      </c>
      <c r="AL60" s="17">
        <f>INDEX(Departures!$C:$C,MATCH($B60,Departures!$B:$B,0))*INDEX(Arrivals!$H:$H,MATCH(AL$2,Arrivals!$B:$B,0))</f>
        <v>23814.019053420772</v>
      </c>
      <c r="AM60" s="17">
        <f>INDEX(Departures!$C:$C,MATCH($B60,Departures!$B:$B,0))*INDEX(Arrivals!$H:$H,MATCH(AM$2,Arrivals!$B:$B,0))</f>
        <v>23691.931317898299</v>
      </c>
      <c r="AN60" s="17">
        <f>INDEX(Departures!$C:$C,MATCH($B60,Departures!$B:$B,0))*INDEX(Arrivals!$H:$H,MATCH(AN$2,Arrivals!$B:$B,0))</f>
        <v>23403.988545439643</v>
      </c>
      <c r="AO60" s="17">
        <f>INDEX(Departures!$C:$C,MATCH($B60,Departures!$B:$B,0))*INDEX(Arrivals!$H:$H,MATCH(AO$2,Arrivals!$B:$B,0))</f>
        <v>22779.728614749274</v>
      </c>
      <c r="AP60" s="17">
        <f>INDEX(Departures!$C:$C,MATCH($B60,Departures!$B:$B,0))*INDEX(Arrivals!$H:$H,MATCH(AP$2,Arrivals!$B:$B,0))</f>
        <v>20462.365182002002</v>
      </c>
      <c r="AQ60" s="17">
        <f>INDEX(Departures!$C:$C,MATCH($B60,Departures!$B:$B,0))*INDEX(Arrivals!$H:$H,MATCH(AQ$2,Arrivals!$B:$B,0))</f>
        <v>20305.724313784493</v>
      </c>
      <c r="AR60" s="17">
        <f>INDEX(Departures!$C:$C,MATCH($B60,Departures!$B:$B,0))*INDEX(Arrivals!$H:$H,MATCH(AR$2,Arrivals!$B:$B,0))</f>
        <v>19315.201176526713</v>
      </c>
      <c r="AS60" s="17">
        <f>INDEX(Departures!$C:$C,MATCH($B60,Departures!$B:$B,0))*INDEX(Arrivals!$H:$H,MATCH(AS$2,Arrivals!$B:$B,0))</f>
        <v>18789.993559562125</v>
      </c>
      <c r="AT60" s="17">
        <f>INDEX(Departures!$C:$C,MATCH($B60,Departures!$B:$B,0))*INDEX(Arrivals!$H:$H,MATCH(AT$2,Arrivals!$B:$B,0))</f>
        <v>17739.578325632945</v>
      </c>
      <c r="AU60" s="17">
        <f>INDEX(Departures!$C:$C,MATCH($B60,Departures!$B:$B,0))*INDEX(Arrivals!$H:$H,MATCH(AU$2,Arrivals!$B:$B,0))</f>
        <v>16415.04157232312</v>
      </c>
      <c r="AV60" s="17">
        <f>INDEX(Departures!$C:$C,MATCH($B60,Departures!$B:$B,0))*INDEX(Arrivals!$H:$H,MATCH(AV$2,Arrivals!$B:$B,0))</f>
        <v>16249.186535386933</v>
      </c>
      <c r="AW60" s="17">
        <f>INDEX(Departures!$C:$C,MATCH($B60,Departures!$B:$B,0))*INDEX(Arrivals!$H:$H,MATCH(AW$2,Arrivals!$B:$B,0))</f>
        <v>16244.579451027594</v>
      </c>
      <c r="AX60" s="17">
        <f>INDEX(Departures!$C:$C,MATCH($B60,Departures!$B:$B,0))*INDEX(Arrivals!$H:$H,MATCH(AX$2,Arrivals!$B:$B,0))</f>
        <v>15479.803447377402</v>
      </c>
      <c r="AY60" s="17">
        <f>INDEX(Departures!$C:$C,MATCH($B60,Departures!$B:$B,0))*INDEX(Arrivals!$H:$H,MATCH(AY$2,Arrivals!$B:$B,0))</f>
        <v>15251.752771590147</v>
      </c>
      <c r="AZ60" s="17">
        <f>INDEX(Departures!$C:$C,MATCH($B60,Departures!$B:$B,0))*INDEX(Arrivals!$H:$H,MATCH(AZ$2,Arrivals!$B:$B,0))</f>
        <v>15178.039421840729</v>
      </c>
      <c r="BA60" s="17">
        <f>INDEX(Departures!$C:$C,MATCH($B60,Departures!$B:$B,0))*INDEX(Arrivals!$H:$H,MATCH(BA$2,Arrivals!$B:$B,0))</f>
        <v>14933.863950795789</v>
      </c>
      <c r="BB60" s="17">
        <f>INDEX(Departures!$C:$C,MATCH($B60,Departures!$B:$B,0))*INDEX(Arrivals!$H:$H,MATCH(BB$2,Arrivals!$B:$B,0))</f>
        <v>14857.847058866702</v>
      </c>
      <c r="BC60" s="17">
        <f>INDEX(Departures!$C:$C,MATCH($B60,Departures!$B:$B,0))*INDEX(Arrivals!$H:$H,MATCH(BC$2,Arrivals!$B:$B,0))</f>
        <v>14401.745707292192</v>
      </c>
      <c r="BD60" s="17">
        <f>INDEX(Departures!$C:$C,MATCH($B60,Departures!$B:$B,0))*INDEX(Arrivals!$H:$H,MATCH(BD$2,Arrivals!$B:$B,0))</f>
        <v>14254.319007793358</v>
      </c>
      <c r="BE60" s="17">
        <f>INDEX(Departures!$C:$C,MATCH($B60,Departures!$B:$B,0))*INDEX(Arrivals!$H:$H,MATCH(BE$2,Arrivals!$B:$B,0))</f>
        <v>13015.013315131297</v>
      </c>
      <c r="BF60" s="17">
        <f>INDEX(Departures!$C:$C,MATCH($B60,Departures!$B:$B,0))*INDEX(Arrivals!$H:$H,MATCH(BF$2,Arrivals!$B:$B,0))</f>
        <v>12904.443290507174</v>
      </c>
      <c r="BG60" s="17">
        <f>INDEX(Departures!$C:$C,MATCH($B60,Departures!$B:$B,0))*INDEX(Arrivals!$H:$H,MATCH(BG$2,Arrivals!$B:$B,0))</f>
        <v>11678.958850923129</v>
      </c>
      <c r="BH60" s="17">
        <f>INDEX(Departures!$C:$C,MATCH($B60,Departures!$B:$B,0))*INDEX(Arrivals!$H:$H,MATCH(BH$2,Arrivals!$B:$B,0))</f>
        <v>11211.33978845027</v>
      </c>
      <c r="BI60" s="17">
        <f>INDEX(Departures!$C:$C,MATCH($B60,Departures!$B:$B,0))*INDEX(Arrivals!$H:$H,MATCH(BI$2,Arrivals!$B:$B,0))</f>
        <v>10695.346340204358</v>
      </c>
      <c r="BJ60" s="17">
        <f>INDEX(Departures!$C:$C,MATCH($B60,Departures!$B:$B,0))*INDEX(Arrivals!$H:$H,MATCH(BJ$2,Arrivals!$B:$B,0))</f>
        <v>10582.472773400565</v>
      </c>
      <c r="BK60" s="17">
        <f>INDEX(Departures!$C:$C,MATCH($B60,Departures!$B:$B,0))*INDEX(Arrivals!$H:$H,MATCH(BK$2,Arrivals!$B:$B,0))</f>
        <v>10522.580676729163</v>
      </c>
      <c r="BL60" s="17">
        <f>INDEX(Departures!$C:$C,MATCH($B60,Departures!$B:$B,0))*INDEX(Arrivals!$H:$H,MATCH(BL$2,Arrivals!$B:$B,0))</f>
        <v>9474.4689849796505</v>
      </c>
      <c r="BM60" s="17">
        <f>INDEX(Departures!$C:$C,MATCH($B60,Departures!$B:$B,0))*INDEX(Arrivals!$H:$H,MATCH(BM$2,Arrivals!$B:$B,0))</f>
        <v>9287.882068426441</v>
      </c>
      <c r="BN60" s="17">
        <f>INDEX(Departures!$C:$C,MATCH($B60,Departures!$B:$B,0))*INDEX(Arrivals!$H:$H,MATCH(BN$2,Arrivals!$B:$B,0))</f>
        <v>8853.6643675587857</v>
      </c>
      <c r="BO60" s="17">
        <f>INDEX(Departures!$C:$C,MATCH($B60,Departures!$B:$B,0))*INDEX(Arrivals!$H:$H,MATCH(BO$2,Arrivals!$B:$B,0))</f>
        <v>8746.5496562041662</v>
      </c>
      <c r="BP60" s="17">
        <f>INDEX(Departures!$C:$C,MATCH($B60,Departures!$B:$B,0))*INDEX(Arrivals!$H:$H,MATCH(BP$2,Arrivals!$B:$B,0))</f>
        <v>8463.2139681048484</v>
      </c>
      <c r="BQ60" s="17">
        <f>INDEX(Departures!$C:$C,MATCH($B60,Departures!$B:$B,0))*INDEX(Arrivals!$H:$H,MATCH(BQ$2,Arrivals!$B:$B,0))</f>
        <v>8412.5360401521248</v>
      </c>
      <c r="BR60" s="17">
        <f>INDEX(Departures!$C:$C,MATCH($B60,Departures!$B:$B,0))*INDEX(Arrivals!$H:$H,MATCH(BR$2,Arrivals!$B:$B,0))</f>
        <v>8322.6978951450219</v>
      </c>
      <c r="BS60" s="17">
        <f>INDEX(Departures!$C:$C,MATCH($B60,Departures!$B:$B,0))*INDEX(Arrivals!$H:$H,MATCH(BS$2,Arrivals!$B:$B,0))</f>
        <v>8260.5022562939539</v>
      </c>
      <c r="BT60" s="17">
        <f>INDEX(Departures!$C:$C,MATCH($B60,Departures!$B:$B,0))*INDEX(Arrivals!$H:$H,MATCH(BT$2,Arrivals!$B:$B,0))</f>
        <v>8189.0924487242064</v>
      </c>
      <c r="BU60" s="17">
        <f>INDEX(Departures!$C:$C,MATCH($B60,Departures!$B:$B,0))*INDEX(Arrivals!$H:$H,MATCH(BU$2,Arrivals!$B:$B,0))</f>
        <v>7931.0957246012495</v>
      </c>
      <c r="BV60" s="17">
        <f>INDEX(Departures!$C:$C,MATCH($B60,Departures!$B:$B,0))*INDEX(Arrivals!$H:$H,MATCH(BV$2,Arrivals!$B:$B,0))</f>
        <v>7502.6368791827672</v>
      </c>
      <c r="BW60" s="17">
        <f>INDEX(Departures!$C:$C,MATCH($B60,Departures!$B:$B,0))*INDEX(Arrivals!$H:$H,MATCH(BW$2,Arrivals!$B:$B,0))</f>
        <v>7474.9943730267369</v>
      </c>
      <c r="BX60" s="17">
        <f>INDEX(Departures!$C:$C,MATCH($B60,Departures!$B:$B,0))*INDEX(Arrivals!$H:$H,MATCH(BX$2,Arrivals!$B:$B,0))</f>
        <v>7325.2641313482354</v>
      </c>
      <c r="BY60" s="17">
        <f>INDEX(Departures!$C:$C,MATCH($B60,Departures!$B:$B,0))*INDEX(Arrivals!$H:$H,MATCH(BY$2,Arrivals!$B:$B,0))</f>
        <v>6818.4848518209983</v>
      </c>
      <c r="BZ60" s="17">
        <f>INDEX(Departures!$C:$C,MATCH($B60,Departures!$B:$B,0))*INDEX(Arrivals!$H:$H,MATCH(BZ$2,Arrivals!$B:$B,0))</f>
        <v>6521.3279106436648</v>
      </c>
      <c r="CA60" s="17">
        <f>INDEX(Departures!$C:$C,MATCH($B60,Departures!$B:$B,0))*INDEX(Arrivals!$H:$H,MATCH(CA$2,Arrivals!$B:$B,0))</f>
        <v>6196.5284633102992</v>
      </c>
      <c r="CB60" s="17">
        <f>INDEX(Departures!$C:$C,MATCH($B60,Departures!$B:$B,0))*INDEX(Arrivals!$H:$H,MATCH(CB$2,Arrivals!$B:$B,0))</f>
        <v>5811.8369193055341</v>
      </c>
      <c r="CC60" s="17">
        <f>INDEX(Departures!$C:$C,MATCH($B60,Departures!$B:$B,0))*INDEX(Arrivals!$H:$H,MATCH(CC$2,Arrivals!$B:$B,0))</f>
        <v>5652.892508908355</v>
      </c>
      <c r="CD60" s="17">
        <f>INDEX(Departures!$C:$C,MATCH($B60,Departures!$B:$B,0))*INDEX(Arrivals!$H:$H,MATCH(CD$2,Arrivals!$B:$B,0))</f>
        <v>5645.9818823693467</v>
      </c>
      <c r="CE60" s="17">
        <f>INDEX(Departures!$C:$C,MATCH($B60,Departures!$B:$B,0))*INDEX(Arrivals!$H:$H,MATCH(CE$2,Arrivals!$B:$B,0))</f>
        <v>5581.4827013386084</v>
      </c>
      <c r="CF60" s="17">
        <f>INDEX(Departures!$C:$C,MATCH($B60,Departures!$B:$B,0))*INDEX(Arrivals!$H:$H,MATCH(CF$2,Arrivals!$B:$B,0))</f>
        <v>5464.0020501754761</v>
      </c>
      <c r="CG60" s="17">
        <f>INDEX(Departures!$C:$C,MATCH($B60,Departures!$B:$B,0))*INDEX(Arrivals!$H:$H,MATCH(CG$2,Arrivals!$B:$B,0))</f>
        <v>5420.2347487617599</v>
      </c>
      <c r="CH60" s="17">
        <f>INDEX(Departures!$C:$C,MATCH($B60,Departures!$B:$B,0))*INDEX(Arrivals!$H:$H,MATCH(CH$2,Arrivals!$B:$B,0))</f>
        <v>5238.2549165678893</v>
      </c>
      <c r="CI60" s="17">
        <f>INDEX(Departures!$C:$C,MATCH($B60,Departures!$B:$B,0))*INDEX(Arrivals!$H:$H,MATCH(CI$2,Arrivals!$B:$B,0))</f>
        <v>5197.9429284236767</v>
      </c>
      <c r="CJ60" s="17">
        <f>INDEX(Departures!$C:$C,MATCH($B60,Departures!$B:$B,0))*INDEX(Arrivals!$H:$H,MATCH(CJ$2,Arrivals!$B:$B,0))</f>
        <v>5125.3813497640949</v>
      </c>
      <c r="CK60" s="17">
        <f>INDEX(Departures!$C:$C,MATCH($B60,Departures!$B:$B,0))*INDEX(Arrivals!$H:$H,MATCH(CK$2,Arrivals!$B:$B,0))</f>
        <v>4980.2581924449323</v>
      </c>
      <c r="CL60" s="17">
        <f>INDEX(Departures!$C:$C,MATCH($B60,Departures!$B:$B,0))*INDEX(Arrivals!$H:$H,MATCH(CL$2,Arrivals!$B:$B,0))</f>
        <v>4875.2166690520135</v>
      </c>
      <c r="CM60" s="17">
        <f>INDEX(Departures!$C:$C,MATCH($B60,Departures!$B:$B,0))*INDEX(Arrivals!$H:$H,MATCH(CM$2,Arrivals!$B:$B,0))</f>
        <v>4867.384625641138</v>
      </c>
      <c r="CN60" s="17">
        <f>INDEX(Departures!$C:$C,MATCH($B60,Departures!$B:$B,0))*INDEX(Arrivals!$H:$H,MATCH(CN$2,Arrivals!$B:$B,0))</f>
        <v>4489.6037081753802</v>
      </c>
      <c r="CO60" s="17">
        <f>INDEX(Departures!$C:$C,MATCH($B60,Departures!$B:$B,0))*INDEX(Arrivals!$H:$H,MATCH(CO$2,Arrivals!$B:$B,0))</f>
        <v>4351.3911773952259</v>
      </c>
      <c r="CP60" s="17">
        <f>INDEX(Departures!$C:$C,MATCH($B60,Departures!$B:$B,0))*INDEX(Arrivals!$H:$H,MATCH(CP$2,Arrivals!$B:$B,0))</f>
        <v>4323.7486712391938</v>
      </c>
      <c r="CQ60" s="17">
        <f>INDEX(Departures!$C:$C,MATCH($B60,Departures!$B:$B,0))*INDEX(Arrivals!$H:$H,MATCH(CQ$2,Arrivals!$B:$B,0))</f>
        <v>4277.677827645809</v>
      </c>
      <c r="CR60" s="17">
        <f>INDEX(Departures!$C:$C,MATCH($B60,Departures!$B:$B,0))*INDEX(Arrivals!$H:$H,MATCH(CR$2,Arrivals!$B:$B,0))</f>
        <v>4245.4282371304389</v>
      </c>
      <c r="CS60" s="17">
        <f>INDEX(Departures!$C:$C,MATCH($B60,Departures!$B:$B,0))*INDEX(Arrivals!$H:$H,MATCH(CS$2,Arrivals!$B:$B,0))</f>
        <v>4146.375923404662</v>
      </c>
      <c r="CT60" s="17">
        <f>INDEX(Departures!$C:$C,MATCH($B60,Departures!$B:$B,0))*INDEX(Arrivals!$H:$H,MATCH(CT$2,Arrivals!$B:$B,0))</f>
        <v>4116.4298750689604</v>
      </c>
      <c r="CU60" s="17">
        <f>INDEX(Departures!$C:$C,MATCH($B60,Departures!$B:$B,0))*INDEX(Arrivals!$H:$H,MATCH(CU$2,Arrivals!$B:$B,0))</f>
        <v>3704.0958249081646</v>
      </c>
      <c r="CV60" s="17">
        <f>INDEX(Departures!$C:$C,MATCH($B60,Departures!$B:$B,0))*INDEX(Arrivals!$H:$H,MATCH(CV$2,Arrivals!$B:$B,0))</f>
        <v>3648.8108125961016</v>
      </c>
      <c r="CW60" s="17">
        <f>INDEX(Departures!$C:$C,MATCH($B60,Departures!$B:$B,0))*INDEX(Arrivals!$H:$H,MATCH(CW$2,Arrivals!$B:$B,0))</f>
        <v>3625.7753907994097</v>
      </c>
      <c r="CX60" s="17">
        <f>INDEX(Departures!$C:$C,MATCH($B60,Departures!$B:$B,0))*INDEX(Arrivals!$H:$H,MATCH(CX$2,Arrivals!$B:$B,0))</f>
        <v>3584.3116315653629</v>
      </c>
      <c r="CY60" s="17">
        <f>INDEX(Departures!$C:$C,MATCH($B60,Departures!$B:$B,0))*INDEX(Arrivals!$H:$H,MATCH(CY$2,Arrivals!$B:$B,0))</f>
        <v>3453.0097273242154</v>
      </c>
      <c r="CZ60" s="17">
        <f>INDEX(Departures!$C:$C,MATCH($B60,Departures!$B:$B,0))*INDEX(Arrivals!$H:$H,MATCH(CZ$2,Arrivals!$B:$B,0))</f>
        <v>3448.402642964877</v>
      </c>
      <c r="DA60" s="17">
        <f>INDEX(Departures!$C:$C,MATCH($B60,Departures!$B:$B,0))*INDEX(Arrivals!$H:$H,MATCH(DA$2,Arrivals!$B:$B,0))</f>
        <v>3443.7955586055386</v>
      </c>
      <c r="DB60" s="17">
        <f>INDEX(Departures!$C:$C,MATCH($B60,Departures!$B:$B,0))*INDEX(Arrivals!$H:$H,MATCH(DB$2,Arrivals!$B:$B,0))</f>
        <v>3333.2255339814137</v>
      </c>
      <c r="DC60" s="17">
        <f>INDEX(Departures!$C:$C,MATCH($B60,Departures!$B:$B,0))*INDEX(Arrivals!$H:$H,MATCH(DC$2,Arrivals!$B:$B,0))</f>
        <v>3314.7971965440602</v>
      </c>
      <c r="DD60" s="17">
        <f>INDEX(Departures!$C:$C,MATCH($B60,Departures!$B:$B,0))*INDEX(Arrivals!$H:$H,MATCH(DD$2,Arrivals!$B:$B,0))</f>
        <v>3229.5661358962971</v>
      </c>
      <c r="DE60" s="17">
        <f>INDEX(Departures!$C:$C,MATCH($B60,Departures!$B:$B,0))*INDEX(Arrivals!$H:$H,MATCH(DE$2,Arrivals!$B:$B,0))</f>
        <v>3144.3350752485348</v>
      </c>
      <c r="DF60" s="17">
        <f>INDEX(Departures!$C:$C,MATCH($B60,Departures!$B:$B,0))*INDEX(Arrivals!$H:$H,MATCH(DF$2,Arrivals!$B:$B,0))</f>
        <v>3142.0315330688654</v>
      </c>
      <c r="DG60" s="17">
        <f>INDEX(Departures!$C:$C,MATCH($B60,Departures!$B:$B,0))*INDEX(Arrivals!$H:$H,MATCH(DG$2,Arrivals!$B:$B,0))</f>
        <v>3091.3536051161418</v>
      </c>
      <c r="DH60" s="17">
        <f>INDEX(Departures!$C:$C,MATCH($B60,Departures!$B:$B,0))*INDEX(Arrivals!$H:$H,MATCH(DH$2,Arrivals!$B:$B,0))</f>
        <v>2937.0162790783015</v>
      </c>
      <c r="DI60" s="17">
        <f>INDEX(Departures!$C:$C,MATCH($B60,Departures!$B:$B,0))*INDEX(Arrivals!$H:$H,MATCH(DI$2,Arrivals!$B:$B,0))</f>
        <v>2619.1274582839446</v>
      </c>
      <c r="DJ60" s="17">
        <f>INDEX(Departures!$C:$C,MATCH($B60,Departures!$B:$B,0))*INDEX(Arrivals!$H:$H,MATCH(DJ$2,Arrivals!$B:$B,0))</f>
        <v>2612.2168317449368</v>
      </c>
      <c r="DK60" s="17">
        <f>INDEX(Departures!$C:$C,MATCH($B60,Departures!$B:$B,0))*INDEX(Arrivals!$H:$H,MATCH(DK$2,Arrivals!$B:$B,0))</f>
        <v>2494.7361805818045</v>
      </c>
      <c r="DL60" s="17">
        <f>INDEX(Departures!$C:$C,MATCH($B60,Departures!$B:$B,0))*INDEX(Arrivals!$H:$H,MATCH(DL$2,Arrivals!$B:$B,0))</f>
        <v>2409.5051199340423</v>
      </c>
      <c r="DM60" s="17">
        <f>INDEX(Departures!$C:$C,MATCH($B60,Departures!$B:$B,0))*INDEX(Arrivals!$H:$H,MATCH(DM$2,Arrivals!$B:$B,0))</f>
        <v>2289.7209265912406</v>
      </c>
      <c r="DN60" s="17">
        <f>INDEX(Departures!$C:$C,MATCH($B60,Departures!$B:$B,0))*INDEX(Arrivals!$H:$H,MATCH(DN$2,Arrivals!$B:$B,0))</f>
        <v>2225.2217455605014</v>
      </c>
      <c r="DO60" s="17">
        <f>INDEX(Departures!$C:$C,MATCH($B60,Departures!$B:$B,0))*INDEX(Arrivals!$H:$H,MATCH(DO$2,Arrivals!$B:$B,0))</f>
        <v>2165.329648889101</v>
      </c>
      <c r="DP60" s="17">
        <f>INDEX(Departures!$C:$C,MATCH($B60,Departures!$B:$B,0))*INDEX(Arrivals!$H:$H,MATCH(DP$2,Arrivals!$B:$B,0))</f>
        <v>2149.204853631416</v>
      </c>
      <c r="DQ60" s="17">
        <f>INDEX(Departures!$C:$C,MATCH($B60,Departures!$B:$B,0))*INDEX(Arrivals!$H:$H,MATCH(DQ$2,Arrivals!$B:$B,0))</f>
        <v>2146.9013114517466</v>
      </c>
      <c r="DR60" s="17">
        <f>INDEX(Departures!$C:$C,MATCH($B60,Departures!$B:$B,0))*INDEX(Arrivals!$H:$H,MATCH(DR$2,Arrivals!$B:$B,0))</f>
        <v>2126.1694318347236</v>
      </c>
      <c r="DS60" s="17">
        <f>INDEX(Departures!$C:$C,MATCH($B60,Departures!$B:$B,0))*INDEX(Arrivals!$H:$H,MATCH(DS$2,Arrivals!$B:$B,0))</f>
        <v>2121.5623474753847</v>
      </c>
      <c r="DT60" s="17">
        <f>INDEX(Departures!$C:$C,MATCH($B60,Departures!$B:$B,0))*INDEX(Arrivals!$H:$H,MATCH(DT$2,Arrivals!$B:$B,0))</f>
        <v>2066.2773351633227</v>
      </c>
      <c r="DU60" s="17">
        <f>INDEX(Departures!$C:$C,MATCH($B60,Departures!$B:$B,0))*INDEX(Arrivals!$H:$H,MATCH(DU$2,Arrivals!$B:$B,0))</f>
        <v>2054.7596242649765</v>
      </c>
      <c r="DV60" s="17">
        <f>INDEX(Departures!$C:$C,MATCH($B60,Departures!$B:$B,0))*INDEX(Arrivals!$H:$H,MATCH(DV$2,Arrivals!$B:$B,0))</f>
        <v>1960.3143948985371</v>
      </c>
      <c r="DW60" s="17">
        <f>INDEX(Departures!$C:$C,MATCH($B60,Departures!$B:$B,0))*INDEX(Arrivals!$H:$H,MATCH(DW$2,Arrivals!$B:$B,0))</f>
        <v>1941.8860574611833</v>
      </c>
      <c r="DX60" s="17">
        <f>INDEX(Departures!$C:$C,MATCH($B60,Departures!$B:$B,0))*INDEX(Arrivals!$H:$H,MATCH(DX$2,Arrivals!$B:$B,0))</f>
        <v>1928.0648043831675</v>
      </c>
      <c r="DY60" s="17">
        <f>INDEX(Departures!$C:$C,MATCH($B60,Departures!$B:$B,0))*INDEX(Arrivals!$H:$H,MATCH(DY$2,Arrivals!$B:$B,0))</f>
        <v>1872.7797920711052</v>
      </c>
      <c r="DZ60" s="17">
        <f>INDEX(Departures!$C:$C,MATCH($B60,Departures!$B:$B,0))*INDEX(Arrivals!$H:$H,MATCH(DZ$2,Arrivals!$B:$B,0))</f>
        <v>1538.7661760190631</v>
      </c>
      <c r="EA60" s="17">
        <f>INDEX(Departures!$C:$C,MATCH($B60,Departures!$B:$B,0))*INDEX(Arrivals!$H:$H,MATCH(EA$2,Arrivals!$B:$B,0))</f>
        <v>1529.5520073003863</v>
      </c>
      <c r="EB60" s="17">
        <f>INDEX(Departures!$C:$C,MATCH($B60,Departures!$B:$B,0))*INDEX(Arrivals!$H:$H,MATCH(EB$2,Arrivals!$B:$B,0))</f>
        <v>1453.5351153713007</v>
      </c>
      <c r="EC60" s="17">
        <f>INDEX(Departures!$C:$C,MATCH($B60,Departures!$B:$B,0))*INDEX(Arrivals!$H:$H,MATCH(EC$2,Arrivals!$B:$B,0))</f>
        <v>1142.5569211159511</v>
      </c>
      <c r="ED60" s="17">
        <f>INDEX(Departures!$C:$C,MATCH($B60,Departures!$B:$B,0))*INDEX(Arrivals!$H:$H,MATCH(ED$2,Arrivals!$B:$B,0))</f>
        <v>1080.3612822648811</v>
      </c>
      <c r="EE60" s="17">
        <f>INDEX(Departures!$C:$C,MATCH($B60,Departures!$B:$B,0))*INDEX(Arrivals!$H:$H,MATCH(EE$2,Arrivals!$B:$B,0))</f>
        <v>1075.7541979055427</v>
      </c>
      <c r="EF60" s="17">
        <f>INDEX(Departures!$C:$C,MATCH($B60,Departures!$B:$B,0))*INDEX(Arrivals!$H:$H,MATCH(EF$2,Arrivals!$B:$B,0))</f>
        <v>992.82667943744946</v>
      </c>
      <c r="EG60" s="17">
        <f>INDEX(Departures!$C:$C,MATCH($B60,Departures!$B:$B,0))*INDEX(Arrivals!$H:$H,MATCH(EG$2,Arrivals!$B:$B,0))</f>
        <v>983.61251071877234</v>
      </c>
      <c r="EH60" s="17">
        <f>INDEX(Departures!$C:$C,MATCH($B60,Departures!$B:$B,0))*INDEX(Arrivals!$H:$H,MATCH(EH$2,Arrivals!$B:$B,0))</f>
        <v>983.61251071877234</v>
      </c>
      <c r="EI60" s="17">
        <f>INDEX(Departures!$C:$C,MATCH($B60,Departures!$B:$B,0))*INDEX(Arrivals!$H:$H,MATCH(EI$2,Arrivals!$B:$B,0))</f>
        <v>962.88063110174903</v>
      </c>
      <c r="EJ60" s="17">
        <f>INDEX(Departures!$C:$C,MATCH($B60,Departures!$B:$B,0))*INDEX(Arrivals!$H:$H,MATCH(EJ$2,Arrivals!$B:$B,0))</f>
        <v>909.89916096935622</v>
      </c>
      <c r="EK60" s="17">
        <f>INDEX(Departures!$C:$C,MATCH($B60,Departures!$B:$B,0))*INDEX(Arrivals!$H:$H,MATCH(EK$2,Arrivals!$B:$B,0))</f>
        <v>889.16728135233291</v>
      </c>
      <c r="EL60" s="17">
        <f>INDEX(Departures!$C:$C,MATCH($B60,Departures!$B:$B,0))*INDEX(Arrivals!$H:$H,MATCH(EL$2,Arrivals!$B:$B,0))</f>
        <v>844.70891728471622</v>
      </c>
      <c r="EM60" s="17">
        <f>INDEX(Departures!$C:$C,MATCH($B60,Departures!$B:$B,0))*INDEX(Arrivals!$H:$H,MATCH(EM$2,Arrivals!$B:$B,0))</f>
        <v>817.75747378258598</v>
      </c>
      <c r="EN60" s="17">
        <f>INDEX(Departures!$C:$C,MATCH($B60,Departures!$B:$B,0))*INDEX(Arrivals!$H:$H,MATCH(EN$2,Arrivals!$B:$B,0))</f>
        <v>808.54330506390909</v>
      </c>
      <c r="EO60" s="17">
        <f>INDEX(Departures!$C:$C,MATCH($B60,Departures!$B:$B,0))*INDEX(Arrivals!$H:$H,MATCH(EO$2,Arrivals!$B:$B,0))</f>
        <v>806.23976288423967</v>
      </c>
      <c r="EP60" s="17">
        <f>INDEX(Departures!$C:$C,MATCH($B60,Departures!$B:$B,0))*INDEX(Arrivals!$H:$H,MATCH(EP$2,Arrivals!$B:$B,0))</f>
        <v>707.18744915846173</v>
      </c>
      <c r="EQ60" s="17">
        <f>INDEX(Departures!$C:$C,MATCH($B60,Departures!$B:$B,0))*INDEX(Arrivals!$H:$H,MATCH(EQ$2,Arrivals!$B:$B,0))</f>
        <v>688.75911172110762</v>
      </c>
      <c r="ER60" s="17">
        <f>INDEX(Departures!$C:$C,MATCH($B60,Departures!$B:$B,0))*INDEX(Arrivals!$H:$H,MATCH(ER$2,Arrivals!$B:$B,0))</f>
        <v>647.295352487061</v>
      </c>
      <c r="ES60" s="17">
        <f>INDEX(Departures!$C:$C,MATCH($B60,Departures!$B:$B,0))*INDEX(Arrivals!$H:$H,MATCH(ES$2,Arrivals!$B:$B,0))</f>
        <v>640.38472594805319</v>
      </c>
      <c r="ET60" s="17">
        <f>INDEX(Departures!$C:$C,MATCH($B60,Departures!$B:$B,0))*INDEX(Arrivals!$H:$H,MATCH(ET$2,Arrivals!$B:$B,0))</f>
        <v>619.65284633102999</v>
      </c>
      <c r="EU60" s="17">
        <f>INDEX(Departures!$C:$C,MATCH($B60,Departures!$B:$B,0))*INDEX(Arrivals!$H:$H,MATCH(EU$2,Arrivals!$B:$B,0))</f>
        <v>601.22450889367587</v>
      </c>
      <c r="EV60" s="17">
        <f>INDEX(Departures!$C:$C,MATCH($B60,Departures!$B:$B,0))*INDEX(Arrivals!$H:$H,MATCH(EV$2,Arrivals!$B:$B,0))</f>
        <v>596.61742453433737</v>
      </c>
      <c r="EW60" s="17">
        <f>INDEX(Departures!$C:$C,MATCH($B60,Departures!$B:$B,0))*INDEX(Arrivals!$H:$H,MATCH(EW$2,Arrivals!$B:$B,0))</f>
        <v>587.40325581566037</v>
      </c>
      <c r="EX60" s="17">
        <f>INDEX(Departures!$C:$C,MATCH($B60,Departures!$B:$B,0))*INDEX(Arrivals!$H:$H,MATCH(EX$2,Arrivals!$B:$B,0))</f>
        <v>587.40325581566037</v>
      </c>
      <c r="EY60" s="17">
        <f>INDEX(Departures!$C:$C,MATCH($B60,Departures!$B:$B,0))*INDEX(Arrivals!$H:$H,MATCH(EY$2,Arrivals!$B:$B,0))</f>
        <v>568.97491837830626</v>
      </c>
      <c r="EZ60" s="17">
        <f>INDEX(Departures!$C:$C,MATCH($B60,Departures!$B:$B,0))*INDEX(Arrivals!$H:$H,MATCH(EZ$2,Arrivals!$B:$B,0))</f>
        <v>568.97491837830626</v>
      </c>
      <c r="FA60" s="17">
        <f>INDEX(Departures!$C:$C,MATCH($B60,Departures!$B:$B,0))*INDEX(Arrivals!$H:$H,MATCH(FA$2,Arrivals!$B:$B,0))</f>
        <v>474.52968901186676</v>
      </c>
      <c r="FB60" s="17">
        <f>INDEX(Departures!$C:$C,MATCH($B60,Departures!$B:$B,0))*INDEX(Arrivals!$H:$H,MATCH(FB$2,Arrivals!$B:$B,0))</f>
        <v>445.27470333006727</v>
      </c>
      <c r="FC60" s="17">
        <f>INDEX(Departures!$C:$C,MATCH($B60,Departures!$B:$B,0))*INDEX(Arrivals!$H:$H,MATCH(FC$2,Arrivals!$B:$B,0))</f>
        <v>412.33405016079689</v>
      </c>
      <c r="FD60" s="17">
        <f>INDEX(Departures!$C:$C,MATCH($B60,Departures!$B:$B,0))*INDEX(Arrivals!$H:$H,MATCH(FD$2,Arrivals!$B:$B,0))</f>
        <v>386.99508618443502</v>
      </c>
      <c r="FE60" s="17">
        <f>INDEX(Departures!$C:$C,MATCH($B60,Departures!$B:$B,0))*INDEX(Arrivals!$H:$H,MATCH(FE$2,Arrivals!$B:$B,0))</f>
        <v>377.78091746575802</v>
      </c>
      <c r="FF60" s="17">
        <f>INDEX(Departures!$C:$C,MATCH($B60,Departures!$B:$B,0))*INDEX(Arrivals!$H:$H,MATCH(FF$2,Arrivals!$B:$B,0))</f>
        <v>373.17383310641952</v>
      </c>
      <c r="FG60" s="17">
        <f>INDEX(Departures!$C:$C,MATCH($B60,Departures!$B:$B,0))*INDEX(Arrivals!$H:$H,MATCH(FG$2,Arrivals!$B:$B,0))</f>
        <v>336.3171582317114</v>
      </c>
      <c r="FH60" s="17">
        <f>INDEX(Departures!$C:$C,MATCH($B60,Departures!$B:$B,0))*INDEX(Arrivals!$H:$H,MATCH(FH$2,Arrivals!$B:$B,0))</f>
        <v>334.01361605204215</v>
      </c>
      <c r="FI60" s="17">
        <f>INDEX(Departures!$C:$C,MATCH($B60,Departures!$B:$B,0))*INDEX(Arrivals!$H:$H,MATCH(FI$2,Arrivals!$B:$B,0))</f>
        <v>329.40653169270365</v>
      </c>
      <c r="FJ60" s="17">
        <f>INDEX(Departures!$C:$C,MATCH($B60,Departures!$B:$B,0))*INDEX(Arrivals!$H:$H,MATCH(FJ$2,Arrivals!$B:$B,0))</f>
        <v>327.1029895130344</v>
      </c>
      <c r="FK60" s="17">
        <f>INDEX(Departures!$C:$C,MATCH($B60,Departures!$B:$B,0))*INDEX(Arrivals!$H:$H,MATCH(FK$2,Arrivals!$B:$B,0))</f>
        <v>287.94277245865703</v>
      </c>
      <c r="FL60" s="17">
        <f>INDEX(Departures!$C:$C,MATCH($B60,Departures!$B:$B,0))*INDEX(Arrivals!$H:$H,MATCH(FL$2,Arrivals!$B:$B,0))</f>
        <v>283.33568809931853</v>
      </c>
      <c r="FM60" s="17">
        <f>INDEX(Departures!$C:$C,MATCH($B60,Departures!$B:$B,0))*INDEX(Arrivals!$H:$H,MATCH(FM$2,Arrivals!$B:$B,0))</f>
        <v>281.03214591964928</v>
      </c>
      <c r="FN60" s="17">
        <f>INDEX(Departures!$C:$C,MATCH($B60,Departures!$B:$B,0))*INDEX(Arrivals!$H:$H,MATCH(FN$2,Arrivals!$B:$B,0))</f>
        <v>278.72860373998003</v>
      </c>
      <c r="FO60" s="17">
        <f>INDEX(Departures!$C:$C,MATCH($B60,Departures!$B:$B,0))*INDEX(Arrivals!$H:$H,MATCH(FO$2,Arrivals!$B:$B,0))</f>
        <v>277.57683265014538</v>
      </c>
      <c r="FP60" s="17">
        <f>INDEX(Departures!$C:$C,MATCH($B60,Departures!$B:$B,0))*INDEX(Arrivals!$H:$H,MATCH(FP$2,Arrivals!$B:$B,0))</f>
        <v>251.08609758394894</v>
      </c>
      <c r="FQ60" s="17">
        <f>INDEX(Departures!$C:$C,MATCH($B60,Departures!$B:$B,0))*INDEX(Arrivals!$H:$H,MATCH(FQ$2,Arrivals!$B:$B,0))</f>
        <v>200.40816963122529</v>
      </c>
      <c r="FR60" s="17">
        <f>INDEX(Departures!$C:$C,MATCH($B60,Departures!$B:$B,0))*INDEX(Arrivals!$H:$H,MATCH(FR$2,Arrivals!$B:$B,0))</f>
        <v>179.67629001420198</v>
      </c>
      <c r="FS60" s="17">
        <f>INDEX(Departures!$C:$C,MATCH($B60,Departures!$B:$B,0))*INDEX(Arrivals!$H:$H,MATCH(FS$2,Arrivals!$B:$B,0))</f>
        <v>175.06920565486348</v>
      </c>
      <c r="FT60" s="17">
        <f>INDEX(Departures!$C:$C,MATCH($B60,Departures!$B:$B,0))*INDEX(Arrivals!$H:$H,MATCH(FT$2,Arrivals!$B:$B,0))</f>
        <v>170.46212129552498</v>
      </c>
      <c r="FU60" s="17">
        <f>INDEX(Departures!$C:$C,MATCH($B60,Departures!$B:$B,0))*INDEX(Arrivals!$H:$H,MATCH(FU$2,Arrivals!$B:$B,0))</f>
        <v>165.85503693618645</v>
      </c>
      <c r="FV60" s="17">
        <f>INDEX(Departures!$C:$C,MATCH($B60,Departures!$B:$B,0))*INDEX(Arrivals!$H:$H,MATCH(FV$2,Arrivals!$B:$B,0))</f>
        <v>158.9444103971787</v>
      </c>
      <c r="FW60" s="17">
        <f>INDEX(Departures!$C:$C,MATCH($B60,Departures!$B:$B,0))*INDEX(Arrivals!$H:$H,MATCH(FW$2,Arrivals!$B:$B,0))</f>
        <v>145.12315731916314</v>
      </c>
      <c r="FX60" s="17">
        <f>INDEX(Departures!$C:$C,MATCH($B60,Departures!$B:$B,0))*INDEX(Arrivals!$H:$H,MATCH(FX$2,Arrivals!$B:$B,0))</f>
        <v>143.97138622932852</v>
      </c>
      <c r="FY60" s="17">
        <f>INDEX(Departures!$C:$C,MATCH($B60,Departures!$B:$B,0))*INDEX(Arrivals!$H:$H,MATCH(FY$2,Arrivals!$B:$B,0))</f>
        <v>138.21253078015536</v>
      </c>
      <c r="FZ60" s="17">
        <f>INDEX(Departures!$C:$C,MATCH($B60,Departures!$B:$B,0))*INDEX(Arrivals!$H:$H,MATCH(FZ$2,Arrivals!$B:$B,0))</f>
        <v>126.6948198818091</v>
      </c>
      <c r="GA60" s="17">
        <f>INDEX(Departures!$C:$C,MATCH($B60,Departures!$B:$B,0))*INDEX(Arrivals!$H:$H,MATCH(GA$2,Arrivals!$B:$B,0))</f>
        <v>100.89514746951343</v>
      </c>
      <c r="GB60" s="17">
        <f>INDEX(Departures!$C:$C,MATCH($B60,Departures!$B:$B,0))*INDEX(Arrivals!$H:$H,MATCH(GB$2,Arrivals!$B:$B,0))</f>
        <v>78.320434108754711</v>
      </c>
      <c r="GC60" s="17">
        <f>INDEX(Departures!$C:$C,MATCH($B60,Departures!$B:$B,0))*INDEX(Arrivals!$H:$H,MATCH(GC$2,Arrivals!$B:$B,0))</f>
        <v>69.106265390077681</v>
      </c>
      <c r="GD60" s="17">
        <f>INDEX(Departures!$C:$C,MATCH($B60,Departures!$B:$B,0))*INDEX(Arrivals!$H:$H,MATCH(GD$2,Arrivals!$B:$B,0))</f>
        <v>66.802723210408431</v>
      </c>
      <c r="GE60" s="17">
        <f>INDEX(Departures!$C:$C,MATCH($B60,Departures!$B:$B,0))*INDEX(Arrivals!$H:$H,MATCH(GE$2,Arrivals!$B:$B,0))</f>
        <v>64.49918103073918</v>
      </c>
      <c r="GF60" s="17">
        <f>INDEX(Departures!$C:$C,MATCH($B60,Departures!$B:$B,0))*INDEX(Arrivals!$H:$H,MATCH(GF$2,Arrivals!$B:$B,0))</f>
        <v>59.201034017499886</v>
      </c>
      <c r="GG60" s="17">
        <f>INDEX(Departures!$C:$C,MATCH($B60,Departures!$B:$B,0))*INDEX(Arrivals!$H:$H,MATCH(GG$2,Arrivals!$B:$B,0))</f>
        <v>18.889045873287902</v>
      </c>
      <c r="GH60" s="17">
        <f>INDEX(Departures!$C:$C,MATCH($B60,Departures!$B:$B,0))*INDEX(Arrivals!$H:$H,MATCH(GH$2,Arrivals!$B:$B,0))</f>
        <v>13.360544642081686</v>
      </c>
      <c r="GI60" s="17">
        <f>INDEX(Departures!$C:$C,MATCH($B60,Departures!$B:$B,0))*INDEX(Arrivals!$H:$H,MATCH(GI$2,Arrivals!$B:$B,0))</f>
        <v>5.758855449173141</v>
      </c>
    </row>
    <row r="61" spans="1:191" ht="15" thickBot="1">
      <c r="A61" t="str">
        <f>INDEX(Departures!$G:$G,MATCH($B61,Departures!$B:$B,0))</f>
        <v>EU</v>
      </c>
      <c r="B61" s="3" t="s">
        <v>65</v>
      </c>
      <c r="D61" s="17">
        <f>INDEX(Departures!$C:$C,MATCH($B61,Departures!$B:$B,0))*INDEX(Arrivals!$H:$H,MATCH(D$2,Arrivals!$B:$B,0))</f>
        <v>190923.64243153748</v>
      </c>
      <c r="E61" s="17">
        <f>INDEX(Departures!$C:$C,MATCH($B61,Departures!$B:$B,0))*INDEX(Arrivals!$H:$H,MATCH(E$2,Arrivals!$B:$B,0))</f>
        <v>179768.60754430326</v>
      </c>
      <c r="F61" s="17">
        <f>INDEX(Departures!$C:$C,MATCH($B61,Departures!$B:$B,0))*INDEX(Arrivals!$H:$H,MATCH(F$2,Arrivals!$B:$B,0))</f>
        <v>169119.12103619491</v>
      </c>
      <c r="G61" s="17">
        <f>INDEX(Departures!$C:$C,MATCH($B61,Departures!$B:$B,0))*INDEX(Arrivals!$H:$H,MATCH(G$2,Arrivals!$B:$B,0))</f>
        <v>133508.73281785366</v>
      </c>
      <c r="H61" s="17">
        <f>INDEX(Departures!$C:$C,MATCH($B61,Departures!$B:$B,0))*INDEX(Arrivals!$H:$H,MATCH(H$2,Arrivals!$B:$B,0))</f>
        <v>128042.21621400114</v>
      </c>
      <c r="I61" s="17">
        <f>INDEX(Departures!$C:$C,MATCH($B61,Departures!$B:$B,0))*INDEX(Arrivals!$H:$H,MATCH(I$2,Arrivals!$B:$B,0))</f>
        <v>86363.049409718267</v>
      </c>
      <c r="J61" s="17">
        <f>INDEX(Departures!$C:$C,MATCH($B61,Departures!$B:$B,0))*INDEX(Arrivals!$H:$H,MATCH(J$2,Arrivals!$B:$B,0))</f>
        <v>82758.269662907609</v>
      </c>
      <c r="K61" s="17">
        <f>INDEX(Departures!$C:$C,MATCH($B61,Departures!$B:$B,0))*INDEX(Arrivals!$H:$H,MATCH(K$2,Arrivals!$B:$B,0))</f>
        <v>82648.3678413585</v>
      </c>
      <c r="L61" s="17">
        <f>INDEX(Departures!$C:$C,MATCH($B61,Departures!$B:$B,0))*INDEX(Arrivals!$H:$H,MATCH(L$2,Arrivals!$B:$B,0))</f>
        <v>82320.860413142174</v>
      </c>
      <c r="M61" s="17">
        <f>INDEX(Departures!$C:$C,MATCH($B61,Departures!$B:$B,0))*INDEX(Arrivals!$H:$H,MATCH(M$2,Arrivals!$B:$B,0))</f>
        <v>78232.512651515426</v>
      </c>
      <c r="N61" s="17">
        <f>INDEX(Departures!$C:$C,MATCH($B61,Departures!$B:$B,0))*INDEX(Arrivals!$H:$H,MATCH(N$2,Arrivals!$B:$B,0))</f>
        <v>64754.153256733101</v>
      </c>
      <c r="O61" s="17">
        <f>INDEX(Departures!$C:$C,MATCH($B61,Departures!$B:$B,0))*INDEX(Arrivals!$H:$H,MATCH(O$2,Arrivals!$B:$B,0))</f>
        <v>63063.863241307852</v>
      </c>
      <c r="P61" s="17">
        <f>INDEX(Departures!$C:$C,MATCH($B61,Departures!$B:$B,0))*INDEX(Arrivals!$H:$H,MATCH(P$2,Arrivals!$B:$B,0))</f>
        <v>61290.047841505293</v>
      </c>
      <c r="Q61" s="17">
        <f>INDEX(Departures!$C:$C,MATCH($B61,Departures!$B:$B,0))*INDEX(Arrivals!$H:$H,MATCH(Q$2,Arrivals!$B:$B,0))</f>
        <v>59773.402704127635</v>
      </c>
      <c r="R61" s="17">
        <f>INDEX(Departures!$C:$C,MATCH($B61,Departures!$B:$B,0))*INDEX(Arrivals!$H:$H,MATCH(R$2,Arrivals!$B:$B,0))</f>
        <v>57034.649311123918</v>
      </c>
      <c r="S61" s="17">
        <f>INDEX(Departures!$C:$C,MATCH($B61,Departures!$B:$B,0))*INDEX(Arrivals!$H:$H,MATCH(S$2,Arrivals!$B:$B,0))</f>
        <v>53610.108551653779</v>
      </c>
      <c r="T61" s="17">
        <f>INDEX(Departures!$C:$C,MATCH($B61,Departures!$B:$B,0))*INDEX(Arrivals!$H:$H,MATCH(T$2,Arrivals!$B:$B,0))</f>
        <v>45714.761691566018</v>
      </c>
      <c r="U61" s="17">
        <f>INDEX(Departures!$C:$C,MATCH($B61,Departures!$B:$B,0))*INDEX(Arrivals!$H:$H,MATCH(U$2,Arrivals!$B:$B,0))</f>
        <v>40131.749156871447</v>
      </c>
      <c r="V61" s="17">
        <f>INDEX(Departures!$C:$C,MATCH($B61,Departures!$B:$B,0))*INDEX(Arrivals!$H:$H,MATCH(V$2,Arrivals!$B:$B,0))</f>
        <v>39397.604988923427</v>
      </c>
      <c r="W61" s="17">
        <f>INDEX(Departures!$C:$C,MATCH($B61,Departures!$B:$B,0))*INDEX(Arrivals!$H:$H,MATCH(W$2,Arrivals!$B:$B,0))</f>
        <v>37927.118616596388</v>
      </c>
      <c r="X61" s="17">
        <f>INDEX(Departures!$C:$C,MATCH($B61,Departures!$B:$B,0))*INDEX(Arrivals!$H:$H,MATCH(X$2,Arrivals!$B:$B,0))</f>
        <v>35408.168866690889</v>
      </c>
      <c r="Y61" s="17">
        <f>INDEX(Departures!$C:$C,MATCH($B61,Departures!$B:$B,0))*INDEX(Arrivals!$H:$H,MATCH(Y$2,Arrivals!$B:$B,0))</f>
        <v>34273.982068304118</v>
      </c>
      <c r="Z61" s="17">
        <f>INDEX(Departures!$C:$C,MATCH($B61,Departures!$B:$B,0))*INDEX(Arrivals!$H:$H,MATCH(Z$2,Arrivals!$B:$B,0))</f>
        <v>34164.080246755009</v>
      </c>
      <c r="AA61" s="17">
        <f>INDEX(Departures!$C:$C,MATCH($B61,Departures!$B:$B,0))*INDEX(Arrivals!$H:$H,MATCH(AA$2,Arrivals!$B:$B,0))</f>
        <v>33920.098202915993</v>
      </c>
      <c r="AB61" s="17">
        <f>INDEX(Departures!$C:$C,MATCH($B61,Departures!$B:$B,0))*INDEX(Arrivals!$H:$H,MATCH(AB$2,Arrivals!$B:$B,0))</f>
        <v>31278.058412875496</v>
      </c>
      <c r="AC61" s="17">
        <f>INDEX(Departures!$C:$C,MATCH($B61,Departures!$B:$B,0))*INDEX(Arrivals!$H:$H,MATCH(AC$2,Arrivals!$B:$B,0))</f>
        <v>30860.431490988893</v>
      </c>
      <c r="AD61" s="17">
        <f>INDEX(Departures!$C:$C,MATCH($B61,Departures!$B:$B,0))*INDEX(Arrivals!$H:$H,MATCH(AD$2,Arrivals!$B:$B,0))</f>
        <v>30559.30049994434</v>
      </c>
      <c r="AE61" s="17">
        <f>INDEX(Departures!$C:$C,MATCH($B61,Departures!$B:$B,0))*INDEX(Arrivals!$H:$H,MATCH(AE$2,Arrivals!$B:$B,0))</f>
        <v>29313.013843577482</v>
      </c>
      <c r="AF61" s="17">
        <f>INDEX(Departures!$C:$C,MATCH($B61,Departures!$B:$B,0))*INDEX(Arrivals!$H:$H,MATCH(AF$2,Arrivals!$B:$B,0))</f>
        <v>28403.026761150886</v>
      </c>
      <c r="AG61" s="17">
        <f>INDEX(Departures!$C:$C,MATCH($B61,Departures!$B:$B,0))*INDEX(Arrivals!$H:$H,MATCH(AG$2,Arrivals!$B:$B,0))</f>
        <v>25811.541809022972</v>
      </c>
      <c r="AH61" s="17">
        <f>INDEX(Departures!$C:$C,MATCH($B61,Departures!$B:$B,0))*INDEX(Arrivals!$H:$H,MATCH(AH$2,Arrivals!$B:$B,0))</f>
        <v>24991.674220266646</v>
      </c>
      <c r="AI61" s="17">
        <f>INDEX(Departures!$C:$C,MATCH($B61,Departures!$B:$B,0))*INDEX(Arrivals!$H:$H,MATCH(AI$2,Arrivals!$B:$B,0))</f>
        <v>24945.51545521602</v>
      </c>
      <c r="AJ61" s="17">
        <f>INDEX(Departures!$C:$C,MATCH($B61,Departures!$B:$B,0))*INDEX(Arrivals!$H:$H,MATCH(AJ$2,Arrivals!$B:$B,0))</f>
        <v>24310.722533948385</v>
      </c>
      <c r="AK61" s="17">
        <f>INDEX(Departures!$C:$C,MATCH($B61,Departures!$B:$B,0))*INDEX(Arrivals!$H:$H,MATCH(AK$2,Arrivals!$B:$B,0))</f>
        <v>24015.746044910586</v>
      </c>
      <c r="AL61" s="17">
        <f>INDEX(Departures!$C:$C,MATCH($B61,Departures!$B:$B,0))*INDEX(Arrivals!$H:$H,MATCH(AL$2,Arrivals!$B:$B,0))</f>
        <v>22723.300623493105</v>
      </c>
      <c r="AM61" s="17">
        <f>INDEX(Departures!$C:$C,MATCH($B61,Departures!$B:$B,0))*INDEX(Arrivals!$H:$H,MATCH(AM$2,Arrivals!$B:$B,0))</f>
        <v>22606.804692651051</v>
      </c>
      <c r="AN61" s="17">
        <f>INDEX(Departures!$C:$C,MATCH($B61,Departures!$B:$B,0))*INDEX(Arrivals!$H:$H,MATCH(AN$2,Arrivals!$B:$B,0))</f>
        <v>22332.050138778286</v>
      </c>
      <c r="AO61" s="17">
        <f>INDEX(Departures!$C:$C,MATCH($B61,Departures!$B:$B,0))*INDEX(Arrivals!$H:$H,MATCH(AO$2,Arrivals!$B:$B,0))</f>
        <v>21736.382265982131</v>
      </c>
      <c r="AP61" s="17">
        <f>INDEX(Departures!$C:$C,MATCH($B61,Departures!$B:$B,0))*INDEX(Arrivals!$H:$H,MATCH(AP$2,Arrivals!$B:$B,0))</f>
        <v>19525.157616414126</v>
      </c>
      <c r="AQ61" s="17">
        <f>INDEX(Departures!$C:$C,MATCH($B61,Departures!$B:$B,0))*INDEX(Arrivals!$H:$H,MATCH(AQ$2,Arrivals!$B:$B,0))</f>
        <v>19375.691139107341</v>
      </c>
      <c r="AR61" s="17">
        <f>INDEX(Departures!$C:$C,MATCH($B61,Departures!$B:$B,0))*INDEX(Arrivals!$H:$H,MATCH(AR$2,Arrivals!$B:$B,0))</f>
        <v>18430.535473785032</v>
      </c>
      <c r="AS61" s="17">
        <f>INDEX(Departures!$C:$C,MATCH($B61,Departures!$B:$B,0))*INDEX(Arrivals!$H:$H,MATCH(AS$2,Arrivals!$B:$B,0))</f>
        <v>17929.383167521111</v>
      </c>
      <c r="AT61" s="17">
        <f>INDEX(Departures!$C:$C,MATCH($B61,Departures!$B:$B,0))*INDEX(Arrivals!$H:$H,MATCH(AT$2,Arrivals!$B:$B,0))</f>
        <v>16927.078554993266</v>
      </c>
      <c r="AU61" s="17">
        <f>INDEX(Departures!$C:$C,MATCH($B61,Departures!$B:$B,0))*INDEX(Arrivals!$H:$H,MATCH(AU$2,Arrivals!$B:$B,0))</f>
        <v>15663.20760717855</v>
      </c>
      <c r="AV61" s="17">
        <f>INDEX(Departures!$C:$C,MATCH($B61,Departures!$B:$B,0))*INDEX(Arrivals!$H:$H,MATCH(AV$2,Arrivals!$B:$B,0))</f>
        <v>15504.948984147837</v>
      </c>
      <c r="AW61" s="17">
        <f>INDEX(Departures!$C:$C,MATCH($B61,Departures!$B:$B,0))*INDEX(Arrivals!$H:$H,MATCH(AW$2,Arrivals!$B:$B,0))</f>
        <v>15500.552911285873</v>
      </c>
      <c r="AX61" s="17">
        <f>INDEX(Departures!$C:$C,MATCH($B61,Departures!$B:$B,0))*INDEX(Arrivals!$H:$H,MATCH(AX$2,Arrivals!$B:$B,0))</f>
        <v>14770.804816199812</v>
      </c>
      <c r="AY61" s="17">
        <f>INDEX(Departures!$C:$C,MATCH($B61,Departures!$B:$B,0))*INDEX(Arrivals!$H:$H,MATCH(AY$2,Arrivals!$B:$B,0))</f>
        <v>14553.199209532582</v>
      </c>
      <c r="AZ61" s="17">
        <f>INDEX(Departures!$C:$C,MATCH($B61,Departures!$B:$B,0))*INDEX(Arrivals!$H:$H,MATCH(AZ$2,Arrivals!$B:$B,0))</f>
        <v>14482.862043741154</v>
      </c>
      <c r="BA61" s="17">
        <f>INDEX(Departures!$C:$C,MATCH($B61,Departures!$B:$B,0))*INDEX(Arrivals!$H:$H,MATCH(BA$2,Arrivals!$B:$B,0))</f>
        <v>14249.870182057051</v>
      </c>
      <c r="BB61" s="17">
        <f>INDEX(Departures!$C:$C,MATCH($B61,Departures!$B:$B,0))*INDEX(Arrivals!$H:$H,MATCH(BB$2,Arrivals!$B:$B,0))</f>
        <v>14177.334979834641</v>
      </c>
      <c r="BC61" s="17">
        <f>INDEX(Departures!$C:$C,MATCH($B61,Departures!$B:$B,0))*INDEX(Arrivals!$H:$H,MATCH(BC$2,Arrivals!$B:$B,0))</f>
        <v>13742.123766500183</v>
      </c>
      <c r="BD61" s="17">
        <f>INDEX(Departures!$C:$C,MATCH($B61,Departures!$B:$B,0))*INDEX(Arrivals!$H:$H,MATCH(BD$2,Arrivals!$B:$B,0))</f>
        <v>13601.449434917326</v>
      </c>
      <c r="BE61" s="17">
        <f>INDEX(Departures!$C:$C,MATCH($B61,Departures!$B:$B,0))*INDEX(Arrivals!$H:$H,MATCH(BE$2,Arrivals!$B:$B,0))</f>
        <v>12418.905835048949</v>
      </c>
      <c r="BF61" s="17">
        <f>INDEX(Departures!$C:$C,MATCH($B61,Departures!$B:$B,0))*INDEX(Arrivals!$H:$H,MATCH(BF$2,Arrivals!$B:$B,0))</f>
        <v>12313.400086361806</v>
      </c>
      <c r="BG61" s="17">
        <f>INDEX(Departures!$C:$C,MATCH($B61,Departures!$B:$B,0))*INDEX(Arrivals!$H:$H,MATCH(BG$2,Arrivals!$B:$B,0))</f>
        <v>11144.044705079323</v>
      </c>
      <c r="BH61" s="17">
        <f>INDEX(Departures!$C:$C,MATCH($B61,Departures!$B:$B,0))*INDEX(Arrivals!$H:$H,MATCH(BH$2,Arrivals!$B:$B,0))</f>
        <v>10697.843309589953</v>
      </c>
      <c r="BI61" s="17">
        <f>INDEX(Departures!$C:$C,MATCH($B61,Departures!$B:$B,0))*INDEX(Arrivals!$H:$H,MATCH(BI$2,Arrivals!$B:$B,0))</f>
        <v>10205.483149049958</v>
      </c>
      <c r="BJ61" s="17">
        <f>INDEX(Departures!$C:$C,MATCH($B61,Departures!$B:$B,0))*INDEX(Arrivals!$H:$H,MATCH(BJ$2,Arrivals!$B:$B,0))</f>
        <v>10097.779363931835</v>
      </c>
      <c r="BK61" s="17">
        <f>INDEX(Departures!$C:$C,MATCH($B61,Departures!$B:$B,0))*INDEX(Arrivals!$H:$H,MATCH(BK$2,Arrivals!$B:$B,0))</f>
        <v>10040.630416726301</v>
      </c>
      <c r="BL61" s="17">
        <f>INDEX(Departures!$C:$C,MATCH($B61,Departures!$B:$B,0))*INDEX(Arrivals!$H:$H,MATCH(BL$2,Arrivals!$B:$B,0))</f>
        <v>9040.5238406294375</v>
      </c>
      <c r="BM61" s="17">
        <f>INDEX(Departures!$C:$C,MATCH($B61,Departures!$B:$B,0))*INDEX(Arrivals!$H:$H,MATCH(BM$2,Arrivals!$B:$B,0))</f>
        <v>8862.4828897198877</v>
      </c>
      <c r="BN61" s="17">
        <f>INDEX(Departures!$C:$C,MATCH($B61,Departures!$B:$B,0))*INDEX(Arrivals!$H:$H,MATCH(BN$2,Arrivals!$B:$B,0))</f>
        <v>8448.1530224797571</v>
      </c>
      <c r="BO61" s="17">
        <f>INDEX(Departures!$C:$C,MATCH($B61,Departures!$B:$B,0))*INDEX(Arrivals!$H:$H,MATCH(BO$2,Arrivals!$B:$B,0))</f>
        <v>8345.9443284390891</v>
      </c>
      <c r="BP61" s="17">
        <f>INDEX(Departures!$C:$C,MATCH($B61,Departures!$B:$B,0))*INDEX(Arrivals!$H:$H,MATCH(BP$2,Arrivals!$B:$B,0))</f>
        <v>8075.5858474282895</v>
      </c>
      <c r="BQ61" s="17">
        <f>INDEX(Departures!$C:$C,MATCH($B61,Departures!$B:$B,0))*INDEX(Arrivals!$H:$H,MATCH(BQ$2,Arrivals!$B:$B,0))</f>
        <v>8027.2290459466831</v>
      </c>
      <c r="BR61" s="17">
        <f>INDEX(Departures!$C:$C,MATCH($B61,Departures!$B:$B,0))*INDEX(Arrivals!$H:$H,MATCH(BR$2,Arrivals!$B:$B,0))</f>
        <v>7941.5056251383803</v>
      </c>
      <c r="BS61" s="17">
        <f>INDEX(Departures!$C:$C,MATCH($B61,Departures!$B:$B,0))*INDEX(Arrivals!$H:$H,MATCH(BS$2,Arrivals!$B:$B,0))</f>
        <v>7882.1586415018637</v>
      </c>
      <c r="BT61" s="17">
        <f>INDEX(Departures!$C:$C,MATCH($B61,Departures!$B:$B,0))*INDEX(Arrivals!$H:$H,MATCH(BT$2,Arrivals!$B:$B,0))</f>
        <v>7814.0195121414181</v>
      </c>
      <c r="BU61" s="17">
        <f>INDEX(Departures!$C:$C,MATCH($B61,Departures!$B:$B,0))*INDEX(Arrivals!$H:$H,MATCH(BU$2,Arrivals!$B:$B,0))</f>
        <v>7567.8394318714218</v>
      </c>
      <c r="BV61" s="17">
        <f>INDEX(Departures!$C:$C,MATCH($B61,Departures!$B:$B,0))*INDEX(Arrivals!$H:$H,MATCH(BV$2,Arrivals!$B:$B,0))</f>
        <v>7159.0046557087471</v>
      </c>
      <c r="BW61" s="17">
        <f>INDEX(Departures!$C:$C,MATCH($B61,Departures!$B:$B,0))*INDEX(Arrivals!$H:$H,MATCH(BW$2,Arrivals!$B:$B,0))</f>
        <v>7132.6282185369628</v>
      </c>
      <c r="BX61" s="17">
        <f>INDEX(Departures!$C:$C,MATCH($B61,Departures!$B:$B,0))*INDEX(Arrivals!$H:$H,MATCH(BX$2,Arrivals!$B:$B,0))</f>
        <v>6989.7558505231254</v>
      </c>
      <c r="BY61" s="17">
        <f>INDEX(Departures!$C:$C,MATCH($B61,Departures!$B:$B,0))*INDEX(Arrivals!$H:$H,MATCH(BY$2,Arrivals!$B:$B,0))</f>
        <v>6506.1878357070591</v>
      </c>
      <c r="BZ61" s="17">
        <f>INDEX(Departures!$C:$C,MATCH($B61,Departures!$B:$B,0))*INDEX(Arrivals!$H:$H,MATCH(BZ$2,Arrivals!$B:$B,0))</f>
        <v>6222.6411361103674</v>
      </c>
      <c r="CA61" s="17">
        <f>INDEX(Departures!$C:$C,MATCH($B61,Departures!$B:$B,0))*INDEX(Arrivals!$H:$H,MATCH(CA$2,Arrivals!$B:$B,0))</f>
        <v>5912.7179993418886</v>
      </c>
      <c r="CB61" s="17">
        <f>INDEX(Departures!$C:$C,MATCH($B61,Departures!$B:$B,0))*INDEX(Arrivals!$H:$H,MATCH(CB$2,Arrivals!$B:$B,0))</f>
        <v>5545.6459153678761</v>
      </c>
      <c r="CC61" s="17">
        <f>INDEX(Departures!$C:$C,MATCH($B61,Departures!$B:$B,0))*INDEX(Arrivals!$H:$H,MATCH(CC$2,Arrivals!$B:$B,0))</f>
        <v>5393.9814016301098</v>
      </c>
      <c r="CD61" s="17">
        <f>INDEX(Departures!$C:$C,MATCH($B61,Departures!$B:$B,0))*INDEX(Arrivals!$H:$H,MATCH(CD$2,Arrivals!$B:$B,0))</f>
        <v>5387.3872923371628</v>
      </c>
      <c r="CE61" s="17">
        <f>INDEX(Departures!$C:$C,MATCH($B61,Departures!$B:$B,0))*INDEX(Arrivals!$H:$H,MATCH(CE$2,Arrivals!$B:$B,0))</f>
        <v>5325.8422722696641</v>
      </c>
      <c r="CF61" s="17">
        <f>INDEX(Departures!$C:$C,MATCH($B61,Departures!$B:$B,0))*INDEX(Arrivals!$H:$H,MATCH(CF$2,Arrivals!$B:$B,0))</f>
        <v>5213.7424142895761</v>
      </c>
      <c r="CG61" s="17">
        <f>INDEX(Departures!$C:$C,MATCH($B61,Departures!$B:$B,0))*INDEX(Arrivals!$H:$H,MATCH(CG$2,Arrivals!$B:$B,0))</f>
        <v>5171.9797221009167</v>
      </c>
      <c r="CH61" s="17">
        <f>INDEX(Departures!$C:$C,MATCH($B61,Departures!$B:$B,0))*INDEX(Arrivals!$H:$H,MATCH(CH$2,Arrivals!$B:$B,0))</f>
        <v>4998.3348440533291</v>
      </c>
      <c r="CI61" s="17">
        <f>INDEX(Departures!$C:$C,MATCH($B61,Departures!$B:$B,0))*INDEX(Arrivals!$H:$H,MATCH(CI$2,Arrivals!$B:$B,0))</f>
        <v>4959.8692065111418</v>
      </c>
      <c r="CJ61" s="17">
        <f>INDEX(Departures!$C:$C,MATCH($B61,Departures!$B:$B,0))*INDEX(Arrivals!$H:$H,MATCH(CJ$2,Arrivals!$B:$B,0))</f>
        <v>4890.6310589352051</v>
      </c>
      <c r="CK61" s="17">
        <f>INDEX(Departures!$C:$C,MATCH($B61,Departures!$B:$B,0))*INDEX(Arrivals!$H:$H,MATCH(CK$2,Arrivals!$B:$B,0))</f>
        <v>4752.1547637833328</v>
      </c>
      <c r="CL61" s="17">
        <f>INDEX(Departures!$C:$C,MATCH($B61,Departures!$B:$B,0))*INDEX(Arrivals!$H:$H,MATCH(CL$2,Arrivals!$B:$B,0))</f>
        <v>4651.9243025305477</v>
      </c>
      <c r="CM61" s="17">
        <f>INDEX(Departures!$C:$C,MATCH($B61,Departures!$B:$B,0))*INDEX(Arrivals!$H:$H,MATCH(CM$2,Arrivals!$B:$B,0))</f>
        <v>4644.4509786652079</v>
      </c>
      <c r="CN61" s="17">
        <f>INDEX(Departures!$C:$C,MATCH($B61,Departures!$B:$B,0))*INDEX(Arrivals!$H:$H,MATCH(CN$2,Arrivals!$B:$B,0))</f>
        <v>4283.9730039841415</v>
      </c>
      <c r="CO61" s="17">
        <f>INDEX(Departures!$C:$C,MATCH($B61,Departures!$B:$B,0))*INDEX(Arrivals!$H:$H,MATCH(CO$2,Arrivals!$B:$B,0))</f>
        <v>4152.0908181252153</v>
      </c>
      <c r="CP61" s="17">
        <f>INDEX(Departures!$C:$C,MATCH($B61,Departures!$B:$B,0))*INDEX(Arrivals!$H:$H,MATCH(CP$2,Arrivals!$B:$B,0))</f>
        <v>4125.7143809534291</v>
      </c>
      <c r="CQ61" s="17">
        <f>INDEX(Departures!$C:$C,MATCH($B61,Departures!$B:$B,0))*INDEX(Arrivals!$H:$H,MATCH(CQ$2,Arrivals!$B:$B,0))</f>
        <v>4081.7536523337872</v>
      </c>
      <c r="CR61" s="17">
        <f>INDEX(Departures!$C:$C,MATCH($B61,Departures!$B:$B,0))*INDEX(Arrivals!$H:$H,MATCH(CR$2,Arrivals!$B:$B,0))</f>
        <v>4050.9811423000374</v>
      </c>
      <c r="CS61" s="17">
        <f>INDEX(Departures!$C:$C,MATCH($B61,Departures!$B:$B,0))*INDEX(Arrivals!$H:$H,MATCH(CS$2,Arrivals!$B:$B,0))</f>
        <v>3956.465575767807</v>
      </c>
      <c r="CT61" s="17">
        <f>INDEX(Departures!$C:$C,MATCH($B61,Departures!$B:$B,0))*INDEX(Arrivals!$H:$H,MATCH(CT$2,Arrivals!$B:$B,0))</f>
        <v>3927.8911021650388</v>
      </c>
      <c r="CU61" s="17">
        <f>INDEX(Departures!$C:$C,MATCH($B61,Departures!$B:$B,0))*INDEX(Arrivals!$H:$H,MATCH(CU$2,Arrivals!$B:$B,0))</f>
        <v>3534.4425810192406</v>
      </c>
      <c r="CV61" s="17">
        <f>INDEX(Departures!$C:$C,MATCH($B61,Departures!$B:$B,0))*INDEX(Arrivals!$H:$H,MATCH(CV$2,Arrivals!$B:$B,0))</f>
        <v>3481.6897066756696</v>
      </c>
      <c r="CW61" s="17">
        <f>INDEX(Departures!$C:$C,MATCH($B61,Departures!$B:$B,0))*INDEX(Arrivals!$H:$H,MATCH(CW$2,Arrivals!$B:$B,0))</f>
        <v>3459.7093423658489</v>
      </c>
      <c r="CX61" s="17">
        <f>INDEX(Departures!$C:$C,MATCH($B61,Departures!$B:$B,0))*INDEX(Arrivals!$H:$H,MATCH(CX$2,Arrivals!$B:$B,0))</f>
        <v>3420.1446866081706</v>
      </c>
      <c r="CY61" s="17">
        <f>INDEX(Departures!$C:$C,MATCH($B61,Departures!$B:$B,0))*INDEX(Arrivals!$H:$H,MATCH(CY$2,Arrivals!$B:$B,0))</f>
        <v>3294.8566100421899</v>
      </c>
      <c r="CZ61" s="17">
        <f>INDEX(Departures!$C:$C,MATCH($B61,Departures!$B:$B,0))*INDEX(Arrivals!$H:$H,MATCH(CZ$2,Arrivals!$B:$B,0))</f>
        <v>3290.4605371802259</v>
      </c>
      <c r="DA61" s="17">
        <f>INDEX(Departures!$C:$C,MATCH($B61,Departures!$B:$B,0))*INDEX(Arrivals!$H:$H,MATCH(DA$2,Arrivals!$B:$B,0))</f>
        <v>3286.0644643182618</v>
      </c>
      <c r="DB61" s="17">
        <f>INDEX(Departures!$C:$C,MATCH($B61,Departures!$B:$B,0))*INDEX(Arrivals!$H:$H,MATCH(DB$2,Arrivals!$B:$B,0))</f>
        <v>3180.5587156311199</v>
      </c>
      <c r="DC61" s="17">
        <f>INDEX(Departures!$C:$C,MATCH($B61,Departures!$B:$B,0))*INDEX(Arrivals!$H:$H,MATCH(DC$2,Arrivals!$B:$B,0))</f>
        <v>3162.9744241832636</v>
      </c>
      <c r="DD61" s="17">
        <f>INDEX(Departures!$C:$C,MATCH($B61,Departures!$B:$B,0))*INDEX(Arrivals!$H:$H,MATCH(DD$2,Arrivals!$B:$B,0))</f>
        <v>3081.6470762369249</v>
      </c>
      <c r="DE61" s="17">
        <f>INDEX(Departures!$C:$C,MATCH($B61,Departures!$B:$B,0))*INDEX(Arrivals!$H:$H,MATCH(DE$2,Arrivals!$B:$B,0))</f>
        <v>3000.3197282905867</v>
      </c>
      <c r="DF61" s="17">
        <f>INDEX(Departures!$C:$C,MATCH($B61,Departures!$B:$B,0))*INDEX(Arrivals!$H:$H,MATCH(DF$2,Arrivals!$B:$B,0))</f>
        <v>2998.1216918596047</v>
      </c>
      <c r="DG61" s="17">
        <f>INDEX(Departures!$C:$C,MATCH($B61,Departures!$B:$B,0))*INDEX(Arrivals!$H:$H,MATCH(DG$2,Arrivals!$B:$B,0))</f>
        <v>2949.7648903779982</v>
      </c>
      <c r="DH61" s="17">
        <f>INDEX(Departures!$C:$C,MATCH($B61,Departures!$B:$B,0))*INDEX(Arrivals!$H:$H,MATCH(DH$2,Arrivals!$B:$B,0))</f>
        <v>2802.4964495021964</v>
      </c>
      <c r="DI61" s="17">
        <f>INDEX(Departures!$C:$C,MATCH($B61,Departures!$B:$B,0))*INDEX(Arrivals!$H:$H,MATCH(DI$2,Arrivals!$B:$B,0))</f>
        <v>2499.1674220266646</v>
      </c>
      <c r="DJ61" s="17">
        <f>INDEX(Departures!$C:$C,MATCH($B61,Departures!$B:$B,0))*INDEX(Arrivals!$H:$H,MATCH(DJ$2,Arrivals!$B:$B,0))</f>
        <v>2492.573312733718</v>
      </c>
      <c r="DK61" s="17">
        <f>INDEX(Departures!$C:$C,MATCH($B61,Departures!$B:$B,0))*INDEX(Arrivals!$H:$H,MATCH(DK$2,Arrivals!$B:$B,0))</f>
        <v>2380.4734547536304</v>
      </c>
      <c r="DL61" s="17">
        <f>INDEX(Departures!$C:$C,MATCH($B61,Departures!$B:$B,0))*INDEX(Arrivals!$H:$H,MATCH(DL$2,Arrivals!$B:$B,0))</f>
        <v>2299.1461068072922</v>
      </c>
      <c r="DM61" s="17">
        <f>INDEX(Departures!$C:$C,MATCH($B61,Departures!$B:$B,0))*INDEX(Arrivals!$H:$H,MATCH(DM$2,Arrivals!$B:$B,0))</f>
        <v>2184.8482123962222</v>
      </c>
      <c r="DN61" s="17">
        <f>INDEX(Departures!$C:$C,MATCH($B61,Departures!$B:$B,0))*INDEX(Arrivals!$H:$H,MATCH(DN$2,Arrivals!$B:$B,0))</f>
        <v>2123.3031923287226</v>
      </c>
      <c r="DO61" s="17">
        <f>INDEX(Departures!$C:$C,MATCH($B61,Departures!$B:$B,0))*INDEX(Arrivals!$H:$H,MATCH(DO$2,Arrivals!$B:$B,0))</f>
        <v>2066.154245123188</v>
      </c>
      <c r="DP61" s="17">
        <f>INDEX(Departures!$C:$C,MATCH($B61,Departures!$B:$B,0))*INDEX(Arrivals!$H:$H,MATCH(DP$2,Arrivals!$B:$B,0))</f>
        <v>2050.7679901063129</v>
      </c>
      <c r="DQ61" s="17">
        <f>INDEX(Departures!$C:$C,MATCH($B61,Departures!$B:$B,0))*INDEX(Arrivals!$H:$H,MATCH(DQ$2,Arrivals!$B:$B,0))</f>
        <v>2048.5699536753309</v>
      </c>
      <c r="DR61" s="17">
        <f>INDEX(Departures!$C:$C,MATCH($B61,Departures!$B:$B,0))*INDEX(Arrivals!$H:$H,MATCH(DR$2,Arrivals!$B:$B,0))</f>
        <v>2028.787625796492</v>
      </c>
      <c r="DS61" s="17">
        <f>INDEX(Departures!$C:$C,MATCH($B61,Departures!$B:$B,0))*INDEX(Arrivals!$H:$H,MATCH(DS$2,Arrivals!$B:$B,0))</f>
        <v>2024.3915529345277</v>
      </c>
      <c r="DT61" s="17">
        <f>INDEX(Departures!$C:$C,MATCH($B61,Departures!$B:$B,0))*INDEX(Arrivals!$H:$H,MATCH(DT$2,Arrivals!$B:$B,0))</f>
        <v>1971.6386785909569</v>
      </c>
      <c r="DU61" s="17">
        <f>INDEX(Departures!$C:$C,MATCH($B61,Departures!$B:$B,0))*INDEX(Arrivals!$H:$H,MATCH(DU$2,Arrivals!$B:$B,0))</f>
        <v>1960.6484964360463</v>
      </c>
      <c r="DV61" s="17">
        <f>INDEX(Departures!$C:$C,MATCH($B61,Departures!$B:$B,0))*INDEX(Arrivals!$H:$H,MATCH(DV$2,Arrivals!$B:$B,0))</f>
        <v>1870.5290027657798</v>
      </c>
      <c r="DW61" s="17">
        <f>INDEX(Departures!$C:$C,MATCH($B61,Departures!$B:$B,0))*INDEX(Arrivals!$H:$H,MATCH(DW$2,Arrivals!$B:$B,0))</f>
        <v>1852.9447113179228</v>
      </c>
      <c r="DX61" s="17">
        <f>INDEX(Departures!$C:$C,MATCH($B61,Departures!$B:$B,0))*INDEX(Arrivals!$H:$H,MATCH(DX$2,Arrivals!$B:$B,0))</f>
        <v>1839.75649273203</v>
      </c>
      <c r="DY61" s="17">
        <f>INDEX(Departures!$C:$C,MATCH($B61,Departures!$B:$B,0))*INDEX(Arrivals!$H:$H,MATCH(DY$2,Arrivals!$B:$B,0))</f>
        <v>1787.0036183884592</v>
      </c>
      <c r="DZ61" s="17">
        <f>INDEX(Departures!$C:$C,MATCH($B61,Departures!$B:$B,0))*INDEX(Arrivals!$H:$H,MATCH(DZ$2,Arrivals!$B:$B,0))</f>
        <v>1468.2883358960526</v>
      </c>
      <c r="EA61" s="17">
        <f>INDEX(Departures!$C:$C,MATCH($B61,Departures!$B:$B,0))*INDEX(Arrivals!$H:$H,MATCH(EA$2,Arrivals!$B:$B,0))</f>
        <v>1459.4961901721242</v>
      </c>
      <c r="EB61" s="17">
        <f>INDEX(Departures!$C:$C,MATCH($B61,Departures!$B:$B,0))*INDEX(Arrivals!$H:$H,MATCH(EB$2,Arrivals!$B:$B,0))</f>
        <v>1386.9609879497145</v>
      </c>
      <c r="EC61" s="17">
        <f>INDEX(Departures!$C:$C,MATCH($B61,Departures!$B:$B,0))*INDEX(Arrivals!$H:$H,MATCH(EC$2,Arrivals!$B:$B,0))</f>
        <v>1090.226069767129</v>
      </c>
      <c r="ED61" s="17">
        <f>INDEX(Departures!$C:$C,MATCH($B61,Departures!$B:$B,0))*INDEX(Arrivals!$H:$H,MATCH(ED$2,Arrivals!$B:$B,0))</f>
        <v>1030.8790861306118</v>
      </c>
      <c r="EE61" s="17">
        <f>INDEX(Departures!$C:$C,MATCH($B61,Departures!$B:$B,0))*INDEX(Arrivals!$H:$H,MATCH(EE$2,Arrivals!$B:$B,0))</f>
        <v>1026.4830132686477</v>
      </c>
      <c r="EF61" s="17">
        <f>INDEX(Departures!$C:$C,MATCH($B61,Departures!$B:$B,0))*INDEX(Arrivals!$H:$H,MATCH(EF$2,Arrivals!$B:$B,0))</f>
        <v>947.35370175329149</v>
      </c>
      <c r="EG61" s="17">
        <f>INDEX(Departures!$C:$C,MATCH($B61,Departures!$B:$B,0))*INDEX(Arrivals!$H:$H,MATCH(EG$2,Arrivals!$B:$B,0))</f>
        <v>938.56155602936292</v>
      </c>
      <c r="EH61" s="17">
        <f>INDEX(Departures!$C:$C,MATCH($B61,Departures!$B:$B,0))*INDEX(Arrivals!$H:$H,MATCH(EH$2,Arrivals!$B:$B,0))</f>
        <v>938.56155602936292</v>
      </c>
      <c r="EI61" s="17">
        <f>INDEX(Departures!$C:$C,MATCH($B61,Departures!$B:$B,0))*INDEX(Arrivals!$H:$H,MATCH(EI$2,Arrivals!$B:$B,0))</f>
        <v>918.77922815052398</v>
      </c>
      <c r="EJ61" s="17">
        <f>INDEX(Departures!$C:$C,MATCH($B61,Departures!$B:$B,0))*INDEX(Arrivals!$H:$H,MATCH(EJ$2,Arrivals!$B:$B,0))</f>
        <v>868.22439023793527</v>
      </c>
      <c r="EK61" s="17">
        <f>INDEX(Departures!$C:$C,MATCH($B61,Departures!$B:$B,0))*INDEX(Arrivals!$H:$H,MATCH(EK$2,Arrivals!$B:$B,0))</f>
        <v>848.44206235909633</v>
      </c>
      <c r="EL61" s="17">
        <f>INDEX(Departures!$C:$C,MATCH($B61,Departures!$B:$B,0))*INDEX(Arrivals!$H:$H,MATCH(EL$2,Arrivals!$B:$B,0))</f>
        <v>806.01995924114146</v>
      </c>
      <c r="EM61" s="17">
        <f>INDEX(Departures!$C:$C,MATCH($B61,Departures!$B:$B,0))*INDEX(Arrivals!$H:$H,MATCH(EM$2,Arrivals!$B:$B,0))</f>
        <v>780.30293299865082</v>
      </c>
      <c r="EN61" s="17">
        <f>INDEX(Departures!$C:$C,MATCH($B61,Departures!$B:$B,0))*INDEX(Arrivals!$H:$H,MATCH(EN$2,Arrivals!$B:$B,0))</f>
        <v>771.51078727472236</v>
      </c>
      <c r="EO61" s="17">
        <f>INDEX(Departures!$C:$C,MATCH($B61,Departures!$B:$B,0))*INDEX(Arrivals!$H:$H,MATCH(EO$2,Arrivals!$B:$B,0))</f>
        <v>769.3127508437401</v>
      </c>
      <c r="EP61" s="17">
        <f>INDEX(Departures!$C:$C,MATCH($B61,Departures!$B:$B,0))*INDEX(Arrivals!$H:$H,MATCH(EP$2,Arrivals!$B:$B,0))</f>
        <v>674.79718431150923</v>
      </c>
      <c r="EQ61" s="17">
        <f>INDEX(Departures!$C:$C,MATCH($B61,Departures!$B:$B,0))*INDEX(Arrivals!$H:$H,MATCH(EQ$2,Arrivals!$B:$B,0))</f>
        <v>657.21289286365231</v>
      </c>
      <c r="ER61" s="17">
        <f>INDEX(Departures!$C:$C,MATCH($B61,Departures!$B:$B,0))*INDEX(Arrivals!$H:$H,MATCH(ER$2,Arrivals!$B:$B,0))</f>
        <v>617.6482371059742</v>
      </c>
      <c r="ES61" s="17">
        <f>INDEX(Departures!$C:$C,MATCH($B61,Departures!$B:$B,0))*INDEX(Arrivals!$H:$H,MATCH(ES$2,Arrivals!$B:$B,0))</f>
        <v>611.05412781302789</v>
      </c>
      <c r="ET61" s="17">
        <f>INDEX(Departures!$C:$C,MATCH($B61,Departures!$B:$B,0))*INDEX(Arrivals!$H:$H,MATCH(ET$2,Arrivals!$B:$B,0))</f>
        <v>591.27179993418883</v>
      </c>
      <c r="EU61" s="17">
        <f>INDEX(Departures!$C:$C,MATCH($B61,Departures!$B:$B,0))*INDEX(Arrivals!$H:$H,MATCH(EU$2,Arrivals!$B:$B,0))</f>
        <v>573.68750848633192</v>
      </c>
      <c r="EV61" s="17">
        <f>INDEX(Departures!$C:$C,MATCH($B61,Departures!$B:$B,0))*INDEX(Arrivals!$H:$H,MATCH(EV$2,Arrivals!$B:$B,0))</f>
        <v>569.29143562436775</v>
      </c>
      <c r="EW61" s="17">
        <f>INDEX(Departures!$C:$C,MATCH($B61,Departures!$B:$B,0))*INDEX(Arrivals!$H:$H,MATCH(EW$2,Arrivals!$B:$B,0))</f>
        <v>560.49928990043929</v>
      </c>
      <c r="EX61" s="17">
        <f>INDEX(Departures!$C:$C,MATCH($B61,Departures!$B:$B,0))*INDEX(Arrivals!$H:$H,MATCH(EX$2,Arrivals!$B:$B,0))</f>
        <v>560.49928990043929</v>
      </c>
      <c r="EY61" s="17">
        <f>INDEX(Departures!$C:$C,MATCH($B61,Departures!$B:$B,0))*INDEX(Arrivals!$H:$H,MATCH(EY$2,Arrivals!$B:$B,0))</f>
        <v>542.91499845258238</v>
      </c>
      <c r="EZ61" s="17">
        <f>INDEX(Departures!$C:$C,MATCH($B61,Departures!$B:$B,0))*INDEX(Arrivals!$H:$H,MATCH(EZ$2,Arrivals!$B:$B,0))</f>
        <v>542.91499845258238</v>
      </c>
      <c r="FA61" s="17">
        <f>INDEX(Departures!$C:$C,MATCH($B61,Departures!$B:$B,0))*INDEX(Arrivals!$H:$H,MATCH(FA$2,Arrivals!$B:$B,0))</f>
        <v>452.79550478231562</v>
      </c>
      <c r="FB61" s="17">
        <f>INDEX(Departures!$C:$C,MATCH($B61,Departures!$B:$B,0))*INDEX(Arrivals!$H:$H,MATCH(FB$2,Arrivals!$B:$B,0))</f>
        <v>424.88044210884283</v>
      </c>
      <c r="FC61" s="17">
        <f>INDEX(Departures!$C:$C,MATCH($B61,Departures!$B:$B,0))*INDEX(Arrivals!$H:$H,MATCH(FC$2,Arrivals!$B:$B,0))</f>
        <v>393.44852114579857</v>
      </c>
      <c r="FD61" s="17">
        <f>INDEX(Departures!$C:$C,MATCH($B61,Departures!$B:$B,0))*INDEX(Arrivals!$H:$H,MATCH(FD$2,Arrivals!$B:$B,0))</f>
        <v>369.27012040499528</v>
      </c>
      <c r="FE61" s="17">
        <f>INDEX(Departures!$C:$C,MATCH($B61,Departures!$B:$B,0))*INDEX(Arrivals!$H:$H,MATCH(FE$2,Arrivals!$B:$B,0))</f>
        <v>360.47797468106683</v>
      </c>
      <c r="FF61" s="17">
        <f>INDEX(Departures!$C:$C,MATCH($B61,Departures!$B:$B,0))*INDEX(Arrivals!$H:$H,MATCH(FF$2,Arrivals!$B:$B,0))</f>
        <v>356.0819018191026</v>
      </c>
      <c r="FG61" s="17">
        <f>INDEX(Departures!$C:$C,MATCH($B61,Departures!$B:$B,0))*INDEX(Arrivals!$H:$H,MATCH(FG$2,Arrivals!$B:$B,0))</f>
        <v>320.91331892338877</v>
      </c>
      <c r="FH61" s="17">
        <f>INDEX(Departures!$C:$C,MATCH($B61,Departures!$B:$B,0))*INDEX(Arrivals!$H:$H,MATCH(FH$2,Arrivals!$B:$B,0))</f>
        <v>318.71528249240663</v>
      </c>
      <c r="FI61" s="17">
        <f>INDEX(Departures!$C:$C,MATCH($B61,Departures!$B:$B,0))*INDEX(Arrivals!$H:$H,MATCH(FI$2,Arrivals!$B:$B,0))</f>
        <v>314.3192096304424</v>
      </c>
      <c r="FJ61" s="17">
        <f>INDEX(Departures!$C:$C,MATCH($B61,Departures!$B:$B,0))*INDEX(Arrivals!$H:$H,MATCH(FJ$2,Arrivals!$B:$B,0))</f>
        <v>312.12117319946026</v>
      </c>
      <c r="FK61" s="17">
        <f>INDEX(Departures!$C:$C,MATCH($B61,Departures!$B:$B,0))*INDEX(Arrivals!$H:$H,MATCH(FK$2,Arrivals!$B:$B,0))</f>
        <v>274.75455387276435</v>
      </c>
      <c r="FL61" s="17">
        <f>INDEX(Departures!$C:$C,MATCH($B61,Departures!$B:$B,0))*INDEX(Arrivals!$H:$H,MATCH(FL$2,Arrivals!$B:$B,0))</f>
        <v>270.35848101080012</v>
      </c>
      <c r="FM61" s="17">
        <f>INDEX(Departures!$C:$C,MATCH($B61,Departures!$B:$B,0))*INDEX(Arrivals!$H:$H,MATCH(FM$2,Arrivals!$B:$B,0))</f>
        <v>268.16044457981798</v>
      </c>
      <c r="FN61" s="17">
        <f>INDEX(Departures!$C:$C,MATCH($B61,Departures!$B:$B,0))*INDEX(Arrivals!$H:$H,MATCH(FN$2,Arrivals!$B:$B,0))</f>
        <v>265.96240814883589</v>
      </c>
      <c r="FO61" s="17">
        <f>INDEX(Departures!$C:$C,MATCH($B61,Departures!$B:$B,0))*INDEX(Arrivals!$H:$H,MATCH(FO$2,Arrivals!$B:$B,0))</f>
        <v>264.86338993334482</v>
      </c>
      <c r="FP61" s="17">
        <f>INDEX(Departures!$C:$C,MATCH($B61,Departures!$B:$B,0))*INDEX(Arrivals!$H:$H,MATCH(FP$2,Arrivals!$B:$B,0))</f>
        <v>239.58597097705052</v>
      </c>
      <c r="FQ61" s="17">
        <f>INDEX(Departures!$C:$C,MATCH($B61,Departures!$B:$B,0))*INDEX(Arrivals!$H:$H,MATCH(FQ$2,Arrivals!$B:$B,0))</f>
        <v>191.22916949544398</v>
      </c>
      <c r="FR61" s="17">
        <f>INDEX(Departures!$C:$C,MATCH($B61,Departures!$B:$B,0))*INDEX(Arrivals!$H:$H,MATCH(FR$2,Arrivals!$B:$B,0))</f>
        <v>171.44684161660496</v>
      </c>
      <c r="FS61" s="17">
        <f>INDEX(Departures!$C:$C,MATCH($B61,Departures!$B:$B,0))*INDEX(Arrivals!$H:$H,MATCH(FS$2,Arrivals!$B:$B,0))</f>
        <v>167.05076875464073</v>
      </c>
      <c r="FT61" s="17">
        <f>INDEX(Departures!$C:$C,MATCH($B61,Departures!$B:$B,0))*INDEX(Arrivals!$H:$H,MATCH(FT$2,Arrivals!$B:$B,0))</f>
        <v>162.6546958926765</v>
      </c>
      <c r="FU61" s="17">
        <f>INDEX(Departures!$C:$C,MATCH($B61,Departures!$B:$B,0))*INDEX(Arrivals!$H:$H,MATCH(FU$2,Arrivals!$B:$B,0))</f>
        <v>158.25862303071227</v>
      </c>
      <c r="FV61" s="17">
        <f>INDEX(Departures!$C:$C,MATCH($B61,Departures!$B:$B,0))*INDEX(Arrivals!$H:$H,MATCH(FV$2,Arrivals!$B:$B,0))</f>
        <v>151.66451373776593</v>
      </c>
      <c r="FW61" s="17">
        <f>INDEX(Departures!$C:$C,MATCH($B61,Departures!$B:$B,0))*INDEX(Arrivals!$H:$H,MATCH(FW$2,Arrivals!$B:$B,0))</f>
        <v>138.47629515187325</v>
      </c>
      <c r="FX61" s="17">
        <f>INDEX(Departures!$C:$C,MATCH($B61,Departures!$B:$B,0))*INDEX(Arrivals!$H:$H,MATCH(FX$2,Arrivals!$B:$B,0))</f>
        <v>137.37727693638217</v>
      </c>
      <c r="FY61" s="17">
        <f>INDEX(Departures!$C:$C,MATCH($B61,Departures!$B:$B,0))*INDEX(Arrivals!$H:$H,MATCH(FY$2,Arrivals!$B:$B,0))</f>
        <v>131.88218585892687</v>
      </c>
      <c r="FZ61" s="17">
        <f>INDEX(Departures!$C:$C,MATCH($B61,Departures!$B:$B,0))*INDEX(Arrivals!$H:$H,MATCH(FZ$2,Arrivals!$B:$B,0))</f>
        <v>120.89200370401632</v>
      </c>
      <c r="GA61" s="17">
        <f>INDEX(Departures!$C:$C,MATCH($B61,Departures!$B:$B,0))*INDEX(Arrivals!$H:$H,MATCH(GA$2,Arrivals!$B:$B,0))</f>
        <v>96.273995677016629</v>
      </c>
      <c r="GB61" s="17">
        <f>INDEX(Departures!$C:$C,MATCH($B61,Departures!$B:$B,0))*INDEX(Arrivals!$H:$H,MATCH(GB$2,Arrivals!$B:$B,0))</f>
        <v>74.733238653391908</v>
      </c>
      <c r="GC61" s="17">
        <f>INDEX(Departures!$C:$C,MATCH($B61,Departures!$B:$B,0))*INDEX(Arrivals!$H:$H,MATCH(GC$2,Arrivals!$B:$B,0))</f>
        <v>65.941092929463437</v>
      </c>
      <c r="GD61" s="17">
        <f>INDEX(Departures!$C:$C,MATCH($B61,Departures!$B:$B,0))*INDEX(Arrivals!$H:$H,MATCH(GD$2,Arrivals!$B:$B,0))</f>
        <v>63.74305649848133</v>
      </c>
      <c r="GE61" s="17">
        <f>INDEX(Departures!$C:$C,MATCH($B61,Departures!$B:$B,0))*INDEX(Arrivals!$H:$H,MATCH(GE$2,Arrivals!$B:$B,0))</f>
        <v>61.545020067499216</v>
      </c>
      <c r="GF61" s="17">
        <f>INDEX(Departures!$C:$C,MATCH($B61,Departures!$B:$B,0))*INDEX(Arrivals!$H:$H,MATCH(GF$2,Arrivals!$B:$B,0))</f>
        <v>56.489536276240351</v>
      </c>
      <c r="GG61" s="17">
        <f>INDEX(Departures!$C:$C,MATCH($B61,Departures!$B:$B,0))*INDEX(Arrivals!$H:$H,MATCH(GG$2,Arrivals!$B:$B,0))</f>
        <v>18.02389873405334</v>
      </c>
      <c r="GH61" s="17">
        <f>INDEX(Departures!$C:$C,MATCH($B61,Departures!$B:$B,0))*INDEX(Arrivals!$H:$H,MATCH(GH$2,Arrivals!$B:$B,0))</f>
        <v>12.748611299696266</v>
      </c>
      <c r="GI61" s="17">
        <f>INDEX(Departures!$C:$C,MATCH($B61,Departures!$B:$B,0))*INDEX(Arrivals!$H:$H,MATCH(GI$2,Arrivals!$B:$B,0))</f>
        <v>5.4950910774552879</v>
      </c>
    </row>
    <row r="62" spans="1:191" ht="29.4" thickBot="1">
      <c r="A62" t="str">
        <f>INDEX(Departures!$G:$G,MATCH($B62,Departures!$B:$B,0))</f>
        <v>NA</v>
      </c>
      <c r="B62" s="3" t="s">
        <v>72</v>
      </c>
      <c r="D62" s="17">
        <f>INDEX(Departures!$C:$C,MATCH($B62,Departures!$B:$B,0))*INDEX(Arrivals!$H:$H,MATCH(D$2,Arrivals!$B:$B,0))</f>
        <v>189462.66151553963</v>
      </c>
      <c r="E62" s="17">
        <f>INDEX(Departures!$C:$C,MATCH($B62,Departures!$B:$B,0))*INDEX(Arrivals!$H:$H,MATCH(E$2,Arrivals!$B:$B,0))</f>
        <v>178392.98689526858</v>
      </c>
      <c r="F62" s="17">
        <f>INDEX(Departures!$C:$C,MATCH($B62,Departures!$B:$B,0))*INDEX(Arrivals!$H:$H,MATCH(F$2,Arrivals!$B:$B,0))</f>
        <v>167824.99211000488</v>
      </c>
      <c r="G62" s="17">
        <f>INDEX(Departures!$C:$C,MATCH($B62,Departures!$B:$B,0))*INDEX(Arrivals!$H:$H,MATCH(G$2,Arrivals!$B:$B,0))</f>
        <v>132487.10077542136</v>
      </c>
      <c r="H62" s="17">
        <f>INDEX(Departures!$C:$C,MATCH($B62,Departures!$B:$B,0))*INDEX(Arrivals!$H:$H,MATCH(H$2,Arrivals!$B:$B,0))</f>
        <v>127062.41490732008</v>
      </c>
      <c r="I62" s="17">
        <f>INDEX(Departures!$C:$C,MATCH($B62,Departures!$B:$B,0))*INDEX(Arrivals!$H:$H,MATCH(I$2,Arrivals!$B:$B,0))</f>
        <v>85702.184335974336</v>
      </c>
      <c r="J62" s="17">
        <f>INDEX(Departures!$C:$C,MATCH($B62,Departures!$B:$B,0))*INDEX(Arrivals!$H:$H,MATCH(J$2,Arrivals!$B:$B,0))</f>
        <v>82124.988990704485</v>
      </c>
      <c r="K62" s="17">
        <f>INDEX(Departures!$C:$C,MATCH($B62,Departures!$B:$B,0))*INDEX(Arrivals!$H:$H,MATCH(K$2,Arrivals!$B:$B,0))</f>
        <v>82015.928157007234</v>
      </c>
      <c r="L62" s="17">
        <f>INDEX(Departures!$C:$C,MATCH($B62,Departures!$B:$B,0))*INDEX(Arrivals!$H:$H,MATCH(L$2,Arrivals!$B:$B,0))</f>
        <v>81690.926872589422</v>
      </c>
      <c r="M62" s="17">
        <f>INDEX(Departures!$C:$C,MATCH($B62,Departures!$B:$B,0))*INDEX(Arrivals!$H:$H,MATCH(M$2,Arrivals!$B:$B,0))</f>
        <v>77633.863859051649</v>
      </c>
      <c r="N62" s="17">
        <f>INDEX(Departures!$C:$C,MATCH($B62,Departures!$B:$B,0))*INDEX(Arrivals!$H:$H,MATCH(N$2,Arrivals!$B:$B,0))</f>
        <v>64258.643214420706</v>
      </c>
      <c r="O62" s="17">
        <f>INDEX(Departures!$C:$C,MATCH($B62,Departures!$B:$B,0))*INDEX(Arrivals!$H:$H,MATCH(O$2,Arrivals!$B:$B,0))</f>
        <v>62581.287592156979</v>
      </c>
      <c r="P62" s="17">
        <f>INDEX(Departures!$C:$C,MATCH($B62,Departures!$B:$B,0))*INDEX(Arrivals!$H:$H,MATCH(P$2,Arrivals!$B:$B,0))</f>
        <v>60821.04573628334</v>
      </c>
      <c r="Q62" s="17">
        <f>INDEX(Departures!$C:$C,MATCH($B62,Departures!$B:$B,0))*INDEX(Arrivals!$H:$H,MATCH(Q$2,Arrivals!$B:$B,0))</f>
        <v>59316.006231261264</v>
      </c>
      <c r="R62" s="17">
        <f>INDEX(Departures!$C:$C,MATCH($B62,Departures!$B:$B,0))*INDEX(Arrivals!$H:$H,MATCH(R$2,Arrivals!$B:$B,0))</f>
        <v>56598.210255525752</v>
      </c>
      <c r="S62" s="17">
        <f>INDEX(Departures!$C:$C,MATCH($B62,Departures!$B:$B,0))*INDEX(Arrivals!$H:$H,MATCH(S$2,Arrivals!$B:$B,0))</f>
        <v>53199.874677519387</v>
      </c>
      <c r="T62" s="17">
        <f>INDEX(Departures!$C:$C,MATCH($B62,Departures!$B:$B,0))*INDEX(Arrivals!$H:$H,MATCH(T$2,Arrivals!$B:$B,0))</f>
        <v>45364.944384708819</v>
      </c>
      <c r="U62" s="17">
        <f>INDEX(Departures!$C:$C,MATCH($B62,Departures!$B:$B,0))*INDEX(Arrivals!$H:$H,MATCH(U$2,Arrivals!$B:$B,0))</f>
        <v>39824.654032888437</v>
      </c>
      <c r="V62" s="17">
        <f>INDEX(Departures!$C:$C,MATCH($B62,Departures!$B:$B,0))*INDEX(Arrivals!$H:$H,MATCH(V$2,Arrivals!$B:$B,0))</f>
        <v>39096.127663790794</v>
      </c>
      <c r="W62" s="17">
        <f>INDEX(Departures!$C:$C,MATCH($B62,Departures!$B:$B,0))*INDEX(Arrivals!$H:$H,MATCH(W$2,Arrivals!$B:$B,0))</f>
        <v>37636.893708921561</v>
      </c>
      <c r="X62" s="17">
        <f>INDEX(Departures!$C:$C,MATCH($B62,Departures!$B:$B,0))*INDEX(Arrivals!$H:$H,MATCH(X$2,Arrivals!$B:$B,0))</f>
        <v>35137.219400580558</v>
      </c>
      <c r="Y62" s="17">
        <f>INDEX(Departures!$C:$C,MATCH($B62,Departures!$B:$B,0))*INDEX(Arrivals!$H:$H,MATCH(Y$2,Arrivals!$B:$B,0))</f>
        <v>34011.71159682492</v>
      </c>
      <c r="Z62" s="17">
        <f>INDEX(Departures!$C:$C,MATCH($B62,Departures!$B:$B,0))*INDEX(Arrivals!$H:$H,MATCH(Z$2,Arrivals!$B:$B,0))</f>
        <v>33902.650763127669</v>
      </c>
      <c r="AA62" s="17">
        <f>INDEX(Departures!$C:$C,MATCH($B62,Departures!$B:$B,0))*INDEX(Arrivals!$H:$H,MATCH(AA$2,Arrivals!$B:$B,0))</f>
        <v>33660.535712319768</v>
      </c>
      <c r="AB62" s="17">
        <f>INDEX(Departures!$C:$C,MATCH($B62,Departures!$B:$B,0))*INDEX(Arrivals!$H:$H,MATCH(AB$2,Arrivals!$B:$B,0))</f>
        <v>31038.71327023784</v>
      </c>
      <c r="AC62" s="17">
        <f>INDEX(Departures!$C:$C,MATCH($B62,Departures!$B:$B,0))*INDEX(Arrivals!$H:$H,MATCH(AC$2,Arrivals!$B:$B,0))</f>
        <v>30624.282102188281</v>
      </c>
      <c r="AD62" s="17">
        <f>INDEX(Departures!$C:$C,MATCH($B62,Departures!$B:$B,0))*INDEX(Arrivals!$H:$H,MATCH(AD$2,Arrivals!$B:$B,0))</f>
        <v>30325.455417857811</v>
      </c>
      <c r="AE62" s="17">
        <f>INDEX(Departures!$C:$C,MATCH($B62,Departures!$B:$B,0))*INDEX(Arrivals!$H:$H,MATCH(AE$2,Arrivals!$B:$B,0))</f>
        <v>29088.705563730979</v>
      </c>
      <c r="AF62" s="17">
        <f>INDEX(Departures!$C:$C,MATCH($B62,Departures!$B:$B,0))*INDEX(Arrivals!$H:$H,MATCH(AF$2,Arrivals!$B:$B,0))</f>
        <v>28185.68186071773</v>
      </c>
      <c r="AG62" s="17">
        <f>INDEX(Departures!$C:$C,MATCH($B62,Departures!$B:$B,0))*INDEX(Arrivals!$H:$H,MATCH(AG$2,Arrivals!$B:$B,0))</f>
        <v>25614.027402136537</v>
      </c>
      <c r="AH62" s="17">
        <f>INDEX(Departures!$C:$C,MATCH($B62,Departures!$B:$B,0))*INDEX(Arrivals!$H:$H,MATCH(AH$2,Arrivals!$B:$B,0))</f>
        <v>24800.433582755039</v>
      </c>
      <c r="AI62" s="17">
        <f>INDEX(Departures!$C:$C,MATCH($B62,Departures!$B:$B,0))*INDEX(Arrivals!$H:$H,MATCH(AI$2,Arrivals!$B:$B,0))</f>
        <v>24754.628032602195</v>
      </c>
      <c r="AJ62" s="17">
        <f>INDEX(Departures!$C:$C,MATCH($B62,Departures!$B:$B,0))*INDEX(Arrivals!$H:$H,MATCH(AJ$2,Arrivals!$B:$B,0))</f>
        <v>24124.692657166866</v>
      </c>
      <c r="AK62" s="17">
        <f>INDEX(Departures!$C:$C,MATCH($B62,Departures!$B:$B,0))*INDEX(Arrivals!$H:$H,MATCH(AK$2,Arrivals!$B:$B,0))</f>
        <v>23831.973379523442</v>
      </c>
      <c r="AL62" s="17">
        <f>INDEX(Departures!$C:$C,MATCH($B62,Departures!$B:$B,0))*INDEX(Arrivals!$H:$H,MATCH(AL$2,Arrivals!$B:$B,0))</f>
        <v>22549.417975243767</v>
      </c>
      <c r="AM62" s="17">
        <f>INDEX(Departures!$C:$C,MATCH($B62,Departures!$B:$B,0))*INDEX(Arrivals!$H:$H,MATCH(AM$2,Arrivals!$B:$B,0))</f>
        <v>22433.813491524677</v>
      </c>
      <c r="AN62" s="17">
        <f>INDEX(Departures!$C:$C,MATCH($B62,Departures!$B:$B,0))*INDEX(Arrivals!$H:$H,MATCH(AN$2,Arrivals!$B:$B,0))</f>
        <v>22161.161407281546</v>
      </c>
      <c r="AO62" s="17">
        <f>INDEX(Departures!$C:$C,MATCH($B62,Departures!$B:$B,0))*INDEX(Arrivals!$H:$H,MATCH(AO$2,Arrivals!$B:$B,0))</f>
        <v>21570.051688642445</v>
      </c>
      <c r="AP62" s="17">
        <f>INDEX(Departures!$C:$C,MATCH($B62,Departures!$B:$B,0))*INDEX(Arrivals!$H:$H,MATCH(AP$2,Arrivals!$B:$B,0))</f>
        <v>19375.747714653739</v>
      </c>
      <c r="AQ62" s="17">
        <f>INDEX(Departures!$C:$C,MATCH($B62,Departures!$B:$B,0))*INDEX(Arrivals!$H:$H,MATCH(AQ$2,Arrivals!$B:$B,0))</f>
        <v>19227.424980825475</v>
      </c>
      <c r="AR62" s="17">
        <f>INDEX(Departures!$C:$C,MATCH($B62,Departures!$B:$B,0))*INDEX(Arrivals!$H:$H,MATCH(AR$2,Arrivals!$B:$B,0))</f>
        <v>18289.501811029113</v>
      </c>
      <c r="AS62" s="17">
        <f>INDEX(Departures!$C:$C,MATCH($B62,Departures!$B:$B,0))*INDEX(Arrivals!$H:$H,MATCH(AS$2,Arrivals!$B:$B,0))</f>
        <v>17792.184409369645</v>
      </c>
      <c r="AT62" s="17">
        <f>INDEX(Departures!$C:$C,MATCH($B62,Departures!$B:$B,0))*INDEX(Arrivals!$H:$H,MATCH(AT$2,Arrivals!$B:$B,0))</f>
        <v>16797.54960605071</v>
      </c>
      <c r="AU62" s="17">
        <f>INDEX(Departures!$C:$C,MATCH($B62,Departures!$B:$B,0))*INDEX(Arrivals!$H:$H,MATCH(AU$2,Arrivals!$B:$B,0))</f>
        <v>15543.350018532314</v>
      </c>
      <c r="AV62" s="17">
        <f>INDEX(Departures!$C:$C,MATCH($B62,Departures!$B:$B,0))*INDEX(Arrivals!$H:$H,MATCH(AV$2,Arrivals!$B:$B,0))</f>
        <v>15386.30241800827</v>
      </c>
      <c r="AW62" s="17">
        <f>INDEX(Departures!$C:$C,MATCH($B62,Departures!$B:$B,0))*INDEX(Arrivals!$H:$H,MATCH(AW$2,Arrivals!$B:$B,0))</f>
        <v>15381.939984660381</v>
      </c>
      <c r="AX62" s="17">
        <f>INDEX(Departures!$C:$C,MATCH($B62,Departures!$B:$B,0))*INDEX(Arrivals!$H:$H,MATCH(AX$2,Arrivals!$B:$B,0))</f>
        <v>14657.776048910629</v>
      </c>
      <c r="AY62" s="17">
        <f>INDEX(Departures!$C:$C,MATCH($B62,Departures!$B:$B,0))*INDEX(Arrivals!$H:$H,MATCH(AY$2,Arrivals!$B:$B,0))</f>
        <v>14441.835598190073</v>
      </c>
      <c r="AZ62" s="17">
        <f>INDEX(Departures!$C:$C,MATCH($B62,Departures!$B:$B,0))*INDEX(Arrivals!$H:$H,MATCH(AZ$2,Arrivals!$B:$B,0))</f>
        <v>14372.036664623831</v>
      </c>
      <c r="BA62" s="17">
        <f>INDEX(Departures!$C:$C,MATCH($B62,Departures!$B:$B,0))*INDEX(Arrivals!$H:$H,MATCH(BA$2,Arrivals!$B:$B,0))</f>
        <v>14140.827697185658</v>
      </c>
      <c r="BB62" s="17">
        <f>INDEX(Departures!$C:$C,MATCH($B62,Departures!$B:$B,0))*INDEX(Arrivals!$H:$H,MATCH(BB$2,Arrivals!$B:$B,0))</f>
        <v>14068.847546945472</v>
      </c>
      <c r="BC62" s="17">
        <f>INDEX(Departures!$C:$C,MATCH($B62,Departures!$B:$B,0))*INDEX(Arrivals!$H:$H,MATCH(BC$2,Arrivals!$B:$B,0))</f>
        <v>13636.966645504355</v>
      </c>
      <c r="BD62" s="17">
        <f>INDEX(Departures!$C:$C,MATCH($B62,Departures!$B:$B,0))*INDEX(Arrivals!$H:$H,MATCH(BD$2,Arrivals!$B:$B,0))</f>
        <v>13497.368778371872</v>
      </c>
      <c r="BE62" s="17">
        <f>INDEX(Departures!$C:$C,MATCH($B62,Departures!$B:$B,0))*INDEX(Arrivals!$H:$H,MATCH(BE$2,Arrivals!$B:$B,0))</f>
        <v>12323.874207789442</v>
      </c>
      <c r="BF62" s="17">
        <f>INDEX(Departures!$C:$C,MATCH($B62,Departures!$B:$B,0))*INDEX(Arrivals!$H:$H,MATCH(BF$2,Arrivals!$B:$B,0))</f>
        <v>12219.175807440082</v>
      </c>
      <c r="BG62" s="17">
        <f>INDEX(Departures!$C:$C,MATCH($B62,Departures!$B:$B,0))*INDEX(Arrivals!$H:$H,MATCH(BG$2,Arrivals!$B:$B,0))</f>
        <v>11058.768536901323</v>
      </c>
      <c r="BH62" s="17">
        <f>INDEX(Departures!$C:$C,MATCH($B62,Departures!$B:$B,0))*INDEX(Arrivals!$H:$H,MATCH(BH$2,Arrivals!$B:$B,0))</f>
        <v>10615.981552090481</v>
      </c>
      <c r="BI62" s="17">
        <f>INDEX(Departures!$C:$C,MATCH($B62,Departures!$B:$B,0))*INDEX(Arrivals!$H:$H,MATCH(BI$2,Arrivals!$B:$B,0))</f>
        <v>10127.389017126794</v>
      </c>
      <c r="BJ62" s="17">
        <f>INDEX(Departures!$C:$C,MATCH($B62,Departures!$B:$B,0))*INDEX(Arrivals!$H:$H,MATCH(BJ$2,Arrivals!$B:$B,0))</f>
        <v>10020.509400103489</v>
      </c>
      <c r="BK62" s="17">
        <f>INDEX(Departures!$C:$C,MATCH($B62,Departures!$B:$B,0))*INDEX(Arrivals!$H:$H,MATCH(BK$2,Arrivals!$B:$B,0))</f>
        <v>9963.7977665809176</v>
      </c>
      <c r="BL62" s="17">
        <f>INDEX(Departures!$C:$C,MATCH($B62,Departures!$B:$B,0))*INDEX(Arrivals!$H:$H,MATCH(BL$2,Arrivals!$B:$B,0))</f>
        <v>8971.3441799359261</v>
      </c>
      <c r="BM62" s="17">
        <f>INDEX(Departures!$C:$C,MATCH($B62,Departures!$B:$B,0))*INDEX(Arrivals!$H:$H,MATCH(BM$2,Arrivals!$B:$B,0))</f>
        <v>8794.6656293463784</v>
      </c>
      <c r="BN62" s="17">
        <f>INDEX(Departures!$C:$C,MATCH($B62,Departures!$B:$B,0))*INDEX(Arrivals!$H:$H,MATCH(BN$2,Arrivals!$B:$B,0))</f>
        <v>8383.5062863077383</v>
      </c>
      <c r="BO62" s="17">
        <f>INDEX(Departures!$C:$C,MATCH($B62,Departures!$B:$B,0))*INDEX(Arrivals!$H:$H,MATCH(BO$2,Arrivals!$B:$B,0))</f>
        <v>8282.079710969294</v>
      </c>
      <c r="BP62" s="17">
        <f>INDEX(Departures!$C:$C,MATCH($B62,Departures!$B:$B,0))*INDEX(Arrivals!$H:$H,MATCH(BP$2,Arrivals!$B:$B,0))</f>
        <v>8013.7900600740559</v>
      </c>
      <c r="BQ62" s="17">
        <f>INDEX(Departures!$C:$C,MATCH($B62,Departures!$B:$B,0))*INDEX(Arrivals!$H:$H,MATCH(BQ$2,Arrivals!$B:$B,0))</f>
        <v>7965.8032932472652</v>
      </c>
      <c r="BR62" s="17">
        <f>INDEX(Departures!$C:$C,MATCH($B62,Departures!$B:$B,0))*INDEX(Arrivals!$H:$H,MATCH(BR$2,Arrivals!$B:$B,0))</f>
        <v>7880.7358429634087</v>
      </c>
      <c r="BS62" s="17">
        <f>INDEX(Departures!$C:$C,MATCH($B62,Departures!$B:$B,0))*INDEX(Arrivals!$H:$H,MATCH(BS$2,Arrivals!$B:$B,0))</f>
        <v>7821.8429927668931</v>
      </c>
      <c r="BT62" s="17">
        <f>INDEX(Departures!$C:$C,MATCH($B62,Departures!$B:$B,0))*INDEX(Arrivals!$H:$H,MATCH(BT$2,Arrivals!$B:$B,0))</f>
        <v>7754.2252758745972</v>
      </c>
      <c r="BU62" s="17">
        <f>INDEX(Departures!$C:$C,MATCH($B62,Departures!$B:$B,0))*INDEX(Arrivals!$H:$H,MATCH(BU$2,Arrivals!$B:$B,0))</f>
        <v>7509.9290083927535</v>
      </c>
      <c r="BV62" s="17">
        <f>INDEX(Departures!$C:$C,MATCH($B62,Departures!$B:$B,0))*INDEX(Arrivals!$H:$H,MATCH(BV$2,Arrivals!$B:$B,0))</f>
        <v>7104.2227070389763</v>
      </c>
      <c r="BW62" s="17">
        <f>INDEX(Departures!$C:$C,MATCH($B62,Departures!$B:$B,0))*INDEX(Arrivals!$H:$H,MATCH(BW$2,Arrivals!$B:$B,0))</f>
        <v>7078.0481069516363</v>
      </c>
      <c r="BX62" s="17">
        <f>INDEX(Departures!$C:$C,MATCH($B62,Departures!$B:$B,0))*INDEX(Arrivals!$H:$H,MATCH(BX$2,Arrivals!$B:$B,0))</f>
        <v>6936.2690231452088</v>
      </c>
      <c r="BY62" s="17">
        <f>INDEX(Departures!$C:$C,MATCH($B62,Departures!$B:$B,0))*INDEX(Arrivals!$H:$H,MATCH(BY$2,Arrivals!$B:$B,0))</f>
        <v>6456.4013548773009</v>
      </c>
      <c r="BZ62" s="17">
        <f>INDEX(Departures!$C:$C,MATCH($B62,Departures!$B:$B,0))*INDEX(Arrivals!$H:$H,MATCH(BZ$2,Arrivals!$B:$B,0))</f>
        <v>6175.0244039383924</v>
      </c>
      <c r="CA62" s="17">
        <f>INDEX(Departures!$C:$C,MATCH($B62,Departures!$B:$B,0))*INDEX(Arrivals!$H:$H,MATCH(CA$2,Arrivals!$B:$B,0))</f>
        <v>5867.4728529121421</v>
      </c>
      <c r="CB62" s="17">
        <f>INDEX(Departures!$C:$C,MATCH($B62,Departures!$B:$B,0))*INDEX(Arrivals!$H:$H,MATCH(CB$2,Arrivals!$B:$B,0))</f>
        <v>5503.2096683633217</v>
      </c>
      <c r="CC62" s="17">
        <f>INDEX(Departures!$C:$C,MATCH($B62,Departures!$B:$B,0))*INDEX(Arrivals!$H:$H,MATCH(CC$2,Arrivals!$B:$B,0))</f>
        <v>5352.705717861114</v>
      </c>
      <c r="CD62" s="17">
        <f>INDEX(Departures!$C:$C,MATCH($B62,Departures!$B:$B,0))*INDEX(Arrivals!$H:$H,MATCH(CD$2,Arrivals!$B:$B,0))</f>
        <v>5346.1620678392792</v>
      </c>
      <c r="CE62" s="17">
        <f>INDEX(Departures!$C:$C,MATCH($B62,Departures!$B:$B,0))*INDEX(Arrivals!$H:$H,MATCH(CE$2,Arrivals!$B:$B,0))</f>
        <v>5285.0880009688181</v>
      </c>
      <c r="CF62" s="17">
        <f>INDEX(Departures!$C:$C,MATCH($B62,Departures!$B:$B,0))*INDEX(Arrivals!$H:$H,MATCH(CF$2,Arrivals!$B:$B,0))</f>
        <v>5173.8459505976207</v>
      </c>
      <c r="CG62" s="17">
        <f>INDEX(Departures!$C:$C,MATCH($B62,Departures!$B:$B,0))*INDEX(Arrivals!$H:$H,MATCH(CG$2,Arrivals!$B:$B,0))</f>
        <v>5132.4028337926657</v>
      </c>
      <c r="CH62" s="17">
        <f>INDEX(Departures!$C:$C,MATCH($B62,Departures!$B:$B,0))*INDEX(Arrivals!$H:$H,MATCH(CH$2,Arrivals!$B:$B,0))</f>
        <v>4960.0867165510081</v>
      </c>
      <c r="CI62" s="17">
        <f>INDEX(Departures!$C:$C,MATCH($B62,Departures!$B:$B,0))*INDEX(Arrivals!$H:$H,MATCH(CI$2,Arrivals!$B:$B,0))</f>
        <v>4921.9154247569695</v>
      </c>
      <c r="CJ62" s="17">
        <f>INDEX(Departures!$C:$C,MATCH($B62,Departures!$B:$B,0))*INDEX(Arrivals!$H:$H,MATCH(CJ$2,Arrivals!$B:$B,0))</f>
        <v>4853.2070995277008</v>
      </c>
      <c r="CK62" s="17">
        <f>INDEX(Departures!$C:$C,MATCH($B62,Departures!$B:$B,0))*INDEX(Arrivals!$H:$H,MATCH(CK$2,Arrivals!$B:$B,0))</f>
        <v>4715.7904490691644</v>
      </c>
      <c r="CL62" s="17">
        <f>INDEX(Departures!$C:$C,MATCH($B62,Departures!$B:$B,0))*INDEX(Arrivals!$H:$H,MATCH(CL$2,Arrivals!$B:$B,0))</f>
        <v>4616.3269687372704</v>
      </c>
      <c r="CM62" s="17">
        <f>INDEX(Departures!$C:$C,MATCH($B62,Departures!$B:$B,0))*INDEX(Arrivals!$H:$H,MATCH(CM$2,Arrivals!$B:$B,0))</f>
        <v>4608.9108320458572</v>
      </c>
      <c r="CN62" s="17">
        <f>INDEX(Departures!$C:$C,MATCH($B62,Departures!$B:$B,0))*INDEX(Arrivals!$H:$H,MATCH(CN$2,Arrivals!$B:$B,0))</f>
        <v>4251.1912975188716</v>
      </c>
      <c r="CO62" s="17">
        <f>INDEX(Departures!$C:$C,MATCH($B62,Departures!$B:$B,0))*INDEX(Arrivals!$H:$H,MATCH(CO$2,Arrivals!$B:$B,0))</f>
        <v>4120.3182970821699</v>
      </c>
      <c r="CP62" s="17">
        <f>INDEX(Departures!$C:$C,MATCH($B62,Departures!$B:$B,0))*INDEX(Arrivals!$H:$H,MATCH(CP$2,Arrivals!$B:$B,0))</f>
        <v>4094.143696994829</v>
      </c>
      <c r="CQ62" s="17">
        <f>INDEX(Departures!$C:$C,MATCH($B62,Departures!$B:$B,0))*INDEX(Arrivals!$H:$H,MATCH(CQ$2,Arrivals!$B:$B,0))</f>
        <v>4050.5193635159289</v>
      </c>
      <c r="CR62" s="17">
        <f>INDEX(Departures!$C:$C,MATCH($B62,Departures!$B:$B,0))*INDEX(Arrivals!$H:$H,MATCH(CR$2,Arrivals!$B:$B,0))</f>
        <v>4019.9823300806979</v>
      </c>
      <c r="CS62" s="17">
        <f>INDEX(Departures!$C:$C,MATCH($B62,Departures!$B:$B,0))*INDEX(Arrivals!$H:$H,MATCH(CS$2,Arrivals!$B:$B,0))</f>
        <v>3926.190013101062</v>
      </c>
      <c r="CT62" s="17">
        <f>INDEX(Departures!$C:$C,MATCH($B62,Departures!$B:$B,0))*INDEX(Arrivals!$H:$H,MATCH(CT$2,Arrivals!$B:$B,0))</f>
        <v>3897.8341963397761</v>
      </c>
      <c r="CU62" s="17">
        <f>INDEX(Departures!$C:$C,MATCH($B62,Departures!$B:$B,0))*INDEX(Arrivals!$H:$H,MATCH(CU$2,Arrivals!$B:$B,0))</f>
        <v>3507.3964117036153</v>
      </c>
      <c r="CV62" s="17">
        <f>INDEX(Departures!$C:$C,MATCH($B62,Departures!$B:$B,0))*INDEX(Arrivals!$H:$H,MATCH(CV$2,Arrivals!$B:$B,0))</f>
        <v>3455.047211528934</v>
      </c>
      <c r="CW62" s="17">
        <f>INDEX(Departures!$C:$C,MATCH($B62,Departures!$B:$B,0))*INDEX(Arrivals!$H:$H,MATCH(CW$2,Arrivals!$B:$B,0))</f>
        <v>3433.2350447894842</v>
      </c>
      <c r="CX62" s="17">
        <f>INDEX(Departures!$C:$C,MATCH($B62,Departures!$B:$B,0))*INDEX(Arrivals!$H:$H,MATCH(CX$2,Arrivals!$B:$B,0))</f>
        <v>3393.9731446584733</v>
      </c>
      <c r="CY62" s="17">
        <f>INDEX(Departures!$C:$C,MATCH($B62,Departures!$B:$B,0))*INDEX(Arrivals!$H:$H,MATCH(CY$2,Arrivals!$B:$B,0))</f>
        <v>3269.6437942436064</v>
      </c>
      <c r="CZ62" s="17">
        <f>INDEX(Departures!$C:$C,MATCH($B62,Departures!$B:$B,0))*INDEX(Arrivals!$H:$H,MATCH(CZ$2,Arrivals!$B:$B,0))</f>
        <v>3265.2813608957163</v>
      </c>
      <c r="DA62" s="17">
        <f>INDEX(Departures!$C:$C,MATCH($B62,Departures!$B:$B,0))*INDEX(Arrivals!$H:$H,MATCH(DA$2,Arrivals!$B:$B,0))</f>
        <v>3260.9189275478266</v>
      </c>
      <c r="DB62" s="17">
        <f>INDEX(Departures!$C:$C,MATCH($B62,Departures!$B:$B,0))*INDEX(Arrivals!$H:$H,MATCH(DB$2,Arrivals!$B:$B,0))</f>
        <v>3156.2205271984644</v>
      </c>
      <c r="DC62" s="17">
        <f>INDEX(Departures!$C:$C,MATCH($B62,Departures!$B:$B,0))*INDEX(Arrivals!$H:$H,MATCH(DC$2,Arrivals!$B:$B,0))</f>
        <v>3138.7707938069047</v>
      </c>
      <c r="DD62" s="17">
        <f>INDEX(Departures!$C:$C,MATCH($B62,Departures!$B:$B,0))*INDEX(Arrivals!$H:$H,MATCH(DD$2,Arrivals!$B:$B,0))</f>
        <v>3058.065776870938</v>
      </c>
      <c r="DE62" s="17">
        <f>INDEX(Departures!$C:$C,MATCH($B62,Departures!$B:$B,0))*INDEX(Arrivals!$H:$H,MATCH(DE$2,Arrivals!$B:$B,0))</f>
        <v>2977.3607599349716</v>
      </c>
      <c r="DF62" s="17">
        <f>INDEX(Departures!$C:$C,MATCH($B62,Departures!$B:$B,0))*INDEX(Arrivals!$H:$H,MATCH(DF$2,Arrivals!$B:$B,0))</f>
        <v>2975.1795432610265</v>
      </c>
      <c r="DG62" s="17">
        <f>INDEX(Departures!$C:$C,MATCH($B62,Departures!$B:$B,0))*INDEX(Arrivals!$H:$H,MATCH(DG$2,Arrivals!$B:$B,0))</f>
        <v>2927.1927764342358</v>
      </c>
      <c r="DH62" s="17">
        <f>INDEX(Departures!$C:$C,MATCH($B62,Departures!$B:$B,0))*INDEX(Arrivals!$H:$H,MATCH(DH$2,Arrivals!$B:$B,0))</f>
        <v>2781.0512592799187</v>
      </c>
      <c r="DI62" s="17">
        <f>INDEX(Departures!$C:$C,MATCH($B62,Departures!$B:$B,0))*INDEX(Arrivals!$H:$H,MATCH(DI$2,Arrivals!$B:$B,0))</f>
        <v>2480.043358275504</v>
      </c>
      <c r="DJ62" s="17">
        <f>INDEX(Departures!$C:$C,MATCH($B62,Departures!$B:$B,0))*INDEX(Arrivals!$H:$H,MATCH(DJ$2,Arrivals!$B:$B,0))</f>
        <v>2473.4997082536688</v>
      </c>
      <c r="DK62" s="17">
        <f>INDEX(Departures!$C:$C,MATCH($B62,Departures!$B:$B,0))*INDEX(Arrivals!$H:$H,MATCH(DK$2,Arrivals!$B:$B,0))</f>
        <v>2362.2576578824719</v>
      </c>
      <c r="DL62" s="17">
        <f>INDEX(Departures!$C:$C,MATCH($B62,Departures!$B:$B,0))*INDEX(Arrivals!$H:$H,MATCH(DL$2,Arrivals!$B:$B,0))</f>
        <v>2281.552640946506</v>
      </c>
      <c r="DM62" s="17">
        <f>INDEX(Departures!$C:$C,MATCH($B62,Departures!$B:$B,0))*INDEX(Arrivals!$H:$H,MATCH(DM$2,Arrivals!$B:$B,0))</f>
        <v>2168.129373901364</v>
      </c>
      <c r="DN62" s="17">
        <f>INDEX(Departures!$C:$C,MATCH($B62,Departures!$B:$B,0))*INDEX(Arrivals!$H:$H,MATCH(DN$2,Arrivals!$B:$B,0))</f>
        <v>2107.0553070309029</v>
      </c>
      <c r="DO62" s="17">
        <f>INDEX(Departures!$C:$C,MATCH($B62,Departures!$B:$B,0))*INDEX(Arrivals!$H:$H,MATCH(DO$2,Arrivals!$B:$B,0))</f>
        <v>2050.3436735083324</v>
      </c>
      <c r="DP62" s="17">
        <f>INDEX(Departures!$C:$C,MATCH($B62,Departures!$B:$B,0))*INDEX(Arrivals!$H:$H,MATCH(DP$2,Arrivals!$B:$B,0))</f>
        <v>2035.0751567907168</v>
      </c>
      <c r="DQ62" s="17">
        <f>INDEX(Departures!$C:$C,MATCH($B62,Departures!$B:$B,0))*INDEX(Arrivals!$H:$H,MATCH(DQ$2,Arrivals!$B:$B,0))</f>
        <v>2032.8939401167718</v>
      </c>
      <c r="DR62" s="17">
        <f>INDEX(Departures!$C:$C,MATCH($B62,Departures!$B:$B,0))*INDEX(Arrivals!$H:$H,MATCH(DR$2,Arrivals!$B:$B,0))</f>
        <v>2013.2629900512668</v>
      </c>
      <c r="DS62" s="17">
        <f>INDEX(Departures!$C:$C,MATCH($B62,Departures!$B:$B,0))*INDEX(Arrivals!$H:$H,MATCH(DS$2,Arrivals!$B:$B,0))</f>
        <v>2008.9005567033764</v>
      </c>
      <c r="DT62" s="17">
        <f>INDEX(Departures!$C:$C,MATCH($B62,Departures!$B:$B,0))*INDEX(Arrivals!$H:$H,MATCH(DT$2,Arrivals!$B:$B,0))</f>
        <v>1956.5513565286958</v>
      </c>
      <c r="DU62" s="17">
        <f>INDEX(Departures!$C:$C,MATCH($B62,Departures!$B:$B,0))*INDEX(Arrivals!$H:$H,MATCH(DU$2,Arrivals!$B:$B,0))</f>
        <v>1945.6452731589704</v>
      </c>
      <c r="DV62" s="17">
        <f>INDEX(Departures!$C:$C,MATCH($B62,Departures!$B:$B,0))*INDEX(Arrivals!$H:$H,MATCH(DV$2,Arrivals!$B:$B,0))</f>
        <v>1856.2153895272243</v>
      </c>
      <c r="DW62" s="17">
        <f>INDEX(Departures!$C:$C,MATCH($B62,Departures!$B:$B,0))*INDEX(Arrivals!$H:$H,MATCH(DW$2,Arrivals!$B:$B,0))</f>
        <v>1838.7656561356641</v>
      </c>
      <c r="DX62" s="17">
        <f>INDEX(Departures!$C:$C,MATCH($B62,Departures!$B:$B,0))*INDEX(Arrivals!$H:$H,MATCH(DX$2,Arrivals!$B:$B,0))</f>
        <v>1825.6783560919935</v>
      </c>
      <c r="DY62" s="17">
        <f>INDEX(Departures!$C:$C,MATCH($B62,Departures!$B:$B,0))*INDEX(Arrivals!$H:$H,MATCH(DY$2,Arrivals!$B:$B,0))</f>
        <v>1773.3291559173128</v>
      </c>
      <c r="DZ62" s="17">
        <f>INDEX(Departures!$C:$C,MATCH($B62,Departures!$B:$B,0))*INDEX(Arrivals!$H:$H,MATCH(DZ$2,Arrivals!$B:$B,0))</f>
        <v>1457.0527381952827</v>
      </c>
      <c r="EA62" s="17">
        <f>INDEX(Departures!$C:$C,MATCH($B62,Departures!$B:$B,0))*INDEX(Arrivals!$H:$H,MATCH(EA$2,Arrivals!$B:$B,0))</f>
        <v>1448.3278714995029</v>
      </c>
      <c r="EB62" s="17">
        <f>INDEX(Departures!$C:$C,MATCH($B62,Departures!$B:$B,0))*INDEX(Arrivals!$H:$H,MATCH(EB$2,Arrivals!$B:$B,0))</f>
        <v>1376.3477212593166</v>
      </c>
      <c r="EC62" s="17">
        <f>INDEX(Departures!$C:$C,MATCH($B62,Departures!$B:$B,0))*INDEX(Arrivals!$H:$H,MATCH(EC$2,Arrivals!$B:$B,0))</f>
        <v>1081.8834702767369</v>
      </c>
      <c r="ED62" s="17">
        <f>INDEX(Departures!$C:$C,MATCH($B62,Departures!$B:$B,0))*INDEX(Arrivals!$H:$H,MATCH(ED$2,Arrivals!$B:$B,0))</f>
        <v>1022.990620080221</v>
      </c>
      <c r="EE62" s="17">
        <f>INDEX(Departures!$C:$C,MATCH($B62,Departures!$B:$B,0))*INDEX(Arrivals!$H:$H,MATCH(EE$2,Arrivals!$B:$B,0))</f>
        <v>1018.6281867323311</v>
      </c>
      <c r="EF62" s="17">
        <f>INDEX(Departures!$C:$C,MATCH($B62,Departures!$B:$B,0))*INDEX(Arrivals!$H:$H,MATCH(EF$2,Arrivals!$B:$B,0))</f>
        <v>940.10438647030981</v>
      </c>
      <c r="EG62" s="17">
        <f>INDEX(Departures!$C:$C,MATCH($B62,Departures!$B:$B,0))*INDEX(Arrivals!$H:$H,MATCH(EG$2,Arrivals!$B:$B,0))</f>
        <v>931.37951977452951</v>
      </c>
      <c r="EH62" s="17">
        <f>INDEX(Departures!$C:$C,MATCH($B62,Departures!$B:$B,0))*INDEX(Arrivals!$H:$H,MATCH(EH$2,Arrivals!$B:$B,0))</f>
        <v>931.37951977452951</v>
      </c>
      <c r="EI62" s="17">
        <f>INDEX(Departures!$C:$C,MATCH($B62,Departures!$B:$B,0))*INDEX(Arrivals!$H:$H,MATCH(EI$2,Arrivals!$B:$B,0))</f>
        <v>911.74856970902431</v>
      </c>
      <c r="EJ62" s="17">
        <f>INDEX(Departures!$C:$C,MATCH($B62,Departures!$B:$B,0))*INDEX(Arrivals!$H:$H,MATCH(EJ$2,Arrivals!$B:$B,0))</f>
        <v>861.58058620828854</v>
      </c>
      <c r="EK62" s="17">
        <f>INDEX(Departures!$C:$C,MATCH($B62,Departures!$B:$B,0))*INDEX(Arrivals!$H:$H,MATCH(EK$2,Arrivals!$B:$B,0))</f>
        <v>841.94963614278322</v>
      </c>
      <c r="EL62" s="17">
        <f>INDEX(Departures!$C:$C,MATCH($B62,Departures!$B:$B,0))*INDEX(Arrivals!$H:$H,MATCH(EL$2,Arrivals!$B:$B,0))</f>
        <v>799.85215433564406</v>
      </c>
      <c r="EM62" s="17">
        <f>INDEX(Departures!$C:$C,MATCH($B62,Departures!$B:$B,0))*INDEX(Arrivals!$H:$H,MATCH(EM$2,Arrivals!$B:$B,0))</f>
        <v>774.3319192504872</v>
      </c>
      <c r="EN62" s="17">
        <f>INDEX(Departures!$C:$C,MATCH($B62,Departures!$B:$B,0))*INDEX(Arrivals!$H:$H,MATCH(EN$2,Arrivals!$B:$B,0))</f>
        <v>765.60705255470714</v>
      </c>
      <c r="EO62" s="17">
        <f>INDEX(Departures!$C:$C,MATCH($B62,Departures!$B:$B,0))*INDEX(Arrivals!$H:$H,MATCH(EO$2,Arrivals!$B:$B,0))</f>
        <v>763.42583588076195</v>
      </c>
      <c r="EP62" s="17">
        <f>INDEX(Departures!$C:$C,MATCH($B62,Departures!$B:$B,0))*INDEX(Arrivals!$H:$H,MATCH(EP$2,Arrivals!$B:$B,0))</f>
        <v>669.63351890112551</v>
      </c>
      <c r="EQ62" s="17">
        <f>INDEX(Departures!$C:$C,MATCH($B62,Departures!$B:$B,0))*INDEX(Arrivals!$H:$H,MATCH(EQ$2,Arrivals!$B:$B,0))</f>
        <v>652.18378550956527</v>
      </c>
      <c r="ER62" s="17">
        <f>INDEX(Departures!$C:$C,MATCH($B62,Departures!$B:$B,0))*INDEX(Arrivals!$H:$H,MATCH(ER$2,Arrivals!$B:$B,0))</f>
        <v>612.92188537855463</v>
      </c>
      <c r="ES62" s="17">
        <f>INDEX(Departures!$C:$C,MATCH($B62,Departures!$B:$B,0))*INDEX(Arrivals!$H:$H,MATCH(ES$2,Arrivals!$B:$B,0))</f>
        <v>606.37823535671953</v>
      </c>
      <c r="ET62" s="17">
        <f>INDEX(Departures!$C:$C,MATCH($B62,Departures!$B:$B,0))*INDEX(Arrivals!$H:$H,MATCH(ET$2,Arrivals!$B:$B,0))</f>
        <v>586.74728529121421</v>
      </c>
      <c r="EU62" s="17">
        <f>INDEX(Departures!$C:$C,MATCH($B62,Departures!$B:$B,0))*INDEX(Arrivals!$H:$H,MATCH(EU$2,Arrivals!$B:$B,0))</f>
        <v>569.29755189965397</v>
      </c>
      <c r="EV62" s="17">
        <f>INDEX(Departures!$C:$C,MATCH($B62,Departures!$B:$B,0))*INDEX(Arrivals!$H:$H,MATCH(EV$2,Arrivals!$B:$B,0))</f>
        <v>564.93511855176394</v>
      </c>
      <c r="EW62" s="17">
        <f>INDEX(Departures!$C:$C,MATCH($B62,Departures!$B:$B,0))*INDEX(Arrivals!$H:$H,MATCH(EW$2,Arrivals!$B:$B,0))</f>
        <v>556.21025185598376</v>
      </c>
      <c r="EX62" s="17">
        <f>INDEX(Departures!$C:$C,MATCH($B62,Departures!$B:$B,0))*INDEX(Arrivals!$H:$H,MATCH(EX$2,Arrivals!$B:$B,0))</f>
        <v>556.21025185598376</v>
      </c>
      <c r="EY62" s="17">
        <f>INDEX(Departures!$C:$C,MATCH($B62,Departures!$B:$B,0))*INDEX(Arrivals!$H:$H,MATCH(EY$2,Arrivals!$B:$B,0))</f>
        <v>538.7605184644234</v>
      </c>
      <c r="EZ62" s="17">
        <f>INDEX(Departures!$C:$C,MATCH($B62,Departures!$B:$B,0))*INDEX(Arrivals!$H:$H,MATCH(EZ$2,Arrivals!$B:$B,0))</f>
        <v>538.7605184644234</v>
      </c>
      <c r="FA62" s="17">
        <f>INDEX(Departures!$C:$C,MATCH($B62,Departures!$B:$B,0))*INDEX(Arrivals!$H:$H,MATCH(FA$2,Arrivals!$B:$B,0))</f>
        <v>449.33063483267705</v>
      </c>
      <c r="FB62" s="17">
        <f>INDEX(Departures!$C:$C,MATCH($B62,Departures!$B:$B,0))*INDEX(Arrivals!$H:$H,MATCH(FB$2,Arrivals!$B:$B,0))</f>
        <v>421.62918307357512</v>
      </c>
      <c r="FC62" s="17">
        <f>INDEX(Departures!$C:$C,MATCH($B62,Departures!$B:$B,0))*INDEX(Arrivals!$H:$H,MATCH(FC$2,Arrivals!$B:$B,0))</f>
        <v>390.43778463616115</v>
      </c>
      <c r="FD62" s="17">
        <f>INDEX(Departures!$C:$C,MATCH($B62,Departures!$B:$B,0))*INDEX(Arrivals!$H:$H,MATCH(FD$2,Arrivals!$B:$B,0))</f>
        <v>366.44440122276575</v>
      </c>
      <c r="FE62" s="17">
        <f>INDEX(Departures!$C:$C,MATCH($B62,Departures!$B:$B,0))*INDEX(Arrivals!$H:$H,MATCH(FE$2,Arrivals!$B:$B,0))</f>
        <v>357.71953452698557</v>
      </c>
      <c r="FF62" s="17">
        <f>INDEX(Departures!$C:$C,MATCH($B62,Departures!$B:$B,0))*INDEX(Arrivals!$H:$H,MATCH(FF$2,Arrivals!$B:$B,0))</f>
        <v>353.35710117909554</v>
      </c>
      <c r="FG62" s="17">
        <f>INDEX(Departures!$C:$C,MATCH($B62,Departures!$B:$B,0))*INDEX(Arrivals!$H:$H,MATCH(FG$2,Arrivals!$B:$B,0))</f>
        <v>318.45763439597499</v>
      </c>
      <c r="FH62" s="17">
        <f>INDEX(Departures!$C:$C,MATCH($B62,Departures!$B:$B,0))*INDEX(Arrivals!$H:$H,MATCH(FH$2,Arrivals!$B:$B,0))</f>
        <v>316.27641772202998</v>
      </c>
      <c r="FI62" s="17">
        <f>INDEX(Departures!$C:$C,MATCH($B62,Departures!$B:$B,0))*INDEX(Arrivals!$H:$H,MATCH(FI$2,Arrivals!$B:$B,0))</f>
        <v>311.91398437413989</v>
      </c>
      <c r="FJ62" s="17">
        <f>INDEX(Departures!$C:$C,MATCH($B62,Departures!$B:$B,0))*INDEX(Arrivals!$H:$H,MATCH(FJ$2,Arrivals!$B:$B,0))</f>
        <v>309.73276770019487</v>
      </c>
      <c r="FK62" s="17">
        <f>INDEX(Departures!$C:$C,MATCH($B62,Departures!$B:$B,0))*INDEX(Arrivals!$H:$H,MATCH(FK$2,Arrivals!$B:$B,0))</f>
        <v>272.65208424312925</v>
      </c>
      <c r="FL62" s="17">
        <f>INDEX(Departures!$C:$C,MATCH($B62,Departures!$B:$B,0))*INDEX(Arrivals!$H:$H,MATCH(FL$2,Arrivals!$B:$B,0))</f>
        <v>268.28965089523922</v>
      </c>
      <c r="FM62" s="17">
        <f>INDEX(Departures!$C:$C,MATCH($B62,Departures!$B:$B,0))*INDEX(Arrivals!$H:$H,MATCH(FM$2,Arrivals!$B:$B,0))</f>
        <v>266.1084342212942</v>
      </c>
      <c r="FN62" s="17">
        <f>INDEX(Departures!$C:$C,MATCH($B62,Departures!$B:$B,0))*INDEX(Arrivals!$H:$H,MATCH(FN$2,Arrivals!$B:$B,0))</f>
        <v>263.92721754734913</v>
      </c>
      <c r="FO62" s="17">
        <f>INDEX(Departures!$C:$C,MATCH($B62,Departures!$B:$B,0))*INDEX(Arrivals!$H:$H,MATCH(FO$2,Arrivals!$B:$B,0))</f>
        <v>262.83660921037665</v>
      </c>
      <c r="FP62" s="17">
        <f>INDEX(Departures!$C:$C,MATCH($B62,Departures!$B:$B,0))*INDEX(Arrivals!$H:$H,MATCH(FP$2,Arrivals!$B:$B,0))</f>
        <v>237.75261746000874</v>
      </c>
      <c r="FQ62" s="17">
        <f>INDEX(Departures!$C:$C,MATCH($B62,Departures!$B:$B,0))*INDEX(Arrivals!$H:$H,MATCH(FQ$2,Arrivals!$B:$B,0))</f>
        <v>189.76585063321795</v>
      </c>
      <c r="FR62" s="17">
        <f>INDEX(Departures!$C:$C,MATCH($B62,Departures!$B:$B,0))*INDEX(Arrivals!$H:$H,MATCH(FR$2,Arrivals!$B:$B,0))</f>
        <v>170.13490056771266</v>
      </c>
      <c r="FS62" s="17">
        <f>INDEX(Departures!$C:$C,MATCH($B62,Departures!$B:$B,0))*INDEX(Arrivals!$H:$H,MATCH(FS$2,Arrivals!$B:$B,0))</f>
        <v>165.7724672198226</v>
      </c>
      <c r="FT62" s="17">
        <f>INDEX(Departures!$C:$C,MATCH($B62,Departures!$B:$B,0))*INDEX(Arrivals!$H:$H,MATCH(FT$2,Arrivals!$B:$B,0))</f>
        <v>161.41003387193254</v>
      </c>
      <c r="FU62" s="17">
        <f>INDEX(Departures!$C:$C,MATCH($B62,Departures!$B:$B,0))*INDEX(Arrivals!$H:$H,MATCH(FU$2,Arrivals!$B:$B,0))</f>
        <v>157.04760052404245</v>
      </c>
      <c r="FV62" s="17">
        <f>INDEX(Departures!$C:$C,MATCH($B62,Departures!$B:$B,0))*INDEX(Arrivals!$H:$H,MATCH(FV$2,Arrivals!$B:$B,0))</f>
        <v>150.50395050220737</v>
      </c>
      <c r="FW62" s="17">
        <f>INDEX(Departures!$C:$C,MATCH($B62,Departures!$B:$B,0))*INDEX(Arrivals!$H:$H,MATCH(FW$2,Arrivals!$B:$B,0))</f>
        <v>137.41665045853716</v>
      </c>
      <c r="FX62" s="17">
        <f>INDEX(Departures!$C:$C,MATCH($B62,Departures!$B:$B,0))*INDEX(Arrivals!$H:$H,MATCH(FX$2,Arrivals!$B:$B,0))</f>
        <v>136.32604212156463</v>
      </c>
      <c r="FY62" s="17">
        <f>INDEX(Departures!$C:$C,MATCH($B62,Departures!$B:$B,0))*INDEX(Arrivals!$H:$H,MATCH(FY$2,Arrivals!$B:$B,0))</f>
        <v>130.87300043670206</v>
      </c>
      <c r="FZ62" s="17">
        <f>INDEX(Departures!$C:$C,MATCH($B62,Departures!$B:$B,0))*INDEX(Arrivals!$H:$H,MATCH(FZ$2,Arrivals!$B:$B,0))</f>
        <v>119.96691706697688</v>
      </c>
      <c r="GA62" s="17">
        <f>INDEX(Departures!$C:$C,MATCH($B62,Departures!$B:$B,0))*INDEX(Arrivals!$H:$H,MATCH(GA$2,Arrivals!$B:$B,0))</f>
        <v>95.5372903187925</v>
      </c>
      <c r="GB62" s="17">
        <f>INDEX(Departures!$C:$C,MATCH($B62,Departures!$B:$B,0))*INDEX(Arrivals!$H:$H,MATCH(GB$2,Arrivals!$B:$B,0))</f>
        <v>74.161366914131165</v>
      </c>
      <c r="GC62" s="17">
        <f>INDEX(Departures!$C:$C,MATCH($B62,Departures!$B:$B,0))*INDEX(Arrivals!$H:$H,MATCH(GC$2,Arrivals!$B:$B,0))</f>
        <v>65.436500218351028</v>
      </c>
      <c r="GD62" s="17">
        <f>INDEX(Departures!$C:$C,MATCH($B62,Departures!$B:$B,0))*INDEX(Arrivals!$H:$H,MATCH(GD$2,Arrivals!$B:$B,0))</f>
        <v>63.255283544405998</v>
      </c>
      <c r="GE62" s="17">
        <f>INDEX(Departures!$C:$C,MATCH($B62,Departures!$B:$B,0))*INDEX(Arrivals!$H:$H,MATCH(GE$2,Arrivals!$B:$B,0))</f>
        <v>61.07406687046096</v>
      </c>
      <c r="GF62" s="17">
        <f>INDEX(Departures!$C:$C,MATCH($B62,Departures!$B:$B,0))*INDEX(Arrivals!$H:$H,MATCH(GF$2,Arrivals!$B:$B,0))</f>
        <v>56.057268520387382</v>
      </c>
      <c r="GG62" s="17">
        <f>INDEX(Departures!$C:$C,MATCH($B62,Departures!$B:$B,0))*INDEX(Arrivals!$H:$H,MATCH(GG$2,Arrivals!$B:$B,0))</f>
        <v>17.885976726349281</v>
      </c>
      <c r="GH62" s="17">
        <f>INDEX(Departures!$C:$C,MATCH($B62,Departures!$B:$B,0))*INDEX(Arrivals!$H:$H,MATCH(GH$2,Arrivals!$B:$B,0))</f>
        <v>12.6510567088812</v>
      </c>
      <c r="GI62" s="17">
        <f>INDEX(Departures!$C:$C,MATCH($B62,Departures!$B:$B,0))*INDEX(Arrivals!$H:$H,MATCH(GI$2,Arrivals!$B:$B,0))</f>
        <v>5.453041684862586</v>
      </c>
    </row>
    <row r="63" spans="1:191" ht="29.4" thickBot="1">
      <c r="A63" t="str">
        <f>INDEX(Departures!$G:$G,MATCH($B63,Departures!$B:$B,0))</f>
        <v>AS</v>
      </c>
      <c r="B63" s="3" t="s">
        <v>83</v>
      </c>
      <c r="D63" s="17">
        <f>INDEX(Departures!$C:$C,MATCH($B63,Departures!$B:$B,0))*INDEX(Arrivals!$H:$H,MATCH(D$2,Arrivals!$B:$B,0))</f>
        <v>183817.96252191154</v>
      </c>
      <c r="E63" s="17">
        <f>INDEX(Departures!$C:$C,MATCH($B63,Departures!$B:$B,0))*INDEX(Arrivals!$H:$H,MATCH(E$2,Arrivals!$B:$B,0))</f>
        <v>173078.08893308917</v>
      </c>
      <c r="F63" s="17">
        <f>INDEX(Departures!$C:$C,MATCH($B63,Departures!$B:$B,0))*INDEX(Arrivals!$H:$H,MATCH(F$2,Arrivals!$B:$B,0))</f>
        <v>162824.94853154346</v>
      </c>
      <c r="G63" s="17">
        <f>INDEX(Departures!$C:$C,MATCH($B63,Departures!$B:$B,0))*INDEX(Arrivals!$H:$H,MATCH(G$2,Arrivals!$B:$B,0))</f>
        <v>128539.88606602396</v>
      </c>
      <c r="H63" s="17">
        <f>INDEX(Departures!$C:$C,MATCH($B63,Departures!$B:$B,0))*INDEX(Arrivals!$H:$H,MATCH(H$2,Arrivals!$B:$B,0))</f>
        <v>123276.81894968875</v>
      </c>
      <c r="I63" s="17">
        <f>INDEX(Departures!$C:$C,MATCH($B63,Departures!$B:$B,0))*INDEX(Arrivals!$H:$H,MATCH(I$2,Arrivals!$B:$B,0))</f>
        <v>83148.842005600061</v>
      </c>
      <c r="J63" s="17">
        <f>INDEX(Departures!$C:$C,MATCH($B63,Departures!$B:$B,0))*INDEX(Arrivals!$H:$H,MATCH(J$2,Arrivals!$B:$B,0))</f>
        <v>79678.22275719243</v>
      </c>
      <c r="K63" s="17">
        <f>INDEX(Departures!$C:$C,MATCH($B63,Departures!$B:$B,0))*INDEX(Arrivals!$H:$H,MATCH(K$2,Arrivals!$B:$B,0))</f>
        <v>79572.411194740984</v>
      </c>
      <c r="L63" s="17">
        <f>INDEX(Departures!$C:$C,MATCH($B63,Departures!$B:$B,0))*INDEX(Arrivals!$H:$H,MATCH(L$2,Arrivals!$B:$B,0))</f>
        <v>79257.092738635663</v>
      </c>
      <c r="M63" s="17">
        <f>INDEX(Departures!$C:$C,MATCH($B63,Departures!$B:$B,0))*INDEX(Arrivals!$H:$H,MATCH(M$2,Arrivals!$B:$B,0))</f>
        <v>75320.902615441635</v>
      </c>
      <c r="N63" s="17">
        <f>INDEX(Departures!$C:$C,MATCH($B63,Departures!$B:$B,0))*INDEX(Arrivals!$H:$H,MATCH(N$2,Arrivals!$B:$B,0))</f>
        <v>62344.172596395554</v>
      </c>
      <c r="O63" s="17">
        <f>INDEX(Departures!$C:$C,MATCH($B63,Departures!$B:$B,0))*INDEX(Arrivals!$H:$H,MATCH(O$2,Arrivals!$B:$B,0))</f>
        <v>60716.790765892227</v>
      </c>
      <c r="P63" s="17">
        <f>INDEX(Departures!$C:$C,MATCH($B63,Departures!$B:$B,0))*INDEX(Arrivals!$H:$H,MATCH(P$2,Arrivals!$B:$B,0))</f>
        <v>59008.99214792579</v>
      </c>
      <c r="Q63" s="17">
        <f>INDEX(Departures!$C:$C,MATCH($B63,Departures!$B:$B,0))*INDEX(Arrivals!$H:$H,MATCH(Q$2,Arrivals!$B:$B,0))</f>
        <v>57548.792586095755</v>
      </c>
      <c r="R63" s="17">
        <f>INDEX(Departures!$C:$C,MATCH($B63,Departures!$B:$B,0))*INDEX(Arrivals!$H:$H,MATCH(R$2,Arrivals!$B:$B,0))</f>
        <v>54911.968449805565</v>
      </c>
      <c r="S63" s="17">
        <f>INDEX(Departures!$C:$C,MATCH($B63,Departures!$B:$B,0))*INDEX(Arrivals!$H:$H,MATCH(S$2,Arrivals!$B:$B,0))</f>
        <v>51614.880163818314</v>
      </c>
      <c r="T63" s="17">
        <f>INDEX(Departures!$C:$C,MATCH($B63,Departures!$B:$B,0))*INDEX(Arrivals!$H:$H,MATCH(T$2,Arrivals!$B:$B,0))</f>
        <v>44013.377517305998</v>
      </c>
      <c r="U63" s="17">
        <f>INDEX(Departures!$C:$C,MATCH($B63,Departures!$B:$B,0))*INDEX(Arrivals!$H:$H,MATCH(U$2,Arrivals!$B:$B,0))</f>
        <v>38638.150144772233</v>
      </c>
      <c r="V63" s="17">
        <f>INDEX(Departures!$C:$C,MATCH($B63,Departures!$B:$B,0))*INDEX(Arrivals!$H:$H,MATCH(V$2,Arrivals!$B:$B,0))</f>
        <v>37931.328907596537</v>
      </c>
      <c r="W63" s="17">
        <f>INDEX(Departures!$C:$C,MATCH($B63,Departures!$B:$B,0))*INDEX(Arrivals!$H:$H,MATCH(W$2,Arrivals!$B:$B,0))</f>
        <v>36515.570201996103</v>
      </c>
      <c r="X63" s="17">
        <f>INDEX(Departures!$C:$C,MATCH($B63,Departures!$B:$B,0))*INDEX(Arrivals!$H:$H,MATCH(X$2,Arrivals!$B:$B,0))</f>
        <v>34090.369190608828</v>
      </c>
      <c r="Y63" s="17">
        <f>INDEX(Departures!$C:$C,MATCH($B63,Departures!$B:$B,0))*INDEX(Arrivals!$H:$H,MATCH(Y$2,Arrivals!$B:$B,0))</f>
        <v>32998.393866109844</v>
      </c>
      <c r="Z63" s="17">
        <f>INDEX(Departures!$C:$C,MATCH($B63,Departures!$B:$B,0))*INDEX(Arrivals!$H:$H,MATCH(Z$2,Arrivals!$B:$B,0))</f>
        <v>32892.58230365839</v>
      </c>
      <c r="AA63" s="17">
        <f>INDEX(Departures!$C:$C,MATCH($B63,Departures!$B:$B,0))*INDEX(Arrivals!$H:$H,MATCH(AA$2,Arrivals!$B:$B,0))</f>
        <v>32657.680635016164</v>
      </c>
      <c r="AB63" s="17">
        <f>INDEX(Departures!$C:$C,MATCH($B63,Departures!$B:$B,0))*INDEX(Arrivals!$H:$H,MATCH(AB$2,Arrivals!$B:$B,0))</f>
        <v>30113.97067368326</v>
      </c>
      <c r="AC63" s="17">
        <f>INDEX(Departures!$C:$C,MATCH($B63,Departures!$B:$B,0))*INDEX(Arrivals!$H:$H,MATCH(AC$2,Arrivals!$B:$B,0))</f>
        <v>29711.886736367742</v>
      </c>
      <c r="AD63" s="17">
        <f>INDEX(Departures!$C:$C,MATCH($B63,Departures!$B:$B,0))*INDEX(Arrivals!$H:$H,MATCH(AD$2,Arrivals!$B:$B,0))</f>
        <v>29421.963055250762</v>
      </c>
      <c r="AE63" s="17">
        <f>INDEX(Departures!$C:$C,MATCH($B63,Departures!$B:$B,0))*INDEX(Arrivals!$H:$H,MATCH(AE$2,Arrivals!$B:$B,0))</f>
        <v>28222.059937051297</v>
      </c>
      <c r="AF63" s="17">
        <f>INDEX(Departures!$C:$C,MATCH($B63,Departures!$B:$B,0))*INDEX(Arrivals!$H:$H,MATCH(AF$2,Arrivals!$B:$B,0))</f>
        <v>27345.940199953271</v>
      </c>
      <c r="AG63" s="17">
        <f>INDEX(Departures!$C:$C,MATCH($B63,Departures!$B:$B,0))*INDEX(Arrivals!$H:$H,MATCH(AG$2,Arrivals!$B:$B,0))</f>
        <v>24850.903557348032</v>
      </c>
      <c r="AH63" s="17">
        <f>INDEX(Departures!$C:$C,MATCH($B63,Departures!$B:$B,0))*INDEX(Arrivals!$H:$H,MATCH(AH$2,Arrivals!$B:$B,0))</f>
        <v>24061.5493014602</v>
      </c>
      <c r="AI63" s="17">
        <f>INDEX(Departures!$C:$C,MATCH($B63,Departures!$B:$B,0))*INDEX(Arrivals!$H:$H,MATCH(AI$2,Arrivals!$B:$B,0))</f>
        <v>24017.108445230591</v>
      </c>
      <c r="AJ63" s="17">
        <f>INDEX(Departures!$C:$C,MATCH($B63,Departures!$B:$B,0))*INDEX(Arrivals!$H:$H,MATCH(AJ$2,Arrivals!$B:$B,0))</f>
        <v>23405.940860511</v>
      </c>
      <c r="AK63" s="17">
        <f>INDEX(Departures!$C:$C,MATCH($B63,Departures!$B:$B,0))*INDEX(Arrivals!$H:$H,MATCH(AK$2,Arrivals!$B:$B,0))</f>
        <v>23121.942626891305</v>
      </c>
      <c r="AL63" s="17">
        <f>INDEX(Departures!$C:$C,MATCH($B63,Departures!$B:$B,0))*INDEX(Arrivals!$H:$H,MATCH(AL$2,Arrivals!$B:$B,0))</f>
        <v>21877.598652462231</v>
      </c>
      <c r="AM63" s="17">
        <f>INDEX(Departures!$C:$C,MATCH($B63,Departures!$B:$B,0))*INDEX(Arrivals!$H:$H,MATCH(AM$2,Arrivals!$B:$B,0))</f>
        <v>21765.438396263689</v>
      </c>
      <c r="AN63" s="17">
        <f>INDEX(Departures!$C:$C,MATCH($B63,Departures!$B:$B,0))*INDEX(Arrivals!$H:$H,MATCH(AN$2,Arrivals!$B:$B,0))</f>
        <v>21500.909490135058</v>
      </c>
      <c r="AO63" s="17">
        <f>INDEX(Departures!$C:$C,MATCH($B63,Departures!$B:$B,0))*INDEX(Arrivals!$H:$H,MATCH(AO$2,Arrivals!$B:$B,0))</f>
        <v>20927.410821648187</v>
      </c>
      <c r="AP63" s="17">
        <f>INDEX(Departures!$C:$C,MATCH($B63,Departures!$B:$B,0))*INDEX(Arrivals!$H:$H,MATCH(AP$2,Arrivals!$B:$B,0))</f>
        <v>18798.482185124973</v>
      </c>
      <c r="AQ63" s="17">
        <f>INDEX(Departures!$C:$C,MATCH($B63,Departures!$B:$B,0))*INDEX(Arrivals!$H:$H,MATCH(AQ$2,Arrivals!$B:$B,0))</f>
        <v>18654.578460190998</v>
      </c>
      <c r="AR63" s="17">
        <f>INDEX(Departures!$C:$C,MATCH($B63,Departures!$B:$B,0))*INDEX(Arrivals!$H:$H,MATCH(AR$2,Arrivals!$B:$B,0))</f>
        <v>17744.599023108512</v>
      </c>
      <c r="AS63" s="17">
        <f>INDEX(Departures!$C:$C,MATCH($B63,Departures!$B:$B,0))*INDEX(Arrivals!$H:$H,MATCH(AS$2,Arrivals!$B:$B,0))</f>
        <v>17262.098298329889</v>
      </c>
      <c r="AT63" s="17">
        <f>INDEX(Departures!$C:$C,MATCH($B63,Departures!$B:$B,0))*INDEX(Arrivals!$H:$H,MATCH(AT$2,Arrivals!$B:$B,0))</f>
        <v>16297.096848772648</v>
      </c>
      <c r="AU63" s="17">
        <f>INDEX(Departures!$C:$C,MATCH($B63,Departures!$B:$B,0))*INDEX(Arrivals!$H:$H,MATCH(AU$2,Arrivals!$B:$B,0))</f>
        <v>15080.263880580947</v>
      </c>
      <c r="AV63" s="17">
        <f>INDEX(Departures!$C:$C,MATCH($B63,Departures!$B:$B,0))*INDEX(Arrivals!$H:$H,MATCH(AV$2,Arrivals!$B:$B,0))</f>
        <v>14927.895230650856</v>
      </c>
      <c r="AW63" s="17">
        <f>INDEX(Departures!$C:$C,MATCH($B63,Departures!$B:$B,0))*INDEX(Arrivals!$H:$H,MATCH(AW$2,Arrivals!$B:$B,0))</f>
        <v>14923.662768152799</v>
      </c>
      <c r="AX63" s="17">
        <f>INDEX(Departures!$C:$C,MATCH($B63,Departures!$B:$B,0))*INDEX(Arrivals!$H:$H,MATCH(AX$2,Arrivals!$B:$B,0))</f>
        <v>14221.073993475158</v>
      </c>
      <c r="AY63" s="17">
        <f>INDEX(Departures!$C:$C,MATCH($B63,Departures!$B:$B,0))*INDEX(Arrivals!$H:$H,MATCH(AY$2,Arrivals!$B:$B,0))</f>
        <v>14011.567099821283</v>
      </c>
      <c r="AZ63" s="17">
        <f>INDEX(Departures!$C:$C,MATCH($B63,Departures!$B:$B,0))*INDEX(Arrivals!$H:$H,MATCH(AZ$2,Arrivals!$B:$B,0))</f>
        <v>13943.847699852353</v>
      </c>
      <c r="BA63" s="17">
        <f>INDEX(Departures!$C:$C,MATCH($B63,Departures!$B:$B,0))*INDEX(Arrivals!$H:$H,MATCH(BA$2,Arrivals!$B:$B,0))</f>
        <v>13719.527187455275</v>
      </c>
      <c r="BB63" s="17">
        <f>INDEX(Departures!$C:$C,MATCH($B63,Departures!$B:$B,0))*INDEX(Arrivals!$H:$H,MATCH(BB$2,Arrivals!$B:$B,0))</f>
        <v>13649.691556237316</v>
      </c>
      <c r="BC63" s="17">
        <f>INDEX(Departures!$C:$C,MATCH($B63,Departures!$B:$B,0))*INDEX(Arrivals!$H:$H,MATCH(BC$2,Arrivals!$B:$B,0))</f>
        <v>13230.677768929567</v>
      </c>
      <c r="BD63" s="17">
        <f>INDEX(Departures!$C:$C,MATCH($B63,Departures!$B:$B,0))*INDEX(Arrivals!$H:$H,MATCH(BD$2,Arrivals!$B:$B,0))</f>
        <v>13095.238968991707</v>
      </c>
      <c r="BE63" s="17">
        <f>INDEX(Departures!$C:$C,MATCH($B63,Departures!$B:$B,0))*INDEX(Arrivals!$H:$H,MATCH(BE$2,Arrivals!$B:$B,0))</f>
        <v>11956.706557014082</v>
      </c>
      <c r="BF63" s="17">
        <f>INDEX(Departures!$C:$C,MATCH($B63,Departures!$B:$B,0))*INDEX(Arrivals!$H:$H,MATCH(BF$2,Arrivals!$B:$B,0))</f>
        <v>11855.127457060689</v>
      </c>
      <c r="BG63" s="17">
        <f>INDEX(Departures!$C:$C,MATCH($B63,Departures!$B:$B,0))*INDEX(Arrivals!$H:$H,MATCH(BG$2,Arrivals!$B:$B,0))</f>
        <v>10729.29243257724</v>
      </c>
      <c r="BH63" s="17">
        <f>INDEX(Departures!$C:$C,MATCH($B63,Departures!$B:$B,0))*INDEX(Arrivals!$H:$H,MATCH(BH$2,Arrivals!$B:$B,0))</f>
        <v>10299.697489024344</v>
      </c>
      <c r="BI63" s="17">
        <f>INDEX(Departures!$C:$C,MATCH($B63,Departures!$B:$B,0))*INDEX(Arrivals!$H:$H,MATCH(BI$2,Arrivals!$B:$B,0))</f>
        <v>9825.6616892418388</v>
      </c>
      <c r="BJ63" s="17">
        <f>INDEX(Departures!$C:$C,MATCH($B63,Departures!$B:$B,0))*INDEX(Arrivals!$H:$H,MATCH(BJ$2,Arrivals!$B:$B,0))</f>
        <v>9721.9663580394154</v>
      </c>
      <c r="BK63" s="17">
        <f>INDEX(Departures!$C:$C,MATCH($B63,Departures!$B:$B,0))*INDEX(Arrivals!$H:$H,MATCH(BK$2,Arrivals!$B:$B,0))</f>
        <v>9666.9443455646615</v>
      </c>
      <c r="BL63" s="17">
        <f>INDEX(Departures!$C:$C,MATCH($B63,Departures!$B:$B,0))*INDEX(Arrivals!$H:$H,MATCH(BL$2,Arrivals!$B:$B,0))</f>
        <v>8704.059127256447</v>
      </c>
      <c r="BM63" s="17">
        <f>INDEX(Departures!$C:$C,MATCH($B63,Departures!$B:$B,0))*INDEX(Arrivals!$H:$H,MATCH(BM$2,Arrivals!$B:$B,0))</f>
        <v>8532.6443960850957</v>
      </c>
      <c r="BN63" s="17">
        <f>INDEX(Departures!$C:$C,MATCH($B63,Departures!$B:$B,0))*INDEX(Arrivals!$H:$H,MATCH(BN$2,Arrivals!$B:$B,0))</f>
        <v>8133.7348056431201</v>
      </c>
      <c r="BO63" s="17">
        <f>INDEX(Departures!$C:$C,MATCH($B63,Departures!$B:$B,0))*INDEX(Arrivals!$H:$H,MATCH(BO$2,Arrivals!$B:$B,0))</f>
        <v>8035.3300525632694</v>
      </c>
      <c r="BP63" s="17">
        <f>INDEX(Departures!$C:$C,MATCH($B63,Departures!$B:$B,0))*INDEX(Arrivals!$H:$H,MATCH(BP$2,Arrivals!$B:$B,0))</f>
        <v>7775.0336089326975</v>
      </c>
      <c r="BQ63" s="17">
        <f>INDEX(Departures!$C:$C,MATCH($B63,Departures!$B:$B,0))*INDEX(Arrivals!$H:$H,MATCH(BQ$2,Arrivals!$B:$B,0))</f>
        <v>7728.4765214540585</v>
      </c>
      <c r="BR63" s="17">
        <f>INDEX(Departures!$C:$C,MATCH($B63,Departures!$B:$B,0))*INDEX(Arrivals!$H:$H,MATCH(BR$2,Arrivals!$B:$B,0))</f>
        <v>7645.9435027419258</v>
      </c>
      <c r="BS63" s="17">
        <f>INDEX(Departures!$C:$C,MATCH($B63,Departures!$B:$B,0))*INDEX(Arrivals!$H:$H,MATCH(BS$2,Arrivals!$B:$B,0))</f>
        <v>7588.8052590181424</v>
      </c>
      <c r="BT63" s="17">
        <f>INDEX(Departures!$C:$C,MATCH($B63,Departures!$B:$B,0))*INDEX(Arrivals!$H:$H,MATCH(BT$2,Arrivals!$B:$B,0))</f>
        <v>7523.2020902982422</v>
      </c>
      <c r="BU63" s="17">
        <f>INDEX(Departures!$C:$C,MATCH($B63,Departures!$B:$B,0))*INDEX(Arrivals!$H:$H,MATCH(BU$2,Arrivals!$B:$B,0))</f>
        <v>7286.1841904069897</v>
      </c>
      <c r="BV63" s="17">
        <f>INDEX(Departures!$C:$C,MATCH($B63,Departures!$B:$B,0))*INDEX(Arrivals!$H:$H,MATCH(BV$2,Arrivals!$B:$B,0))</f>
        <v>6892.5651780875869</v>
      </c>
      <c r="BW63" s="17">
        <f>INDEX(Departures!$C:$C,MATCH($B63,Departures!$B:$B,0))*INDEX(Arrivals!$H:$H,MATCH(BW$2,Arrivals!$B:$B,0))</f>
        <v>6867.1704030992396</v>
      </c>
      <c r="BX63" s="17">
        <f>INDEX(Departures!$C:$C,MATCH($B63,Departures!$B:$B,0))*INDEX(Arrivals!$H:$H,MATCH(BX$2,Arrivals!$B:$B,0))</f>
        <v>6729.6153719123513</v>
      </c>
      <c r="BY63" s="17">
        <f>INDEX(Departures!$C:$C,MATCH($B63,Departures!$B:$B,0))*INDEX(Arrivals!$H:$H,MATCH(BY$2,Arrivals!$B:$B,0))</f>
        <v>6264.0444971259622</v>
      </c>
      <c r="BZ63" s="17">
        <f>INDEX(Departures!$C:$C,MATCH($B63,Departures!$B:$B,0))*INDEX(Arrivals!$H:$H,MATCH(BZ$2,Arrivals!$B:$B,0))</f>
        <v>5991.0506660012161</v>
      </c>
      <c r="CA63" s="17">
        <f>INDEX(Departures!$C:$C,MATCH($B63,Departures!$B:$B,0))*INDEX(Arrivals!$H:$H,MATCH(CA$2,Arrivals!$B:$B,0))</f>
        <v>5692.6620598881209</v>
      </c>
      <c r="CB63" s="17">
        <f>INDEX(Departures!$C:$C,MATCH($B63,Departures!$B:$B,0))*INDEX(Arrivals!$H:$H,MATCH(CB$2,Arrivals!$B:$B,0))</f>
        <v>5339.2514413002709</v>
      </c>
      <c r="CC63" s="17">
        <f>INDEX(Departures!$C:$C,MATCH($B63,Departures!$B:$B,0))*INDEX(Arrivals!$H:$H,MATCH(CC$2,Arrivals!$B:$B,0))</f>
        <v>5193.2314851172678</v>
      </c>
      <c r="CD63" s="17">
        <f>INDEX(Departures!$C:$C,MATCH($B63,Departures!$B:$B,0))*INDEX(Arrivals!$H:$H,MATCH(CD$2,Arrivals!$B:$B,0))</f>
        <v>5186.8827913701798</v>
      </c>
      <c r="CE63" s="17">
        <f>INDEX(Departures!$C:$C,MATCH($B63,Departures!$B:$B,0))*INDEX(Arrivals!$H:$H,MATCH(CE$2,Arrivals!$B:$B,0))</f>
        <v>5127.6283163973667</v>
      </c>
      <c r="CF63" s="17">
        <f>INDEX(Departures!$C:$C,MATCH($B63,Departures!$B:$B,0))*INDEX(Arrivals!$H:$H,MATCH(CF$2,Arrivals!$B:$B,0))</f>
        <v>5019.7005226968859</v>
      </c>
      <c r="CG63" s="17">
        <f>INDEX(Departures!$C:$C,MATCH($B63,Departures!$B:$B,0))*INDEX(Arrivals!$H:$H,MATCH(CG$2,Arrivals!$B:$B,0))</f>
        <v>4979.4921289653348</v>
      </c>
      <c r="CH63" s="17">
        <f>INDEX(Departures!$C:$C,MATCH($B63,Departures!$B:$B,0))*INDEX(Arrivals!$H:$H,MATCH(CH$2,Arrivals!$B:$B,0))</f>
        <v>4812.30986029204</v>
      </c>
      <c r="CI63" s="17">
        <f>INDEX(Departures!$C:$C,MATCH($B63,Departures!$B:$B,0))*INDEX(Arrivals!$H:$H,MATCH(CI$2,Arrivals!$B:$B,0))</f>
        <v>4775.275813434032</v>
      </c>
      <c r="CJ63" s="17">
        <f>INDEX(Departures!$C:$C,MATCH($B63,Departures!$B:$B,0))*INDEX(Arrivals!$H:$H,MATCH(CJ$2,Arrivals!$B:$B,0))</f>
        <v>4708.6145290896166</v>
      </c>
      <c r="CK63" s="17">
        <f>INDEX(Departures!$C:$C,MATCH($B63,Departures!$B:$B,0))*INDEX(Arrivals!$H:$H,MATCH(CK$2,Arrivals!$B:$B,0))</f>
        <v>4575.2919604007875</v>
      </c>
      <c r="CL63" s="17">
        <f>INDEX(Departures!$C:$C,MATCH($B63,Departures!$B:$B,0))*INDEX(Arrivals!$H:$H,MATCH(CL$2,Arrivals!$B:$B,0))</f>
        <v>4478.7918154450626</v>
      </c>
      <c r="CM63" s="17">
        <f>INDEX(Departures!$C:$C,MATCH($B63,Departures!$B:$B,0))*INDEX(Arrivals!$H:$H,MATCH(CM$2,Arrivals!$B:$B,0))</f>
        <v>4471.5966291983641</v>
      </c>
      <c r="CN63" s="17">
        <f>INDEX(Departures!$C:$C,MATCH($B63,Departures!$B:$B,0))*INDEX(Arrivals!$H:$H,MATCH(CN$2,Arrivals!$B:$B,0))</f>
        <v>4124.5347043576012</v>
      </c>
      <c r="CO63" s="17">
        <f>INDEX(Departures!$C:$C,MATCH($B63,Departures!$B:$B,0))*INDEX(Arrivals!$H:$H,MATCH(CO$2,Arrivals!$B:$B,0))</f>
        <v>3997.5608294158592</v>
      </c>
      <c r="CP63" s="17">
        <f>INDEX(Departures!$C:$C,MATCH($B63,Departures!$B:$B,0))*INDEX(Arrivals!$H:$H,MATCH(CP$2,Arrivals!$B:$B,0))</f>
        <v>3972.1660544275101</v>
      </c>
      <c r="CQ63" s="17">
        <f>INDEX(Departures!$C:$C,MATCH($B63,Departures!$B:$B,0))*INDEX(Arrivals!$H:$H,MATCH(CQ$2,Arrivals!$B:$B,0))</f>
        <v>3929.8414294469299</v>
      </c>
      <c r="CR63" s="17">
        <f>INDEX(Departures!$C:$C,MATCH($B63,Departures!$B:$B,0))*INDEX(Arrivals!$H:$H,MATCH(CR$2,Arrivals!$B:$B,0))</f>
        <v>3900.2141919605228</v>
      </c>
      <c r="CS63" s="17">
        <f>INDEX(Departures!$C:$C,MATCH($B63,Departures!$B:$B,0))*INDEX(Arrivals!$H:$H,MATCH(CS$2,Arrivals!$B:$B,0))</f>
        <v>3809.2162482522745</v>
      </c>
      <c r="CT63" s="17">
        <f>INDEX(Departures!$C:$C,MATCH($B63,Departures!$B:$B,0))*INDEX(Arrivals!$H:$H,MATCH(CT$2,Arrivals!$B:$B,0))</f>
        <v>3781.7052420148966</v>
      </c>
      <c r="CU63" s="17">
        <f>INDEX(Departures!$C:$C,MATCH($B63,Departures!$B:$B,0))*INDEX(Arrivals!$H:$H,MATCH(CU$2,Arrivals!$B:$B,0))</f>
        <v>3402.8998484386984</v>
      </c>
      <c r="CV63" s="17">
        <f>INDEX(Departures!$C:$C,MATCH($B63,Departures!$B:$B,0))*INDEX(Arrivals!$H:$H,MATCH(CV$2,Arrivals!$B:$B,0))</f>
        <v>3352.1102984620011</v>
      </c>
      <c r="CW63" s="17">
        <f>INDEX(Departures!$C:$C,MATCH($B63,Departures!$B:$B,0))*INDEX(Arrivals!$H:$H,MATCH(CW$2,Arrivals!$B:$B,0))</f>
        <v>3330.9479859717112</v>
      </c>
      <c r="CX63" s="17">
        <f>INDEX(Departures!$C:$C,MATCH($B63,Departures!$B:$B,0))*INDEX(Arrivals!$H:$H,MATCH(CX$2,Arrivals!$B:$B,0))</f>
        <v>3292.8558234891884</v>
      </c>
      <c r="CY63" s="17">
        <f>INDEX(Departures!$C:$C,MATCH($B63,Departures!$B:$B,0))*INDEX(Arrivals!$H:$H,MATCH(CY$2,Arrivals!$B:$B,0))</f>
        <v>3172.230642294533</v>
      </c>
      <c r="CZ63" s="17">
        <f>INDEX(Departures!$C:$C,MATCH($B63,Departures!$B:$B,0))*INDEX(Arrivals!$H:$H,MATCH(CZ$2,Arrivals!$B:$B,0))</f>
        <v>3167.9981797964751</v>
      </c>
      <c r="DA63" s="17">
        <f>INDEX(Departures!$C:$C,MATCH($B63,Departures!$B:$B,0))*INDEX(Arrivals!$H:$H,MATCH(DA$2,Arrivals!$B:$B,0))</f>
        <v>3163.7657172984168</v>
      </c>
      <c r="DB63" s="17">
        <f>INDEX(Departures!$C:$C,MATCH($B63,Departures!$B:$B,0))*INDEX(Arrivals!$H:$H,MATCH(DB$2,Arrivals!$B:$B,0))</f>
        <v>3062.1866173450226</v>
      </c>
      <c r="DC63" s="17">
        <f>INDEX(Departures!$C:$C,MATCH($B63,Departures!$B:$B,0))*INDEX(Arrivals!$H:$H,MATCH(DC$2,Arrivals!$B:$B,0))</f>
        <v>3045.2567673527906</v>
      </c>
      <c r="DD63" s="17">
        <f>INDEX(Departures!$C:$C,MATCH($B63,Departures!$B:$B,0))*INDEX(Arrivals!$H:$H,MATCH(DD$2,Arrivals!$B:$B,0))</f>
        <v>2966.9562111387158</v>
      </c>
      <c r="DE63" s="17">
        <f>INDEX(Departures!$C:$C,MATCH($B63,Departures!$B:$B,0))*INDEX(Arrivals!$H:$H,MATCH(DE$2,Arrivals!$B:$B,0))</f>
        <v>2888.6556549246416</v>
      </c>
      <c r="DF63" s="17">
        <f>INDEX(Departures!$C:$C,MATCH($B63,Departures!$B:$B,0))*INDEX(Arrivals!$H:$H,MATCH(DF$2,Arrivals!$B:$B,0))</f>
        <v>2886.5394236756124</v>
      </c>
      <c r="DG63" s="17">
        <f>INDEX(Departures!$C:$C,MATCH($B63,Departures!$B:$B,0))*INDEX(Arrivals!$H:$H,MATCH(DG$2,Arrivals!$B:$B,0))</f>
        <v>2839.9823361969734</v>
      </c>
      <c r="DH63" s="17">
        <f>INDEX(Departures!$C:$C,MATCH($B63,Departures!$B:$B,0))*INDEX(Arrivals!$H:$H,MATCH(DH$2,Arrivals!$B:$B,0))</f>
        <v>2698.1948425120277</v>
      </c>
      <c r="DI63" s="17">
        <f>INDEX(Departures!$C:$C,MATCH($B63,Departures!$B:$B,0))*INDEX(Arrivals!$H:$H,MATCH(DI$2,Arrivals!$B:$B,0))</f>
        <v>2406.15493014602</v>
      </c>
      <c r="DJ63" s="17">
        <f>INDEX(Departures!$C:$C,MATCH($B63,Departures!$B:$B,0))*INDEX(Arrivals!$H:$H,MATCH(DJ$2,Arrivals!$B:$B,0))</f>
        <v>2399.8062363989329</v>
      </c>
      <c r="DK63" s="17">
        <f>INDEX(Departures!$C:$C,MATCH($B63,Departures!$B:$B,0))*INDEX(Arrivals!$H:$H,MATCH(DK$2,Arrivals!$B:$B,0))</f>
        <v>2291.8784426984516</v>
      </c>
      <c r="DL63" s="17">
        <f>INDEX(Departures!$C:$C,MATCH($B63,Departures!$B:$B,0))*INDEX(Arrivals!$H:$H,MATCH(DL$2,Arrivals!$B:$B,0))</f>
        <v>2213.5778864843774</v>
      </c>
      <c r="DM63" s="17">
        <f>INDEX(Departures!$C:$C,MATCH($B63,Departures!$B:$B,0))*INDEX(Arrivals!$H:$H,MATCH(DM$2,Arrivals!$B:$B,0))</f>
        <v>2103.5338615348669</v>
      </c>
      <c r="DN63" s="17">
        <f>INDEX(Departures!$C:$C,MATCH($B63,Departures!$B:$B,0))*INDEX(Arrivals!$H:$H,MATCH(DN$2,Arrivals!$B:$B,0))</f>
        <v>2044.2793865620538</v>
      </c>
      <c r="DO63" s="17">
        <f>INDEX(Departures!$C:$C,MATCH($B63,Departures!$B:$B,0))*INDEX(Arrivals!$H:$H,MATCH(DO$2,Arrivals!$B:$B,0))</f>
        <v>1989.257374087299</v>
      </c>
      <c r="DP63" s="17">
        <f>INDEX(Departures!$C:$C,MATCH($B63,Departures!$B:$B,0))*INDEX(Arrivals!$H:$H,MATCH(DP$2,Arrivals!$B:$B,0))</f>
        <v>1974.4437553440953</v>
      </c>
      <c r="DQ63" s="17">
        <f>INDEX(Departures!$C:$C,MATCH($B63,Departures!$B:$B,0))*INDEX(Arrivals!$H:$H,MATCH(DQ$2,Arrivals!$B:$B,0))</f>
        <v>1972.3275240950663</v>
      </c>
      <c r="DR63" s="17">
        <f>INDEX(Departures!$C:$C,MATCH($B63,Departures!$B:$B,0))*INDEX(Arrivals!$H:$H,MATCH(DR$2,Arrivals!$B:$B,0))</f>
        <v>1953.2814428538052</v>
      </c>
      <c r="DS63" s="17">
        <f>INDEX(Departures!$C:$C,MATCH($B63,Departures!$B:$B,0))*INDEX(Arrivals!$H:$H,MATCH(DS$2,Arrivals!$B:$B,0))</f>
        <v>1949.0489803557468</v>
      </c>
      <c r="DT63" s="17">
        <f>INDEX(Departures!$C:$C,MATCH($B63,Departures!$B:$B,0))*INDEX(Arrivals!$H:$H,MATCH(DT$2,Arrivals!$B:$B,0))</f>
        <v>1898.2594303790499</v>
      </c>
      <c r="DU63" s="17">
        <f>INDEX(Departures!$C:$C,MATCH($B63,Departures!$B:$B,0))*INDEX(Arrivals!$H:$H,MATCH(DU$2,Arrivals!$B:$B,0))</f>
        <v>1887.6782741339048</v>
      </c>
      <c r="DV63" s="17">
        <f>INDEX(Departures!$C:$C,MATCH($B63,Departures!$B:$B,0))*INDEX(Arrivals!$H:$H,MATCH(DV$2,Arrivals!$B:$B,0))</f>
        <v>1800.9127929237143</v>
      </c>
      <c r="DW63" s="17">
        <f>INDEX(Departures!$C:$C,MATCH($B63,Departures!$B:$B,0))*INDEX(Arrivals!$H:$H,MATCH(DW$2,Arrivals!$B:$B,0))</f>
        <v>1783.9829429314821</v>
      </c>
      <c r="DX63" s="17">
        <f>INDEX(Departures!$C:$C,MATCH($B63,Departures!$B:$B,0))*INDEX(Arrivals!$H:$H,MATCH(DX$2,Arrivals!$B:$B,0))</f>
        <v>1771.2855554373075</v>
      </c>
      <c r="DY63" s="17">
        <f>INDEX(Departures!$C:$C,MATCH($B63,Departures!$B:$B,0))*INDEX(Arrivals!$H:$H,MATCH(DY$2,Arrivals!$B:$B,0))</f>
        <v>1720.4960054606106</v>
      </c>
      <c r="DZ63" s="17">
        <f>INDEX(Departures!$C:$C,MATCH($B63,Departures!$B:$B,0))*INDEX(Arrivals!$H:$H,MATCH(DZ$2,Arrivals!$B:$B,0))</f>
        <v>1413.6424743513994</v>
      </c>
      <c r="EA63" s="17">
        <f>INDEX(Departures!$C:$C,MATCH($B63,Departures!$B:$B,0))*INDEX(Arrivals!$H:$H,MATCH(EA$2,Arrivals!$B:$B,0))</f>
        <v>1405.1775493552834</v>
      </c>
      <c r="EB63" s="17">
        <f>INDEX(Departures!$C:$C,MATCH($B63,Departures!$B:$B,0))*INDEX(Arrivals!$H:$H,MATCH(EB$2,Arrivals!$B:$B,0))</f>
        <v>1335.3419181373251</v>
      </c>
      <c r="EC63" s="17">
        <f>INDEX(Departures!$C:$C,MATCH($B63,Departures!$B:$B,0))*INDEX(Arrivals!$H:$H,MATCH(EC$2,Arrivals!$B:$B,0))</f>
        <v>1049.6506995184045</v>
      </c>
      <c r="ED63" s="17">
        <f>INDEX(Departures!$C:$C,MATCH($B63,Departures!$B:$B,0))*INDEX(Arrivals!$H:$H,MATCH(ED$2,Arrivals!$B:$B,0))</f>
        <v>992.51245579462034</v>
      </c>
      <c r="EE63" s="17">
        <f>INDEX(Departures!$C:$C,MATCH($B63,Departures!$B:$B,0))*INDEX(Arrivals!$H:$H,MATCH(EE$2,Arrivals!$B:$B,0))</f>
        <v>988.27999329656234</v>
      </c>
      <c r="EF63" s="17">
        <f>INDEX(Departures!$C:$C,MATCH($B63,Departures!$B:$B,0))*INDEX(Arrivals!$H:$H,MATCH(EF$2,Arrivals!$B:$B,0))</f>
        <v>912.09566833151678</v>
      </c>
      <c r="EG63" s="17">
        <f>INDEX(Departures!$C:$C,MATCH($B63,Departures!$B:$B,0))*INDEX(Arrivals!$H:$H,MATCH(EG$2,Arrivals!$B:$B,0))</f>
        <v>903.63074333540055</v>
      </c>
      <c r="EH63" s="17">
        <f>INDEX(Departures!$C:$C,MATCH($B63,Departures!$B:$B,0))*INDEX(Arrivals!$H:$H,MATCH(EH$2,Arrivals!$B:$B,0))</f>
        <v>903.63074333540055</v>
      </c>
      <c r="EI63" s="17">
        <f>INDEX(Departures!$C:$C,MATCH($B63,Departures!$B:$B,0))*INDEX(Arrivals!$H:$H,MATCH(EI$2,Arrivals!$B:$B,0))</f>
        <v>884.58466209413928</v>
      </c>
      <c r="EJ63" s="17">
        <f>INDEX(Departures!$C:$C,MATCH($B63,Departures!$B:$B,0))*INDEX(Arrivals!$H:$H,MATCH(EJ$2,Arrivals!$B:$B,0))</f>
        <v>835.91134336647133</v>
      </c>
      <c r="EK63" s="17">
        <f>INDEX(Departures!$C:$C,MATCH($B63,Departures!$B:$B,0))*INDEX(Arrivals!$H:$H,MATCH(EK$2,Arrivals!$B:$B,0))</f>
        <v>816.86526212520994</v>
      </c>
      <c r="EL63" s="17">
        <f>INDEX(Departures!$C:$C,MATCH($B63,Departures!$B:$B,0))*INDEX(Arrivals!$H:$H,MATCH(EL$2,Arrivals!$B:$B,0))</f>
        <v>776.02199901894937</v>
      </c>
      <c r="EM63" s="17">
        <f>INDEX(Departures!$C:$C,MATCH($B63,Departures!$B:$B,0))*INDEX(Arrivals!$H:$H,MATCH(EM$2,Arrivals!$B:$B,0))</f>
        <v>751.26209340530966</v>
      </c>
      <c r="EN63" s="17">
        <f>INDEX(Departures!$C:$C,MATCH($B63,Departures!$B:$B,0))*INDEX(Arrivals!$H:$H,MATCH(EN$2,Arrivals!$B:$B,0))</f>
        <v>742.79716840919355</v>
      </c>
      <c r="EO63" s="17">
        <f>INDEX(Departures!$C:$C,MATCH($B63,Departures!$B:$B,0))*INDEX(Arrivals!$H:$H,MATCH(EO$2,Arrivals!$B:$B,0))</f>
        <v>740.68093716016438</v>
      </c>
      <c r="EP63" s="17">
        <f>INDEX(Departures!$C:$C,MATCH($B63,Departures!$B:$B,0))*INDEX(Arrivals!$H:$H,MATCH(EP$2,Arrivals!$B:$B,0))</f>
        <v>649.68299345191565</v>
      </c>
      <c r="EQ63" s="17">
        <f>INDEX(Departures!$C:$C,MATCH($B63,Departures!$B:$B,0))*INDEX(Arrivals!$H:$H,MATCH(EQ$2,Arrivals!$B:$B,0))</f>
        <v>632.75314345968332</v>
      </c>
      <c r="ER63" s="17">
        <f>INDEX(Departures!$C:$C,MATCH($B63,Departures!$B:$B,0))*INDEX(Arrivals!$H:$H,MATCH(ER$2,Arrivals!$B:$B,0))</f>
        <v>594.66098097716053</v>
      </c>
      <c r="ES63" s="17">
        <f>INDEX(Departures!$C:$C,MATCH($B63,Departures!$B:$B,0))*INDEX(Arrivals!$H:$H,MATCH(ES$2,Arrivals!$B:$B,0))</f>
        <v>588.31228723007348</v>
      </c>
      <c r="ET63" s="17">
        <f>INDEX(Departures!$C:$C,MATCH($B63,Departures!$B:$B,0))*INDEX(Arrivals!$H:$H,MATCH(ET$2,Arrivals!$B:$B,0))</f>
        <v>569.26620598881209</v>
      </c>
      <c r="EU63" s="17">
        <f>INDEX(Departures!$C:$C,MATCH($B63,Departures!$B:$B,0))*INDEX(Arrivals!$H:$H,MATCH(EU$2,Arrivals!$B:$B,0))</f>
        <v>552.33635599657975</v>
      </c>
      <c r="EV63" s="17">
        <f>INDEX(Departures!$C:$C,MATCH($B63,Departures!$B:$B,0))*INDEX(Arrivals!$H:$H,MATCH(EV$2,Arrivals!$B:$B,0))</f>
        <v>548.10389349852176</v>
      </c>
      <c r="EW63" s="17">
        <f>INDEX(Departures!$C:$C,MATCH($B63,Departures!$B:$B,0))*INDEX(Arrivals!$H:$H,MATCH(EW$2,Arrivals!$B:$B,0))</f>
        <v>539.63896850240553</v>
      </c>
      <c r="EX63" s="17">
        <f>INDEX(Departures!$C:$C,MATCH($B63,Departures!$B:$B,0))*INDEX(Arrivals!$H:$H,MATCH(EX$2,Arrivals!$B:$B,0))</f>
        <v>539.63896850240553</v>
      </c>
      <c r="EY63" s="17">
        <f>INDEX(Departures!$C:$C,MATCH($B63,Departures!$B:$B,0))*INDEX(Arrivals!$H:$H,MATCH(EY$2,Arrivals!$B:$B,0))</f>
        <v>522.7091185101732</v>
      </c>
      <c r="EZ63" s="17">
        <f>INDEX(Departures!$C:$C,MATCH($B63,Departures!$B:$B,0))*INDEX(Arrivals!$H:$H,MATCH(EZ$2,Arrivals!$B:$B,0))</f>
        <v>522.7091185101732</v>
      </c>
      <c r="FA63" s="17">
        <f>INDEX(Departures!$C:$C,MATCH($B63,Departures!$B:$B,0))*INDEX(Arrivals!$H:$H,MATCH(FA$2,Arrivals!$B:$B,0))</f>
        <v>435.94363729998247</v>
      </c>
      <c r="FB63" s="17">
        <f>INDEX(Departures!$C:$C,MATCH($B63,Departures!$B:$B,0))*INDEX(Arrivals!$H:$H,MATCH(FB$2,Arrivals!$B:$B,0))</f>
        <v>409.0675004373137</v>
      </c>
      <c r="FC63" s="17">
        <f>INDEX(Departures!$C:$C,MATCH($B63,Departures!$B:$B,0))*INDEX(Arrivals!$H:$H,MATCH(FC$2,Arrivals!$B:$B,0))</f>
        <v>378.80539357619841</v>
      </c>
      <c r="FD63" s="17">
        <f>INDEX(Departures!$C:$C,MATCH($B63,Departures!$B:$B,0))*INDEX(Arrivals!$H:$H,MATCH(FD$2,Arrivals!$B:$B,0))</f>
        <v>355.52684983687891</v>
      </c>
      <c r="FE63" s="17">
        <f>INDEX(Departures!$C:$C,MATCH($B63,Departures!$B:$B,0))*INDEX(Arrivals!$H:$H,MATCH(FE$2,Arrivals!$B:$B,0))</f>
        <v>347.06192484076274</v>
      </c>
      <c r="FF63" s="17">
        <f>INDEX(Departures!$C:$C,MATCH($B63,Departures!$B:$B,0))*INDEX(Arrivals!$H:$H,MATCH(FF$2,Arrivals!$B:$B,0))</f>
        <v>342.82946234270469</v>
      </c>
      <c r="FG63" s="17">
        <f>INDEX(Departures!$C:$C,MATCH($B63,Departures!$B:$B,0))*INDEX(Arrivals!$H:$H,MATCH(FG$2,Arrivals!$B:$B,0))</f>
        <v>308.96976235824002</v>
      </c>
      <c r="FH63" s="17">
        <f>INDEX(Departures!$C:$C,MATCH($B63,Departures!$B:$B,0))*INDEX(Arrivals!$H:$H,MATCH(FH$2,Arrivals!$B:$B,0))</f>
        <v>306.85353110921102</v>
      </c>
      <c r="FI63" s="17">
        <f>INDEX(Departures!$C:$C,MATCH($B63,Departures!$B:$B,0))*INDEX(Arrivals!$H:$H,MATCH(FI$2,Arrivals!$B:$B,0))</f>
        <v>302.62106861115291</v>
      </c>
      <c r="FJ63" s="17">
        <f>INDEX(Departures!$C:$C,MATCH($B63,Departures!$B:$B,0))*INDEX(Arrivals!$H:$H,MATCH(FJ$2,Arrivals!$B:$B,0))</f>
        <v>300.50483736212385</v>
      </c>
      <c r="FK63" s="17">
        <f>INDEX(Departures!$C:$C,MATCH($B63,Departures!$B:$B,0))*INDEX(Arrivals!$H:$H,MATCH(FK$2,Arrivals!$B:$B,0))</f>
        <v>264.52890612863013</v>
      </c>
      <c r="FL63" s="17">
        <f>INDEX(Departures!$C:$C,MATCH($B63,Departures!$B:$B,0))*INDEX(Arrivals!$H:$H,MATCH(FL$2,Arrivals!$B:$B,0))</f>
        <v>260.29644363057207</v>
      </c>
      <c r="FM63" s="17">
        <f>INDEX(Departures!$C:$C,MATCH($B63,Departures!$B:$B,0))*INDEX(Arrivals!$H:$H,MATCH(FM$2,Arrivals!$B:$B,0))</f>
        <v>258.18021238154301</v>
      </c>
      <c r="FN63" s="17">
        <f>INDEX(Departures!$C:$C,MATCH($B63,Departures!$B:$B,0))*INDEX(Arrivals!$H:$H,MATCH(FN$2,Arrivals!$B:$B,0))</f>
        <v>256.06398113251402</v>
      </c>
      <c r="FO63" s="17">
        <f>INDEX(Departures!$C:$C,MATCH($B63,Departures!$B:$B,0))*INDEX(Arrivals!$H:$H,MATCH(FO$2,Arrivals!$B:$B,0))</f>
        <v>255.00586550799949</v>
      </c>
      <c r="FP63" s="17">
        <f>INDEX(Departures!$C:$C,MATCH($B63,Departures!$B:$B,0))*INDEX(Arrivals!$H:$H,MATCH(FP$2,Arrivals!$B:$B,0))</f>
        <v>230.66920614416551</v>
      </c>
      <c r="FQ63" s="17">
        <f>INDEX(Departures!$C:$C,MATCH($B63,Departures!$B:$B,0))*INDEX(Arrivals!$H:$H,MATCH(FQ$2,Arrivals!$B:$B,0))</f>
        <v>184.11211866552657</v>
      </c>
      <c r="FR63" s="17">
        <f>INDEX(Departures!$C:$C,MATCH($B63,Departures!$B:$B,0))*INDEX(Arrivals!$H:$H,MATCH(FR$2,Arrivals!$B:$B,0))</f>
        <v>165.0660374242652</v>
      </c>
      <c r="FS63" s="17">
        <f>INDEX(Departures!$C:$C,MATCH($B63,Departures!$B:$B,0))*INDEX(Arrivals!$H:$H,MATCH(FS$2,Arrivals!$B:$B,0))</f>
        <v>160.83357492620715</v>
      </c>
      <c r="FT63" s="17">
        <f>INDEX(Departures!$C:$C,MATCH($B63,Departures!$B:$B,0))*INDEX(Arrivals!$H:$H,MATCH(FT$2,Arrivals!$B:$B,0))</f>
        <v>156.60111242814907</v>
      </c>
      <c r="FU63" s="17">
        <f>INDEX(Departures!$C:$C,MATCH($B63,Departures!$B:$B,0))*INDEX(Arrivals!$H:$H,MATCH(FU$2,Arrivals!$B:$B,0))</f>
        <v>152.36864993009098</v>
      </c>
      <c r="FV63" s="17">
        <f>INDEX(Departures!$C:$C,MATCH($B63,Departures!$B:$B,0))*INDEX(Arrivals!$H:$H,MATCH(FV$2,Arrivals!$B:$B,0))</f>
        <v>146.01995618300384</v>
      </c>
      <c r="FW63" s="17">
        <f>INDEX(Departures!$C:$C,MATCH($B63,Departures!$B:$B,0))*INDEX(Arrivals!$H:$H,MATCH(FW$2,Arrivals!$B:$B,0))</f>
        <v>133.32256868882962</v>
      </c>
      <c r="FX63" s="17">
        <f>INDEX(Departures!$C:$C,MATCH($B63,Departures!$B:$B,0))*INDEX(Arrivals!$H:$H,MATCH(FX$2,Arrivals!$B:$B,0))</f>
        <v>132.26445306431506</v>
      </c>
      <c r="FY63" s="17">
        <f>INDEX(Departures!$C:$C,MATCH($B63,Departures!$B:$B,0))*INDEX(Arrivals!$H:$H,MATCH(FY$2,Arrivals!$B:$B,0))</f>
        <v>126.97387494174248</v>
      </c>
      <c r="FZ63" s="17">
        <f>INDEX(Departures!$C:$C,MATCH($B63,Departures!$B:$B,0))*INDEX(Arrivals!$H:$H,MATCH(FZ$2,Arrivals!$B:$B,0))</f>
        <v>116.39271869659727</v>
      </c>
      <c r="GA63" s="17">
        <f>INDEX(Departures!$C:$C,MATCH($B63,Departures!$B:$B,0))*INDEX(Arrivals!$H:$H,MATCH(GA$2,Arrivals!$B:$B,0))</f>
        <v>92.690928707472011</v>
      </c>
      <c r="GB63" s="17">
        <f>INDEX(Departures!$C:$C,MATCH($B63,Departures!$B:$B,0))*INDEX(Arrivals!$H:$H,MATCH(GB$2,Arrivals!$B:$B,0))</f>
        <v>71.951862466987407</v>
      </c>
      <c r="GC63" s="17">
        <f>INDEX(Departures!$C:$C,MATCH($B63,Departures!$B:$B,0))*INDEX(Arrivals!$H:$H,MATCH(GC$2,Arrivals!$B:$B,0))</f>
        <v>63.48693747087124</v>
      </c>
      <c r="GD63" s="17">
        <f>INDEX(Departures!$C:$C,MATCH($B63,Departures!$B:$B,0))*INDEX(Arrivals!$H:$H,MATCH(GD$2,Arrivals!$B:$B,0))</f>
        <v>61.370706221842198</v>
      </c>
      <c r="GE63" s="17">
        <f>INDEX(Departures!$C:$C,MATCH($B63,Departures!$B:$B,0))*INDEX(Arrivals!$H:$H,MATCH(GE$2,Arrivals!$B:$B,0))</f>
        <v>59.254474972813156</v>
      </c>
      <c r="GF63" s="17">
        <f>INDEX(Departures!$C:$C,MATCH($B63,Departures!$B:$B,0))*INDEX(Arrivals!$H:$H,MATCH(GF$2,Arrivals!$B:$B,0))</f>
        <v>54.387143100046359</v>
      </c>
      <c r="GG63" s="17">
        <f>INDEX(Departures!$C:$C,MATCH($B63,Departures!$B:$B,0))*INDEX(Arrivals!$H:$H,MATCH(GG$2,Arrivals!$B:$B,0))</f>
        <v>17.353096242038138</v>
      </c>
      <c r="GH63" s="17">
        <f>INDEX(Departures!$C:$C,MATCH($B63,Departures!$B:$B,0))*INDEX(Arrivals!$H:$H,MATCH(GH$2,Arrivals!$B:$B,0))</f>
        <v>12.27414124436844</v>
      </c>
      <c r="GI63" s="17">
        <f>INDEX(Departures!$C:$C,MATCH($B63,Departures!$B:$B,0))*INDEX(Arrivals!$H:$H,MATCH(GI$2,Arrivals!$B:$B,0))</f>
        <v>5.2905781225726036</v>
      </c>
    </row>
    <row r="64" spans="1:191" ht="15" thickBot="1">
      <c r="A64" t="str">
        <f>INDEX(Departures!$G:$G,MATCH($B64,Departures!$B:$B,0))</f>
        <v>SA</v>
      </c>
      <c r="B64" s="3" t="s">
        <v>146</v>
      </c>
      <c r="D64" s="17">
        <f>INDEX(Departures!$C:$C,MATCH($B64,Departures!$B:$B,0))*INDEX(Arrivals!$H:$H,MATCH(D$2,Arrivals!$B:$B,0))</f>
        <v>175915.38393083226</v>
      </c>
      <c r="E64" s="17">
        <f>INDEX(Departures!$C:$C,MATCH($B64,Departures!$B:$B,0))*INDEX(Arrivals!$H:$H,MATCH(E$2,Arrivals!$B:$B,0))</f>
        <v>165637.23178603803</v>
      </c>
      <c r="F64" s="17">
        <f>INDEX(Departures!$C:$C,MATCH($B64,Departures!$B:$B,0))*INDEX(Arrivals!$H:$H,MATCH(F$2,Arrivals!$B:$B,0))</f>
        <v>155824.8875216975</v>
      </c>
      <c r="G64" s="17">
        <f>INDEX(Departures!$C:$C,MATCH($B64,Departures!$B:$B,0))*INDEX(Arrivals!$H:$H,MATCH(G$2,Arrivals!$B:$B,0))</f>
        <v>123013.78547286759</v>
      </c>
      <c r="H64" s="17">
        <f>INDEX(Departures!$C:$C,MATCH($B64,Departures!$B:$B,0))*INDEX(Arrivals!$H:$H,MATCH(H$2,Arrivals!$B:$B,0))</f>
        <v>117976.98460900487</v>
      </c>
      <c r="I64" s="17">
        <f>INDEX(Departures!$C:$C,MATCH($B64,Departures!$B:$B,0))*INDEX(Arrivals!$H:$H,MATCH(I$2,Arrivals!$B:$B,0))</f>
        <v>79574.162743076071</v>
      </c>
      <c r="J64" s="17">
        <f>INDEX(Departures!$C:$C,MATCH($B64,Departures!$B:$B,0))*INDEX(Arrivals!$H:$H,MATCH(J$2,Arrivals!$B:$B,0))</f>
        <v>76252.750030275565</v>
      </c>
      <c r="K64" s="17">
        <f>INDEX(Departures!$C:$C,MATCH($B64,Departures!$B:$B,0))*INDEX(Arrivals!$H:$H,MATCH(K$2,Arrivals!$B:$B,0))</f>
        <v>76151.48744756823</v>
      </c>
      <c r="L64" s="17">
        <f>INDEX(Departures!$C:$C,MATCH($B64,Departures!$B:$B,0))*INDEX(Arrivals!$H:$H,MATCH(L$2,Arrivals!$B:$B,0))</f>
        <v>75849.72495110039</v>
      </c>
      <c r="M64" s="17">
        <f>INDEX(Departures!$C:$C,MATCH($B64,Departures!$B:$B,0))*INDEX(Arrivals!$H:$H,MATCH(M$2,Arrivals!$B:$B,0))</f>
        <v>72082.756874387604</v>
      </c>
      <c r="N64" s="17">
        <f>INDEX(Departures!$C:$C,MATCH($B64,Departures!$B:$B,0))*INDEX(Arrivals!$H:$H,MATCH(N$2,Arrivals!$B:$B,0))</f>
        <v>59663.913731160341</v>
      </c>
      <c r="O64" s="17">
        <f>INDEX(Departures!$C:$C,MATCH($B64,Departures!$B:$B,0))*INDEX(Arrivals!$H:$H,MATCH(O$2,Arrivals!$B:$B,0))</f>
        <v>58106.495209121567</v>
      </c>
      <c r="P64" s="17">
        <f>INDEX(Departures!$C:$C,MATCH($B64,Departures!$B:$B,0))*INDEX(Arrivals!$H:$H,MATCH(P$2,Arrivals!$B:$B,0))</f>
        <v>56472.117124225224</v>
      </c>
      <c r="Q64" s="17">
        <f>INDEX(Departures!$C:$C,MATCH($B64,Departures!$B:$B,0))*INDEX(Arrivals!$H:$H,MATCH(Q$2,Arrivals!$B:$B,0))</f>
        <v>55074.693482864037</v>
      </c>
      <c r="R64" s="17">
        <f>INDEX(Departures!$C:$C,MATCH($B64,Departures!$B:$B,0))*INDEX(Arrivals!$H:$H,MATCH(R$2,Arrivals!$B:$B,0))</f>
        <v>52551.229921797305</v>
      </c>
      <c r="S64" s="17">
        <f>INDEX(Departures!$C:$C,MATCH($B64,Departures!$B:$B,0))*INDEX(Arrivals!$H:$H,MATCH(S$2,Arrivals!$B:$B,0))</f>
        <v>49395.887844636818</v>
      </c>
      <c r="T64" s="17">
        <f>INDEX(Departures!$C:$C,MATCH($B64,Departures!$B:$B,0))*INDEX(Arrivals!$H:$H,MATCH(T$2,Arrivals!$B:$B,0))</f>
        <v>42121.183902942052</v>
      </c>
      <c r="U64" s="17">
        <f>INDEX(Departures!$C:$C,MATCH($B64,Departures!$B:$B,0))*INDEX(Arrivals!$H:$H,MATCH(U$2,Arrivals!$B:$B,0))</f>
        <v>36977.044701409555</v>
      </c>
      <c r="V64" s="17">
        <f>INDEX(Departures!$C:$C,MATCH($B64,Departures!$B:$B,0))*INDEX(Arrivals!$H:$H,MATCH(V$2,Arrivals!$B:$B,0))</f>
        <v>36300.610648924579</v>
      </c>
      <c r="W64" s="17">
        <f>INDEX(Departures!$C:$C,MATCH($B64,Departures!$B:$B,0))*INDEX(Arrivals!$H:$H,MATCH(W$2,Arrivals!$B:$B,0))</f>
        <v>34945.717292300462</v>
      </c>
      <c r="X64" s="17">
        <f>INDEX(Departures!$C:$C,MATCH($B64,Departures!$B:$B,0))*INDEX(Arrivals!$H:$H,MATCH(X$2,Arrivals!$B:$B,0))</f>
        <v>32624.778896648404</v>
      </c>
      <c r="Y64" s="17">
        <f>INDEX(Departures!$C:$C,MATCH($B64,Departures!$B:$B,0))*INDEX(Arrivals!$H:$H,MATCH(Y$2,Arrivals!$B:$B,0))</f>
        <v>31579.749043108732</v>
      </c>
      <c r="Z64" s="17">
        <f>INDEX(Departures!$C:$C,MATCH($B64,Departures!$B:$B,0))*INDEX(Arrivals!$H:$H,MATCH(Z$2,Arrivals!$B:$B,0))</f>
        <v>31478.486460401396</v>
      </c>
      <c r="AA64" s="17">
        <f>INDEX(Departures!$C:$C,MATCH($B64,Departures!$B:$B,0))*INDEX(Arrivals!$H:$H,MATCH(AA$2,Arrivals!$B:$B,0))</f>
        <v>31253.683526791119</v>
      </c>
      <c r="AB64" s="17">
        <f>INDEX(Departures!$C:$C,MATCH($B64,Departures!$B:$B,0))*INDEX(Arrivals!$H:$H,MATCH(AB$2,Arrivals!$B:$B,0))</f>
        <v>28819.331038506847</v>
      </c>
      <c r="AC64" s="17">
        <f>INDEX(Departures!$C:$C,MATCH($B64,Departures!$B:$B,0))*INDEX(Arrivals!$H:$H,MATCH(AC$2,Arrivals!$B:$B,0))</f>
        <v>28434.533224218983</v>
      </c>
      <c r="AD64" s="17">
        <f>INDEX(Departures!$C:$C,MATCH($B64,Departures!$B:$B,0))*INDEX(Arrivals!$H:$H,MATCH(AD$2,Arrivals!$B:$B,0))</f>
        <v>28157.073747600891</v>
      </c>
      <c r="AE64" s="17">
        <f>INDEX(Departures!$C:$C,MATCH($B64,Departures!$B:$B,0))*INDEX(Arrivals!$H:$H,MATCH(AE$2,Arrivals!$B:$B,0))</f>
        <v>27008.756059699739</v>
      </c>
      <c r="AF64" s="17">
        <f>INDEX(Departures!$C:$C,MATCH($B64,Departures!$B:$B,0))*INDEX(Arrivals!$H:$H,MATCH(AF$2,Arrivals!$B:$B,0))</f>
        <v>26170.301874883025</v>
      </c>
      <c r="AG64" s="17">
        <f>INDEX(Departures!$C:$C,MATCH($B64,Departures!$B:$B,0))*INDEX(Arrivals!$H:$H,MATCH(AG$2,Arrivals!$B:$B,0))</f>
        <v>23782.530174644126</v>
      </c>
      <c r="AH64" s="17">
        <f>INDEX(Departures!$C:$C,MATCH($B64,Departures!$B:$B,0))*INDEX(Arrivals!$H:$H,MATCH(AH$2,Arrivals!$B:$B,0))</f>
        <v>23027.111307647425</v>
      </c>
      <c r="AI64" s="17">
        <f>INDEX(Departures!$C:$C,MATCH($B64,Departures!$B:$B,0))*INDEX(Arrivals!$H:$H,MATCH(AI$2,Arrivals!$B:$B,0))</f>
        <v>22984.581022910344</v>
      </c>
      <c r="AJ64" s="17">
        <f>INDEX(Departures!$C:$C,MATCH($B64,Departures!$B:$B,0))*INDEX(Arrivals!$H:$H,MATCH(AJ$2,Arrivals!$B:$B,0))</f>
        <v>22399.68834519279</v>
      </c>
      <c r="AK64" s="17">
        <f>INDEX(Departures!$C:$C,MATCH($B64,Departures!$B:$B,0))*INDEX(Arrivals!$H:$H,MATCH(AK$2,Arrivals!$B:$B,0))</f>
        <v>22127.899573206309</v>
      </c>
      <c r="AL64" s="17">
        <f>INDEX(Departures!$C:$C,MATCH($B64,Departures!$B:$B,0))*INDEX(Arrivals!$H:$H,MATCH(AL$2,Arrivals!$B:$B,0))</f>
        <v>20937.05160056808</v>
      </c>
      <c r="AM64" s="17">
        <f>INDEX(Departures!$C:$C,MATCH($B64,Departures!$B:$B,0))*INDEX(Arrivals!$H:$H,MATCH(AM$2,Arrivals!$B:$B,0))</f>
        <v>20829.713262898305</v>
      </c>
      <c r="AN64" s="17">
        <f>INDEX(Departures!$C:$C,MATCH($B64,Departures!$B:$B,0))*INDEX(Arrivals!$H:$H,MATCH(AN$2,Arrivals!$B:$B,0))</f>
        <v>20576.556806129975</v>
      </c>
      <c r="AO64" s="17">
        <f>INDEX(Departures!$C:$C,MATCH($B64,Departures!$B:$B,0))*INDEX(Arrivals!$H:$H,MATCH(AO$2,Arrivals!$B:$B,0))</f>
        <v>20027.713607856233</v>
      </c>
      <c r="AP64" s="17">
        <f>INDEX(Departures!$C:$C,MATCH($B64,Departures!$B:$B,0))*INDEX(Arrivals!$H:$H,MATCH(AP$2,Arrivals!$B:$B,0))</f>
        <v>17990.310443784703</v>
      </c>
      <c r="AQ64" s="17">
        <f>INDEX(Departures!$C:$C,MATCH($B64,Departures!$B:$B,0))*INDEX(Arrivals!$H:$H,MATCH(AQ$2,Arrivals!$B:$B,0))</f>
        <v>17852.593331302727</v>
      </c>
      <c r="AR64" s="17">
        <f>INDEX(Departures!$C:$C,MATCH($B64,Departures!$B:$B,0))*INDEX(Arrivals!$H:$H,MATCH(AR$2,Arrivals!$B:$B,0))</f>
        <v>16981.735120019672</v>
      </c>
      <c r="AS64" s="17">
        <f>INDEX(Departures!$C:$C,MATCH($B64,Departures!$B:$B,0))*INDEX(Arrivals!$H:$H,MATCH(AS$2,Arrivals!$B:$B,0))</f>
        <v>16519.977742874235</v>
      </c>
      <c r="AT64" s="17">
        <f>INDEX(Departures!$C:$C,MATCH($B64,Departures!$B:$B,0))*INDEX(Arrivals!$H:$H,MATCH(AT$2,Arrivals!$B:$B,0))</f>
        <v>15596.462988583362</v>
      </c>
      <c r="AU64" s="17">
        <f>INDEX(Departures!$C:$C,MATCH($B64,Departures!$B:$B,0))*INDEX(Arrivals!$H:$H,MATCH(AU$2,Arrivals!$B:$B,0))</f>
        <v>14431.943287449036</v>
      </c>
      <c r="AV64" s="17">
        <f>INDEX(Departures!$C:$C,MATCH($B64,Departures!$B:$B,0))*INDEX(Arrivals!$H:$H,MATCH(AV$2,Arrivals!$B:$B,0))</f>
        <v>14286.125168350476</v>
      </c>
      <c r="AW64" s="17">
        <f>INDEX(Departures!$C:$C,MATCH($B64,Departures!$B:$B,0))*INDEX(Arrivals!$H:$H,MATCH(AW$2,Arrivals!$B:$B,0))</f>
        <v>14282.074665042182</v>
      </c>
      <c r="AX64" s="17">
        <f>INDEX(Departures!$C:$C,MATCH($B64,Departures!$B:$B,0))*INDEX(Arrivals!$H:$H,MATCH(AX$2,Arrivals!$B:$B,0))</f>
        <v>13609.691115865497</v>
      </c>
      <c r="AY64" s="17">
        <f>INDEX(Departures!$C:$C,MATCH($B64,Departures!$B:$B,0))*INDEX(Arrivals!$H:$H,MATCH(AY$2,Arrivals!$B:$B,0))</f>
        <v>13409.191202104977</v>
      </c>
      <c r="AZ64" s="17">
        <f>INDEX(Departures!$C:$C,MATCH($B64,Departures!$B:$B,0))*INDEX(Arrivals!$H:$H,MATCH(AZ$2,Arrivals!$B:$B,0))</f>
        <v>13344.383149172285</v>
      </c>
      <c r="BA64" s="17">
        <f>INDEX(Departures!$C:$C,MATCH($B64,Departures!$B:$B,0))*INDEX(Arrivals!$H:$H,MATCH(BA$2,Arrivals!$B:$B,0))</f>
        <v>13129.706473832741</v>
      </c>
      <c r="BB64" s="17">
        <f>INDEX(Departures!$C:$C,MATCH($B64,Departures!$B:$B,0))*INDEX(Arrivals!$H:$H,MATCH(BB$2,Arrivals!$B:$B,0))</f>
        <v>13062.8731692459</v>
      </c>
      <c r="BC64" s="17">
        <f>INDEX(Departures!$C:$C,MATCH($B64,Departures!$B:$B,0))*INDEX(Arrivals!$H:$H,MATCH(BC$2,Arrivals!$B:$B,0))</f>
        <v>12661.873341724864</v>
      </c>
      <c r="BD64" s="17">
        <f>INDEX(Departures!$C:$C,MATCH($B64,Departures!$B:$B,0))*INDEX(Arrivals!$H:$H,MATCH(BD$2,Arrivals!$B:$B,0))</f>
        <v>12532.257235859477</v>
      </c>
      <c r="BE64" s="17">
        <f>INDEX(Departures!$C:$C,MATCH($B64,Departures!$B:$B,0))*INDEX(Arrivals!$H:$H,MATCH(BE$2,Arrivals!$B:$B,0))</f>
        <v>11442.671845928578</v>
      </c>
      <c r="BF64" s="17">
        <f>INDEX(Departures!$C:$C,MATCH($B64,Departures!$B:$B,0))*INDEX(Arrivals!$H:$H,MATCH(BF$2,Arrivals!$B:$B,0))</f>
        <v>11345.459766529539</v>
      </c>
      <c r="BG64" s="17">
        <f>INDEX(Departures!$C:$C,MATCH($B64,Departures!$B:$B,0))*INDEX(Arrivals!$H:$H,MATCH(BG$2,Arrivals!$B:$B,0))</f>
        <v>10268.025886523521</v>
      </c>
      <c r="BH64" s="17">
        <f>INDEX(Departures!$C:$C,MATCH($B64,Departures!$B:$B,0))*INDEX(Arrivals!$H:$H,MATCH(BH$2,Arrivals!$B:$B,0))</f>
        <v>9856.8998007317514</v>
      </c>
      <c r="BI64" s="17">
        <f>INDEX(Departures!$C:$C,MATCH($B64,Departures!$B:$B,0))*INDEX(Arrivals!$H:$H,MATCH(BI$2,Arrivals!$B:$B,0))</f>
        <v>9403.2434302029014</v>
      </c>
      <c r="BJ64" s="17">
        <f>INDEX(Departures!$C:$C,MATCH($B64,Departures!$B:$B,0))*INDEX(Arrivals!$H:$H,MATCH(BJ$2,Arrivals!$B:$B,0))</f>
        <v>9304.0060991497157</v>
      </c>
      <c r="BK64" s="17">
        <f>INDEX(Departures!$C:$C,MATCH($B64,Departures!$B:$B,0))*INDEX(Arrivals!$H:$H,MATCH(BK$2,Arrivals!$B:$B,0))</f>
        <v>9251.3495561419022</v>
      </c>
      <c r="BL64" s="17">
        <f>INDEX(Departures!$C:$C,MATCH($B64,Departures!$B:$B,0))*INDEX(Arrivals!$H:$H,MATCH(BL$2,Arrivals!$B:$B,0))</f>
        <v>8329.8600535051755</v>
      </c>
      <c r="BM64" s="17">
        <f>INDEX(Departures!$C:$C,MATCH($B64,Departures!$B:$B,0))*INDEX(Arrivals!$H:$H,MATCH(BM$2,Arrivals!$B:$B,0))</f>
        <v>8165.8146695192981</v>
      </c>
      <c r="BN64" s="17">
        <f>INDEX(Departures!$C:$C,MATCH($B64,Departures!$B:$B,0))*INDEX(Arrivals!$H:$H,MATCH(BN$2,Arrivals!$B:$B,0))</f>
        <v>7784.0547327126533</v>
      </c>
      <c r="BO64" s="17">
        <f>INDEX(Departures!$C:$C,MATCH($B64,Departures!$B:$B,0))*INDEX(Arrivals!$H:$H,MATCH(BO$2,Arrivals!$B:$B,0))</f>
        <v>7689.8805307948342</v>
      </c>
      <c r="BP64" s="17">
        <f>INDEX(Departures!$C:$C,MATCH($B64,Departures!$B:$B,0))*INDEX(Arrivals!$H:$H,MATCH(BP$2,Arrivals!$B:$B,0))</f>
        <v>7440.774577334796</v>
      </c>
      <c r="BQ64" s="17">
        <f>INDEX(Departures!$C:$C,MATCH($B64,Departures!$B:$B,0))*INDEX(Arrivals!$H:$H,MATCH(BQ$2,Arrivals!$B:$B,0))</f>
        <v>7396.2190409435698</v>
      </c>
      <c r="BR64" s="17">
        <f>INDEX(Departures!$C:$C,MATCH($B64,Departures!$B:$B,0))*INDEX(Arrivals!$H:$H,MATCH(BR$2,Arrivals!$B:$B,0))</f>
        <v>7317.2342264318504</v>
      </c>
      <c r="BS64" s="17">
        <f>INDEX(Departures!$C:$C,MATCH($B64,Departures!$B:$B,0))*INDEX(Arrivals!$H:$H,MATCH(BS$2,Arrivals!$B:$B,0))</f>
        <v>7262.552431769891</v>
      </c>
      <c r="BT64" s="17">
        <f>INDEX(Departures!$C:$C,MATCH($B64,Departures!$B:$B,0))*INDEX(Arrivals!$H:$H,MATCH(BT$2,Arrivals!$B:$B,0))</f>
        <v>7199.7696304913452</v>
      </c>
      <c r="BU64" s="17">
        <f>INDEX(Departures!$C:$C,MATCH($B64,Departures!$B:$B,0))*INDEX(Arrivals!$H:$H,MATCH(BU$2,Arrivals!$B:$B,0))</f>
        <v>6972.9414452269202</v>
      </c>
      <c r="BV64" s="17">
        <f>INDEX(Departures!$C:$C,MATCH($B64,Departures!$B:$B,0))*INDEX(Arrivals!$H:$H,MATCH(BV$2,Arrivals!$B:$B,0))</f>
        <v>6596.2446375556419</v>
      </c>
      <c r="BW64" s="17">
        <f>INDEX(Departures!$C:$C,MATCH($B64,Departures!$B:$B,0))*INDEX(Arrivals!$H:$H,MATCH(BW$2,Arrivals!$B:$B,0))</f>
        <v>6571.9416177058829</v>
      </c>
      <c r="BX64" s="17">
        <f>INDEX(Departures!$C:$C,MATCH($B64,Departures!$B:$B,0))*INDEX(Arrivals!$H:$H,MATCH(BX$2,Arrivals!$B:$B,0))</f>
        <v>6440.3002601863509</v>
      </c>
      <c r="BY64" s="17">
        <f>INDEX(Departures!$C:$C,MATCH($B64,Departures!$B:$B,0))*INDEX(Arrivals!$H:$H,MATCH(BY$2,Arrivals!$B:$B,0))</f>
        <v>5994.7448962740873</v>
      </c>
      <c r="BZ64" s="17">
        <f>INDEX(Departures!$C:$C,MATCH($B64,Departures!$B:$B,0))*INDEX(Arrivals!$H:$H,MATCH(BZ$2,Arrivals!$B:$B,0))</f>
        <v>5733.4874328891701</v>
      </c>
      <c r="CA64" s="17">
        <f>INDEX(Departures!$C:$C,MATCH($B64,Departures!$B:$B,0))*INDEX(Arrivals!$H:$H,MATCH(CA$2,Arrivals!$B:$B,0))</f>
        <v>5447.9269496544912</v>
      </c>
      <c r="CB64" s="17">
        <f>INDEX(Departures!$C:$C,MATCH($B64,Departures!$B:$B,0))*INDEX(Arrivals!$H:$H,MATCH(CB$2,Arrivals!$B:$B,0))</f>
        <v>5109.7099234120014</v>
      </c>
      <c r="CC64" s="17">
        <f>INDEX(Departures!$C:$C,MATCH($B64,Departures!$B:$B,0))*INDEX(Arrivals!$H:$H,MATCH(CC$2,Arrivals!$B:$B,0))</f>
        <v>4969.9675592758822</v>
      </c>
      <c r="CD64" s="17">
        <f>INDEX(Departures!$C:$C,MATCH($B64,Departures!$B:$B,0))*INDEX(Arrivals!$H:$H,MATCH(CD$2,Arrivals!$B:$B,0))</f>
        <v>4963.8918043134418</v>
      </c>
      <c r="CE64" s="17">
        <f>INDEX(Departures!$C:$C,MATCH($B64,Departures!$B:$B,0))*INDEX(Arrivals!$H:$H,MATCH(CE$2,Arrivals!$B:$B,0))</f>
        <v>4907.1847579973355</v>
      </c>
      <c r="CF64" s="17">
        <f>INDEX(Departures!$C:$C,MATCH($B64,Departures!$B:$B,0))*INDEX(Arrivals!$H:$H,MATCH(CF$2,Arrivals!$B:$B,0))</f>
        <v>4803.8969236358562</v>
      </c>
      <c r="CG64" s="17">
        <f>INDEX(Departures!$C:$C,MATCH($B64,Departures!$B:$B,0))*INDEX(Arrivals!$H:$H,MATCH(CG$2,Arrivals!$B:$B,0))</f>
        <v>4765.4171422070704</v>
      </c>
      <c r="CH64" s="17">
        <f>INDEX(Departures!$C:$C,MATCH($B64,Departures!$B:$B,0))*INDEX(Arrivals!$H:$H,MATCH(CH$2,Arrivals!$B:$B,0))</f>
        <v>4605.4222615294848</v>
      </c>
      <c r="CI64" s="17">
        <f>INDEX(Departures!$C:$C,MATCH($B64,Departures!$B:$B,0))*INDEX(Arrivals!$H:$H,MATCH(CI$2,Arrivals!$B:$B,0))</f>
        <v>4569.9803575819187</v>
      </c>
      <c r="CJ64" s="17">
        <f>INDEX(Departures!$C:$C,MATCH($B64,Departures!$B:$B,0))*INDEX(Arrivals!$H:$H,MATCH(CJ$2,Arrivals!$B:$B,0))</f>
        <v>4506.1849304762991</v>
      </c>
      <c r="CK64" s="17">
        <f>INDEX(Departures!$C:$C,MATCH($B64,Departures!$B:$B,0))*INDEX(Arrivals!$H:$H,MATCH(CK$2,Arrivals!$B:$B,0))</f>
        <v>4378.5940762650598</v>
      </c>
      <c r="CL64" s="17">
        <f>INDEX(Departures!$C:$C,MATCH($B64,Departures!$B:$B,0))*INDEX(Arrivals!$H:$H,MATCH(CL$2,Arrivals!$B:$B,0))</f>
        <v>4286.2426008359726</v>
      </c>
      <c r="CM64" s="17">
        <f>INDEX(Departures!$C:$C,MATCH($B64,Departures!$B:$B,0))*INDEX(Arrivals!$H:$H,MATCH(CM$2,Arrivals!$B:$B,0))</f>
        <v>4279.3567452118741</v>
      </c>
      <c r="CN64" s="17">
        <f>INDEX(Departures!$C:$C,MATCH($B64,Departures!$B:$B,0))*INDEX(Arrivals!$H:$H,MATCH(CN$2,Arrivals!$B:$B,0))</f>
        <v>3947.215473931823</v>
      </c>
      <c r="CO64" s="17">
        <f>INDEX(Departures!$C:$C,MATCH($B64,Departures!$B:$B,0))*INDEX(Arrivals!$H:$H,MATCH(CO$2,Arrivals!$B:$B,0))</f>
        <v>3825.7003746830242</v>
      </c>
      <c r="CP64" s="17">
        <f>INDEX(Departures!$C:$C,MATCH($B64,Departures!$B:$B,0))*INDEX(Arrivals!$H:$H,MATCH(CP$2,Arrivals!$B:$B,0))</f>
        <v>3801.3973548332638</v>
      </c>
      <c r="CQ64" s="17">
        <f>INDEX(Departures!$C:$C,MATCH($B64,Departures!$B:$B,0))*INDEX(Arrivals!$H:$H,MATCH(CQ$2,Arrivals!$B:$B,0))</f>
        <v>3760.8923217503316</v>
      </c>
      <c r="CR64" s="17">
        <f>INDEX(Departures!$C:$C,MATCH($B64,Departures!$B:$B,0))*INDEX(Arrivals!$H:$H,MATCH(CR$2,Arrivals!$B:$B,0))</f>
        <v>3732.538798592278</v>
      </c>
      <c r="CS64" s="17">
        <f>INDEX(Departures!$C:$C,MATCH($B64,Departures!$B:$B,0))*INDEX(Arrivals!$H:$H,MATCH(CS$2,Arrivals!$B:$B,0))</f>
        <v>3645.4529774639723</v>
      </c>
      <c r="CT64" s="17">
        <f>INDEX(Departures!$C:$C,MATCH($B64,Departures!$B:$B,0))*INDEX(Arrivals!$H:$H,MATCH(CT$2,Arrivals!$B:$B,0))</f>
        <v>3619.1247059600655</v>
      </c>
      <c r="CU64" s="17">
        <f>INDEX(Departures!$C:$C,MATCH($B64,Departures!$B:$B,0))*INDEX(Arrivals!$H:$H,MATCH(CU$2,Arrivals!$B:$B,0))</f>
        <v>3256.6046598678154</v>
      </c>
      <c r="CV64" s="17">
        <f>INDEX(Departures!$C:$C,MATCH($B64,Departures!$B:$B,0))*INDEX(Arrivals!$H:$H,MATCH(CV$2,Arrivals!$B:$B,0))</f>
        <v>3207.998620168295</v>
      </c>
      <c r="CW64" s="17">
        <f>INDEX(Departures!$C:$C,MATCH($B64,Departures!$B:$B,0))*INDEX(Arrivals!$H:$H,MATCH(CW$2,Arrivals!$B:$B,0))</f>
        <v>3187.7461036268292</v>
      </c>
      <c r="CX64" s="17">
        <f>INDEX(Departures!$C:$C,MATCH($B64,Departures!$B:$B,0))*INDEX(Arrivals!$H:$H,MATCH(CX$2,Arrivals!$B:$B,0))</f>
        <v>3151.2915738521892</v>
      </c>
      <c r="CY64" s="17">
        <f>INDEX(Departures!$C:$C,MATCH($B64,Departures!$B:$B,0))*INDEX(Arrivals!$H:$H,MATCH(CY$2,Arrivals!$B:$B,0))</f>
        <v>3035.8522295658299</v>
      </c>
      <c r="CZ64" s="17">
        <f>INDEX(Departures!$C:$C,MATCH($B64,Departures!$B:$B,0))*INDEX(Arrivals!$H:$H,MATCH(CZ$2,Arrivals!$B:$B,0))</f>
        <v>3031.8017262575368</v>
      </c>
      <c r="DA64" s="17">
        <f>INDEX(Departures!$C:$C,MATCH($B64,Departures!$B:$B,0))*INDEX(Arrivals!$H:$H,MATCH(DA$2,Arrivals!$B:$B,0))</f>
        <v>3027.7512229492436</v>
      </c>
      <c r="DB64" s="17">
        <f>INDEX(Departures!$C:$C,MATCH($B64,Departures!$B:$B,0))*INDEX(Arrivals!$H:$H,MATCH(DB$2,Arrivals!$B:$B,0))</f>
        <v>2930.5391435502042</v>
      </c>
      <c r="DC64" s="17">
        <f>INDEX(Departures!$C:$C,MATCH($B64,Departures!$B:$B,0))*INDEX(Arrivals!$H:$H,MATCH(DC$2,Arrivals!$B:$B,0))</f>
        <v>2914.3371303170311</v>
      </c>
      <c r="DD64" s="17">
        <f>INDEX(Departures!$C:$C,MATCH($B64,Departures!$B:$B,0))*INDEX(Arrivals!$H:$H,MATCH(DD$2,Arrivals!$B:$B,0))</f>
        <v>2839.4028191136049</v>
      </c>
      <c r="DE64" s="17">
        <f>INDEX(Departures!$C:$C,MATCH($B64,Departures!$B:$B,0))*INDEX(Arrivals!$H:$H,MATCH(DE$2,Arrivals!$B:$B,0))</f>
        <v>2764.4685079101787</v>
      </c>
      <c r="DF64" s="17">
        <f>INDEX(Departures!$C:$C,MATCH($B64,Departures!$B:$B,0))*INDEX(Arrivals!$H:$H,MATCH(DF$2,Arrivals!$B:$B,0))</f>
        <v>2762.4432562560323</v>
      </c>
      <c r="DG64" s="17">
        <f>INDEX(Departures!$C:$C,MATCH($B64,Departures!$B:$B,0))*INDEX(Arrivals!$H:$H,MATCH(DG$2,Arrivals!$B:$B,0))</f>
        <v>2717.8877198648061</v>
      </c>
      <c r="DH64" s="17">
        <f>INDEX(Departures!$C:$C,MATCH($B64,Departures!$B:$B,0))*INDEX(Arrivals!$H:$H,MATCH(DH$2,Arrivals!$B:$B,0))</f>
        <v>2582.19585903698</v>
      </c>
      <c r="DI64" s="17">
        <f>INDEX(Departures!$C:$C,MATCH($B64,Departures!$B:$B,0))*INDEX(Arrivals!$H:$H,MATCH(DI$2,Arrivals!$B:$B,0))</f>
        <v>2302.7111307647424</v>
      </c>
      <c r="DJ64" s="17">
        <f>INDEX(Departures!$C:$C,MATCH($B64,Departures!$B:$B,0))*INDEX(Arrivals!$H:$H,MATCH(DJ$2,Arrivals!$B:$B,0))</f>
        <v>2296.6353758023024</v>
      </c>
      <c r="DK64" s="17">
        <f>INDEX(Departures!$C:$C,MATCH($B64,Departures!$B:$B,0))*INDEX(Arrivals!$H:$H,MATCH(DK$2,Arrivals!$B:$B,0))</f>
        <v>2193.3475414408231</v>
      </c>
      <c r="DL64" s="17">
        <f>INDEX(Departures!$C:$C,MATCH($B64,Departures!$B:$B,0))*INDEX(Arrivals!$H:$H,MATCH(DL$2,Arrivals!$B:$B,0))</f>
        <v>2118.4132302373973</v>
      </c>
      <c r="DM64" s="17">
        <f>INDEX(Departures!$C:$C,MATCH($B64,Departures!$B:$B,0))*INDEX(Arrivals!$H:$H,MATCH(DM$2,Arrivals!$B:$B,0))</f>
        <v>2013.1001442217712</v>
      </c>
      <c r="DN64" s="17">
        <f>INDEX(Departures!$C:$C,MATCH($B64,Departures!$B:$B,0))*INDEX(Arrivals!$H:$H,MATCH(DN$2,Arrivals!$B:$B,0))</f>
        <v>1956.3930979056649</v>
      </c>
      <c r="DO64" s="17">
        <f>INDEX(Departures!$C:$C,MATCH($B64,Departures!$B:$B,0))*INDEX(Arrivals!$H:$H,MATCH(DO$2,Arrivals!$B:$B,0))</f>
        <v>1903.7365548978521</v>
      </c>
      <c r="DP64" s="17">
        <f>INDEX(Departures!$C:$C,MATCH($B64,Departures!$B:$B,0))*INDEX(Arrivals!$H:$H,MATCH(DP$2,Arrivals!$B:$B,0))</f>
        <v>1889.5597933188253</v>
      </c>
      <c r="DQ64" s="17">
        <f>INDEX(Departures!$C:$C,MATCH($B64,Departures!$B:$B,0))*INDEX(Arrivals!$H:$H,MATCH(DQ$2,Arrivals!$B:$B,0))</f>
        <v>1887.5345416646787</v>
      </c>
      <c r="DR64" s="17">
        <f>INDEX(Departures!$C:$C,MATCH($B64,Departures!$B:$B,0))*INDEX(Arrivals!$H:$H,MATCH(DR$2,Arrivals!$B:$B,0))</f>
        <v>1869.307276777359</v>
      </c>
      <c r="DS64" s="17">
        <f>INDEX(Departures!$C:$C,MATCH($B64,Departures!$B:$B,0))*INDEX(Arrivals!$H:$H,MATCH(DS$2,Arrivals!$B:$B,0))</f>
        <v>1865.2567734690656</v>
      </c>
      <c r="DT64" s="17">
        <f>INDEX(Departures!$C:$C,MATCH($B64,Departures!$B:$B,0))*INDEX(Arrivals!$H:$H,MATCH(DT$2,Arrivals!$B:$B,0))</f>
        <v>1816.6507337695462</v>
      </c>
      <c r="DU64" s="17">
        <f>INDEX(Departures!$C:$C,MATCH($B64,Departures!$B:$B,0))*INDEX(Arrivals!$H:$H,MATCH(DU$2,Arrivals!$B:$B,0))</f>
        <v>1806.5244754988128</v>
      </c>
      <c r="DV64" s="17">
        <f>INDEX(Departures!$C:$C,MATCH($B64,Departures!$B:$B,0))*INDEX(Arrivals!$H:$H,MATCH(DV$2,Arrivals!$B:$B,0))</f>
        <v>1723.4891576788002</v>
      </c>
      <c r="DW64" s="17">
        <f>INDEX(Departures!$C:$C,MATCH($B64,Departures!$B:$B,0))*INDEX(Arrivals!$H:$H,MATCH(DW$2,Arrivals!$B:$B,0))</f>
        <v>1707.2871444456271</v>
      </c>
      <c r="DX64" s="17">
        <f>INDEX(Departures!$C:$C,MATCH($B64,Departures!$B:$B,0))*INDEX(Arrivals!$H:$H,MATCH(DX$2,Arrivals!$B:$B,0))</f>
        <v>1695.1356345207469</v>
      </c>
      <c r="DY64" s="17">
        <f>INDEX(Departures!$C:$C,MATCH($B64,Departures!$B:$B,0))*INDEX(Arrivals!$H:$H,MATCH(DY$2,Arrivals!$B:$B,0))</f>
        <v>1646.5295948212274</v>
      </c>
      <c r="DZ64" s="17">
        <f>INDEX(Departures!$C:$C,MATCH($B64,Departures!$B:$B,0))*INDEX(Arrivals!$H:$H,MATCH(DZ$2,Arrivals!$B:$B,0))</f>
        <v>1352.8681049699628</v>
      </c>
      <c r="EA64" s="17">
        <f>INDEX(Departures!$C:$C,MATCH($B64,Departures!$B:$B,0))*INDEX(Arrivals!$H:$H,MATCH(EA$2,Arrivals!$B:$B,0))</f>
        <v>1344.7670983533765</v>
      </c>
      <c r="EB64" s="17">
        <f>INDEX(Departures!$C:$C,MATCH($B64,Departures!$B:$B,0))*INDEX(Arrivals!$H:$H,MATCH(EB$2,Arrivals!$B:$B,0))</f>
        <v>1277.9337937665368</v>
      </c>
      <c r="EC64" s="17">
        <f>INDEX(Departures!$C:$C,MATCH($B64,Departures!$B:$B,0))*INDEX(Arrivals!$H:$H,MATCH(EC$2,Arrivals!$B:$B,0))</f>
        <v>1004.524820456739</v>
      </c>
      <c r="ED64" s="17">
        <f>INDEX(Departures!$C:$C,MATCH($B64,Departures!$B:$B,0))*INDEX(Arrivals!$H:$H,MATCH(ED$2,Arrivals!$B:$B,0))</f>
        <v>949.84302579477935</v>
      </c>
      <c r="EE64" s="17">
        <f>INDEX(Departures!$C:$C,MATCH($B64,Departures!$B:$B,0))*INDEX(Arrivals!$H:$H,MATCH(EE$2,Arrivals!$B:$B,0))</f>
        <v>945.79252248648618</v>
      </c>
      <c r="EF64" s="17">
        <f>INDEX(Departures!$C:$C,MATCH($B64,Departures!$B:$B,0))*INDEX(Arrivals!$H:$H,MATCH(EF$2,Arrivals!$B:$B,0))</f>
        <v>872.88346293720667</v>
      </c>
      <c r="EG64" s="17">
        <f>INDEX(Departures!$C:$C,MATCH($B64,Departures!$B:$B,0))*INDEX(Arrivals!$H:$H,MATCH(EG$2,Arrivals!$B:$B,0))</f>
        <v>864.78245632061999</v>
      </c>
      <c r="EH64" s="17">
        <f>INDEX(Departures!$C:$C,MATCH($B64,Departures!$B:$B,0))*INDEX(Arrivals!$H:$H,MATCH(EH$2,Arrivals!$B:$B,0))</f>
        <v>864.78245632061999</v>
      </c>
      <c r="EI64" s="17">
        <f>INDEX(Departures!$C:$C,MATCH($B64,Departures!$B:$B,0))*INDEX(Arrivals!$H:$H,MATCH(EI$2,Arrivals!$B:$B,0))</f>
        <v>846.55519143330014</v>
      </c>
      <c r="EJ64" s="17">
        <f>INDEX(Departures!$C:$C,MATCH($B64,Departures!$B:$B,0))*INDEX(Arrivals!$H:$H,MATCH(EJ$2,Arrivals!$B:$B,0))</f>
        <v>799.97440338792717</v>
      </c>
      <c r="EK64" s="17">
        <f>INDEX(Departures!$C:$C,MATCH($B64,Departures!$B:$B,0))*INDEX(Arrivals!$H:$H,MATCH(EK$2,Arrivals!$B:$B,0))</f>
        <v>781.74713850060732</v>
      </c>
      <c r="EL64" s="17">
        <f>INDEX(Departures!$C:$C,MATCH($B64,Departures!$B:$B,0))*INDEX(Arrivals!$H:$H,MATCH(EL$2,Arrivals!$B:$B,0))</f>
        <v>742.65978157557697</v>
      </c>
      <c r="EM64" s="17">
        <f>INDEX(Departures!$C:$C,MATCH($B64,Departures!$B:$B,0))*INDEX(Arrivals!$H:$H,MATCH(EM$2,Arrivals!$B:$B,0))</f>
        <v>718.9643372220612</v>
      </c>
      <c r="EN64" s="17">
        <f>INDEX(Departures!$C:$C,MATCH($B64,Departures!$B:$B,0))*INDEX(Arrivals!$H:$H,MATCH(EN$2,Arrivals!$B:$B,0))</f>
        <v>710.86333060547463</v>
      </c>
      <c r="EO64" s="17">
        <f>INDEX(Departures!$C:$C,MATCH($B64,Departures!$B:$B,0))*INDEX(Arrivals!$H:$H,MATCH(EO$2,Arrivals!$B:$B,0))</f>
        <v>708.83807895132793</v>
      </c>
      <c r="EP64" s="17">
        <f>INDEX(Departures!$C:$C,MATCH($B64,Departures!$B:$B,0))*INDEX(Arrivals!$H:$H,MATCH(EP$2,Arrivals!$B:$B,0))</f>
        <v>621.75225782302186</v>
      </c>
      <c r="EQ64" s="17">
        <f>INDEX(Departures!$C:$C,MATCH($B64,Departures!$B:$B,0))*INDEX(Arrivals!$H:$H,MATCH(EQ$2,Arrivals!$B:$B,0))</f>
        <v>605.55024458984872</v>
      </c>
      <c r="ER64" s="17">
        <f>INDEX(Departures!$C:$C,MATCH($B64,Departures!$B:$B,0))*INDEX(Arrivals!$H:$H,MATCH(ER$2,Arrivals!$B:$B,0))</f>
        <v>569.09571481520891</v>
      </c>
      <c r="ES64" s="17">
        <f>INDEX(Departures!$C:$C,MATCH($B64,Departures!$B:$B,0))*INDEX(Arrivals!$H:$H,MATCH(ES$2,Arrivals!$B:$B,0))</f>
        <v>563.01995985276903</v>
      </c>
      <c r="ET64" s="17">
        <f>INDEX(Departures!$C:$C,MATCH($B64,Departures!$B:$B,0))*INDEX(Arrivals!$H:$H,MATCH(ET$2,Arrivals!$B:$B,0))</f>
        <v>544.79269496544919</v>
      </c>
      <c r="EU64" s="17">
        <f>INDEX(Departures!$C:$C,MATCH($B64,Departures!$B:$B,0))*INDEX(Arrivals!$H:$H,MATCH(EU$2,Arrivals!$B:$B,0))</f>
        <v>528.59068173227593</v>
      </c>
      <c r="EV64" s="17">
        <f>INDEX(Departures!$C:$C,MATCH($B64,Departures!$B:$B,0))*INDEX(Arrivals!$H:$H,MATCH(EV$2,Arrivals!$B:$B,0))</f>
        <v>524.54017842398264</v>
      </c>
      <c r="EW64" s="17">
        <f>INDEX(Departures!$C:$C,MATCH($B64,Departures!$B:$B,0))*INDEX(Arrivals!$H:$H,MATCH(EW$2,Arrivals!$B:$B,0))</f>
        <v>516.43917180739606</v>
      </c>
      <c r="EX64" s="17">
        <f>INDEX(Departures!$C:$C,MATCH($B64,Departures!$B:$B,0))*INDEX(Arrivals!$H:$H,MATCH(EX$2,Arrivals!$B:$B,0))</f>
        <v>516.43917180739606</v>
      </c>
      <c r="EY64" s="17">
        <f>INDEX(Departures!$C:$C,MATCH($B64,Departures!$B:$B,0))*INDEX(Arrivals!$H:$H,MATCH(EY$2,Arrivals!$B:$B,0))</f>
        <v>500.2371585742228</v>
      </c>
      <c r="EZ64" s="17">
        <f>INDEX(Departures!$C:$C,MATCH($B64,Departures!$B:$B,0))*INDEX(Arrivals!$H:$H,MATCH(EZ$2,Arrivals!$B:$B,0))</f>
        <v>500.2371585742228</v>
      </c>
      <c r="FA64" s="17">
        <f>INDEX(Departures!$C:$C,MATCH($B64,Departures!$B:$B,0))*INDEX(Arrivals!$H:$H,MATCH(FA$2,Arrivals!$B:$B,0))</f>
        <v>417.20184075421014</v>
      </c>
      <c r="FB64" s="17">
        <f>INDEX(Departures!$C:$C,MATCH($B64,Departures!$B:$B,0))*INDEX(Arrivals!$H:$H,MATCH(FB$2,Arrivals!$B:$B,0))</f>
        <v>391.48114474654767</v>
      </c>
      <c r="FC64" s="17">
        <f>INDEX(Departures!$C:$C,MATCH($B64,Departures!$B:$B,0))*INDEX(Arrivals!$H:$H,MATCH(FC$2,Arrivals!$B:$B,0))</f>
        <v>362.52004609225054</v>
      </c>
      <c r="FD64" s="17">
        <f>INDEX(Departures!$C:$C,MATCH($B64,Departures!$B:$B,0))*INDEX(Arrivals!$H:$H,MATCH(FD$2,Arrivals!$B:$B,0))</f>
        <v>340.2422778966374</v>
      </c>
      <c r="FE64" s="17">
        <f>INDEX(Departures!$C:$C,MATCH($B64,Departures!$B:$B,0))*INDEX(Arrivals!$H:$H,MATCH(FE$2,Arrivals!$B:$B,0))</f>
        <v>332.14127128005077</v>
      </c>
      <c r="FF64" s="17">
        <f>INDEX(Departures!$C:$C,MATCH($B64,Departures!$B:$B,0))*INDEX(Arrivals!$H:$H,MATCH(FF$2,Arrivals!$B:$B,0))</f>
        <v>328.09076797175749</v>
      </c>
      <c r="FG64" s="17">
        <f>INDEX(Departures!$C:$C,MATCH($B64,Departures!$B:$B,0))*INDEX(Arrivals!$H:$H,MATCH(FG$2,Arrivals!$B:$B,0))</f>
        <v>295.68674150541108</v>
      </c>
      <c r="FH64" s="17">
        <f>INDEX(Departures!$C:$C,MATCH($B64,Departures!$B:$B,0))*INDEX(Arrivals!$H:$H,MATCH(FH$2,Arrivals!$B:$B,0))</f>
        <v>293.66148985126443</v>
      </c>
      <c r="FI64" s="17">
        <f>INDEX(Departures!$C:$C,MATCH($B64,Departures!$B:$B,0))*INDEX(Arrivals!$H:$H,MATCH(FI$2,Arrivals!$B:$B,0))</f>
        <v>289.61098654297109</v>
      </c>
      <c r="FJ64" s="17">
        <f>INDEX(Departures!$C:$C,MATCH($B64,Departures!$B:$B,0))*INDEX(Arrivals!$H:$H,MATCH(FJ$2,Arrivals!$B:$B,0))</f>
        <v>287.58573488882445</v>
      </c>
      <c r="FK64" s="17">
        <f>INDEX(Departures!$C:$C,MATCH($B64,Departures!$B:$B,0))*INDEX(Arrivals!$H:$H,MATCH(FK$2,Arrivals!$B:$B,0))</f>
        <v>253.1564567683314</v>
      </c>
      <c r="FL64" s="17">
        <f>INDEX(Departures!$C:$C,MATCH($B64,Departures!$B:$B,0))*INDEX(Arrivals!$H:$H,MATCH(FL$2,Arrivals!$B:$B,0))</f>
        <v>249.10595346003811</v>
      </c>
      <c r="FM64" s="17">
        <f>INDEX(Departures!$C:$C,MATCH($B64,Departures!$B:$B,0))*INDEX(Arrivals!$H:$H,MATCH(FM$2,Arrivals!$B:$B,0))</f>
        <v>247.08070180589144</v>
      </c>
      <c r="FN64" s="17">
        <f>INDEX(Departures!$C:$C,MATCH($B64,Departures!$B:$B,0))*INDEX(Arrivals!$H:$H,MATCH(FN$2,Arrivals!$B:$B,0))</f>
        <v>245.05545015174479</v>
      </c>
      <c r="FO64" s="17">
        <f>INDEX(Departures!$C:$C,MATCH($B64,Departures!$B:$B,0))*INDEX(Arrivals!$H:$H,MATCH(FO$2,Arrivals!$B:$B,0))</f>
        <v>244.04282432467147</v>
      </c>
      <c r="FP64" s="17">
        <f>INDEX(Departures!$C:$C,MATCH($B64,Departures!$B:$B,0))*INDEX(Arrivals!$H:$H,MATCH(FP$2,Arrivals!$B:$B,0))</f>
        <v>220.75243030198499</v>
      </c>
      <c r="FQ64" s="17">
        <f>INDEX(Departures!$C:$C,MATCH($B64,Departures!$B:$B,0))*INDEX(Arrivals!$H:$H,MATCH(FQ$2,Arrivals!$B:$B,0))</f>
        <v>176.19689391075863</v>
      </c>
      <c r="FR64" s="17">
        <f>INDEX(Departures!$C:$C,MATCH($B64,Departures!$B:$B,0))*INDEX(Arrivals!$H:$H,MATCH(FR$2,Arrivals!$B:$B,0))</f>
        <v>157.96962902343878</v>
      </c>
      <c r="FS64" s="17">
        <f>INDEX(Departures!$C:$C,MATCH($B64,Departures!$B:$B,0))*INDEX(Arrivals!$H:$H,MATCH(FS$2,Arrivals!$B:$B,0))</f>
        <v>153.9191257151455</v>
      </c>
      <c r="FT64" s="17">
        <f>INDEX(Departures!$C:$C,MATCH($B64,Departures!$B:$B,0))*INDEX(Arrivals!$H:$H,MATCH(FT$2,Arrivals!$B:$B,0))</f>
        <v>149.86862240685218</v>
      </c>
      <c r="FU64" s="17">
        <f>INDEX(Departures!$C:$C,MATCH($B64,Departures!$B:$B,0))*INDEX(Arrivals!$H:$H,MATCH(FU$2,Arrivals!$B:$B,0))</f>
        <v>145.81811909855887</v>
      </c>
      <c r="FV64" s="17">
        <f>INDEX(Departures!$C:$C,MATCH($B64,Departures!$B:$B,0))*INDEX(Arrivals!$H:$H,MATCH(FV$2,Arrivals!$B:$B,0))</f>
        <v>139.74236413611894</v>
      </c>
      <c r="FW64" s="17">
        <f>INDEX(Departures!$C:$C,MATCH($B64,Departures!$B:$B,0))*INDEX(Arrivals!$H:$H,MATCH(FW$2,Arrivals!$B:$B,0))</f>
        <v>127.59085421123903</v>
      </c>
      <c r="FX64" s="17">
        <f>INDEX(Departures!$C:$C,MATCH($B64,Departures!$B:$B,0))*INDEX(Arrivals!$H:$H,MATCH(FX$2,Arrivals!$B:$B,0))</f>
        <v>126.5782283841657</v>
      </c>
      <c r="FY64" s="17">
        <f>INDEX(Departures!$C:$C,MATCH($B64,Departures!$B:$B,0))*INDEX(Arrivals!$H:$H,MATCH(FY$2,Arrivals!$B:$B,0))</f>
        <v>121.51509924879906</v>
      </c>
      <c r="FZ64" s="17">
        <f>INDEX(Departures!$C:$C,MATCH($B64,Departures!$B:$B,0))*INDEX(Arrivals!$H:$H,MATCH(FZ$2,Arrivals!$B:$B,0))</f>
        <v>111.38884097806582</v>
      </c>
      <c r="GA64" s="17">
        <f>INDEX(Departures!$C:$C,MATCH($B64,Departures!$B:$B,0))*INDEX(Arrivals!$H:$H,MATCH(GA$2,Arrivals!$B:$B,0))</f>
        <v>88.706022451623326</v>
      </c>
      <c r="GB64" s="17">
        <f>INDEX(Departures!$C:$C,MATCH($B64,Departures!$B:$B,0))*INDEX(Arrivals!$H:$H,MATCH(GB$2,Arrivals!$B:$B,0))</f>
        <v>68.858556240986132</v>
      </c>
      <c r="GC64" s="17">
        <f>INDEX(Departures!$C:$C,MATCH($B64,Departures!$B:$B,0))*INDEX(Arrivals!$H:$H,MATCH(GC$2,Arrivals!$B:$B,0))</f>
        <v>60.75754962439953</v>
      </c>
      <c r="GD64" s="17">
        <f>INDEX(Departures!$C:$C,MATCH($B64,Departures!$B:$B,0))*INDEX(Arrivals!$H:$H,MATCH(GD$2,Arrivals!$B:$B,0))</f>
        <v>58.732297970252887</v>
      </c>
      <c r="GE64" s="17">
        <f>INDEX(Departures!$C:$C,MATCH($B64,Departures!$B:$B,0))*INDEX(Arrivals!$H:$H,MATCH(GE$2,Arrivals!$B:$B,0))</f>
        <v>56.707046316106236</v>
      </c>
      <c r="GF64" s="17">
        <f>INDEX(Departures!$C:$C,MATCH($B64,Departures!$B:$B,0))*INDEX(Arrivals!$H:$H,MATCH(GF$2,Arrivals!$B:$B,0))</f>
        <v>52.048967511568932</v>
      </c>
      <c r="GG64" s="17">
        <f>INDEX(Departures!$C:$C,MATCH($B64,Departures!$B:$B,0))*INDEX(Arrivals!$H:$H,MATCH(GG$2,Arrivals!$B:$B,0))</f>
        <v>16.607063564002541</v>
      </c>
      <c r="GH64" s="17">
        <f>INDEX(Departures!$C:$C,MATCH($B64,Departures!$B:$B,0))*INDEX(Arrivals!$H:$H,MATCH(GH$2,Arrivals!$B:$B,0))</f>
        <v>11.746459594050577</v>
      </c>
      <c r="GI64" s="17">
        <f>INDEX(Departures!$C:$C,MATCH($B64,Departures!$B:$B,0))*INDEX(Arrivals!$H:$H,MATCH(GI$2,Arrivals!$B:$B,0))</f>
        <v>5.0631291353666281</v>
      </c>
    </row>
    <row r="65" spans="1:191" ht="15" thickBot="1">
      <c r="A65" t="str">
        <f>INDEX(Departures!$G:$G,MATCH($B65,Departures!$B:$B,0))</f>
        <v>SA</v>
      </c>
      <c r="B65" s="3" t="s">
        <v>27</v>
      </c>
      <c r="D65" s="17">
        <f>INDEX(Departures!$C:$C,MATCH($B65,Departures!$B:$B,0))*INDEX(Arrivals!$H:$H,MATCH(D$2,Arrivals!$B:$B,0))</f>
        <v>145766.05048251295</v>
      </c>
      <c r="E65" s="17">
        <f>INDEX(Departures!$C:$C,MATCH($B65,Departures!$B:$B,0))*INDEX(Arrivals!$H:$H,MATCH(E$2,Arrivals!$B:$B,0))</f>
        <v>137249.42384686804</v>
      </c>
      <c r="F65" s="17">
        <f>INDEX(Departures!$C:$C,MATCH($B65,Departures!$B:$B,0))*INDEX(Arrivals!$H:$H,MATCH(F$2,Arrivals!$B:$B,0))</f>
        <v>129118.77240850359</v>
      </c>
      <c r="G65" s="17">
        <f>INDEX(Departures!$C:$C,MATCH($B65,Departures!$B:$B,0))*INDEX(Arrivals!$H:$H,MATCH(G$2,Arrivals!$B:$B,0))</f>
        <v>101931.01514267435</v>
      </c>
      <c r="H65" s="17">
        <f>INDEX(Departures!$C:$C,MATCH($B65,Departures!$B:$B,0))*INDEX(Arrivals!$H:$H,MATCH(H$2,Arrivals!$B:$B,0))</f>
        <v>97757.448552950431</v>
      </c>
      <c r="I65" s="17">
        <f>INDEX(Departures!$C:$C,MATCH($B65,Departures!$B:$B,0))*INDEX(Arrivals!$H:$H,MATCH(I$2,Arrivals!$B:$B,0))</f>
        <v>65936.31076672404</v>
      </c>
      <c r="J65" s="17">
        <f>INDEX(Departures!$C:$C,MATCH($B65,Departures!$B:$B,0))*INDEX(Arrivals!$H:$H,MATCH(J$2,Arrivals!$B:$B,0))</f>
        <v>63184.139794811199</v>
      </c>
      <c r="K65" s="17">
        <f>INDEX(Departures!$C:$C,MATCH($B65,Departures!$B:$B,0))*INDEX(Arrivals!$H:$H,MATCH(K$2,Arrivals!$B:$B,0))</f>
        <v>63100.232143228488</v>
      </c>
      <c r="L65" s="17">
        <f>INDEX(Departures!$C:$C,MATCH($B65,Departures!$B:$B,0))*INDEX(Arrivals!$H:$H,MATCH(L$2,Arrivals!$B:$B,0))</f>
        <v>62850.187341512021</v>
      </c>
      <c r="M65" s="17">
        <f>INDEX(Departures!$C:$C,MATCH($B65,Departures!$B:$B,0))*INDEX(Arrivals!$H:$H,MATCH(M$2,Arrivals!$B:$B,0))</f>
        <v>59728.822702635254</v>
      </c>
      <c r="N65" s="17">
        <f>INDEX(Departures!$C:$C,MATCH($B65,Departures!$B:$B,0))*INDEX(Arrivals!$H:$H,MATCH(N$2,Arrivals!$B:$B,0))</f>
        <v>49438.388312531883</v>
      </c>
      <c r="O65" s="17">
        <f>INDEX(Departures!$C:$C,MATCH($B65,Departures!$B:$B,0))*INDEX(Arrivals!$H:$H,MATCH(O$2,Arrivals!$B:$B,0))</f>
        <v>48147.888631189824</v>
      </c>
      <c r="P65" s="17">
        <f>INDEX(Departures!$C:$C,MATCH($B65,Departures!$B:$B,0))*INDEX(Arrivals!$H:$H,MATCH(P$2,Arrivals!$B:$B,0))</f>
        <v>46793.619134644912</v>
      </c>
      <c r="Q65" s="17">
        <f>INDEX(Departures!$C:$C,MATCH($B65,Departures!$B:$B,0))*INDEX(Arrivals!$H:$H,MATCH(Q$2,Arrivals!$B:$B,0))</f>
        <v>45635.693542803529</v>
      </c>
      <c r="R65" s="17">
        <f>INDEX(Departures!$C:$C,MATCH($B65,Departures!$B:$B,0))*INDEX(Arrivals!$H:$H,MATCH(R$2,Arrivals!$B:$B,0))</f>
        <v>43544.714865362432</v>
      </c>
      <c r="S65" s="17">
        <f>INDEX(Departures!$C:$C,MATCH($B65,Departures!$B:$B,0))*INDEX(Arrivals!$H:$H,MATCH(S$2,Arrivals!$B:$B,0))</f>
        <v>40930.152442045233</v>
      </c>
      <c r="T65" s="17">
        <f>INDEX(Departures!$C:$C,MATCH($B65,Departures!$B:$B,0))*INDEX(Arrivals!$H:$H,MATCH(T$2,Arrivals!$B:$B,0))</f>
        <v>34902.226752343449</v>
      </c>
      <c r="U65" s="17">
        <f>INDEX(Departures!$C:$C,MATCH($B65,Departures!$B:$B,0))*INDEX(Arrivals!$H:$H,MATCH(U$2,Arrivals!$B:$B,0))</f>
        <v>30639.718051941854</v>
      </c>
      <c r="V65" s="17">
        <f>INDEX(Departures!$C:$C,MATCH($B65,Departures!$B:$B,0))*INDEX(Arrivals!$H:$H,MATCH(V$2,Arrivals!$B:$B,0))</f>
        <v>30079.214939369365</v>
      </c>
      <c r="W65" s="17">
        <f>INDEX(Departures!$C:$C,MATCH($B65,Departures!$B:$B,0))*INDEX(Arrivals!$H:$H,MATCH(W$2,Arrivals!$B:$B,0))</f>
        <v>28956.530561192722</v>
      </c>
      <c r="X65" s="17">
        <f>INDEX(Departures!$C:$C,MATCH($B65,Departures!$B:$B,0))*INDEX(Arrivals!$H:$H,MATCH(X$2,Arrivals!$B:$B,0))</f>
        <v>27033.367186917043</v>
      </c>
      <c r="Y65" s="17">
        <f>INDEX(Departures!$C:$C,MATCH($B65,Departures!$B:$B,0))*INDEX(Arrivals!$H:$H,MATCH(Y$2,Arrivals!$B:$B,0))</f>
        <v>26167.440222583489</v>
      </c>
      <c r="Z65" s="17">
        <f>INDEX(Departures!$C:$C,MATCH($B65,Departures!$B:$B,0))*INDEX(Arrivals!$H:$H,MATCH(Z$2,Arrivals!$B:$B,0))</f>
        <v>26083.532571000782</v>
      </c>
      <c r="AA65" s="17">
        <f>INDEX(Departures!$C:$C,MATCH($B65,Departures!$B:$B,0))*INDEX(Arrivals!$H:$H,MATCH(AA$2,Arrivals!$B:$B,0))</f>
        <v>25897.257584487168</v>
      </c>
      <c r="AB65" s="17">
        <f>INDEX(Departures!$C:$C,MATCH($B65,Departures!$B:$B,0))*INDEX(Arrivals!$H:$H,MATCH(AB$2,Arrivals!$B:$B,0))</f>
        <v>23880.117640438857</v>
      </c>
      <c r="AC65" s="17">
        <f>INDEX(Departures!$C:$C,MATCH($B65,Departures!$B:$B,0))*INDEX(Arrivals!$H:$H,MATCH(AC$2,Arrivals!$B:$B,0))</f>
        <v>23561.268564424565</v>
      </c>
      <c r="AD65" s="17">
        <f>INDEX(Departures!$C:$C,MATCH($B65,Departures!$B:$B,0))*INDEX(Arrivals!$H:$H,MATCH(AD$2,Arrivals!$B:$B,0))</f>
        <v>23331.361599087941</v>
      </c>
      <c r="AE65" s="17">
        <f>INDEX(Departures!$C:$C,MATCH($B65,Departures!$B:$B,0))*INDEX(Arrivals!$H:$H,MATCH(AE$2,Arrivals!$B:$B,0))</f>
        <v>22379.848830140028</v>
      </c>
      <c r="AF65" s="17">
        <f>INDEX(Departures!$C:$C,MATCH($B65,Departures!$B:$B,0))*INDEX(Arrivals!$H:$H,MATCH(AF$2,Arrivals!$B:$B,0))</f>
        <v>21685.093475035199</v>
      </c>
      <c r="AG65" s="17">
        <f>INDEX(Departures!$C:$C,MATCH($B65,Departures!$B:$B,0))*INDEX(Arrivals!$H:$H,MATCH(AG$2,Arrivals!$B:$B,0))</f>
        <v>19706.55105071493</v>
      </c>
      <c r="AH65" s="17">
        <f>INDEX(Departures!$C:$C,MATCH($B65,Departures!$B:$B,0))*INDEX(Arrivals!$H:$H,MATCH(AH$2,Arrivals!$B:$B,0))</f>
        <v>19080.599969907926</v>
      </c>
      <c r="AI65" s="17">
        <f>INDEX(Departures!$C:$C,MATCH($B65,Departures!$B:$B,0))*INDEX(Arrivals!$H:$H,MATCH(AI$2,Arrivals!$B:$B,0))</f>
        <v>19045.358756243189</v>
      </c>
      <c r="AJ65" s="17">
        <f>INDEX(Departures!$C:$C,MATCH($B65,Departures!$B:$B,0))*INDEX(Arrivals!$H:$H,MATCH(AJ$2,Arrivals!$B:$B,0))</f>
        <v>18560.708160701462</v>
      </c>
      <c r="AK65" s="17">
        <f>INDEX(Departures!$C:$C,MATCH($B65,Departures!$B:$B,0))*INDEX(Arrivals!$H:$H,MATCH(AK$2,Arrivals!$B:$B,0))</f>
        <v>18335.500023853474</v>
      </c>
      <c r="AL65" s="17">
        <f>INDEX(Departures!$C:$C,MATCH($B65,Departures!$B:$B,0))*INDEX(Arrivals!$H:$H,MATCH(AL$2,Arrivals!$B:$B,0))</f>
        <v>17348.746041240822</v>
      </c>
      <c r="AM65" s="17">
        <f>INDEX(Departures!$C:$C,MATCH($B65,Departures!$B:$B,0))*INDEX(Arrivals!$H:$H,MATCH(AM$2,Arrivals!$B:$B,0))</f>
        <v>17259.80393056315</v>
      </c>
      <c r="AN65" s="17">
        <f>INDEX(Departures!$C:$C,MATCH($B65,Departures!$B:$B,0))*INDEX(Arrivals!$H:$H,MATCH(AN$2,Arrivals!$B:$B,0))</f>
        <v>17050.034801606376</v>
      </c>
      <c r="AO65" s="17">
        <f>INDEX(Departures!$C:$C,MATCH($B65,Departures!$B:$B,0))*INDEX(Arrivals!$H:$H,MATCH(AO$2,Arrivals!$B:$B,0))</f>
        <v>16595.255330028096</v>
      </c>
      <c r="AP65" s="17">
        <f>INDEX(Departures!$C:$C,MATCH($B65,Departures!$B:$B,0))*INDEX(Arrivals!$H:$H,MATCH(AP$2,Arrivals!$B:$B,0))</f>
        <v>14907.033380184002</v>
      </c>
      <c r="AQ65" s="17">
        <f>INDEX(Departures!$C:$C,MATCH($B65,Departures!$B:$B,0))*INDEX(Arrivals!$H:$H,MATCH(AQ$2,Arrivals!$B:$B,0))</f>
        <v>14792.918974031518</v>
      </c>
      <c r="AR65" s="17">
        <f>INDEX(Departures!$C:$C,MATCH($B65,Departures!$B:$B,0))*INDEX(Arrivals!$H:$H,MATCH(AR$2,Arrivals!$B:$B,0))</f>
        <v>14071.313170420224</v>
      </c>
      <c r="AS65" s="17">
        <f>INDEX(Departures!$C:$C,MATCH($B65,Departures!$B:$B,0))*INDEX(Arrivals!$H:$H,MATCH(AS$2,Arrivals!$B:$B,0))</f>
        <v>13688.694279203075</v>
      </c>
      <c r="AT65" s="17">
        <f>INDEX(Departures!$C:$C,MATCH($B65,Departures!$B:$B,0))*INDEX(Arrivals!$H:$H,MATCH(AT$2,Arrivals!$B:$B,0))</f>
        <v>12923.456496768773</v>
      </c>
      <c r="AU65" s="17">
        <f>INDEX(Departures!$C:$C,MATCH($B65,Departures!$B:$B,0))*INDEX(Arrivals!$H:$H,MATCH(AU$2,Arrivals!$B:$B,0))</f>
        <v>11958.518503567624</v>
      </c>
      <c r="AV65" s="17">
        <f>INDEX(Departures!$C:$C,MATCH($B65,Departures!$B:$B,0))*INDEX(Arrivals!$H:$H,MATCH(AV$2,Arrivals!$B:$B,0))</f>
        <v>11837.691485288522</v>
      </c>
      <c r="AW65" s="17">
        <f>INDEX(Departures!$C:$C,MATCH($B65,Departures!$B:$B,0))*INDEX(Arrivals!$H:$H,MATCH(AW$2,Arrivals!$B:$B,0))</f>
        <v>11834.335179225214</v>
      </c>
      <c r="AX65" s="17">
        <f>INDEX(Departures!$C:$C,MATCH($B65,Departures!$B:$B,0))*INDEX(Arrivals!$H:$H,MATCH(AX$2,Arrivals!$B:$B,0))</f>
        <v>11277.188372716029</v>
      </c>
      <c r="AY65" s="17">
        <f>INDEX(Departures!$C:$C,MATCH($B65,Departures!$B:$B,0))*INDEX(Arrivals!$H:$H,MATCH(AY$2,Arrivals!$B:$B,0))</f>
        <v>11111.051222582268</v>
      </c>
      <c r="AZ65" s="17">
        <f>INDEX(Departures!$C:$C,MATCH($B65,Departures!$B:$B,0))*INDEX(Arrivals!$H:$H,MATCH(AZ$2,Arrivals!$B:$B,0))</f>
        <v>11057.350325569334</v>
      </c>
      <c r="BA65" s="17">
        <f>INDEX(Departures!$C:$C,MATCH($B65,Departures!$B:$B,0))*INDEX(Arrivals!$H:$H,MATCH(BA$2,Arrivals!$B:$B,0))</f>
        <v>10879.466104213992</v>
      </c>
      <c r="BB65" s="17">
        <f>INDEX(Departures!$C:$C,MATCH($B65,Departures!$B:$B,0))*INDEX(Arrivals!$H:$H,MATCH(BB$2,Arrivals!$B:$B,0))</f>
        <v>10824.087054169404</v>
      </c>
      <c r="BC65" s="17">
        <f>INDEX(Departures!$C:$C,MATCH($B65,Departures!$B:$B,0))*INDEX(Arrivals!$H:$H,MATCH(BC$2,Arrivals!$B:$B,0))</f>
        <v>10491.812753901879</v>
      </c>
      <c r="BD65" s="17">
        <f>INDEX(Departures!$C:$C,MATCH($B65,Departures!$B:$B,0))*INDEX(Arrivals!$H:$H,MATCH(BD$2,Arrivals!$B:$B,0))</f>
        <v>10384.41095987601</v>
      </c>
      <c r="BE65" s="17">
        <f>INDEX(Departures!$C:$C,MATCH($B65,Departures!$B:$B,0))*INDEX(Arrivals!$H:$H,MATCH(BE$2,Arrivals!$B:$B,0))</f>
        <v>9481.5646288460666</v>
      </c>
      <c r="BF65" s="17">
        <f>INDEX(Departures!$C:$C,MATCH($B65,Departures!$B:$B,0))*INDEX(Arrivals!$H:$H,MATCH(BF$2,Arrivals!$B:$B,0))</f>
        <v>9401.0132833266671</v>
      </c>
      <c r="BG65" s="17">
        <f>INDEX(Departures!$C:$C,MATCH($B65,Departures!$B:$B,0))*INDEX(Arrivals!$H:$H,MATCH(BG$2,Arrivals!$B:$B,0))</f>
        <v>8508.2358704866474</v>
      </c>
      <c r="BH65" s="17">
        <f>INDEX(Departures!$C:$C,MATCH($B65,Departures!$B:$B,0))*INDEX(Arrivals!$H:$H,MATCH(BH$2,Arrivals!$B:$B,0))</f>
        <v>8167.5708050608509</v>
      </c>
      <c r="BI65" s="17">
        <f>INDEX(Departures!$C:$C,MATCH($B65,Departures!$B:$B,0))*INDEX(Arrivals!$H:$H,MATCH(BI$2,Arrivals!$B:$B,0))</f>
        <v>7791.6645259703164</v>
      </c>
      <c r="BJ65" s="17">
        <f>INDEX(Departures!$C:$C,MATCH($B65,Departures!$B:$B,0))*INDEX(Arrivals!$H:$H,MATCH(BJ$2,Arrivals!$B:$B,0))</f>
        <v>7709.435027419262</v>
      </c>
      <c r="BK65" s="17">
        <f>INDEX(Departures!$C:$C,MATCH($B65,Departures!$B:$B,0))*INDEX(Arrivals!$H:$H,MATCH(BK$2,Arrivals!$B:$B,0))</f>
        <v>7665.8030485962545</v>
      </c>
      <c r="BL65" s="17">
        <f>INDEX(Departures!$C:$C,MATCH($B65,Departures!$B:$B,0))*INDEX(Arrivals!$H:$H,MATCH(BL$2,Arrivals!$B:$B,0))</f>
        <v>6902.2434191936054</v>
      </c>
      <c r="BM65" s="17">
        <f>INDEX(Departures!$C:$C,MATCH($B65,Departures!$B:$B,0))*INDEX(Arrivals!$H:$H,MATCH(BM$2,Arrivals!$B:$B,0))</f>
        <v>6766.3130236296183</v>
      </c>
      <c r="BN65" s="17">
        <f>INDEX(Departures!$C:$C,MATCH($B65,Departures!$B:$B,0))*INDEX(Arrivals!$H:$H,MATCH(BN$2,Arrivals!$B:$B,0))</f>
        <v>6449.9811771628065</v>
      </c>
      <c r="BO65" s="17">
        <f>INDEX(Departures!$C:$C,MATCH($B65,Departures!$B:$B,0))*INDEX(Arrivals!$H:$H,MATCH(BO$2,Arrivals!$B:$B,0))</f>
        <v>6371.9470611908873</v>
      </c>
      <c r="BP65" s="17">
        <f>INDEX(Departures!$C:$C,MATCH($B65,Departures!$B:$B,0))*INDEX(Arrivals!$H:$H,MATCH(BP$2,Arrivals!$B:$B,0))</f>
        <v>6165.534238297425</v>
      </c>
      <c r="BQ65" s="17">
        <f>INDEX(Departures!$C:$C,MATCH($B65,Departures!$B:$B,0))*INDEX(Arrivals!$H:$H,MATCH(BQ$2,Arrivals!$B:$B,0))</f>
        <v>6128.614871601033</v>
      </c>
      <c r="BR65" s="17">
        <f>INDEX(Departures!$C:$C,MATCH($B65,Departures!$B:$B,0))*INDEX(Arrivals!$H:$H,MATCH(BR$2,Arrivals!$B:$B,0))</f>
        <v>6063.1669033665203</v>
      </c>
      <c r="BS65" s="17">
        <f>INDEX(Departures!$C:$C,MATCH($B65,Departures!$B:$B,0))*INDEX(Arrivals!$H:$H,MATCH(BS$2,Arrivals!$B:$B,0))</f>
        <v>6017.8567715118579</v>
      </c>
      <c r="BT65" s="17">
        <f>INDEX(Departures!$C:$C,MATCH($B65,Departures!$B:$B,0))*INDEX(Arrivals!$H:$H,MATCH(BT$2,Arrivals!$B:$B,0))</f>
        <v>5965.8340275305791</v>
      </c>
      <c r="BU65" s="17">
        <f>INDEX(Departures!$C:$C,MATCH($B65,Departures!$B:$B,0))*INDEX(Arrivals!$H:$H,MATCH(BU$2,Arrivals!$B:$B,0))</f>
        <v>5777.8808879853113</v>
      </c>
      <c r="BV65" s="17">
        <f>INDEX(Departures!$C:$C,MATCH($B65,Departures!$B:$B,0))*INDEX(Arrivals!$H:$H,MATCH(BV$2,Arrivals!$B:$B,0))</f>
        <v>5465.7444240976347</v>
      </c>
      <c r="BW65" s="17">
        <f>INDEX(Departures!$C:$C,MATCH($B65,Departures!$B:$B,0))*INDEX(Arrivals!$H:$H,MATCH(BW$2,Arrivals!$B:$B,0))</f>
        <v>5445.6065877177853</v>
      </c>
      <c r="BX65" s="17">
        <f>INDEX(Departures!$C:$C,MATCH($B65,Departures!$B:$B,0))*INDEX(Arrivals!$H:$H,MATCH(BX$2,Arrivals!$B:$B,0))</f>
        <v>5336.5266406602641</v>
      </c>
      <c r="BY65" s="17">
        <f>INDEX(Departures!$C:$C,MATCH($B65,Departures!$B:$B,0))*INDEX(Arrivals!$H:$H,MATCH(BY$2,Arrivals!$B:$B,0))</f>
        <v>4967.332973696346</v>
      </c>
      <c r="BZ65" s="17">
        <f>INDEX(Departures!$C:$C,MATCH($B65,Departures!$B:$B,0))*INDEX(Arrivals!$H:$H,MATCH(BZ$2,Arrivals!$B:$B,0))</f>
        <v>4750.8512326129585</v>
      </c>
      <c r="CA65" s="17">
        <f>INDEX(Departures!$C:$C,MATCH($B65,Departures!$B:$B,0))*INDEX(Arrivals!$H:$H,MATCH(CA$2,Arrivals!$B:$B,0))</f>
        <v>4514.2316551497197</v>
      </c>
      <c r="CB65" s="17">
        <f>INDEX(Departures!$C:$C,MATCH($B65,Departures!$B:$B,0))*INDEX(Arrivals!$H:$H,MATCH(CB$2,Arrivals!$B:$B,0))</f>
        <v>4233.9800988634743</v>
      </c>
      <c r="CC65" s="17">
        <f>INDEX(Departures!$C:$C,MATCH($B65,Departures!$B:$B,0))*INDEX(Arrivals!$H:$H,MATCH(CC$2,Arrivals!$B:$B,0))</f>
        <v>4118.1875396793357</v>
      </c>
      <c r="CD65" s="17">
        <f>INDEX(Departures!$C:$C,MATCH($B65,Departures!$B:$B,0))*INDEX(Arrivals!$H:$H,MATCH(CD$2,Arrivals!$B:$B,0))</f>
        <v>4113.1530805843731</v>
      </c>
      <c r="CE65" s="17">
        <f>INDEX(Departures!$C:$C,MATCH($B65,Departures!$B:$B,0))*INDEX(Arrivals!$H:$H,MATCH(CE$2,Arrivals!$B:$B,0))</f>
        <v>4066.1647956980569</v>
      </c>
      <c r="CF65" s="17">
        <f>INDEX(Departures!$C:$C,MATCH($B65,Departures!$B:$B,0))*INDEX(Arrivals!$H:$H,MATCH(CF$2,Arrivals!$B:$B,0))</f>
        <v>3980.5789910836938</v>
      </c>
      <c r="CG65" s="17">
        <f>INDEX(Departures!$C:$C,MATCH($B65,Departures!$B:$B,0))*INDEX(Arrivals!$H:$H,MATCH(CG$2,Arrivals!$B:$B,0))</f>
        <v>3948.6940834822649</v>
      </c>
      <c r="CH65" s="17">
        <f>INDEX(Departures!$C:$C,MATCH($B65,Departures!$B:$B,0))*INDEX(Arrivals!$H:$H,MATCH(CH$2,Arrivals!$B:$B,0))</f>
        <v>3816.1199939815851</v>
      </c>
      <c r="CI65" s="17">
        <f>INDEX(Departures!$C:$C,MATCH($B65,Departures!$B:$B,0))*INDEX(Arrivals!$H:$H,MATCH(CI$2,Arrivals!$B:$B,0))</f>
        <v>3786.752315927637</v>
      </c>
      <c r="CJ65" s="17">
        <f>INDEX(Departures!$C:$C,MATCH($B65,Departures!$B:$B,0))*INDEX(Arrivals!$H:$H,MATCH(CJ$2,Arrivals!$B:$B,0))</f>
        <v>3733.8904954305308</v>
      </c>
      <c r="CK65" s="17">
        <f>INDEX(Departures!$C:$C,MATCH($B65,Departures!$B:$B,0))*INDEX(Arrivals!$H:$H,MATCH(CK$2,Arrivals!$B:$B,0))</f>
        <v>3628.1668544363179</v>
      </c>
      <c r="CL65" s="17">
        <f>INDEX(Departures!$C:$C,MATCH($B65,Departures!$B:$B,0))*INDEX(Arrivals!$H:$H,MATCH(CL$2,Arrivals!$B:$B,0))</f>
        <v>3551.6430761928877</v>
      </c>
      <c r="CM65" s="17">
        <f>INDEX(Departures!$C:$C,MATCH($B65,Departures!$B:$B,0))*INDEX(Arrivals!$H:$H,MATCH(CM$2,Arrivals!$B:$B,0))</f>
        <v>3545.9373558852635</v>
      </c>
      <c r="CN65" s="17">
        <f>INDEX(Departures!$C:$C,MATCH($B65,Departures!$B:$B,0))*INDEX(Arrivals!$H:$H,MATCH(CN$2,Arrivals!$B:$B,0))</f>
        <v>3270.7202586939798</v>
      </c>
      <c r="CO65" s="17">
        <f>INDEX(Departures!$C:$C,MATCH($B65,Departures!$B:$B,0))*INDEX(Arrivals!$H:$H,MATCH(CO$2,Arrivals!$B:$B,0))</f>
        <v>3170.0310767947294</v>
      </c>
      <c r="CP65" s="17">
        <f>INDEX(Departures!$C:$C,MATCH($B65,Departures!$B:$B,0))*INDEX(Arrivals!$H:$H,MATCH(CP$2,Arrivals!$B:$B,0))</f>
        <v>3149.8932404148791</v>
      </c>
      <c r="CQ65" s="17">
        <f>INDEX(Departures!$C:$C,MATCH($B65,Departures!$B:$B,0))*INDEX(Arrivals!$H:$H,MATCH(CQ$2,Arrivals!$B:$B,0))</f>
        <v>3116.3301797817958</v>
      </c>
      <c r="CR65" s="17">
        <f>INDEX(Departures!$C:$C,MATCH($B65,Departures!$B:$B,0))*INDEX(Arrivals!$H:$H,MATCH(CR$2,Arrivals!$B:$B,0))</f>
        <v>3092.8360373386372</v>
      </c>
      <c r="CS65" s="17">
        <f>INDEX(Departures!$C:$C,MATCH($B65,Departures!$B:$B,0))*INDEX(Arrivals!$H:$H,MATCH(CS$2,Arrivals!$B:$B,0))</f>
        <v>3020.675456977508</v>
      </c>
      <c r="CT65" s="17">
        <f>INDEX(Departures!$C:$C,MATCH($B65,Departures!$B:$B,0))*INDEX(Arrivals!$H:$H,MATCH(CT$2,Arrivals!$B:$B,0))</f>
        <v>2998.8594675660038</v>
      </c>
      <c r="CU65" s="17">
        <f>INDEX(Departures!$C:$C,MATCH($B65,Departures!$B:$B,0))*INDEX(Arrivals!$H:$H,MATCH(CU$2,Arrivals!$B:$B,0))</f>
        <v>2698.4700748999076</v>
      </c>
      <c r="CV65" s="17">
        <f>INDEX(Departures!$C:$C,MATCH($B65,Departures!$B:$B,0))*INDEX(Arrivals!$H:$H,MATCH(CV$2,Arrivals!$B:$B,0))</f>
        <v>2658.1944021402069</v>
      </c>
      <c r="CW65" s="17">
        <f>INDEX(Departures!$C:$C,MATCH($B65,Departures!$B:$B,0))*INDEX(Arrivals!$H:$H,MATCH(CW$2,Arrivals!$B:$B,0))</f>
        <v>2641.4128718236657</v>
      </c>
      <c r="CX65" s="17">
        <f>INDEX(Departures!$C:$C,MATCH($B65,Departures!$B:$B,0))*INDEX(Arrivals!$H:$H,MATCH(CX$2,Arrivals!$B:$B,0))</f>
        <v>2611.2061172538902</v>
      </c>
      <c r="CY65" s="17">
        <f>INDEX(Departures!$C:$C,MATCH($B65,Departures!$B:$B,0))*INDEX(Arrivals!$H:$H,MATCH(CY$2,Arrivals!$B:$B,0))</f>
        <v>2515.5513944496024</v>
      </c>
      <c r="CZ65" s="17">
        <f>INDEX(Departures!$C:$C,MATCH($B65,Departures!$B:$B,0))*INDEX(Arrivals!$H:$H,MATCH(CZ$2,Arrivals!$B:$B,0))</f>
        <v>2512.1950883862942</v>
      </c>
      <c r="DA65" s="17">
        <f>INDEX(Departures!$C:$C,MATCH($B65,Departures!$B:$B,0))*INDEX(Arrivals!$H:$H,MATCH(DA$2,Arrivals!$B:$B,0))</f>
        <v>2508.8387823229859</v>
      </c>
      <c r="DB65" s="17">
        <f>INDEX(Departures!$C:$C,MATCH($B65,Departures!$B:$B,0))*INDEX(Arrivals!$H:$H,MATCH(DB$2,Arrivals!$B:$B,0))</f>
        <v>2428.2874368035855</v>
      </c>
      <c r="DC65" s="17">
        <f>INDEX(Departures!$C:$C,MATCH($B65,Departures!$B:$B,0))*INDEX(Arrivals!$H:$H,MATCH(DC$2,Arrivals!$B:$B,0))</f>
        <v>2414.8622125503525</v>
      </c>
      <c r="DD65" s="17">
        <f>INDEX(Departures!$C:$C,MATCH($B65,Departures!$B:$B,0))*INDEX(Arrivals!$H:$H,MATCH(DD$2,Arrivals!$B:$B,0))</f>
        <v>2352.7705503791476</v>
      </c>
      <c r="DE65" s="17">
        <f>INDEX(Departures!$C:$C,MATCH($B65,Departures!$B:$B,0))*INDEX(Arrivals!$H:$H,MATCH(DE$2,Arrivals!$B:$B,0))</f>
        <v>2290.6788882079436</v>
      </c>
      <c r="DF65" s="17">
        <f>INDEX(Departures!$C:$C,MATCH($B65,Departures!$B:$B,0))*INDEX(Arrivals!$H:$H,MATCH(DF$2,Arrivals!$B:$B,0))</f>
        <v>2289.0007351762893</v>
      </c>
      <c r="DG65" s="17">
        <f>INDEX(Departures!$C:$C,MATCH($B65,Departures!$B:$B,0))*INDEX(Arrivals!$H:$H,MATCH(DG$2,Arrivals!$B:$B,0))</f>
        <v>2252.0813684798977</v>
      </c>
      <c r="DH65" s="17">
        <f>INDEX(Departures!$C:$C,MATCH($B65,Departures!$B:$B,0))*INDEX(Arrivals!$H:$H,MATCH(DH$2,Arrivals!$B:$B,0))</f>
        <v>2139.6451153590683</v>
      </c>
      <c r="DI65" s="17">
        <f>INDEX(Departures!$C:$C,MATCH($B65,Departures!$B:$B,0))*INDEX(Arrivals!$H:$H,MATCH(DI$2,Arrivals!$B:$B,0))</f>
        <v>1908.0599969907926</v>
      </c>
      <c r="DJ65" s="17">
        <f>INDEX(Departures!$C:$C,MATCH($B65,Departures!$B:$B,0))*INDEX(Arrivals!$H:$H,MATCH(DJ$2,Arrivals!$B:$B,0))</f>
        <v>1903.02553789583</v>
      </c>
      <c r="DK65" s="17">
        <f>INDEX(Departures!$C:$C,MATCH($B65,Departures!$B:$B,0))*INDEX(Arrivals!$H:$H,MATCH(DK$2,Arrivals!$B:$B,0))</f>
        <v>1817.4397332814674</v>
      </c>
      <c r="DL65" s="17">
        <f>INDEX(Departures!$C:$C,MATCH($B65,Departures!$B:$B,0))*INDEX(Arrivals!$H:$H,MATCH(DL$2,Arrivals!$B:$B,0))</f>
        <v>1755.3480711102632</v>
      </c>
      <c r="DM65" s="17">
        <f>INDEX(Departures!$C:$C,MATCH($B65,Departures!$B:$B,0))*INDEX(Arrivals!$H:$H,MATCH(DM$2,Arrivals!$B:$B,0))</f>
        <v>1668.084113464246</v>
      </c>
      <c r="DN65" s="17">
        <f>INDEX(Departures!$C:$C,MATCH($B65,Departures!$B:$B,0))*INDEX(Arrivals!$H:$H,MATCH(DN$2,Arrivals!$B:$B,0))</f>
        <v>1621.0958285779293</v>
      </c>
      <c r="DO65" s="17">
        <f>INDEX(Departures!$C:$C,MATCH($B65,Departures!$B:$B,0))*INDEX(Arrivals!$H:$H,MATCH(DO$2,Arrivals!$B:$B,0))</f>
        <v>1577.4638497549208</v>
      </c>
      <c r="DP65" s="17">
        <f>INDEX(Departures!$C:$C,MATCH($B65,Departures!$B:$B,0))*INDEX(Arrivals!$H:$H,MATCH(DP$2,Arrivals!$B:$B,0))</f>
        <v>1565.7167785333415</v>
      </c>
      <c r="DQ65" s="17">
        <f>INDEX(Departures!$C:$C,MATCH($B65,Departures!$B:$B,0))*INDEX(Arrivals!$H:$H,MATCH(DQ$2,Arrivals!$B:$B,0))</f>
        <v>1564.0386255016874</v>
      </c>
      <c r="DR65" s="17">
        <f>INDEX(Departures!$C:$C,MATCH($B65,Departures!$B:$B,0))*INDEX(Arrivals!$H:$H,MATCH(DR$2,Arrivals!$B:$B,0))</f>
        <v>1548.9352482168001</v>
      </c>
      <c r="DS65" s="17">
        <f>INDEX(Departures!$C:$C,MATCH($B65,Departures!$B:$B,0))*INDEX(Arrivals!$H:$H,MATCH(DS$2,Arrivals!$B:$B,0))</f>
        <v>1545.5789421534914</v>
      </c>
      <c r="DT65" s="17">
        <f>INDEX(Departures!$C:$C,MATCH($B65,Departures!$B:$B,0))*INDEX(Arrivals!$H:$H,MATCH(DT$2,Arrivals!$B:$B,0))</f>
        <v>1505.3032693937914</v>
      </c>
      <c r="DU65" s="17">
        <f>INDEX(Departures!$C:$C,MATCH($B65,Departures!$B:$B,0))*INDEX(Arrivals!$H:$H,MATCH(DU$2,Arrivals!$B:$B,0))</f>
        <v>1496.9125042355206</v>
      </c>
      <c r="DV65" s="17">
        <f>INDEX(Departures!$C:$C,MATCH($B65,Departures!$B:$B,0))*INDEX(Arrivals!$H:$H,MATCH(DV$2,Arrivals!$B:$B,0))</f>
        <v>1428.1082299376997</v>
      </c>
      <c r="DW65" s="17">
        <f>INDEX(Departures!$C:$C,MATCH($B65,Departures!$B:$B,0))*INDEX(Arrivals!$H:$H,MATCH(DW$2,Arrivals!$B:$B,0))</f>
        <v>1414.6830056844665</v>
      </c>
      <c r="DX65" s="17">
        <f>INDEX(Departures!$C:$C,MATCH($B65,Departures!$B:$B,0))*INDEX(Arrivals!$H:$H,MATCH(DX$2,Arrivals!$B:$B,0))</f>
        <v>1404.6140874945411</v>
      </c>
      <c r="DY65" s="17">
        <f>INDEX(Departures!$C:$C,MATCH($B65,Departures!$B:$B,0))*INDEX(Arrivals!$H:$H,MATCH(DY$2,Arrivals!$B:$B,0))</f>
        <v>1364.3384147348411</v>
      </c>
      <c r="DZ65" s="17">
        <f>INDEX(Departures!$C:$C,MATCH($B65,Departures!$B:$B,0))*INDEX(Arrivals!$H:$H,MATCH(DZ$2,Arrivals!$B:$B,0))</f>
        <v>1121.0062251449863</v>
      </c>
      <c r="EA65" s="17">
        <f>INDEX(Departures!$C:$C,MATCH($B65,Departures!$B:$B,0))*INDEX(Arrivals!$H:$H,MATCH(EA$2,Arrivals!$B:$B,0))</f>
        <v>1114.2936130183696</v>
      </c>
      <c r="EB65" s="17">
        <f>INDEX(Departures!$C:$C,MATCH($B65,Departures!$B:$B,0))*INDEX(Arrivals!$H:$H,MATCH(EB$2,Arrivals!$B:$B,0))</f>
        <v>1058.914562973782</v>
      </c>
      <c r="EC65" s="17">
        <f>INDEX(Departures!$C:$C,MATCH($B65,Departures!$B:$B,0))*INDEX(Arrivals!$H:$H,MATCH(EC$2,Arrivals!$B:$B,0))</f>
        <v>832.36390370046888</v>
      </c>
      <c r="ED65" s="17">
        <f>INDEX(Departures!$C:$C,MATCH($B65,Departures!$B:$B,0))*INDEX(Arrivals!$H:$H,MATCH(ED$2,Arrivals!$B:$B,0))</f>
        <v>787.05377184580618</v>
      </c>
      <c r="EE65" s="17">
        <f>INDEX(Departures!$C:$C,MATCH($B65,Departures!$B:$B,0))*INDEX(Arrivals!$H:$H,MATCH(EE$2,Arrivals!$B:$B,0))</f>
        <v>783.69746578249794</v>
      </c>
      <c r="EF65" s="17">
        <f>INDEX(Departures!$C:$C,MATCH($B65,Departures!$B:$B,0))*INDEX(Arrivals!$H:$H,MATCH(EF$2,Arrivals!$B:$B,0))</f>
        <v>723.28395664294771</v>
      </c>
      <c r="EG65" s="17">
        <f>INDEX(Departures!$C:$C,MATCH($B65,Departures!$B:$B,0))*INDEX(Arrivals!$H:$H,MATCH(EG$2,Arrivals!$B:$B,0))</f>
        <v>716.57134451633101</v>
      </c>
      <c r="EH65" s="17">
        <f>INDEX(Departures!$C:$C,MATCH($B65,Departures!$B:$B,0))*INDEX(Arrivals!$H:$H,MATCH(EH$2,Arrivals!$B:$B,0))</f>
        <v>716.57134451633101</v>
      </c>
      <c r="EI65" s="17">
        <f>INDEX(Departures!$C:$C,MATCH($B65,Departures!$B:$B,0))*INDEX(Arrivals!$H:$H,MATCH(EI$2,Arrivals!$B:$B,0))</f>
        <v>701.46796723144348</v>
      </c>
      <c r="EJ65" s="17">
        <f>INDEX(Departures!$C:$C,MATCH($B65,Departures!$B:$B,0))*INDEX(Arrivals!$H:$H,MATCH(EJ$2,Arrivals!$B:$B,0))</f>
        <v>662.8704475033976</v>
      </c>
      <c r="EK65" s="17">
        <f>INDEX(Departures!$C:$C,MATCH($B65,Departures!$B:$B,0))*INDEX(Arrivals!$H:$H,MATCH(EK$2,Arrivals!$B:$B,0))</f>
        <v>647.76707021851007</v>
      </c>
      <c r="EL65" s="17">
        <f>INDEX(Departures!$C:$C,MATCH($B65,Departures!$B:$B,0))*INDEX(Arrivals!$H:$H,MATCH(EL$2,Arrivals!$B:$B,0))</f>
        <v>615.37871670758454</v>
      </c>
      <c r="EM65" s="17">
        <f>INDEX(Departures!$C:$C,MATCH($B65,Departures!$B:$B,0))*INDEX(Arrivals!$H:$H,MATCH(EM$2,Arrivals!$B:$B,0))</f>
        <v>595.74432623723078</v>
      </c>
      <c r="EN65" s="17">
        <f>INDEX(Departures!$C:$C,MATCH($B65,Departures!$B:$B,0))*INDEX(Arrivals!$H:$H,MATCH(EN$2,Arrivals!$B:$B,0))</f>
        <v>589.03171411061408</v>
      </c>
      <c r="EO65" s="17">
        <f>INDEX(Departures!$C:$C,MATCH($B65,Departures!$B:$B,0))*INDEX(Arrivals!$H:$H,MATCH(EO$2,Arrivals!$B:$B,0))</f>
        <v>587.35356107895984</v>
      </c>
      <c r="EP65" s="17">
        <f>INDEX(Departures!$C:$C,MATCH($B65,Departures!$B:$B,0))*INDEX(Arrivals!$H:$H,MATCH(EP$2,Arrivals!$B:$B,0))</f>
        <v>515.19298071783055</v>
      </c>
      <c r="EQ65" s="17">
        <f>INDEX(Departures!$C:$C,MATCH($B65,Departures!$B:$B,0))*INDEX(Arrivals!$H:$H,MATCH(EQ$2,Arrivals!$B:$B,0))</f>
        <v>501.76775646459714</v>
      </c>
      <c r="ER65" s="17">
        <f>INDEX(Departures!$C:$C,MATCH($B65,Departures!$B:$B,0))*INDEX(Arrivals!$H:$H,MATCH(ER$2,Arrivals!$B:$B,0))</f>
        <v>471.56100189482208</v>
      </c>
      <c r="ES65" s="17">
        <f>INDEX(Departures!$C:$C,MATCH($B65,Departures!$B:$B,0))*INDEX(Arrivals!$H:$H,MATCH(ES$2,Arrivals!$B:$B,0))</f>
        <v>466.52654279985956</v>
      </c>
      <c r="ET65" s="17">
        <f>INDEX(Departures!$C:$C,MATCH($B65,Departures!$B:$B,0))*INDEX(Arrivals!$H:$H,MATCH(ET$2,Arrivals!$B:$B,0))</f>
        <v>451.42316551497203</v>
      </c>
      <c r="EU65" s="17">
        <f>INDEX(Departures!$C:$C,MATCH($B65,Departures!$B:$B,0))*INDEX(Arrivals!$H:$H,MATCH(EU$2,Arrivals!$B:$B,0))</f>
        <v>437.99794126173867</v>
      </c>
      <c r="EV65" s="17">
        <f>INDEX(Departures!$C:$C,MATCH($B65,Departures!$B:$B,0))*INDEX(Arrivals!$H:$H,MATCH(EV$2,Arrivals!$B:$B,0))</f>
        <v>434.64163519843032</v>
      </c>
      <c r="EW65" s="17">
        <f>INDEX(Departures!$C:$C,MATCH($B65,Departures!$B:$B,0))*INDEX(Arrivals!$H:$H,MATCH(EW$2,Arrivals!$B:$B,0))</f>
        <v>427.92902307181362</v>
      </c>
      <c r="EX65" s="17">
        <f>INDEX(Departures!$C:$C,MATCH($B65,Departures!$B:$B,0))*INDEX(Arrivals!$H:$H,MATCH(EX$2,Arrivals!$B:$B,0))</f>
        <v>427.92902307181362</v>
      </c>
      <c r="EY65" s="17">
        <f>INDEX(Departures!$C:$C,MATCH($B65,Departures!$B:$B,0))*INDEX(Arrivals!$H:$H,MATCH(EY$2,Arrivals!$B:$B,0))</f>
        <v>414.50379881858026</v>
      </c>
      <c r="EZ65" s="17">
        <f>INDEX(Departures!$C:$C,MATCH($B65,Departures!$B:$B,0))*INDEX(Arrivals!$H:$H,MATCH(EZ$2,Arrivals!$B:$B,0))</f>
        <v>414.50379881858026</v>
      </c>
      <c r="FA65" s="17">
        <f>INDEX(Departures!$C:$C,MATCH($B65,Departures!$B:$B,0))*INDEX(Arrivals!$H:$H,MATCH(FA$2,Arrivals!$B:$B,0))</f>
        <v>345.69952452075927</v>
      </c>
      <c r="FB65" s="17">
        <f>INDEX(Departures!$C:$C,MATCH($B65,Departures!$B:$B,0))*INDEX(Arrivals!$H:$H,MATCH(FB$2,Arrivals!$B:$B,0))</f>
        <v>324.38698101875127</v>
      </c>
      <c r="FC65" s="17">
        <f>INDEX(Departures!$C:$C,MATCH($B65,Departures!$B:$B,0))*INDEX(Arrivals!$H:$H,MATCH(FC$2,Arrivals!$B:$B,0))</f>
        <v>300.38939266609663</v>
      </c>
      <c r="FD65" s="17">
        <f>INDEX(Departures!$C:$C,MATCH($B65,Departures!$B:$B,0))*INDEX(Arrivals!$H:$H,MATCH(FD$2,Arrivals!$B:$B,0))</f>
        <v>281.92970931790074</v>
      </c>
      <c r="FE65" s="17">
        <f>INDEX(Departures!$C:$C,MATCH($B65,Departures!$B:$B,0))*INDEX(Arrivals!$H:$H,MATCH(FE$2,Arrivals!$B:$B,0))</f>
        <v>275.21709719128404</v>
      </c>
      <c r="FF65" s="17">
        <f>INDEX(Departures!$C:$C,MATCH($B65,Departures!$B:$B,0))*INDEX(Arrivals!$H:$H,MATCH(FF$2,Arrivals!$B:$B,0))</f>
        <v>271.86079112797574</v>
      </c>
      <c r="FG65" s="17">
        <f>INDEX(Departures!$C:$C,MATCH($B65,Departures!$B:$B,0))*INDEX(Arrivals!$H:$H,MATCH(FG$2,Arrivals!$B:$B,0))</f>
        <v>245.01034262150898</v>
      </c>
      <c r="FH65" s="17">
        <f>INDEX(Departures!$C:$C,MATCH($B65,Departures!$B:$B,0))*INDEX(Arrivals!$H:$H,MATCH(FH$2,Arrivals!$B:$B,0))</f>
        <v>243.33218958985481</v>
      </c>
      <c r="FI65" s="17">
        <f>INDEX(Departures!$C:$C,MATCH($B65,Departures!$B:$B,0))*INDEX(Arrivals!$H:$H,MATCH(FI$2,Arrivals!$B:$B,0))</f>
        <v>239.97588352654648</v>
      </c>
      <c r="FJ65" s="17">
        <f>INDEX(Departures!$C:$C,MATCH($B65,Departures!$B:$B,0))*INDEX(Arrivals!$H:$H,MATCH(FJ$2,Arrivals!$B:$B,0))</f>
        <v>238.29773049489228</v>
      </c>
      <c r="FK65" s="17">
        <f>INDEX(Departures!$C:$C,MATCH($B65,Departures!$B:$B,0))*INDEX(Arrivals!$H:$H,MATCH(FK$2,Arrivals!$B:$B,0))</f>
        <v>209.76912895677137</v>
      </c>
      <c r="FL65" s="17">
        <f>INDEX(Departures!$C:$C,MATCH($B65,Departures!$B:$B,0))*INDEX(Arrivals!$H:$H,MATCH(FL$2,Arrivals!$B:$B,0))</f>
        <v>206.41282289346307</v>
      </c>
      <c r="FM65" s="17">
        <f>INDEX(Departures!$C:$C,MATCH($B65,Departures!$B:$B,0))*INDEX(Arrivals!$H:$H,MATCH(FM$2,Arrivals!$B:$B,0))</f>
        <v>204.73466986180887</v>
      </c>
      <c r="FN65" s="17">
        <f>INDEX(Departures!$C:$C,MATCH($B65,Departures!$B:$B,0))*INDEX(Arrivals!$H:$H,MATCH(FN$2,Arrivals!$B:$B,0))</f>
        <v>203.05651683015472</v>
      </c>
      <c r="FO65" s="17">
        <f>INDEX(Departures!$C:$C,MATCH($B65,Departures!$B:$B,0))*INDEX(Arrivals!$H:$H,MATCH(FO$2,Arrivals!$B:$B,0))</f>
        <v>202.21744031432763</v>
      </c>
      <c r="FP65" s="17">
        <f>INDEX(Departures!$C:$C,MATCH($B65,Departures!$B:$B,0))*INDEX(Arrivals!$H:$H,MATCH(FP$2,Arrivals!$B:$B,0))</f>
        <v>182.91868045030466</v>
      </c>
      <c r="FQ65" s="17">
        <f>INDEX(Departures!$C:$C,MATCH($B65,Departures!$B:$B,0))*INDEX(Arrivals!$H:$H,MATCH(FQ$2,Arrivals!$B:$B,0))</f>
        <v>145.99931375391287</v>
      </c>
      <c r="FR65" s="17">
        <f>INDEX(Departures!$C:$C,MATCH($B65,Departures!$B:$B,0))*INDEX(Arrivals!$H:$H,MATCH(FR$2,Arrivals!$B:$B,0))</f>
        <v>130.89593646902534</v>
      </c>
      <c r="FS65" s="17">
        <f>INDEX(Departures!$C:$C,MATCH($B65,Departures!$B:$B,0))*INDEX(Arrivals!$H:$H,MATCH(FS$2,Arrivals!$B:$B,0))</f>
        <v>127.53963040571701</v>
      </c>
      <c r="FT65" s="17">
        <f>INDEX(Departures!$C:$C,MATCH($B65,Departures!$B:$B,0))*INDEX(Arrivals!$H:$H,MATCH(FT$2,Arrivals!$B:$B,0))</f>
        <v>124.18332434240867</v>
      </c>
      <c r="FU65" s="17">
        <f>INDEX(Departures!$C:$C,MATCH($B65,Departures!$B:$B,0))*INDEX(Arrivals!$H:$H,MATCH(FU$2,Arrivals!$B:$B,0))</f>
        <v>120.82701827910032</v>
      </c>
      <c r="FV65" s="17">
        <f>INDEX(Departures!$C:$C,MATCH($B65,Departures!$B:$B,0))*INDEX(Arrivals!$H:$H,MATCH(FV$2,Arrivals!$B:$B,0))</f>
        <v>115.79255918413782</v>
      </c>
      <c r="FW65" s="17">
        <f>INDEX(Departures!$C:$C,MATCH($B65,Departures!$B:$B,0))*INDEX(Arrivals!$H:$H,MATCH(FW$2,Arrivals!$B:$B,0))</f>
        <v>105.72364099421279</v>
      </c>
      <c r="FX65" s="17">
        <f>INDEX(Departures!$C:$C,MATCH($B65,Departures!$B:$B,0))*INDEX(Arrivals!$H:$H,MATCH(FX$2,Arrivals!$B:$B,0))</f>
        <v>104.88456447838568</v>
      </c>
      <c r="FY65" s="17">
        <f>INDEX(Departures!$C:$C,MATCH($B65,Departures!$B:$B,0))*INDEX(Arrivals!$H:$H,MATCH(FY$2,Arrivals!$B:$B,0))</f>
        <v>100.68918189925026</v>
      </c>
      <c r="FZ65" s="17">
        <f>INDEX(Departures!$C:$C,MATCH($B65,Departures!$B:$B,0))*INDEX(Arrivals!$H:$H,MATCH(FZ$2,Arrivals!$B:$B,0))</f>
        <v>92.298416740979405</v>
      </c>
      <c r="GA65" s="17">
        <f>INDEX(Departures!$C:$C,MATCH($B65,Departures!$B:$B,0))*INDEX(Arrivals!$H:$H,MATCH(GA$2,Arrivals!$B:$B,0))</f>
        <v>73.5031027864527</v>
      </c>
      <c r="GB65" s="17">
        <f>INDEX(Departures!$C:$C,MATCH($B65,Departures!$B:$B,0))*INDEX(Arrivals!$H:$H,MATCH(GB$2,Arrivals!$B:$B,0))</f>
        <v>57.057203076241819</v>
      </c>
      <c r="GC65" s="17">
        <f>INDEX(Departures!$C:$C,MATCH($B65,Departures!$B:$B,0))*INDEX(Arrivals!$H:$H,MATCH(GC$2,Arrivals!$B:$B,0))</f>
        <v>50.344590949625129</v>
      </c>
      <c r="GD65" s="17">
        <f>INDEX(Departures!$C:$C,MATCH($B65,Departures!$B:$B,0))*INDEX(Arrivals!$H:$H,MATCH(GD$2,Arrivals!$B:$B,0))</f>
        <v>48.666437917970967</v>
      </c>
      <c r="GE65" s="17">
        <f>INDEX(Departures!$C:$C,MATCH($B65,Departures!$B:$B,0))*INDEX(Arrivals!$H:$H,MATCH(GE$2,Arrivals!$B:$B,0))</f>
        <v>46.988284886316791</v>
      </c>
      <c r="GF65" s="17">
        <f>INDEX(Departures!$C:$C,MATCH($B65,Departures!$B:$B,0))*INDEX(Arrivals!$H:$H,MATCH(GF$2,Arrivals!$B:$B,0))</f>
        <v>43.128532913512196</v>
      </c>
      <c r="GG65" s="17">
        <f>INDEX(Departures!$C:$C,MATCH($B65,Departures!$B:$B,0))*INDEX(Arrivals!$H:$H,MATCH(GG$2,Arrivals!$B:$B,0))</f>
        <v>13.760854859564203</v>
      </c>
      <c r="GH65" s="17">
        <f>INDEX(Departures!$C:$C,MATCH($B65,Departures!$B:$B,0))*INDEX(Arrivals!$H:$H,MATCH(GH$2,Arrivals!$B:$B,0))</f>
        <v>9.7332875835941923</v>
      </c>
      <c r="GI65" s="17">
        <f>INDEX(Departures!$C:$C,MATCH($B65,Departures!$B:$B,0))*INDEX(Arrivals!$H:$H,MATCH(GI$2,Arrivals!$B:$B,0))</f>
        <v>4.195382579135428</v>
      </c>
    </row>
    <row r="66" spans="1:191" ht="15" thickBot="1">
      <c r="A66" t="str">
        <f>INDEX(Departures!$G:$G,MATCH($B66,Departures!$B:$B,0))</f>
        <v>AS</v>
      </c>
      <c r="B66" s="3" t="s">
        <v>92</v>
      </c>
      <c r="D66" s="17">
        <f>INDEX(Departures!$C:$C,MATCH($B66,Departures!$B:$B,0))*INDEX(Arrivals!$H:$H,MATCH(D$2,Arrivals!$B:$B,0))</f>
        <v>136468.89919889026</v>
      </c>
      <c r="E66" s="17">
        <f>INDEX(Departures!$C:$C,MATCH($B66,Departures!$B:$B,0))*INDEX(Arrivals!$H:$H,MATCH(E$2,Arrivals!$B:$B,0))</f>
        <v>128495.47426210197</v>
      </c>
      <c r="F66" s="17">
        <f>INDEX(Departures!$C:$C,MATCH($B66,Departures!$B:$B,0))*INDEX(Arrivals!$H:$H,MATCH(F$2,Arrivals!$B:$B,0))</f>
        <v>120883.40651456713</v>
      </c>
      <c r="G66" s="17">
        <f>INDEX(Departures!$C:$C,MATCH($B66,Departures!$B:$B,0))*INDEX(Arrivals!$H:$H,MATCH(G$2,Arrivals!$B:$B,0))</f>
        <v>95429.720327196264</v>
      </c>
      <c r="H66" s="17">
        <f>INDEX(Departures!$C:$C,MATCH($B66,Departures!$B:$B,0))*INDEX(Arrivals!$H:$H,MATCH(H$2,Arrivals!$B:$B,0))</f>
        <v>91522.349328616459</v>
      </c>
      <c r="I66" s="17">
        <f>INDEX(Departures!$C:$C,MATCH($B66,Departures!$B:$B,0))*INDEX(Arrivals!$H:$H,MATCH(I$2,Arrivals!$B:$B,0))</f>
        <v>61730.80575198993</v>
      </c>
      <c r="J66" s="17">
        <f>INDEX(Departures!$C:$C,MATCH($B66,Departures!$B:$B,0))*INDEX(Arrivals!$H:$H,MATCH(J$2,Arrivals!$B:$B,0))</f>
        <v>59154.171880791349</v>
      </c>
      <c r="K66" s="17">
        <f>INDEX(Departures!$C:$C,MATCH($B66,Departures!$B:$B,0))*INDEX(Arrivals!$H:$H,MATCH(K$2,Arrivals!$B:$B,0))</f>
        <v>59075.615970084073</v>
      </c>
      <c r="L66" s="17">
        <f>INDEX(Departures!$C:$C,MATCH($B66,Departures!$B:$B,0))*INDEX(Arrivals!$H:$H,MATCH(L$2,Arrivals!$B:$B,0))</f>
        <v>58841.519356176403</v>
      </c>
      <c r="M66" s="17">
        <f>INDEX(Departures!$C:$C,MATCH($B66,Departures!$B:$B,0))*INDEX(Arrivals!$H:$H,MATCH(M$2,Arrivals!$B:$B,0))</f>
        <v>55919.239477865813</v>
      </c>
      <c r="N66" s="17">
        <f>INDEX(Departures!$C:$C,MATCH($B66,Departures!$B:$B,0))*INDEX(Arrivals!$H:$H,MATCH(N$2,Arrivals!$B:$B,0))</f>
        <v>46285.142588725743</v>
      </c>
      <c r="O66" s="17">
        <f>INDEX(Departures!$C:$C,MATCH($B66,Departures!$B:$B,0))*INDEX(Arrivals!$H:$H,MATCH(O$2,Arrivals!$B:$B,0))</f>
        <v>45076.952682047879</v>
      </c>
      <c r="P66" s="17">
        <f>INDEX(Departures!$C:$C,MATCH($B66,Departures!$B:$B,0))*INDEX(Arrivals!$H:$H,MATCH(P$2,Arrivals!$B:$B,0))</f>
        <v>43809.06028323248</v>
      </c>
      <c r="Q66" s="17">
        <f>INDEX(Departures!$C:$C,MATCH($B66,Departures!$B:$B,0))*INDEX(Arrivals!$H:$H,MATCH(Q$2,Arrivals!$B:$B,0))</f>
        <v>42724.9887154721</v>
      </c>
      <c r="R66" s="17">
        <f>INDEX(Departures!$C:$C,MATCH($B66,Departures!$B:$B,0))*INDEX(Arrivals!$H:$H,MATCH(R$2,Arrivals!$B:$B,0))</f>
        <v>40767.375420646837</v>
      </c>
      <c r="S66" s="17">
        <f>INDEX(Departures!$C:$C,MATCH($B66,Departures!$B:$B,0))*INDEX(Arrivals!$H:$H,MATCH(S$2,Arrivals!$B:$B,0))</f>
        <v>38319.573243008177</v>
      </c>
      <c r="T66" s="17">
        <f>INDEX(Departures!$C:$C,MATCH($B66,Departures!$B:$B,0))*INDEX(Arrivals!$H:$H,MATCH(T$2,Arrivals!$B:$B,0))</f>
        <v>32676.116617797627</v>
      </c>
      <c r="U66" s="17">
        <f>INDEX(Departures!$C:$C,MATCH($B66,Departures!$B:$B,0))*INDEX(Arrivals!$H:$H,MATCH(U$2,Arrivals!$B:$B,0))</f>
        <v>28685.476353868115</v>
      </c>
      <c r="V66" s="17">
        <f>INDEX(Departures!$C:$C,MATCH($B66,Departures!$B:$B,0))*INDEX(Arrivals!$H:$H,MATCH(V$2,Arrivals!$B:$B,0))</f>
        <v>28160.722870343528</v>
      </c>
      <c r="W66" s="17">
        <f>INDEX(Departures!$C:$C,MATCH($B66,Departures!$B:$B,0))*INDEX(Arrivals!$H:$H,MATCH(W$2,Arrivals!$B:$B,0))</f>
        <v>27109.644785080203</v>
      </c>
      <c r="X66" s="17">
        <f>INDEX(Departures!$C:$C,MATCH($B66,Departures!$B:$B,0))*INDEX(Arrivals!$H:$H,MATCH(X$2,Arrivals!$B:$B,0))</f>
        <v>25309.143311669486</v>
      </c>
      <c r="Y66" s="17">
        <f>INDEX(Departures!$C:$C,MATCH($B66,Departures!$B:$B,0))*INDEX(Arrivals!$H:$H,MATCH(Y$2,Arrivals!$B:$B,0))</f>
        <v>24498.446313170421</v>
      </c>
      <c r="Z66" s="17">
        <f>INDEX(Departures!$C:$C,MATCH($B66,Departures!$B:$B,0))*INDEX(Arrivals!$H:$H,MATCH(Z$2,Arrivals!$B:$B,0))</f>
        <v>24419.890402463145</v>
      </c>
      <c r="AA66" s="17">
        <f>INDEX(Departures!$C:$C,MATCH($B66,Departures!$B:$B,0))*INDEX(Arrivals!$H:$H,MATCH(AA$2,Arrivals!$B:$B,0))</f>
        <v>24245.496280692998</v>
      </c>
      <c r="AB66" s="17">
        <f>INDEX(Departures!$C:$C,MATCH($B66,Departures!$B:$B,0))*INDEX(Arrivals!$H:$H,MATCH(AB$2,Arrivals!$B:$B,0))</f>
        <v>22357.012187290136</v>
      </c>
      <c r="AC66" s="17">
        <f>INDEX(Departures!$C:$C,MATCH($B66,Departures!$B:$B,0))*INDEX(Arrivals!$H:$H,MATCH(AC$2,Arrivals!$B:$B,0))</f>
        <v>22058.499726602495</v>
      </c>
      <c r="AD66" s="17">
        <f>INDEX(Departures!$C:$C,MATCH($B66,Departures!$B:$B,0))*INDEX(Arrivals!$H:$H,MATCH(AD$2,Arrivals!$B:$B,0))</f>
        <v>21843.256531264564</v>
      </c>
      <c r="AE66" s="17">
        <f>INDEX(Departures!$C:$C,MATCH($B66,Departures!$B:$B,0))*INDEX(Arrivals!$H:$H,MATCH(AE$2,Arrivals!$B:$B,0))</f>
        <v>20952.43250384408</v>
      </c>
      <c r="AF66" s="17">
        <f>INDEX(Departures!$C:$C,MATCH($B66,Departures!$B:$B,0))*INDEX(Arrivals!$H:$H,MATCH(AF$2,Arrivals!$B:$B,0))</f>
        <v>20301.98956318785</v>
      </c>
      <c r="AG66" s="17">
        <f>INDEX(Departures!$C:$C,MATCH($B66,Departures!$B:$B,0))*INDEX(Arrivals!$H:$H,MATCH(AG$2,Arrivals!$B:$B,0))</f>
        <v>18449.641188710335</v>
      </c>
      <c r="AH66" s="17">
        <f>INDEX(Departures!$C:$C,MATCH($B66,Departures!$B:$B,0))*INDEX(Arrivals!$H:$H,MATCH(AH$2,Arrivals!$B:$B,0))</f>
        <v>17863.614094834073</v>
      </c>
      <c r="AI66" s="17">
        <f>INDEX(Departures!$C:$C,MATCH($B66,Departures!$B:$B,0))*INDEX(Arrivals!$H:$H,MATCH(AI$2,Arrivals!$B:$B,0))</f>
        <v>17830.620612337018</v>
      </c>
      <c r="AJ66" s="17">
        <f>INDEX(Departures!$C:$C,MATCH($B66,Departures!$B:$B,0))*INDEX(Arrivals!$H:$H,MATCH(AJ$2,Arrivals!$B:$B,0))</f>
        <v>17376.881672091804</v>
      </c>
      <c r="AK66" s="17">
        <f>INDEX(Departures!$C:$C,MATCH($B66,Departures!$B:$B,0))*INDEX(Arrivals!$H:$H,MATCH(AK$2,Arrivals!$B:$B,0))</f>
        <v>17166.037607753478</v>
      </c>
      <c r="AL66" s="17">
        <f>INDEX(Departures!$C:$C,MATCH($B66,Departures!$B:$B,0))*INDEX(Arrivals!$H:$H,MATCH(AL$2,Arrivals!$B:$B,0))</f>
        <v>16242.220097835941</v>
      </c>
      <c r="AM66" s="17">
        <f>INDEX(Departures!$C:$C,MATCH($B66,Departures!$B:$B,0))*INDEX(Arrivals!$H:$H,MATCH(AM$2,Arrivals!$B:$B,0))</f>
        <v>16158.950832486229</v>
      </c>
      <c r="AN66" s="17">
        <f>INDEX(Departures!$C:$C,MATCH($B66,Departures!$B:$B,0))*INDEX(Arrivals!$H:$H,MATCH(AN$2,Arrivals!$B:$B,0))</f>
        <v>15962.561055718044</v>
      </c>
      <c r="AO66" s="17">
        <f>INDEX(Departures!$C:$C,MATCH($B66,Departures!$B:$B,0))*INDEX(Arrivals!$H:$H,MATCH(AO$2,Arrivals!$B:$B,0))</f>
        <v>15536.78801968462</v>
      </c>
      <c r="AP66" s="17">
        <f>INDEX(Departures!$C:$C,MATCH($B66,Departures!$B:$B,0))*INDEX(Arrivals!$H:$H,MATCH(AP$2,Arrivals!$B:$B,0))</f>
        <v>13956.243096254271</v>
      </c>
      <c r="AQ66" s="17">
        <f>INDEX(Departures!$C:$C,MATCH($B66,Departures!$B:$B,0))*INDEX(Arrivals!$H:$H,MATCH(AQ$2,Arrivals!$B:$B,0))</f>
        <v>13849.407057692377</v>
      </c>
      <c r="AR66" s="17">
        <f>INDEX(Departures!$C:$C,MATCH($B66,Departures!$B:$B,0))*INDEX(Arrivals!$H:$H,MATCH(AR$2,Arrivals!$B:$B,0))</f>
        <v>13173.826225609824</v>
      </c>
      <c r="AS66" s="17">
        <f>INDEX(Departures!$C:$C,MATCH($B66,Departures!$B:$B,0))*INDEX(Arrivals!$H:$H,MATCH(AS$2,Arrivals!$B:$B,0))</f>
        <v>12815.611272784654</v>
      </c>
      <c r="AT66" s="17">
        <f>INDEX(Departures!$C:$C,MATCH($B66,Departures!$B:$B,0))*INDEX(Arrivals!$H:$H,MATCH(AT$2,Arrivals!$B:$B,0))</f>
        <v>12099.181367134317</v>
      </c>
      <c r="AU66" s="17">
        <f>INDEX(Departures!$C:$C,MATCH($B66,Departures!$B:$B,0))*INDEX(Arrivals!$H:$H,MATCH(AU$2,Arrivals!$B:$B,0))</f>
        <v>11195.788394000669</v>
      </c>
      <c r="AV66" s="17">
        <f>INDEX(Departures!$C:$C,MATCH($B66,Departures!$B:$B,0))*INDEX(Arrivals!$H:$H,MATCH(AV$2,Arrivals!$B:$B,0))</f>
        <v>11082.667882582193</v>
      </c>
      <c r="AW66" s="17">
        <f>INDEX(Departures!$C:$C,MATCH($B66,Departures!$B:$B,0))*INDEX(Arrivals!$H:$H,MATCH(AW$2,Arrivals!$B:$B,0))</f>
        <v>11079.525646153901</v>
      </c>
      <c r="AX66" s="17">
        <f>INDEX(Departures!$C:$C,MATCH($B66,Departures!$B:$B,0))*INDEX(Arrivals!$H:$H,MATCH(AX$2,Arrivals!$B:$B,0))</f>
        <v>10557.914399057605</v>
      </c>
      <c r="AY66" s="17">
        <f>INDEX(Departures!$C:$C,MATCH($B66,Departures!$B:$B,0))*INDEX(Arrivals!$H:$H,MATCH(AY$2,Arrivals!$B:$B,0))</f>
        <v>10402.373695857203</v>
      </c>
      <c r="AZ66" s="17">
        <f>INDEX(Departures!$C:$C,MATCH($B66,Departures!$B:$B,0))*INDEX(Arrivals!$H:$H,MATCH(AZ$2,Arrivals!$B:$B,0))</f>
        <v>10352.097913004547</v>
      </c>
      <c r="BA66" s="17">
        <f>INDEX(Departures!$C:$C,MATCH($B66,Departures!$B:$B,0))*INDEX(Arrivals!$H:$H,MATCH(BA$2,Arrivals!$B:$B,0))</f>
        <v>10185.559382305128</v>
      </c>
      <c r="BB66" s="17">
        <f>INDEX(Departures!$C:$C,MATCH($B66,Departures!$B:$B,0))*INDEX(Arrivals!$H:$H,MATCH(BB$2,Arrivals!$B:$B,0))</f>
        <v>10133.712481238326</v>
      </c>
      <c r="BC66" s="17">
        <f>INDEX(Departures!$C:$C,MATCH($B66,Departures!$B:$B,0))*INDEX(Arrivals!$H:$H,MATCH(BC$2,Arrivals!$B:$B,0))</f>
        <v>9822.6310748375217</v>
      </c>
      <c r="BD66" s="17">
        <f>INDEX(Departures!$C:$C,MATCH($B66,Departures!$B:$B,0))*INDEX(Arrivals!$H:$H,MATCH(BD$2,Arrivals!$B:$B,0))</f>
        <v>9722.0795091322107</v>
      </c>
      <c r="BE66" s="17">
        <f>INDEX(Departures!$C:$C,MATCH($B66,Departures!$B:$B,0))*INDEX(Arrivals!$H:$H,MATCH(BE$2,Arrivals!$B:$B,0))</f>
        <v>8876.8179099219433</v>
      </c>
      <c r="BF66" s="17">
        <f>INDEX(Departures!$C:$C,MATCH($B66,Departures!$B:$B,0))*INDEX(Arrivals!$H:$H,MATCH(BF$2,Arrivals!$B:$B,0))</f>
        <v>8801.40423564296</v>
      </c>
      <c r="BG66" s="17">
        <f>INDEX(Departures!$C:$C,MATCH($B66,Departures!$B:$B,0))*INDEX(Arrivals!$H:$H,MATCH(BG$2,Arrivals!$B:$B,0))</f>
        <v>7965.5693457175676</v>
      </c>
      <c r="BH66" s="17">
        <f>INDEX(Departures!$C:$C,MATCH($B66,Departures!$B:$B,0))*INDEX(Arrivals!$H:$H,MATCH(BH$2,Arrivals!$B:$B,0))</f>
        <v>7646.6323482460357</v>
      </c>
      <c r="BI66" s="17">
        <f>INDEX(Departures!$C:$C,MATCH($B66,Departures!$B:$B,0))*INDEX(Arrivals!$H:$H,MATCH(BI$2,Arrivals!$B:$B,0))</f>
        <v>7294.7018682774487</v>
      </c>
      <c r="BJ66" s="17">
        <f>INDEX(Departures!$C:$C,MATCH($B66,Departures!$B:$B,0))*INDEX(Arrivals!$H:$H,MATCH(BJ$2,Arrivals!$B:$B,0))</f>
        <v>7217.7170757843205</v>
      </c>
      <c r="BK66" s="17">
        <f>INDEX(Departures!$C:$C,MATCH($B66,Departures!$B:$B,0))*INDEX(Arrivals!$H:$H,MATCH(BK$2,Arrivals!$B:$B,0))</f>
        <v>7176.8680022165381</v>
      </c>
      <c r="BL66" s="17">
        <f>INDEX(Departures!$C:$C,MATCH($B66,Departures!$B:$B,0))*INDEX(Arrivals!$H:$H,MATCH(BL$2,Arrivals!$B:$B,0))</f>
        <v>6462.0092147803462</v>
      </c>
      <c r="BM66" s="17">
        <f>INDEX(Departures!$C:$C,MATCH($B66,Departures!$B:$B,0))*INDEX(Arrivals!$H:$H,MATCH(BM$2,Arrivals!$B:$B,0))</f>
        <v>6334.7486394345624</v>
      </c>
      <c r="BN66" s="17">
        <f>INDEX(Departures!$C:$C,MATCH($B66,Departures!$B:$B,0))*INDEX(Arrivals!$H:$H,MATCH(BN$2,Arrivals!$B:$B,0))</f>
        <v>6038.5928560681396</v>
      </c>
      <c r="BO66" s="17">
        <f>INDEX(Departures!$C:$C,MATCH($B66,Departures!$B:$B,0))*INDEX(Arrivals!$H:$H,MATCH(BO$2,Arrivals!$B:$B,0))</f>
        <v>5965.535859110375</v>
      </c>
      <c r="BP66" s="17">
        <f>INDEX(Departures!$C:$C,MATCH($B66,Departures!$B:$B,0))*INDEX(Arrivals!$H:$H,MATCH(BP$2,Arrivals!$B:$B,0))</f>
        <v>5772.288318770482</v>
      </c>
      <c r="BQ66" s="17">
        <f>INDEX(Departures!$C:$C,MATCH($B66,Departures!$B:$B,0))*INDEX(Arrivals!$H:$H,MATCH(BQ$2,Arrivals!$B:$B,0))</f>
        <v>5737.7237180592811</v>
      </c>
      <c r="BR66" s="17">
        <f>INDEX(Departures!$C:$C,MATCH($B66,Departures!$B:$B,0))*INDEX(Arrivals!$H:$H,MATCH(BR$2,Arrivals!$B:$B,0))</f>
        <v>5676.4501077076075</v>
      </c>
      <c r="BS66" s="17">
        <f>INDEX(Departures!$C:$C,MATCH($B66,Departures!$B:$B,0))*INDEX(Arrivals!$H:$H,MATCH(BS$2,Arrivals!$B:$B,0))</f>
        <v>5634.0299159256801</v>
      </c>
      <c r="BT66" s="17">
        <f>INDEX(Departures!$C:$C,MATCH($B66,Departures!$B:$B,0))*INDEX(Arrivals!$H:$H,MATCH(BT$2,Arrivals!$B:$B,0))</f>
        <v>5585.3252512871704</v>
      </c>
      <c r="BU66" s="17">
        <f>INDEX(Departures!$C:$C,MATCH($B66,Departures!$B:$B,0))*INDEX(Arrivals!$H:$H,MATCH(BU$2,Arrivals!$B:$B,0))</f>
        <v>5409.360011302877</v>
      </c>
      <c r="BV66" s="17">
        <f>INDEX(Departures!$C:$C,MATCH($B66,Departures!$B:$B,0))*INDEX(Arrivals!$H:$H,MATCH(BV$2,Arrivals!$B:$B,0))</f>
        <v>5117.1320234718178</v>
      </c>
      <c r="BW66" s="17">
        <f>INDEX(Departures!$C:$C,MATCH($B66,Departures!$B:$B,0))*INDEX(Arrivals!$H:$H,MATCH(BW$2,Arrivals!$B:$B,0))</f>
        <v>5098.2786049020724</v>
      </c>
      <c r="BX66" s="17">
        <f>INDEX(Departures!$C:$C,MATCH($B66,Departures!$B:$B,0))*INDEX(Arrivals!$H:$H,MATCH(BX$2,Arrivals!$B:$B,0))</f>
        <v>4996.1559209826164</v>
      </c>
      <c r="BY66" s="17">
        <f>INDEX(Departures!$C:$C,MATCH($B66,Departures!$B:$B,0))*INDEX(Arrivals!$H:$H,MATCH(BY$2,Arrivals!$B:$B,0))</f>
        <v>4650.5099138706109</v>
      </c>
      <c r="BZ66" s="17">
        <f>INDEX(Departures!$C:$C,MATCH($B66,Departures!$B:$B,0))*INDEX(Arrivals!$H:$H,MATCH(BZ$2,Arrivals!$B:$B,0))</f>
        <v>4447.8356642458457</v>
      </c>
      <c r="CA66" s="17">
        <f>INDEX(Departures!$C:$C,MATCH($B66,Departures!$B:$B,0))*INDEX(Arrivals!$H:$H,MATCH(CA$2,Arrivals!$B:$B,0))</f>
        <v>4226.3079960513323</v>
      </c>
      <c r="CB66" s="17">
        <f>INDEX(Departures!$C:$C,MATCH($B66,Departures!$B:$B,0))*INDEX(Arrivals!$H:$H,MATCH(CB$2,Arrivals!$B:$B,0))</f>
        <v>3963.931254289038</v>
      </c>
      <c r="CC66" s="17">
        <f>INDEX(Departures!$C:$C,MATCH($B66,Departures!$B:$B,0))*INDEX(Arrivals!$H:$H,MATCH(CC$2,Arrivals!$B:$B,0))</f>
        <v>3855.5240975130005</v>
      </c>
      <c r="CD66" s="17">
        <f>INDEX(Departures!$C:$C,MATCH($B66,Departures!$B:$B,0))*INDEX(Arrivals!$H:$H,MATCH(CD$2,Arrivals!$B:$B,0))</f>
        <v>3850.8107428705634</v>
      </c>
      <c r="CE66" s="17">
        <f>INDEX(Departures!$C:$C,MATCH($B66,Departures!$B:$B,0))*INDEX(Arrivals!$H:$H,MATCH(CE$2,Arrivals!$B:$B,0))</f>
        <v>3806.8194328744903</v>
      </c>
      <c r="CF66" s="17">
        <f>INDEX(Departures!$C:$C,MATCH($B66,Departures!$B:$B,0))*INDEX(Arrivals!$H:$H,MATCH(CF$2,Arrivals!$B:$B,0))</f>
        <v>3726.6924039530709</v>
      </c>
      <c r="CG66" s="17">
        <f>INDEX(Departures!$C:$C,MATCH($B66,Departures!$B:$B,0))*INDEX(Arrivals!$H:$H,MATCH(CG$2,Arrivals!$B:$B,0))</f>
        <v>3696.841157884307</v>
      </c>
      <c r="CH66" s="17">
        <f>INDEX(Departures!$C:$C,MATCH($B66,Departures!$B:$B,0))*INDEX(Arrivals!$H:$H,MATCH(CH$2,Arrivals!$B:$B,0))</f>
        <v>3572.7228189668144</v>
      </c>
      <c r="CI66" s="17">
        <f>INDEX(Departures!$C:$C,MATCH($B66,Departures!$B:$B,0))*INDEX(Arrivals!$H:$H,MATCH(CI$2,Arrivals!$B:$B,0))</f>
        <v>3545.2282502192684</v>
      </c>
      <c r="CJ66" s="17">
        <f>INDEX(Departures!$C:$C,MATCH($B66,Departures!$B:$B,0))*INDEX(Arrivals!$H:$H,MATCH(CJ$2,Arrivals!$B:$B,0))</f>
        <v>3495.7380264736857</v>
      </c>
      <c r="CK66" s="17">
        <f>INDEX(Departures!$C:$C,MATCH($B66,Departures!$B:$B,0))*INDEX(Arrivals!$H:$H,MATCH(CK$2,Arrivals!$B:$B,0))</f>
        <v>3396.757578982521</v>
      </c>
      <c r="CL66" s="17">
        <f>INDEX(Departures!$C:$C,MATCH($B66,Departures!$B:$B,0))*INDEX(Arrivals!$H:$H,MATCH(CL$2,Arrivals!$B:$B,0))</f>
        <v>3325.1145884174871</v>
      </c>
      <c r="CM66" s="17">
        <f>INDEX(Departures!$C:$C,MATCH($B66,Departures!$B:$B,0))*INDEX(Arrivals!$H:$H,MATCH(CM$2,Arrivals!$B:$B,0))</f>
        <v>3319.7727864893923</v>
      </c>
      <c r="CN66" s="17">
        <f>INDEX(Departures!$C:$C,MATCH($B66,Departures!$B:$B,0))*INDEX(Arrivals!$H:$H,MATCH(CN$2,Arrivals!$B:$B,0))</f>
        <v>3062.1093993695345</v>
      </c>
      <c r="CO66" s="17">
        <f>INDEX(Departures!$C:$C,MATCH($B66,Departures!$B:$B,0))*INDEX(Arrivals!$H:$H,MATCH(CO$2,Arrivals!$B:$B,0))</f>
        <v>2967.8423065208058</v>
      </c>
      <c r="CP66" s="17">
        <f>INDEX(Departures!$C:$C,MATCH($B66,Departures!$B:$B,0))*INDEX(Arrivals!$H:$H,MATCH(CP$2,Arrivals!$B:$B,0))</f>
        <v>2948.98888795106</v>
      </c>
      <c r="CQ66" s="17">
        <f>INDEX(Departures!$C:$C,MATCH($B66,Departures!$B:$B,0))*INDEX(Arrivals!$H:$H,MATCH(CQ$2,Arrivals!$B:$B,0))</f>
        <v>2917.5665236681507</v>
      </c>
      <c r="CR66" s="17">
        <f>INDEX(Departures!$C:$C,MATCH($B66,Departures!$B:$B,0))*INDEX(Arrivals!$H:$H,MATCH(CR$2,Arrivals!$B:$B,0))</f>
        <v>2895.5708686701137</v>
      </c>
      <c r="CS66" s="17">
        <f>INDEX(Departures!$C:$C,MATCH($B66,Departures!$B:$B,0))*INDEX(Arrivals!$H:$H,MATCH(CS$2,Arrivals!$B:$B,0))</f>
        <v>2828.0127854618586</v>
      </c>
      <c r="CT66" s="17">
        <f>INDEX(Departures!$C:$C,MATCH($B66,Departures!$B:$B,0))*INDEX(Arrivals!$H:$H,MATCH(CT$2,Arrivals!$B:$B,0))</f>
        <v>2807.5882486779669</v>
      </c>
      <c r="CU66" s="17">
        <f>INDEX(Departures!$C:$C,MATCH($B66,Departures!$B:$B,0))*INDEX(Arrivals!$H:$H,MATCH(CU$2,Arrivals!$B:$B,0))</f>
        <v>2526.3580883459267</v>
      </c>
      <c r="CV66" s="17">
        <f>INDEX(Departures!$C:$C,MATCH($B66,Departures!$B:$B,0))*INDEX(Arrivals!$H:$H,MATCH(CV$2,Arrivals!$B:$B,0))</f>
        <v>2488.6512512064351</v>
      </c>
      <c r="CW66" s="17">
        <f>INDEX(Departures!$C:$C,MATCH($B66,Departures!$B:$B,0))*INDEX(Arrivals!$H:$H,MATCH(CW$2,Arrivals!$B:$B,0))</f>
        <v>2472.9400690649809</v>
      </c>
      <c r="CX66" s="17">
        <f>INDEX(Departures!$C:$C,MATCH($B66,Departures!$B:$B,0))*INDEX(Arrivals!$H:$H,MATCH(CX$2,Arrivals!$B:$B,0))</f>
        <v>2444.6599412103619</v>
      </c>
      <c r="CY66" s="17">
        <f>INDEX(Departures!$C:$C,MATCH($B66,Departures!$B:$B,0))*INDEX(Arrivals!$H:$H,MATCH(CY$2,Arrivals!$B:$B,0))</f>
        <v>2355.1062030040698</v>
      </c>
      <c r="CZ66" s="17">
        <f>INDEX(Departures!$C:$C,MATCH($B66,Departures!$B:$B,0))*INDEX(Arrivals!$H:$H,MATCH(CZ$2,Arrivals!$B:$B,0))</f>
        <v>2351.9639665757791</v>
      </c>
      <c r="DA66" s="17">
        <f>INDEX(Departures!$C:$C,MATCH($B66,Departures!$B:$B,0))*INDEX(Arrivals!$H:$H,MATCH(DA$2,Arrivals!$B:$B,0))</f>
        <v>2348.8217301474879</v>
      </c>
      <c r="DB66" s="17">
        <f>INDEX(Departures!$C:$C,MATCH($B66,Departures!$B:$B,0))*INDEX(Arrivals!$H:$H,MATCH(DB$2,Arrivals!$B:$B,0))</f>
        <v>2273.408055868505</v>
      </c>
      <c r="DC66" s="17">
        <f>INDEX(Departures!$C:$C,MATCH($B66,Departures!$B:$B,0))*INDEX(Arrivals!$H:$H,MATCH(DC$2,Arrivals!$B:$B,0))</f>
        <v>2260.8391101553411</v>
      </c>
      <c r="DD66" s="17">
        <f>INDEX(Departures!$C:$C,MATCH($B66,Departures!$B:$B,0))*INDEX(Arrivals!$H:$H,MATCH(DD$2,Arrivals!$B:$B,0))</f>
        <v>2202.7077362319583</v>
      </c>
      <c r="DE66" s="17">
        <f>INDEX(Departures!$C:$C,MATCH($B66,Departures!$B:$B,0))*INDEX(Arrivals!$H:$H,MATCH(DE$2,Arrivals!$B:$B,0))</f>
        <v>2144.5763623085759</v>
      </c>
      <c r="DF66" s="17">
        <f>INDEX(Departures!$C:$C,MATCH($B66,Departures!$B:$B,0))*INDEX(Arrivals!$H:$H,MATCH(DF$2,Arrivals!$B:$B,0))</f>
        <v>2143.0052440944305</v>
      </c>
      <c r="DG66" s="17">
        <f>INDEX(Departures!$C:$C,MATCH($B66,Departures!$B:$B,0))*INDEX(Arrivals!$H:$H,MATCH(DG$2,Arrivals!$B:$B,0))</f>
        <v>2108.4406433832301</v>
      </c>
      <c r="DH66" s="17">
        <f>INDEX(Departures!$C:$C,MATCH($B66,Departures!$B:$B,0))*INDEX(Arrivals!$H:$H,MATCH(DH$2,Arrivals!$B:$B,0))</f>
        <v>2003.1757230354829</v>
      </c>
      <c r="DI66" s="17">
        <f>INDEX(Departures!$C:$C,MATCH($B66,Departures!$B:$B,0))*INDEX(Arrivals!$H:$H,MATCH(DI$2,Arrivals!$B:$B,0))</f>
        <v>1786.3614094834072</v>
      </c>
      <c r="DJ66" s="17">
        <f>INDEX(Departures!$C:$C,MATCH($B66,Departures!$B:$B,0))*INDEX(Arrivals!$H:$H,MATCH(DJ$2,Arrivals!$B:$B,0))</f>
        <v>1781.6480548409706</v>
      </c>
      <c r="DK66" s="17">
        <f>INDEX(Departures!$C:$C,MATCH($B66,Departures!$B:$B,0))*INDEX(Arrivals!$H:$H,MATCH(DK$2,Arrivals!$B:$B,0))</f>
        <v>1701.5210259195514</v>
      </c>
      <c r="DL66" s="17">
        <f>INDEX(Departures!$C:$C,MATCH($B66,Departures!$B:$B,0))*INDEX(Arrivals!$H:$H,MATCH(DL$2,Arrivals!$B:$B,0))</f>
        <v>1643.3896519961688</v>
      </c>
      <c r="DM66" s="17">
        <f>INDEX(Departures!$C:$C,MATCH($B66,Departures!$B:$B,0))*INDEX(Arrivals!$H:$H,MATCH(DM$2,Arrivals!$B:$B,0))</f>
        <v>1561.6915048606038</v>
      </c>
      <c r="DN66" s="17">
        <f>INDEX(Departures!$C:$C,MATCH($B66,Departures!$B:$B,0))*INDEX(Arrivals!$H:$H,MATCH(DN$2,Arrivals!$B:$B,0))</f>
        <v>1517.7001948645307</v>
      </c>
      <c r="DO66" s="17">
        <f>INDEX(Departures!$C:$C,MATCH($B66,Departures!$B:$B,0))*INDEX(Arrivals!$H:$H,MATCH(DO$2,Arrivals!$B:$B,0))</f>
        <v>1476.8511212967483</v>
      </c>
      <c r="DP66" s="17">
        <f>INDEX(Departures!$C:$C,MATCH($B66,Departures!$B:$B,0))*INDEX(Arrivals!$H:$H,MATCH(DP$2,Arrivals!$B:$B,0))</f>
        <v>1465.8532937977297</v>
      </c>
      <c r="DQ66" s="17">
        <f>INDEX(Departures!$C:$C,MATCH($B66,Departures!$B:$B,0))*INDEX(Arrivals!$H:$H,MATCH(DQ$2,Arrivals!$B:$B,0))</f>
        <v>1464.2821755835844</v>
      </c>
      <c r="DR66" s="17">
        <f>INDEX(Departures!$C:$C,MATCH($B66,Departures!$B:$B,0))*INDEX(Arrivals!$H:$H,MATCH(DR$2,Arrivals!$B:$B,0))</f>
        <v>1450.1421116562751</v>
      </c>
      <c r="DS66" s="17">
        <f>INDEX(Departures!$C:$C,MATCH($B66,Departures!$B:$B,0))*INDEX(Arrivals!$H:$H,MATCH(DS$2,Arrivals!$B:$B,0))</f>
        <v>1446.9998752279841</v>
      </c>
      <c r="DT66" s="17">
        <f>INDEX(Departures!$C:$C,MATCH($B66,Departures!$B:$B,0))*INDEX(Arrivals!$H:$H,MATCH(DT$2,Arrivals!$B:$B,0))</f>
        <v>1409.2930380884927</v>
      </c>
      <c r="DU66" s="17">
        <f>INDEX(Departures!$C:$C,MATCH($B66,Departures!$B:$B,0))*INDEX(Arrivals!$H:$H,MATCH(DU$2,Arrivals!$B:$B,0))</f>
        <v>1401.4374470177652</v>
      </c>
      <c r="DV66" s="17">
        <f>INDEX(Departures!$C:$C,MATCH($B66,Departures!$B:$B,0))*INDEX(Arrivals!$H:$H,MATCH(DV$2,Arrivals!$B:$B,0))</f>
        <v>1337.0216002378008</v>
      </c>
      <c r="DW66" s="17">
        <f>INDEX(Departures!$C:$C,MATCH($B66,Departures!$B:$B,0))*INDEX(Arrivals!$H:$H,MATCH(DW$2,Arrivals!$B:$B,0))</f>
        <v>1324.4526545246372</v>
      </c>
      <c r="DX66" s="17">
        <f>INDEX(Departures!$C:$C,MATCH($B66,Departures!$B:$B,0))*INDEX(Arrivals!$H:$H,MATCH(DX$2,Arrivals!$B:$B,0))</f>
        <v>1315.025945239764</v>
      </c>
      <c r="DY66" s="17">
        <f>INDEX(Departures!$C:$C,MATCH($B66,Departures!$B:$B,0))*INDEX(Arrivals!$H:$H,MATCH(DY$2,Arrivals!$B:$B,0))</f>
        <v>1277.3191081002726</v>
      </c>
      <c r="DZ66" s="17">
        <f>INDEX(Departures!$C:$C,MATCH($B66,Departures!$B:$B,0))*INDEX(Arrivals!$H:$H,MATCH(DZ$2,Arrivals!$B:$B,0))</f>
        <v>1049.5069670491785</v>
      </c>
      <c r="EA66" s="17">
        <f>INDEX(Departures!$C:$C,MATCH($B66,Departures!$B:$B,0))*INDEX(Arrivals!$H:$H,MATCH(EA$2,Arrivals!$B:$B,0))</f>
        <v>1043.2224941925967</v>
      </c>
      <c r="EB66" s="17">
        <f>INDEX(Departures!$C:$C,MATCH($B66,Departures!$B:$B,0))*INDEX(Arrivals!$H:$H,MATCH(EB$2,Arrivals!$B:$B,0))</f>
        <v>991.37559312579594</v>
      </c>
      <c r="EC66" s="17">
        <f>INDEX(Departures!$C:$C,MATCH($B66,Departures!$B:$B,0))*INDEX(Arrivals!$H:$H,MATCH(EC$2,Arrivals!$B:$B,0))</f>
        <v>779.27463421615653</v>
      </c>
      <c r="ED66" s="17">
        <f>INDEX(Departures!$C:$C,MATCH($B66,Departures!$B:$B,0))*INDEX(Arrivals!$H:$H,MATCH(ED$2,Arrivals!$B:$B,0))</f>
        <v>736.85444243422864</v>
      </c>
      <c r="EE66" s="17">
        <f>INDEX(Departures!$C:$C,MATCH($B66,Departures!$B:$B,0))*INDEX(Arrivals!$H:$H,MATCH(EE$2,Arrivals!$B:$B,0))</f>
        <v>733.71220600593767</v>
      </c>
      <c r="EF66" s="17">
        <f>INDEX(Departures!$C:$C,MATCH($B66,Departures!$B:$B,0))*INDEX(Arrivals!$H:$H,MATCH(EF$2,Arrivals!$B:$B,0))</f>
        <v>677.15195029670053</v>
      </c>
      <c r="EG66" s="17">
        <f>INDEX(Departures!$C:$C,MATCH($B66,Departures!$B:$B,0))*INDEX(Arrivals!$H:$H,MATCH(EG$2,Arrivals!$B:$B,0))</f>
        <v>670.86747744011859</v>
      </c>
      <c r="EH66" s="17">
        <f>INDEX(Departures!$C:$C,MATCH($B66,Departures!$B:$B,0))*INDEX(Arrivals!$H:$H,MATCH(EH$2,Arrivals!$B:$B,0))</f>
        <v>670.86747744011859</v>
      </c>
      <c r="EI66" s="17">
        <f>INDEX(Departures!$C:$C,MATCH($B66,Departures!$B:$B,0))*INDEX(Arrivals!$H:$H,MATCH(EI$2,Arrivals!$B:$B,0))</f>
        <v>656.72741351280933</v>
      </c>
      <c r="EJ66" s="17">
        <f>INDEX(Departures!$C:$C,MATCH($B66,Departures!$B:$B,0))*INDEX(Arrivals!$H:$H,MATCH(EJ$2,Arrivals!$B:$B,0))</f>
        <v>620.59169458746328</v>
      </c>
      <c r="EK66" s="17">
        <f>INDEX(Departures!$C:$C,MATCH($B66,Departures!$B:$B,0))*INDEX(Arrivals!$H:$H,MATCH(EK$2,Arrivals!$B:$B,0))</f>
        <v>606.45163066015402</v>
      </c>
      <c r="EL66" s="17">
        <f>INDEX(Departures!$C:$C,MATCH($B66,Departures!$B:$B,0))*INDEX(Arrivals!$H:$H,MATCH(EL$2,Arrivals!$B:$B,0))</f>
        <v>576.12904912714635</v>
      </c>
      <c r="EM66" s="17">
        <f>INDEX(Departures!$C:$C,MATCH($B66,Departures!$B:$B,0))*INDEX(Arrivals!$H:$H,MATCH(EM$2,Arrivals!$B:$B,0))</f>
        <v>557.74696602164431</v>
      </c>
      <c r="EN66" s="17">
        <f>INDEX(Departures!$C:$C,MATCH($B66,Departures!$B:$B,0))*INDEX(Arrivals!$H:$H,MATCH(EN$2,Arrivals!$B:$B,0))</f>
        <v>551.46249316506237</v>
      </c>
      <c r="EO66" s="17">
        <f>INDEX(Departures!$C:$C,MATCH($B66,Departures!$B:$B,0))*INDEX(Arrivals!$H:$H,MATCH(EO$2,Arrivals!$B:$B,0))</f>
        <v>549.89137495091688</v>
      </c>
      <c r="EP66" s="17">
        <f>INDEX(Departures!$C:$C,MATCH($B66,Departures!$B:$B,0))*INDEX(Arrivals!$H:$H,MATCH(EP$2,Arrivals!$B:$B,0))</f>
        <v>482.3332917426614</v>
      </c>
      <c r="EQ66" s="17">
        <f>INDEX(Departures!$C:$C,MATCH($B66,Departures!$B:$B,0))*INDEX(Arrivals!$H:$H,MATCH(EQ$2,Arrivals!$B:$B,0))</f>
        <v>469.76434602949757</v>
      </c>
      <c r="ER66" s="17">
        <f>INDEX(Departures!$C:$C,MATCH($B66,Departures!$B:$B,0))*INDEX(Arrivals!$H:$H,MATCH(ER$2,Arrivals!$B:$B,0))</f>
        <v>441.48421817487895</v>
      </c>
      <c r="ES66" s="17">
        <f>INDEX(Departures!$C:$C,MATCH($B66,Departures!$B:$B,0))*INDEX(Arrivals!$H:$H,MATCH(ES$2,Arrivals!$B:$B,0))</f>
        <v>436.77086353244255</v>
      </c>
      <c r="ET66" s="17">
        <f>INDEX(Departures!$C:$C,MATCH($B66,Departures!$B:$B,0))*INDEX(Arrivals!$H:$H,MATCH(ET$2,Arrivals!$B:$B,0))</f>
        <v>422.63079960513329</v>
      </c>
      <c r="EU66" s="17">
        <f>INDEX(Departures!$C:$C,MATCH($B66,Departures!$B:$B,0))*INDEX(Arrivals!$H:$H,MATCH(EU$2,Arrivals!$B:$B,0))</f>
        <v>410.06185389196946</v>
      </c>
      <c r="EV66" s="17">
        <f>INDEX(Departures!$C:$C,MATCH($B66,Departures!$B:$B,0))*INDEX(Arrivals!$H:$H,MATCH(EV$2,Arrivals!$B:$B,0))</f>
        <v>406.91961746367849</v>
      </c>
      <c r="EW66" s="17">
        <f>INDEX(Departures!$C:$C,MATCH($B66,Departures!$B:$B,0))*INDEX(Arrivals!$H:$H,MATCH(EW$2,Arrivals!$B:$B,0))</f>
        <v>400.63514460709661</v>
      </c>
      <c r="EX66" s="17">
        <f>INDEX(Departures!$C:$C,MATCH($B66,Departures!$B:$B,0))*INDEX(Arrivals!$H:$H,MATCH(EX$2,Arrivals!$B:$B,0))</f>
        <v>400.63514460709661</v>
      </c>
      <c r="EY66" s="17">
        <f>INDEX(Departures!$C:$C,MATCH($B66,Departures!$B:$B,0))*INDEX(Arrivals!$H:$H,MATCH(EY$2,Arrivals!$B:$B,0))</f>
        <v>388.06619889393278</v>
      </c>
      <c r="EZ66" s="17">
        <f>INDEX(Departures!$C:$C,MATCH($B66,Departures!$B:$B,0))*INDEX(Arrivals!$H:$H,MATCH(EZ$2,Arrivals!$B:$B,0))</f>
        <v>388.06619889393278</v>
      </c>
      <c r="FA66" s="17">
        <f>INDEX(Departures!$C:$C,MATCH($B66,Departures!$B:$B,0))*INDEX(Arrivals!$H:$H,MATCH(FA$2,Arrivals!$B:$B,0))</f>
        <v>323.65035211396821</v>
      </c>
      <c r="FB66" s="17">
        <f>INDEX(Departures!$C:$C,MATCH($B66,Departures!$B:$B,0))*INDEX(Arrivals!$H:$H,MATCH(FB$2,Arrivals!$B:$B,0))</f>
        <v>303.69715079432069</v>
      </c>
      <c r="FC66" s="17">
        <f>INDEX(Departures!$C:$C,MATCH($B66,Departures!$B:$B,0))*INDEX(Arrivals!$H:$H,MATCH(FC$2,Arrivals!$B:$B,0))</f>
        <v>281.23016033204033</v>
      </c>
      <c r="FD66" s="17">
        <f>INDEX(Departures!$C:$C,MATCH($B66,Departures!$B:$B,0))*INDEX(Arrivals!$H:$H,MATCH(FD$2,Arrivals!$B:$B,0))</f>
        <v>263.9478599764401</v>
      </c>
      <c r="FE66" s="17">
        <f>INDEX(Departures!$C:$C,MATCH($B66,Departures!$B:$B,0))*INDEX(Arrivals!$H:$H,MATCH(FE$2,Arrivals!$B:$B,0))</f>
        <v>257.66338711985816</v>
      </c>
      <c r="FF66" s="17">
        <f>INDEX(Departures!$C:$C,MATCH($B66,Departures!$B:$B,0))*INDEX(Arrivals!$H:$H,MATCH(FF$2,Arrivals!$B:$B,0))</f>
        <v>254.52115069156724</v>
      </c>
      <c r="FG66" s="17">
        <f>INDEX(Departures!$C:$C,MATCH($B66,Departures!$B:$B,0))*INDEX(Arrivals!$H:$H,MATCH(FG$2,Arrivals!$B:$B,0))</f>
        <v>229.38325926523962</v>
      </c>
      <c r="FH66" s="17">
        <f>INDEX(Departures!$C:$C,MATCH($B66,Departures!$B:$B,0))*INDEX(Arrivals!$H:$H,MATCH(FH$2,Arrivals!$B:$B,0))</f>
        <v>227.81214105109416</v>
      </c>
      <c r="FI66" s="17">
        <f>INDEX(Departures!$C:$C,MATCH($B66,Departures!$B:$B,0))*INDEX(Arrivals!$H:$H,MATCH(FI$2,Arrivals!$B:$B,0))</f>
        <v>224.66990462280319</v>
      </c>
      <c r="FJ66" s="17">
        <f>INDEX(Departures!$C:$C,MATCH($B66,Departures!$B:$B,0))*INDEX(Arrivals!$H:$H,MATCH(FJ$2,Arrivals!$B:$B,0))</f>
        <v>223.0987864086577</v>
      </c>
      <c r="FK66" s="17">
        <f>INDEX(Departures!$C:$C,MATCH($B66,Departures!$B:$B,0))*INDEX(Arrivals!$H:$H,MATCH(FK$2,Arrivals!$B:$B,0))</f>
        <v>196.38977676818459</v>
      </c>
      <c r="FL66" s="17">
        <f>INDEX(Departures!$C:$C,MATCH($B66,Departures!$B:$B,0))*INDEX(Arrivals!$H:$H,MATCH(FL$2,Arrivals!$B:$B,0))</f>
        <v>193.24754033989367</v>
      </c>
      <c r="FM66" s="17">
        <f>INDEX(Departures!$C:$C,MATCH($B66,Departures!$B:$B,0))*INDEX(Arrivals!$H:$H,MATCH(FM$2,Arrivals!$B:$B,0))</f>
        <v>191.67642212574816</v>
      </c>
      <c r="FN66" s="17">
        <f>INDEX(Departures!$C:$C,MATCH($B66,Departures!$B:$B,0))*INDEX(Arrivals!$H:$H,MATCH(FN$2,Arrivals!$B:$B,0))</f>
        <v>190.1053039116027</v>
      </c>
      <c r="FO66" s="17">
        <f>INDEX(Departures!$C:$C,MATCH($B66,Departures!$B:$B,0))*INDEX(Arrivals!$H:$H,MATCH(FO$2,Arrivals!$B:$B,0))</f>
        <v>189.31974480452996</v>
      </c>
      <c r="FP66" s="17">
        <f>INDEX(Departures!$C:$C,MATCH($B66,Departures!$B:$B,0))*INDEX(Arrivals!$H:$H,MATCH(FP$2,Arrivals!$B:$B,0))</f>
        <v>171.25188534185699</v>
      </c>
      <c r="FQ66" s="17">
        <f>INDEX(Departures!$C:$C,MATCH($B66,Departures!$B:$B,0))*INDEX(Arrivals!$H:$H,MATCH(FQ$2,Arrivals!$B:$B,0))</f>
        <v>136.68728463065648</v>
      </c>
      <c r="FR66" s="17">
        <f>INDEX(Departures!$C:$C,MATCH($B66,Departures!$B:$B,0))*INDEX(Arrivals!$H:$H,MATCH(FR$2,Arrivals!$B:$B,0))</f>
        <v>122.54722070334719</v>
      </c>
      <c r="FS66" s="17">
        <f>INDEX(Departures!$C:$C,MATCH($B66,Departures!$B:$B,0))*INDEX(Arrivals!$H:$H,MATCH(FS$2,Arrivals!$B:$B,0))</f>
        <v>119.40498427505625</v>
      </c>
      <c r="FT66" s="17">
        <f>INDEX(Departures!$C:$C,MATCH($B66,Departures!$B:$B,0))*INDEX(Arrivals!$H:$H,MATCH(FT$2,Arrivals!$B:$B,0))</f>
        <v>116.26274784676528</v>
      </c>
      <c r="FU66" s="17">
        <f>INDEX(Departures!$C:$C,MATCH($B66,Departures!$B:$B,0))*INDEX(Arrivals!$H:$H,MATCH(FU$2,Arrivals!$B:$B,0))</f>
        <v>113.12051141847432</v>
      </c>
      <c r="FV66" s="17">
        <f>INDEX(Departures!$C:$C,MATCH($B66,Departures!$B:$B,0))*INDEX(Arrivals!$H:$H,MATCH(FV$2,Arrivals!$B:$B,0))</f>
        <v>108.40715677603791</v>
      </c>
      <c r="FW66" s="17">
        <f>INDEX(Departures!$C:$C,MATCH($B66,Departures!$B:$B,0))*INDEX(Arrivals!$H:$H,MATCH(FW$2,Arrivals!$B:$B,0))</f>
        <v>98.980447491165037</v>
      </c>
      <c r="FX66" s="17">
        <f>INDEX(Departures!$C:$C,MATCH($B66,Departures!$B:$B,0))*INDEX(Arrivals!$H:$H,MATCH(FX$2,Arrivals!$B:$B,0))</f>
        <v>98.194888384092295</v>
      </c>
      <c r="FY66" s="17">
        <f>INDEX(Departures!$C:$C,MATCH($B66,Departures!$B:$B,0))*INDEX(Arrivals!$H:$H,MATCH(FY$2,Arrivals!$B:$B,0))</f>
        <v>94.267092848728609</v>
      </c>
      <c r="FZ66" s="17">
        <f>INDEX(Departures!$C:$C,MATCH($B66,Departures!$B:$B,0))*INDEX(Arrivals!$H:$H,MATCH(FZ$2,Arrivals!$B:$B,0))</f>
        <v>86.411501778001224</v>
      </c>
      <c r="GA66" s="17">
        <f>INDEX(Departures!$C:$C,MATCH($B66,Departures!$B:$B,0))*INDEX(Arrivals!$H:$H,MATCH(GA$2,Arrivals!$B:$B,0))</f>
        <v>68.81497777957189</v>
      </c>
      <c r="GB66" s="17">
        <f>INDEX(Departures!$C:$C,MATCH($B66,Departures!$B:$B,0))*INDEX(Arrivals!$H:$H,MATCH(GB$2,Arrivals!$B:$B,0))</f>
        <v>53.418019280946211</v>
      </c>
      <c r="GC66" s="17">
        <f>INDEX(Departures!$C:$C,MATCH($B66,Departures!$B:$B,0))*INDEX(Arrivals!$H:$H,MATCH(GC$2,Arrivals!$B:$B,0))</f>
        <v>47.133546424364305</v>
      </c>
      <c r="GD66" s="17">
        <f>INDEX(Departures!$C:$C,MATCH($B66,Departures!$B:$B,0))*INDEX(Arrivals!$H:$H,MATCH(GD$2,Arrivals!$B:$B,0))</f>
        <v>45.562428210218833</v>
      </c>
      <c r="GE66" s="17">
        <f>INDEX(Departures!$C:$C,MATCH($B66,Departures!$B:$B,0))*INDEX(Arrivals!$H:$H,MATCH(GE$2,Arrivals!$B:$B,0))</f>
        <v>43.991309996073355</v>
      </c>
      <c r="GF66" s="17">
        <f>INDEX(Departures!$C:$C,MATCH($B66,Departures!$B:$B,0))*INDEX(Arrivals!$H:$H,MATCH(GF$2,Arrivals!$B:$B,0))</f>
        <v>40.377738103538753</v>
      </c>
      <c r="GG66" s="17">
        <f>INDEX(Departures!$C:$C,MATCH($B66,Departures!$B:$B,0))*INDEX(Arrivals!$H:$H,MATCH(GG$2,Arrivals!$B:$B,0))</f>
        <v>12.88316935599291</v>
      </c>
      <c r="GH66" s="17">
        <f>INDEX(Departures!$C:$C,MATCH($B66,Departures!$B:$B,0))*INDEX(Arrivals!$H:$H,MATCH(GH$2,Arrivals!$B:$B,0))</f>
        <v>9.1124856420437652</v>
      </c>
      <c r="GI66" s="17">
        <f>INDEX(Departures!$C:$C,MATCH($B66,Departures!$B:$B,0))*INDEX(Arrivals!$H:$H,MATCH(GI$2,Arrivals!$B:$B,0))</f>
        <v>3.9277955353636926</v>
      </c>
    </row>
    <row r="67" spans="1:191" ht="15" thickBot="1">
      <c r="A67" t="str">
        <f>INDEX(Departures!$G:$G,MATCH($B67,Departures!$B:$B,0))</f>
        <v>NA</v>
      </c>
      <c r="B67" s="3" t="s">
        <v>80</v>
      </c>
      <c r="D67" s="17">
        <f>INDEX(Departures!$C:$C,MATCH($B67,Departures!$B:$B,0))*INDEX(Arrivals!$H:$H,MATCH(D$2,Arrivals!$B:$B,0))</f>
        <v>134941.51005943795</v>
      </c>
      <c r="E67" s="17">
        <f>INDEX(Departures!$C:$C,MATCH($B67,Departures!$B:$B,0))*INDEX(Arrivals!$H:$H,MATCH(E$2,Arrivals!$B:$B,0))</f>
        <v>127057.32540174754</v>
      </c>
      <c r="F67" s="17">
        <f>INDEX(Departures!$C:$C,MATCH($B67,Departures!$B:$B,0))*INDEX(Arrivals!$H:$H,MATCH(F$2,Arrivals!$B:$B,0))</f>
        <v>119530.45354627758</v>
      </c>
      <c r="G67" s="17">
        <f>INDEX(Departures!$C:$C,MATCH($B67,Departures!$B:$B,0))*INDEX(Arrivals!$H:$H,MATCH(G$2,Arrivals!$B:$B,0))</f>
        <v>94361.65046465343</v>
      </c>
      <c r="H67" s="17">
        <f>INDEX(Departures!$C:$C,MATCH($B67,Departures!$B:$B,0))*INDEX(Arrivals!$H:$H,MATCH(H$2,Arrivals!$B:$B,0))</f>
        <v>90498.011598904457</v>
      </c>
      <c r="I67" s="17">
        <f>INDEX(Departures!$C:$C,MATCH($B67,Departures!$B:$B,0))*INDEX(Arrivals!$H:$H,MATCH(I$2,Arrivals!$B:$B,0))</f>
        <v>61039.901356712187</v>
      </c>
      <c r="J67" s="17">
        <f>INDEX(Departures!$C:$C,MATCH($B67,Departures!$B:$B,0))*INDEX(Arrivals!$H:$H,MATCH(J$2,Arrivals!$B:$B,0))</f>
        <v>58492.105723488086</v>
      </c>
      <c r="K67" s="17">
        <f>INDEX(Departures!$C:$C,MATCH($B67,Departures!$B:$B,0))*INDEX(Arrivals!$H:$H,MATCH(K$2,Arrivals!$B:$B,0))</f>
        <v>58414.429027353202</v>
      </c>
      <c r="L67" s="17">
        <f>INDEX(Departures!$C:$C,MATCH($B67,Departures!$B:$B,0))*INDEX(Arrivals!$H:$H,MATCH(L$2,Arrivals!$B:$B,0))</f>
        <v>58182.952472871264</v>
      </c>
      <c r="M67" s="17">
        <f>INDEX(Departures!$C:$C,MATCH($B67,Departures!$B:$B,0))*INDEX(Arrivals!$H:$H,MATCH(M$2,Arrivals!$B:$B,0))</f>
        <v>55293.379376653684</v>
      </c>
      <c r="N67" s="17">
        <f>INDEX(Departures!$C:$C,MATCH($B67,Departures!$B:$B,0))*INDEX(Arrivals!$H:$H,MATCH(N$2,Arrivals!$B:$B,0))</f>
        <v>45767.109362671879</v>
      </c>
      <c r="O67" s="17">
        <f>INDEX(Departures!$C:$C,MATCH($B67,Departures!$B:$B,0))*INDEX(Arrivals!$H:$H,MATCH(O$2,Arrivals!$B:$B,0))</f>
        <v>44572.441776117412</v>
      </c>
      <c r="P67" s="17">
        <f>INDEX(Departures!$C:$C,MATCH($B67,Departures!$B:$B,0))*INDEX(Arrivals!$H:$H,MATCH(P$2,Arrivals!$B:$B,0))</f>
        <v>43318.739900500434</v>
      </c>
      <c r="Q67" s="17">
        <f>INDEX(Departures!$C:$C,MATCH($B67,Departures!$B:$B,0))*INDEX(Arrivals!$H:$H,MATCH(Q$2,Arrivals!$B:$B,0))</f>
        <v>42246.801493839077</v>
      </c>
      <c r="R67" s="17">
        <f>INDEX(Departures!$C:$C,MATCH($B67,Departures!$B:$B,0))*INDEX(Arrivals!$H:$H,MATCH(R$2,Arrivals!$B:$B,0))</f>
        <v>40311.098226157839</v>
      </c>
      <c r="S67" s="17">
        <f>INDEX(Departures!$C:$C,MATCH($B67,Departures!$B:$B,0))*INDEX(Arrivals!$H:$H,MATCH(S$2,Arrivals!$B:$B,0))</f>
        <v>37890.692374594946</v>
      </c>
      <c r="T67" s="17">
        <f>INDEX(Departures!$C:$C,MATCH($B67,Departures!$B:$B,0))*INDEX(Arrivals!$H:$H,MATCH(T$2,Arrivals!$B:$B,0))</f>
        <v>32310.398524265096</v>
      </c>
      <c r="U67" s="17">
        <f>INDEX(Departures!$C:$C,MATCH($B67,Departures!$B:$B,0))*INDEX(Arrivals!$H:$H,MATCH(U$2,Arrivals!$B:$B,0))</f>
        <v>28364.422360613142</v>
      </c>
      <c r="V67" s="17">
        <f>INDEX(Departures!$C:$C,MATCH($B67,Departures!$B:$B,0))*INDEX(Arrivals!$H:$H,MATCH(V$2,Arrivals!$B:$B,0))</f>
        <v>27845.542030432141</v>
      </c>
      <c r="W67" s="17">
        <f>INDEX(Departures!$C:$C,MATCH($B67,Departures!$B:$B,0))*INDEX(Arrivals!$H:$H,MATCH(W$2,Arrivals!$B:$B,0))</f>
        <v>26806.227836147431</v>
      </c>
      <c r="X67" s="17">
        <f>INDEX(Departures!$C:$C,MATCH($B67,Departures!$B:$B,0))*INDEX(Arrivals!$H:$H,MATCH(X$2,Arrivals!$B:$B,0))</f>
        <v>25025.877960735961</v>
      </c>
      <c r="Y67" s="17">
        <f>INDEX(Departures!$C:$C,MATCH($B67,Departures!$B:$B,0))*INDEX(Arrivals!$H:$H,MATCH(Y$2,Arrivals!$B:$B,0))</f>
        <v>24224.254456623989</v>
      </c>
      <c r="Z67" s="17">
        <f>INDEX(Departures!$C:$C,MATCH($B67,Departures!$B:$B,0))*INDEX(Arrivals!$H:$H,MATCH(Z$2,Arrivals!$B:$B,0))</f>
        <v>24146.577760489105</v>
      </c>
      <c r="AA67" s="17">
        <f>INDEX(Departures!$C:$C,MATCH($B67,Departures!$B:$B,0))*INDEX(Arrivals!$H:$H,MATCH(AA$2,Arrivals!$B:$B,0))</f>
        <v>23974.13549506967</v>
      </c>
      <c r="AB67" s="17">
        <f>INDEX(Departures!$C:$C,MATCH($B67,Departures!$B:$B,0))*INDEX(Arrivals!$H:$H,MATCH(AB$2,Arrivals!$B:$B,0))</f>
        <v>22106.787719987133</v>
      </c>
      <c r="AC67" s="17">
        <f>INDEX(Departures!$C:$C,MATCH($B67,Departures!$B:$B,0))*INDEX(Arrivals!$H:$H,MATCH(AC$2,Arrivals!$B:$B,0))</f>
        <v>21811.616274674583</v>
      </c>
      <c r="AD67" s="17">
        <f>INDEX(Departures!$C:$C,MATCH($B67,Departures!$B:$B,0))*INDEX(Arrivals!$H:$H,MATCH(AD$2,Arrivals!$B:$B,0))</f>
        <v>21598.782127265011</v>
      </c>
      <c r="AE67" s="17">
        <f>INDEX(Departures!$C:$C,MATCH($B67,Departures!$B:$B,0))*INDEX(Arrivals!$H:$H,MATCH(AE$2,Arrivals!$B:$B,0))</f>
        <v>20717.928393095459</v>
      </c>
      <c r="AF67" s="17">
        <f>INDEX(Departures!$C:$C,MATCH($B67,Departures!$B:$B,0))*INDEX(Arrivals!$H:$H,MATCH(AF$2,Arrivals!$B:$B,0))</f>
        <v>20074.765349098645</v>
      </c>
      <c r="AG67" s="17">
        <f>INDEX(Departures!$C:$C,MATCH($B67,Departures!$B:$B,0))*INDEX(Arrivals!$H:$H,MATCH(AG$2,Arrivals!$B:$B,0))</f>
        <v>18243.148854238148</v>
      </c>
      <c r="AH67" s="17">
        <f>INDEX(Departures!$C:$C,MATCH($B67,Departures!$B:$B,0))*INDEX(Arrivals!$H:$H,MATCH(AH$2,Arrivals!$B:$B,0))</f>
        <v>17663.680701071939</v>
      </c>
      <c r="AI67" s="17">
        <f>INDEX(Departures!$C:$C,MATCH($B67,Departures!$B:$B,0))*INDEX(Arrivals!$H:$H,MATCH(AI$2,Arrivals!$B:$B,0))</f>
        <v>17631.056488695289</v>
      </c>
      <c r="AJ67" s="17">
        <f>INDEX(Departures!$C:$C,MATCH($B67,Departures!$B:$B,0))*INDEX(Arrivals!$H:$H,MATCH(AJ$2,Arrivals!$B:$B,0))</f>
        <v>17182.395891820215</v>
      </c>
      <c r="AK67" s="17">
        <f>INDEX(Departures!$C:$C,MATCH($B67,Departures!$B:$B,0))*INDEX(Arrivals!$H:$H,MATCH(AK$2,Arrivals!$B:$B,0))</f>
        <v>16973.911639394195</v>
      </c>
      <c r="AL67" s="17">
        <f>INDEX(Departures!$C:$C,MATCH($B67,Departures!$B:$B,0))*INDEX(Arrivals!$H:$H,MATCH(AL$2,Arrivals!$B:$B,0))</f>
        <v>16060.433692847995</v>
      </c>
      <c r="AM67" s="17">
        <f>INDEX(Departures!$C:$C,MATCH($B67,Departures!$B:$B,0))*INDEX(Arrivals!$H:$H,MATCH(AM$2,Arrivals!$B:$B,0))</f>
        <v>15978.096394945022</v>
      </c>
      <c r="AN67" s="17">
        <f>INDEX(Departures!$C:$C,MATCH($B67,Departures!$B:$B,0))*INDEX(Arrivals!$H:$H,MATCH(AN$2,Arrivals!$B:$B,0))</f>
        <v>15783.904654607817</v>
      </c>
      <c r="AO67" s="17">
        <f>INDEX(Departures!$C:$C,MATCH($B67,Departures!$B:$B,0))*INDEX(Arrivals!$H:$H,MATCH(AO$2,Arrivals!$B:$B,0))</f>
        <v>15362.896961556762</v>
      </c>
      <c r="AP67" s="17">
        <f>INDEX(Departures!$C:$C,MATCH($B67,Departures!$B:$B,0))*INDEX(Arrivals!$H:$H,MATCH(AP$2,Arrivals!$B:$B,0))</f>
        <v>13800.041835322958</v>
      </c>
      <c r="AQ67" s="17">
        <f>INDEX(Departures!$C:$C,MATCH($B67,Departures!$B:$B,0))*INDEX(Arrivals!$H:$H,MATCH(AQ$2,Arrivals!$B:$B,0))</f>
        <v>13694.401528579519</v>
      </c>
      <c r="AR67" s="17">
        <f>INDEX(Departures!$C:$C,MATCH($B67,Departures!$B:$B,0))*INDEX(Arrivals!$H:$H,MATCH(AR$2,Arrivals!$B:$B,0))</f>
        <v>13026.381941819543</v>
      </c>
      <c r="AS67" s="17">
        <f>INDEX(Departures!$C:$C,MATCH($B67,Departures!$B:$B,0))*INDEX(Arrivals!$H:$H,MATCH(AS$2,Arrivals!$B:$B,0))</f>
        <v>12672.176207444485</v>
      </c>
      <c r="AT67" s="17">
        <f>INDEX(Departures!$C:$C,MATCH($B67,Departures!$B:$B,0))*INDEX(Arrivals!$H:$H,MATCH(AT$2,Arrivals!$B:$B,0))</f>
        <v>11963.764738694372</v>
      </c>
      <c r="AU67" s="17">
        <f>INDEX(Departures!$C:$C,MATCH($B67,Departures!$B:$B,0))*INDEX(Arrivals!$H:$H,MATCH(AU$2,Arrivals!$B:$B,0))</f>
        <v>11070.482733143239</v>
      </c>
      <c r="AV67" s="17">
        <f>INDEX(Departures!$C:$C,MATCH($B67,Departures!$B:$B,0))*INDEX(Arrivals!$H:$H,MATCH(AV$2,Arrivals!$B:$B,0))</f>
        <v>10958.62829070901</v>
      </c>
      <c r="AW67" s="17">
        <f>INDEX(Departures!$C:$C,MATCH($B67,Departures!$B:$B,0))*INDEX(Arrivals!$H:$H,MATCH(AW$2,Arrivals!$B:$B,0))</f>
        <v>10955.521222863616</v>
      </c>
      <c r="AX67" s="17">
        <f>INDEX(Departures!$C:$C,MATCH($B67,Departures!$B:$B,0))*INDEX(Arrivals!$H:$H,MATCH(AX$2,Arrivals!$B:$B,0))</f>
        <v>10439.747960528006</v>
      </c>
      <c r="AY67" s="17">
        <f>INDEX(Departures!$C:$C,MATCH($B67,Departures!$B:$B,0))*INDEX(Arrivals!$H:$H,MATCH(AY$2,Arrivals!$B:$B,0))</f>
        <v>10285.948102180942</v>
      </c>
      <c r="AZ67" s="17">
        <f>INDEX(Departures!$C:$C,MATCH($B67,Departures!$B:$B,0))*INDEX(Arrivals!$H:$H,MATCH(AZ$2,Arrivals!$B:$B,0))</f>
        <v>10236.235016654617</v>
      </c>
      <c r="BA67" s="17">
        <f>INDEX(Departures!$C:$C,MATCH($B67,Departures!$B:$B,0))*INDEX(Arrivals!$H:$H,MATCH(BA$2,Arrivals!$B:$B,0))</f>
        <v>10071.560420848671</v>
      </c>
      <c r="BB67" s="17">
        <f>INDEX(Departures!$C:$C,MATCH($B67,Departures!$B:$B,0))*INDEX(Arrivals!$H:$H,MATCH(BB$2,Arrivals!$B:$B,0))</f>
        <v>10020.293801399648</v>
      </c>
      <c r="BC67" s="17">
        <f>INDEX(Departures!$C:$C,MATCH($B67,Departures!$B:$B,0))*INDEX(Arrivals!$H:$H,MATCH(BC$2,Arrivals!$B:$B,0))</f>
        <v>9712.6940847055212</v>
      </c>
      <c r="BD67" s="17">
        <f>INDEX(Departures!$C:$C,MATCH($B67,Departures!$B:$B,0))*INDEX(Arrivals!$H:$H,MATCH(BD$2,Arrivals!$B:$B,0))</f>
        <v>9613.2679136528714</v>
      </c>
      <c r="BE67" s="17">
        <f>INDEX(Departures!$C:$C,MATCH($B67,Departures!$B:$B,0))*INDEX(Arrivals!$H:$H,MATCH(BE$2,Arrivals!$B:$B,0))</f>
        <v>8777.4666632415519</v>
      </c>
      <c r="BF67" s="17">
        <f>INDEX(Departures!$C:$C,MATCH($B67,Departures!$B:$B,0))*INDEX(Arrivals!$H:$H,MATCH(BF$2,Arrivals!$B:$B,0))</f>
        <v>8702.897034952066</v>
      </c>
      <c r="BG67" s="17">
        <f>INDEX(Departures!$C:$C,MATCH($B67,Departures!$B:$B,0))*INDEX(Arrivals!$H:$H,MATCH(BG$2,Arrivals!$B:$B,0))</f>
        <v>7876.4169880769332</v>
      </c>
      <c r="BH67" s="17">
        <f>INDEX(Departures!$C:$C,MATCH($B67,Departures!$B:$B,0))*INDEX(Arrivals!$H:$H,MATCH(BH$2,Arrivals!$B:$B,0))</f>
        <v>7561.0496017693167</v>
      </c>
      <c r="BI67" s="17">
        <f>INDEX(Departures!$C:$C,MATCH($B67,Departures!$B:$B,0))*INDEX(Arrivals!$H:$H,MATCH(BI$2,Arrivals!$B:$B,0))</f>
        <v>7213.0580030850497</v>
      </c>
      <c r="BJ67" s="17">
        <f>INDEX(Departures!$C:$C,MATCH($B67,Departures!$B:$B,0))*INDEX(Arrivals!$H:$H,MATCH(BJ$2,Arrivals!$B:$B,0))</f>
        <v>7136.9348408728665</v>
      </c>
      <c r="BK67" s="17">
        <f>INDEX(Departures!$C:$C,MATCH($B67,Departures!$B:$B,0))*INDEX(Arrivals!$H:$H,MATCH(BK$2,Arrivals!$B:$B,0))</f>
        <v>7096.5429588827283</v>
      </c>
      <c r="BL67" s="17">
        <f>INDEX(Departures!$C:$C,MATCH($B67,Departures!$B:$B,0))*INDEX(Arrivals!$H:$H,MATCH(BL$2,Arrivals!$B:$B,0))</f>
        <v>6389.6850240553104</v>
      </c>
      <c r="BM67" s="17">
        <f>INDEX(Departures!$C:$C,MATCH($B67,Departures!$B:$B,0))*INDEX(Arrivals!$H:$H,MATCH(BM$2,Arrivals!$B:$B,0))</f>
        <v>6263.8487763168041</v>
      </c>
      <c r="BN67" s="17">
        <f>INDEX(Departures!$C:$C,MATCH($B67,Departures!$B:$B,0))*INDEX(Arrivals!$H:$H,MATCH(BN$2,Arrivals!$B:$B,0))</f>
        <v>5971.0076318883021</v>
      </c>
      <c r="BO67" s="17">
        <f>INDEX(Departures!$C:$C,MATCH($B67,Departures!$B:$B,0))*INDEX(Arrivals!$H:$H,MATCH(BO$2,Arrivals!$B:$B,0))</f>
        <v>5898.7683044828627</v>
      </c>
      <c r="BP67" s="17">
        <f>INDEX(Departures!$C:$C,MATCH($B67,Departures!$B:$B,0))*INDEX(Arrivals!$H:$H,MATCH(BP$2,Arrivals!$B:$B,0))</f>
        <v>5707.6836319910553</v>
      </c>
      <c r="BQ67" s="17">
        <f>INDEX(Departures!$C:$C,MATCH($B67,Departures!$B:$B,0))*INDEX(Arrivals!$H:$H,MATCH(BQ$2,Arrivals!$B:$B,0))</f>
        <v>5673.5058856917076</v>
      </c>
      <c r="BR67" s="17">
        <f>INDEX(Departures!$C:$C,MATCH($B67,Departures!$B:$B,0))*INDEX(Arrivals!$H:$H,MATCH(BR$2,Arrivals!$B:$B,0))</f>
        <v>5612.9180627065007</v>
      </c>
      <c r="BS67" s="17">
        <f>INDEX(Departures!$C:$C,MATCH($B67,Departures!$B:$B,0))*INDEX(Arrivals!$H:$H,MATCH(BS$2,Arrivals!$B:$B,0))</f>
        <v>5570.9726467936653</v>
      </c>
      <c r="BT67" s="17">
        <f>INDEX(Departures!$C:$C,MATCH($B67,Departures!$B:$B,0))*INDEX(Arrivals!$H:$H,MATCH(BT$2,Arrivals!$B:$B,0))</f>
        <v>5522.8130951900393</v>
      </c>
      <c r="BU67" s="17">
        <f>INDEX(Departures!$C:$C,MATCH($B67,Departures!$B:$B,0))*INDEX(Arrivals!$H:$H,MATCH(BU$2,Arrivals!$B:$B,0))</f>
        <v>5348.8172958479054</v>
      </c>
      <c r="BV67" s="17">
        <f>INDEX(Departures!$C:$C,MATCH($B67,Departures!$B:$B,0))*INDEX(Arrivals!$H:$H,MATCH(BV$2,Arrivals!$B:$B,0))</f>
        <v>5059.8599862261481</v>
      </c>
      <c r="BW67" s="17">
        <f>INDEX(Departures!$C:$C,MATCH($B67,Departures!$B:$B,0))*INDEX(Arrivals!$H:$H,MATCH(BW$2,Arrivals!$B:$B,0))</f>
        <v>5041.2175791537766</v>
      </c>
      <c r="BX67" s="17">
        <f>INDEX(Departures!$C:$C,MATCH($B67,Departures!$B:$B,0))*INDEX(Arrivals!$H:$H,MATCH(BX$2,Arrivals!$B:$B,0))</f>
        <v>4940.2378741784314</v>
      </c>
      <c r="BY67" s="17">
        <f>INDEX(Departures!$C:$C,MATCH($B67,Departures!$B:$B,0))*INDEX(Arrivals!$H:$H,MATCH(BY$2,Arrivals!$B:$B,0))</f>
        <v>4598.4604111849549</v>
      </c>
      <c r="BZ67" s="17">
        <f>INDEX(Departures!$C:$C,MATCH($B67,Departures!$B:$B,0))*INDEX(Arrivals!$H:$H,MATCH(BZ$2,Arrivals!$B:$B,0))</f>
        <v>4398.0545351569626</v>
      </c>
      <c r="CA67" s="17">
        <f>INDEX(Departures!$C:$C,MATCH($B67,Departures!$B:$B,0))*INDEX(Arrivals!$H:$H,MATCH(CA$2,Arrivals!$B:$B,0))</f>
        <v>4179.0062520565971</v>
      </c>
      <c r="CB67" s="17">
        <f>INDEX(Departures!$C:$C,MATCH($B67,Departures!$B:$B,0))*INDEX(Arrivals!$H:$H,MATCH(CB$2,Arrivals!$B:$B,0))</f>
        <v>3919.5660869660951</v>
      </c>
      <c r="CC67" s="17">
        <f>INDEX(Departures!$C:$C,MATCH($B67,Departures!$B:$B,0))*INDEX(Arrivals!$H:$H,MATCH(CC$2,Arrivals!$B:$B,0))</f>
        <v>3812.3722462999594</v>
      </c>
      <c r="CD67" s="17">
        <f>INDEX(Departures!$C:$C,MATCH($B67,Departures!$B:$B,0))*INDEX(Arrivals!$H:$H,MATCH(CD$2,Arrivals!$B:$B,0))</f>
        <v>3807.7116445318661</v>
      </c>
      <c r="CE67" s="17">
        <f>INDEX(Departures!$C:$C,MATCH($B67,Departures!$B:$B,0))*INDEX(Arrivals!$H:$H,MATCH(CE$2,Arrivals!$B:$B,0))</f>
        <v>3764.2126946963331</v>
      </c>
      <c r="CF67" s="17">
        <f>INDEX(Departures!$C:$C,MATCH($B67,Departures!$B:$B,0))*INDEX(Arrivals!$H:$H,MATCH(CF$2,Arrivals!$B:$B,0))</f>
        <v>3684.9824646387542</v>
      </c>
      <c r="CG67" s="17">
        <f>INDEX(Departures!$C:$C,MATCH($B67,Departures!$B:$B,0))*INDEX(Arrivals!$H:$H,MATCH(CG$2,Arrivals!$B:$B,0))</f>
        <v>3655.4653201074998</v>
      </c>
      <c r="CH67" s="17">
        <f>INDEX(Departures!$C:$C,MATCH($B67,Departures!$B:$B,0))*INDEX(Arrivals!$H:$H,MATCH(CH$2,Arrivals!$B:$B,0))</f>
        <v>3532.7361402143879</v>
      </c>
      <c r="CI67" s="17">
        <f>INDEX(Departures!$C:$C,MATCH($B67,Departures!$B:$B,0))*INDEX(Arrivals!$H:$H,MATCH(CI$2,Arrivals!$B:$B,0))</f>
        <v>3505.5492965671792</v>
      </c>
      <c r="CJ67" s="17">
        <f>INDEX(Departures!$C:$C,MATCH($B67,Departures!$B:$B,0))*INDEX(Arrivals!$H:$H,MATCH(CJ$2,Arrivals!$B:$B,0))</f>
        <v>3456.6129780022043</v>
      </c>
      <c r="CK67" s="17">
        <f>INDEX(Departures!$C:$C,MATCH($B67,Departures!$B:$B,0))*INDEX(Arrivals!$H:$H,MATCH(CK$2,Arrivals!$B:$B,0))</f>
        <v>3358.7403408722544</v>
      </c>
      <c r="CL67" s="17">
        <f>INDEX(Departures!$C:$C,MATCH($B67,Departures!$B:$B,0))*INDEX(Arrivals!$H:$H,MATCH(CL$2,Arrivals!$B:$B,0))</f>
        <v>3287.8991939972425</v>
      </c>
      <c r="CM67" s="17">
        <f>INDEX(Departures!$C:$C,MATCH($B67,Departures!$B:$B,0))*INDEX(Arrivals!$H:$H,MATCH(CM$2,Arrivals!$B:$B,0))</f>
        <v>3282.6171786600707</v>
      </c>
      <c r="CN67" s="17">
        <f>INDEX(Departures!$C:$C,MATCH($B67,Departures!$B:$B,0))*INDEX(Arrivals!$H:$H,MATCH(CN$2,Arrivals!$B:$B,0))</f>
        <v>3027.8376153376612</v>
      </c>
      <c r="CO67" s="17">
        <f>INDEX(Departures!$C:$C,MATCH($B67,Departures!$B:$B,0))*INDEX(Arrivals!$H:$H,MATCH(CO$2,Arrivals!$B:$B,0))</f>
        <v>2934.6255799758042</v>
      </c>
      <c r="CP67" s="17">
        <f>INDEX(Departures!$C:$C,MATCH($B67,Departures!$B:$B,0))*INDEX(Arrivals!$H:$H,MATCH(CP$2,Arrivals!$B:$B,0))</f>
        <v>2915.9831729034322</v>
      </c>
      <c r="CQ67" s="17">
        <f>INDEX(Departures!$C:$C,MATCH($B67,Departures!$B:$B,0))*INDEX(Arrivals!$H:$H,MATCH(CQ$2,Arrivals!$B:$B,0))</f>
        <v>2884.9124944494802</v>
      </c>
      <c r="CR67" s="17">
        <f>INDEX(Departures!$C:$C,MATCH($B67,Departures!$B:$B,0))*INDEX(Arrivals!$H:$H,MATCH(CR$2,Arrivals!$B:$B,0))</f>
        <v>2863.1630195317134</v>
      </c>
      <c r="CS67" s="17">
        <f>INDEX(Departures!$C:$C,MATCH($B67,Departures!$B:$B,0))*INDEX(Arrivals!$H:$H,MATCH(CS$2,Arrivals!$B:$B,0))</f>
        <v>2796.361060855716</v>
      </c>
      <c r="CT67" s="17">
        <f>INDEX(Departures!$C:$C,MATCH($B67,Departures!$B:$B,0))*INDEX(Arrivals!$H:$H,MATCH(CT$2,Arrivals!$B:$B,0))</f>
        <v>2776.1651198606464</v>
      </c>
      <c r="CU67" s="17">
        <f>INDEX(Departures!$C:$C,MATCH($B67,Departures!$B:$B,0))*INDEX(Arrivals!$H:$H,MATCH(CU$2,Arrivals!$B:$B,0))</f>
        <v>2498.082547697773</v>
      </c>
      <c r="CV67" s="17">
        <f>INDEX(Departures!$C:$C,MATCH($B67,Departures!$B:$B,0))*INDEX(Arrivals!$H:$H,MATCH(CV$2,Arrivals!$B:$B,0))</f>
        <v>2460.79773355303</v>
      </c>
      <c r="CW67" s="17">
        <f>INDEX(Departures!$C:$C,MATCH($B67,Departures!$B:$B,0))*INDEX(Arrivals!$H:$H,MATCH(CW$2,Arrivals!$B:$B,0))</f>
        <v>2445.2623943260537</v>
      </c>
      <c r="CX67" s="17">
        <f>INDEX(Departures!$C:$C,MATCH($B67,Departures!$B:$B,0))*INDEX(Arrivals!$H:$H,MATCH(CX$2,Arrivals!$B:$B,0))</f>
        <v>2417.2987837174965</v>
      </c>
      <c r="CY67" s="17">
        <f>INDEX(Departures!$C:$C,MATCH($B67,Departures!$B:$B,0))*INDEX(Arrivals!$H:$H,MATCH(CY$2,Arrivals!$B:$B,0))</f>
        <v>2328.7473501237323</v>
      </c>
      <c r="CZ67" s="17">
        <f>INDEX(Departures!$C:$C,MATCH($B67,Departures!$B:$B,0))*INDEX(Arrivals!$H:$H,MATCH(CZ$2,Arrivals!$B:$B,0))</f>
        <v>2325.6402822783371</v>
      </c>
      <c r="DA67" s="17">
        <f>INDEX(Departures!$C:$C,MATCH($B67,Departures!$B:$B,0))*INDEX(Arrivals!$H:$H,MATCH(DA$2,Arrivals!$B:$B,0))</f>
        <v>2322.5332144329418</v>
      </c>
      <c r="DB67" s="17">
        <f>INDEX(Departures!$C:$C,MATCH($B67,Departures!$B:$B,0))*INDEX(Arrivals!$H:$H,MATCH(DB$2,Arrivals!$B:$B,0))</f>
        <v>2247.9635861434558</v>
      </c>
      <c r="DC67" s="17">
        <f>INDEX(Departures!$C:$C,MATCH($B67,Departures!$B:$B,0))*INDEX(Arrivals!$H:$H,MATCH(DC$2,Arrivals!$B:$B,0))</f>
        <v>2235.5353147618753</v>
      </c>
      <c r="DD67" s="17">
        <f>INDEX(Departures!$C:$C,MATCH($B67,Departures!$B:$B,0))*INDEX(Arrivals!$H:$H,MATCH(DD$2,Arrivals!$B:$B,0))</f>
        <v>2178.0545596220632</v>
      </c>
      <c r="DE67" s="17">
        <f>INDEX(Departures!$C:$C,MATCH($B67,Departures!$B:$B,0))*INDEX(Arrivals!$H:$H,MATCH(DE$2,Arrivals!$B:$B,0))</f>
        <v>2120.573804482251</v>
      </c>
      <c r="DF67" s="17">
        <f>INDEX(Departures!$C:$C,MATCH($B67,Departures!$B:$B,0))*INDEX(Arrivals!$H:$H,MATCH(DF$2,Arrivals!$B:$B,0))</f>
        <v>2119.0202705595534</v>
      </c>
      <c r="DG67" s="17">
        <f>INDEX(Departures!$C:$C,MATCH($B67,Departures!$B:$B,0))*INDEX(Arrivals!$H:$H,MATCH(DG$2,Arrivals!$B:$B,0))</f>
        <v>2084.8425242602061</v>
      </c>
      <c r="DH67" s="17">
        <f>INDEX(Departures!$C:$C,MATCH($B67,Departures!$B:$B,0))*INDEX(Arrivals!$H:$H,MATCH(DH$2,Arrivals!$B:$B,0))</f>
        <v>1980.7557514394653</v>
      </c>
      <c r="DI67" s="17">
        <f>INDEX(Departures!$C:$C,MATCH($B67,Departures!$B:$B,0))*INDEX(Arrivals!$H:$H,MATCH(DI$2,Arrivals!$B:$B,0))</f>
        <v>1766.3680701071939</v>
      </c>
      <c r="DJ67" s="17">
        <f>INDEX(Departures!$C:$C,MATCH($B67,Departures!$B:$B,0))*INDEX(Arrivals!$H:$H,MATCH(DJ$2,Arrivals!$B:$B,0))</f>
        <v>1761.7074683391008</v>
      </c>
      <c r="DK67" s="17">
        <f>INDEX(Departures!$C:$C,MATCH($B67,Departures!$B:$B,0))*INDEX(Arrivals!$H:$H,MATCH(DK$2,Arrivals!$B:$B,0))</f>
        <v>1682.4772382815224</v>
      </c>
      <c r="DL67" s="17">
        <f>INDEX(Departures!$C:$C,MATCH($B67,Departures!$B:$B,0))*INDEX(Arrivals!$H:$H,MATCH(DL$2,Arrivals!$B:$B,0))</f>
        <v>1624.9964831417105</v>
      </c>
      <c r="DM67" s="17">
        <f>INDEX(Departures!$C:$C,MATCH($B67,Departures!$B:$B,0))*INDEX(Arrivals!$H:$H,MATCH(DM$2,Arrivals!$B:$B,0))</f>
        <v>1544.2127191614341</v>
      </c>
      <c r="DN67" s="17">
        <f>INDEX(Departures!$C:$C,MATCH($B67,Departures!$B:$B,0))*INDEX(Arrivals!$H:$H,MATCH(DN$2,Arrivals!$B:$B,0))</f>
        <v>1500.7137693259008</v>
      </c>
      <c r="DO67" s="17">
        <f>INDEX(Departures!$C:$C,MATCH($B67,Departures!$B:$B,0))*INDEX(Arrivals!$H:$H,MATCH(DO$2,Arrivals!$B:$B,0))</f>
        <v>1460.3218873357628</v>
      </c>
      <c r="DP67" s="17">
        <f>INDEX(Departures!$C:$C,MATCH($B67,Departures!$B:$B,0))*INDEX(Arrivals!$H:$H,MATCH(DP$2,Arrivals!$B:$B,0))</f>
        <v>1449.4471498768792</v>
      </c>
      <c r="DQ67" s="17">
        <f>INDEX(Departures!$C:$C,MATCH($B67,Departures!$B:$B,0))*INDEX(Arrivals!$H:$H,MATCH(DQ$2,Arrivals!$B:$B,0))</f>
        <v>1447.8936159541818</v>
      </c>
      <c r="DR67" s="17">
        <f>INDEX(Departures!$C:$C,MATCH($B67,Departures!$B:$B,0))*INDEX(Arrivals!$H:$H,MATCH(DR$2,Arrivals!$B:$B,0))</f>
        <v>1433.9118106499031</v>
      </c>
      <c r="DS67" s="17">
        <f>INDEX(Departures!$C:$C,MATCH($B67,Departures!$B:$B,0))*INDEX(Arrivals!$H:$H,MATCH(DS$2,Arrivals!$B:$B,0))</f>
        <v>1430.8047428045079</v>
      </c>
      <c r="DT67" s="17">
        <f>INDEX(Departures!$C:$C,MATCH($B67,Departures!$B:$B,0))*INDEX(Arrivals!$H:$H,MATCH(DT$2,Arrivals!$B:$B,0))</f>
        <v>1393.5199286597651</v>
      </c>
      <c r="DU67" s="17">
        <f>INDEX(Departures!$C:$C,MATCH($B67,Departures!$B:$B,0))*INDEX(Arrivals!$H:$H,MATCH(DU$2,Arrivals!$B:$B,0))</f>
        <v>1385.752259046277</v>
      </c>
      <c r="DV67" s="17">
        <f>INDEX(Departures!$C:$C,MATCH($B67,Departures!$B:$B,0))*INDEX(Arrivals!$H:$H,MATCH(DV$2,Arrivals!$B:$B,0))</f>
        <v>1322.0573682156746</v>
      </c>
      <c r="DW67" s="17">
        <f>INDEX(Departures!$C:$C,MATCH($B67,Departures!$B:$B,0))*INDEX(Arrivals!$H:$H,MATCH(DW$2,Arrivals!$B:$B,0))</f>
        <v>1309.6290968340936</v>
      </c>
      <c r="DX67" s="17">
        <f>INDEX(Departures!$C:$C,MATCH($B67,Departures!$B:$B,0))*INDEX(Arrivals!$H:$H,MATCH(DX$2,Arrivals!$B:$B,0))</f>
        <v>1300.3078932979079</v>
      </c>
      <c r="DY67" s="17">
        <f>INDEX(Departures!$C:$C,MATCH($B67,Departures!$B:$B,0))*INDEX(Arrivals!$H:$H,MATCH(DY$2,Arrivals!$B:$B,0))</f>
        <v>1263.0230791531649</v>
      </c>
      <c r="DZ67" s="17">
        <f>INDEX(Departures!$C:$C,MATCH($B67,Departures!$B:$B,0))*INDEX(Arrivals!$H:$H,MATCH(DZ$2,Arrivals!$B:$B,0))</f>
        <v>1037.76066036201</v>
      </c>
      <c r="EA67" s="17">
        <f>INDEX(Departures!$C:$C,MATCH($B67,Departures!$B:$B,0))*INDEX(Arrivals!$H:$H,MATCH(EA$2,Arrivals!$B:$B,0))</f>
        <v>1031.5465246712197</v>
      </c>
      <c r="EB67" s="17">
        <f>INDEX(Departures!$C:$C,MATCH($B67,Departures!$B:$B,0))*INDEX(Arrivals!$H:$H,MATCH(EB$2,Arrivals!$B:$B,0))</f>
        <v>980.27990522219818</v>
      </c>
      <c r="EC67" s="17">
        <f>INDEX(Departures!$C:$C,MATCH($B67,Departures!$B:$B,0))*INDEX(Arrivals!$H:$H,MATCH(EC$2,Arrivals!$B:$B,0))</f>
        <v>770.55282565801951</v>
      </c>
      <c r="ED67" s="17">
        <f>INDEX(Departures!$C:$C,MATCH($B67,Departures!$B:$B,0))*INDEX(Arrivals!$H:$H,MATCH(ED$2,Arrivals!$B:$B,0))</f>
        <v>728.60740974518365</v>
      </c>
      <c r="EE67" s="17">
        <f>INDEX(Departures!$C:$C,MATCH($B67,Departures!$B:$B,0))*INDEX(Arrivals!$H:$H,MATCH(EE$2,Arrivals!$B:$B,0))</f>
        <v>725.50034189978851</v>
      </c>
      <c r="EF67" s="17">
        <f>INDEX(Departures!$C:$C,MATCH($B67,Departures!$B:$B,0))*INDEX(Arrivals!$H:$H,MATCH(EF$2,Arrivals!$B:$B,0))</f>
        <v>669.57312068267424</v>
      </c>
      <c r="EG67" s="17">
        <f>INDEX(Departures!$C:$C,MATCH($B67,Departures!$B:$B,0))*INDEX(Arrivals!$H:$H,MATCH(EG$2,Arrivals!$B:$B,0))</f>
        <v>663.35898499188363</v>
      </c>
      <c r="EH67" s="17">
        <f>INDEX(Departures!$C:$C,MATCH($B67,Departures!$B:$B,0))*INDEX(Arrivals!$H:$H,MATCH(EH$2,Arrivals!$B:$B,0))</f>
        <v>663.35898499188363</v>
      </c>
      <c r="EI67" s="17">
        <f>INDEX(Departures!$C:$C,MATCH($B67,Departures!$B:$B,0))*INDEX(Arrivals!$H:$H,MATCH(EI$2,Arrivals!$B:$B,0))</f>
        <v>649.37717968760512</v>
      </c>
      <c r="EJ67" s="17">
        <f>INDEX(Departures!$C:$C,MATCH($B67,Departures!$B:$B,0))*INDEX(Arrivals!$H:$H,MATCH(EJ$2,Arrivals!$B:$B,0))</f>
        <v>613.64589946555986</v>
      </c>
      <c r="EK67" s="17">
        <f>INDEX(Departures!$C:$C,MATCH($B67,Departures!$B:$B,0))*INDEX(Arrivals!$H:$H,MATCH(EK$2,Arrivals!$B:$B,0))</f>
        <v>599.66409416128124</v>
      </c>
      <c r="EL67" s="17">
        <f>INDEX(Departures!$C:$C,MATCH($B67,Departures!$B:$B,0))*INDEX(Arrivals!$H:$H,MATCH(EL$2,Arrivals!$B:$B,0))</f>
        <v>569.68088945321722</v>
      </c>
      <c r="EM67" s="17">
        <f>INDEX(Departures!$C:$C,MATCH($B67,Departures!$B:$B,0))*INDEX(Arrivals!$H:$H,MATCH(EM$2,Arrivals!$B:$B,0))</f>
        <v>551.5045425576551</v>
      </c>
      <c r="EN67" s="17">
        <f>INDEX(Departures!$C:$C,MATCH($B67,Departures!$B:$B,0))*INDEX(Arrivals!$H:$H,MATCH(EN$2,Arrivals!$B:$B,0))</f>
        <v>545.2904068668646</v>
      </c>
      <c r="EO67" s="17">
        <f>INDEX(Departures!$C:$C,MATCH($B67,Departures!$B:$B,0))*INDEX(Arrivals!$H:$H,MATCH(EO$2,Arrivals!$B:$B,0))</f>
        <v>543.73687294416698</v>
      </c>
      <c r="EP67" s="17">
        <f>INDEX(Departures!$C:$C,MATCH($B67,Departures!$B:$B,0))*INDEX(Arrivals!$H:$H,MATCH(EP$2,Arrivals!$B:$B,0))</f>
        <v>476.93491426816934</v>
      </c>
      <c r="EQ67" s="17">
        <f>INDEX(Departures!$C:$C,MATCH($B67,Departures!$B:$B,0))*INDEX(Arrivals!$H:$H,MATCH(EQ$2,Arrivals!$B:$B,0))</f>
        <v>464.50664288658834</v>
      </c>
      <c r="ER67" s="17">
        <f>INDEX(Departures!$C:$C,MATCH($B67,Departures!$B:$B,0))*INDEX(Arrivals!$H:$H,MATCH(ER$2,Arrivals!$B:$B,0))</f>
        <v>436.54303227803115</v>
      </c>
      <c r="ES67" s="17">
        <f>INDEX(Departures!$C:$C,MATCH($B67,Departures!$B:$B,0))*INDEX(Arrivals!$H:$H,MATCH(ES$2,Arrivals!$B:$B,0))</f>
        <v>431.88243050993833</v>
      </c>
      <c r="ET67" s="17">
        <f>INDEX(Departures!$C:$C,MATCH($B67,Departures!$B:$B,0))*INDEX(Arrivals!$H:$H,MATCH(ET$2,Arrivals!$B:$B,0))</f>
        <v>417.90062520565976</v>
      </c>
      <c r="EU67" s="17">
        <f>INDEX(Departures!$C:$C,MATCH($B67,Departures!$B:$B,0))*INDEX(Arrivals!$H:$H,MATCH(EU$2,Arrivals!$B:$B,0))</f>
        <v>405.47235382407877</v>
      </c>
      <c r="EV67" s="17">
        <f>INDEX(Departures!$C:$C,MATCH($B67,Departures!$B:$B,0))*INDEX(Arrivals!$H:$H,MATCH(EV$2,Arrivals!$B:$B,0))</f>
        <v>402.36528597868357</v>
      </c>
      <c r="EW67" s="17">
        <f>INDEX(Departures!$C:$C,MATCH($B67,Departures!$B:$B,0))*INDEX(Arrivals!$H:$H,MATCH(EW$2,Arrivals!$B:$B,0))</f>
        <v>396.15115028789307</v>
      </c>
      <c r="EX67" s="17">
        <f>INDEX(Departures!$C:$C,MATCH($B67,Departures!$B:$B,0))*INDEX(Arrivals!$H:$H,MATCH(EX$2,Arrivals!$B:$B,0))</f>
        <v>396.15115028789307</v>
      </c>
      <c r="EY67" s="17">
        <f>INDEX(Departures!$C:$C,MATCH($B67,Departures!$B:$B,0))*INDEX(Arrivals!$H:$H,MATCH(EY$2,Arrivals!$B:$B,0))</f>
        <v>383.72287890631213</v>
      </c>
      <c r="EZ67" s="17">
        <f>INDEX(Departures!$C:$C,MATCH($B67,Departures!$B:$B,0))*INDEX(Arrivals!$H:$H,MATCH(EZ$2,Arrivals!$B:$B,0))</f>
        <v>383.72287890631213</v>
      </c>
      <c r="FA67" s="17">
        <f>INDEX(Departures!$C:$C,MATCH($B67,Departures!$B:$B,0))*INDEX(Arrivals!$H:$H,MATCH(FA$2,Arrivals!$B:$B,0))</f>
        <v>320.02798807570969</v>
      </c>
      <c r="FB67" s="17">
        <f>INDEX(Departures!$C:$C,MATCH($B67,Departures!$B:$B,0))*INDEX(Arrivals!$H:$H,MATCH(FB$2,Arrivals!$B:$B,0))</f>
        <v>300.29810725744994</v>
      </c>
      <c r="FC67" s="17">
        <f>INDEX(Departures!$C:$C,MATCH($B67,Departures!$B:$B,0))*INDEX(Arrivals!$H:$H,MATCH(FC$2,Arrivals!$B:$B,0))</f>
        <v>278.08257216287399</v>
      </c>
      <c r="FD67" s="17">
        <f>INDEX(Departures!$C:$C,MATCH($B67,Departures!$B:$B,0))*INDEX(Arrivals!$H:$H,MATCH(FD$2,Arrivals!$B:$B,0))</f>
        <v>260.99369901320011</v>
      </c>
      <c r="FE67" s="17">
        <f>INDEX(Departures!$C:$C,MATCH($B67,Departures!$B:$B,0))*INDEX(Arrivals!$H:$H,MATCH(FE$2,Arrivals!$B:$B,0))</f>
        <v>254.77956332240964</v>
      </c>
      <c r="FF67" s="17">
        <f>INDEX(Departures!$C:$C,MATCH($B67,Departures!$B:$B,0))*INDEX(Arrivals!$H:$H,MATCH(FF$2,Arrivals!$B:$B,0))</f>
        <v>251.67249547701442</v>
      </c>
      <c r="FG67" s="17">
        <f>INDEX(Departures!$C:$C,MATCH($B67,Departures!$B:$B,0))*INDEX(Arrivals!$H:$H,MATCH(FG$2,Arrivals!$B:$B,0))</f>
        <v>226.81595271385251</v>
      </c>
      <c r="FH67" s="17">
        <f>INDEX(Departures!$C:$C,MATCH($B67,Departures!$B:$B,0))*INDEX(Arrivals!$H:$H,MATCH(FH$2,Arrivals!$B:$B,0))</f>
        <v>225.26241879115489</v>
      </c>
      <c r="FI67" s="17">
        <f>INDEX(Departures!$C:$C,MATCH($B67,Departures!$B:$B,0))*INDEX(Arrivals!$H:$H,MATCH(FI$2,Arrivals!$B:$B,0))</f>
        <v>222.15535094575964</v>
      </c>
      <c r="FJ67" s="17">
        <f>INDEX(Departures!$C:$C,MATCH($B67,Departures!$B:$B,0))*INDEX(Arrivals!$H:$H,MATCH(FJ$2,Arrivals!$B:$B,0))</f>
        <v>220.60181702306201</v>
      </c>
      <c r="FK67" s="17">
        <f>INDEX(Departures!$C:$C,MATCH($B67,Departures!$B:$B,0))*INDEX(Arrivals!$H:$H,MATCH(FK$2,Arrivals!$B:$B,0))</f>
        <v>194.19174033720248</v>
      </c>
      <c r="FL67" s="17">
        <f>INDEX(Departures!$C:$C,MATCH($B67,Departures!$B:$B,0))*INDEX(Arrivals!$H:$H,MATCH(FL$2,Arrivals!$B:$B,0))</f>
        <v>191.08467249180725</v>
      </c>
      <c r="FM67" s="17">
        <f>INDEX(Departures!$C:$C,MATCH($B67,Departures!$B:$B,0))*INDEX(Arrivals!$H:$H,MATCH(FM$2,Arrivals!$B:$B,0))</f>
        <v>189.53113856910963</v>
      </c>
      <c r="FN67" s="17">
        <f>INDEX(Departures!$C:$C,MATCH($B67,Departures!$B:$B,0))*INDEX(Arrivals!$H:$H,MATCH(FN$2,Arrivals!$B:$B,0))</f>
        <v>187.977604646412</v>
      </c>
      <c r="FO67" s="17">
        <f>INDEX(Departures!$C:$C,MATCH($B67,Departures!$B:$B,0))*INDEX(Arrivals!$H:$H,MATCH(FO$2,Arrivals!$B:$B,0))</f>
        <v>187.20083768506319</v>
      </c>
      <c r="FP67" s="17">
        <f>INDEX(Departures!$C:$C,MATCH($B67,Departures!$B:$B,0))*INDEX(Arrivals!$H:$H,MATCH(FP$2,Arrivals!$B:$B,0))</f>
        <v>169.33519757404059</v>
      </c>
      <c r="FQ67" s="17">
        <f>INDEX(Departures!$C:$C,MATCH($B67,Departures!$B:$B,0))*INDEX(Arrivals!$H:$H,MATCH(FQ$2,Arrivals!$B:$B,0))</f>
        <v>135.15745127469293</v>
      </c>
      <c r="FR67" s="17">
        <f>INDEX(Departures!$C:$C,MATCH($B67,Departures!$B:$B,0))*INDEX(Arrivals!$H:$H,MATCH(FR$2,Arrivals!$B:$B,0))</f>
        <v>121.17564597041435</v>
      </c>
      <c r="FS67" s="17">
        <f>INDEX(Departures!$C:$C,MATCH($B67,Departures!$B:$B,0))*INDEX(Arrivals!$H:$H,MATCH(FS$2,Arrivals!$B:$B,0))</f>
        <v>118.06857812501912</v>
      </c>
      <c r="FT67" s="17">
        <f>INDEX(Departures!$C:$C,MATCH($B67,Departures!$B:$B,0))*INDEX(Arrivals!$H:$H,MATCH(FT$2,Arrivals!$B:$B,0))</f>
        <v>114.96151027962388</v>
      </c>
      <c r="FU67" s="17">
        <f>INDEX(Departures!$C:$C,MATCH($B67,Departures!$B:$B,0))*INDEX(Arrivals!$H:$H,MATCH(FU$2,Arrivals!$B:$B,0))</f>
        <v>111.85444243422863</v>
      </c>
      <c r="FV67" s="17">
        <f>INDEX(Departures!$C:$C,MATCH($B67,Departures!$B:$B,0))*INDEX(Arrivals!$H:$H,MATCH(FV$2,Arrivals!$B:$B,0))</f>
        <v>107.19384066613577</v>
      </c>
      <c r="FW67" s="17">
        <f>INDEX(Departures!$C:$C,MATCH($B67,Departures!$B:$B,0))*INDEX(Arrivals!$H:$H,MATCH(FW$2,Arrivals!$B:$B,0))</f>
        <v>97.872637129950064</v>
      </c>
      <c r="FX67" s="17">
        <f>INDEX(Departures!$C:$C,MATCH($B67,Departures!$B:$B,0))*INDEX(Arrivals!$H:$H,MATCH(FX$2,Arrivals!$B:$B,0))</f>
        <v>97.095870168601238</v>
      </c>
      <c r="FY67" s="17">
        <f>INDEX(Departures!$C:$C,MATCH($B67,Departures!$B:$B,0))*INDEX(Arrivals!$H:$H,MATCH(FY$2,Arrivals!$B:$B,0))</f>
        <v>93.21203536185719</v>
      </c>
      <c r="FZ67" s="17">
        <f>INDEX(Departures!$C:$C,MATCH($B67,Departures!$B:$B,0))*INDEX(Arrivals!$H:$H,MATCH(FZ$2,Arrivals!$B:$B,0))</f>
        <v>85.444365748369094</v>
      </c>
      <c r="GA67" s="17">
        <f>INDEX(Departures!$C:$C,MATCH($B67,Departures!$B:$B,0))*INDEX(Arrivals!$H:$H,MATCH(GA$2,Arrivals!$B:$B,0))</f>
        <v>68.044785814155759</v>
      </c>
      <c r="GB67" s="17">
        <f>INDEX(Departures!$C:$C,MATCH($B67,Departures!$B:$B,0))*INDEX(Arrivals!$H:$H,MATCH(GB$2,Arrivals!$B:$B,0))</f>
        <v>52.82015337171908</v>
      </c>
      <c r="GC67" s="17">
        <f>INDEX(Departures!$C:$C,MATCH($B67,Departures!$B:$B,0))*INDEX(Arrivals!$H:$H,MATCH(GC$2,Arrivals!$B:$B,0))</f>
        <v>46.606017680928595</v>
      </c>
      <c r="GD67" s="17">
        <f>INDEX(Departures!$C:$C,MATCH($B67,Departures!$B:$B,0))*INDEX(Arrivals!$H:$H,MATCH(GD$2,Arrivals!$B:$B,0))</f>
        <v>45.052483758230977</v>
      </c>
      <c r="GE67" s="17">
        <f>INDEX(Departures!$C:$C,MATCH($B67,Departures!$B:$B,0))*INDEX(Arrivals!$H:$H,MATCH(GE$2,Arrivals!$B:$B,0))</f>
        <v>43.498949835533359</v>
      </c>
      <c r="GF67" s="17">
        <f>INDEX(Departures!$C:$C,MATCH($B67,Departures!$B:$B,0))*INDEX(Arrivals!$H:$H,MATCH(GF$2,Arrivals!$B:$B,0))</f>
        <v>39.925821813328831</v>
      </c>
      <c r="GG67" s="17">
        <f>INDEX(Departures!$C:$C,MATCH($B67,Departures!$B:$B,0))*INDEX(Arrivals!$H:$H,MATCH(GG$2,Arrivals!$B:$B,0))</f>
        <v>12.738978166120484</v>
      </c>
      <c r="GH67" s="17">
        <f>INDEX(Departures!$C:$C,MATCH($B67,Departures!$B:$B,0))*INDEX(Arrivals!$H:$H,MATCH(GH$2,Arrivals!$B:$B,0))</f>
        <v>9.0104967516461958</v>
      </c>
      <c r="GI67" s="17">
        <f>INDEX(Departures!$C:$C,MATCH($B67,Departures!$B:$B,0))*INDEX(Arrivals!$H:$H,MATCH(GI$2,Arrivals!$B:$B,0))</f>
        <v>3.88383480674405</v>
      </c>
    </row>
    <row r="68" spans="1:191" ht="15" thickBot="1">
      <c r="A68" t="str">
        <f>INDEX(Departures!$G:$G,MATCH($B68,Departures!$B:$B,0))</f>
        <v>SA</v>
      </c>
      <c r="B68" s="3" t="s">
        <v>25</v>
      </c>
      <c r="D68" s="17">
        <f>INDEX(Departures!$C:$C,MATCH($B68,Departures!$B:$B,0))*INDEX(Arrivals!$H:$H,MATCH(D$2,Arrivals!$B:$B,0))</f>
        <v>127703.01370290315</v>
      </c>
      <c r="E68" s="17">
        <f>INDEX(Departures!$C:$C,MATCH($B68,Departures!$B:$B,0))*INDEX(Arrivals!$H:$H,MATCH(E$2,Arrivals!$B:$B,0))</f>
        <v>120241.75036789397</v>
      </c>
      <c r="F68" s="17">
        <f>INDEX(Departures!$C:$C,MATCH($B68,Departures!$B:$B,0))*INDEX(Arrivals!$H:$H,MATCH(F$2,Arrivals!$B:$B,0))</f>
        <v>113118.63295742706</v>
      </c>
      <c r="G68" s="17">
        <f>INDEX(Departures!$C:$C,MATCH($B68,Departures!$B:$B,0))*INDEX(Arrivals!$H:$H,MATCH(G$2,Arrivals!$B:$B,0))</f>
        <v>89299.928072602634</v>
      </c>
      <c r="H68" s="17">
        <f>INDEX(Departures!$C:$C,MATCH($B68,Departures!$B:$B,0))*INDEX(Arrivals!$H:$H,MATCH(H$2,Arrivals!$B:$B,0))</f>
        <v>85643.541488530143</v>
      </c>
      <c r="I68" s="17">
        <f>INDEX(Departures!$C:$C,MATCH($B68,Departures!$B:$B,0))*INDEX(Arrivals!$H:$H,MATCH(I$2,Arrivals!$B:$B,0))</f>
        <v>57765.615309526343</v>
      </c>
      <c r="J68" s="17">
        <f>INDEX(Departures!$C:$C,MATCH($B68,Departures!$B:$B,0))*INDEX(Arrivals!$H:$H,MATCH(J$2,Arrivals!$B:$B,0))</f>
        <v>55354.487847572636</v>
      </c>
      <c r="K68" s="17">
        <f>INDEX(Departures!$C:$C,MATCH($B68,Departures!$B:$B,0))*INDEX(Arrivals!$H:$H,MATCH(K$2,Arrivals!$B:$B,0))</f>
        <v>55280.977863976485</v>
      </c>
      <c r="L68" s="17">
        <f>INDEX(Departures!$C:$C,MATCH($B68,Departures!$B:$B,0))*INDEX(Arrivals!$H:$H,MATCH(L$2,Arrivals!$B:$B,0))</f>
        <v>55061.918112859959</v>
      </c>
      <c r="M68" s="17">
        <f>INDEX(Departures!$C:$C,MATCH($B68,Departures!$B:$B,0))*INDEX(Arrivals!$H:$H,MATCH(M$2,Arrivals!$B:$B,0))</f>
        <v>52327.346723083188</v>
      </c>
      <c r="N68" s="17">
        <f>INDEX(Departures!$C:$C,MATCH($B68,Departures!$B:$B,0))*INDEX(Arrivals!$H:$H,MATCH(N$2,Arrivals!$B:$B,0))</f>
        <v>43312.082334851388</v>
      </c>
      <c r="O68" s="17">
        <f>INDEX(Departures!$C:$C,MATCH($B68,Departures!$B:$B,0))*INDEX(Arrivals!$H:$H,MATCH(O$2,Arrivals!$B:$B,0))</f>
        <v>42181.498787142613</v>
      </c>
      <c r="P68" s="17">
        <f>INDEX(Departures!$C:$C,MATCH($B68,Departures!$B:$B,0))*INDEX(Arrivals!$H:$H,MATCH(P$2,Arrivals!$B:$B,0))</f>
        <v>40995.047651900757</v>
      </c>
      <c r="Q68" s="17">
        <f>INDEX(Departures!$C:$C,MATCH($B68,Departures!$B:$B,0))*INDEX(Arrivals!$H:$H,MATCH(Q$2,Arrivals!$B:$B,0))</f>
        <v>39980.609878273892</v>
      </c>
      <c r="R68" s="17">
        <f>INDEX(Departures!$C:$C,MATCH($B68,Departures!$B:$B,0))*INDEX(Arrivals!$H:$H,MATCH(R$2,Arrivals!$B:$B,0))</f>
        <v>38148.741087057839</v>
      </c>
      <c r="S68" s="17">
        <f>INDEX(Departures!$C:$C,MATCH($B68,Departures!$B:$B,0))*INDEX(Arrivals!$H:$H,MATCH(S$2,Arrivals!$B:$B,0))</f>
        <v>35858.169998201811</v>
      </c>
      <c r="T68" s="17">
        <f>INDEX(Departures!$C:$C,MATCH($B68,Departures!$B:$B,0))*INDEX(Arrivals!$H:$H,MATCH(T$2,Arrivals!$B:$B,0))</f>
        <v>30577.212776654422</v>
      </c>
      <c r="U68" s="17">
        <f>INDEX(Departures!$C:$C,MATCH($B68,Departures!$B:$B,0))*INDEX(Arrivals!$H:$H,MATCH(U$2,Arrivals!$B:$B,0))</f>
        <v>26842.905609970017</v>
      </c>
      <c r="V68" s="17">
        <f>INDEX(Departures!$C:$C,MATCH($B68,Departures!$B:$B,0))*INDEX(Arrivals!$H:$H,MATCH(V$2,Arrivals!$B:$B,0))</f>
        <v>26351.85891954774</v>
      </c>
      <c r="W68" s="17">
        <f>INDEX(Departures!$C:$C,MATCH($B68,Departures!$B:$B,0))*INDEX(Arrivals!$H:$H,MATCH(W$2,Arrivals!$B:$B,0))</f>
        <v>25368.295339031254</v>
      </c>
      <c r="X68" s="17">
        <f>INDEX(Departures!$C:$C,MATCH($B68,Departures!$B:$B,0))*INDEX(Arrivals!$H:$H,MATCH(X$2,Arrivals!$B:$B,0))</f>
        <v>23683.446515007505</v>
      </c>
      <c r="Y68" s="17">
        <f>INDEX(Departures!$C:$C,MATCH($B68,Departures!$B:$B,0))*INDEX(Arrivals!$H:$H,MATCH(Y$2,Arrivals!$B:$B,0))</f>
        <v>22924.823484295241</v>
      </c>
      <c r="Z68" s="17">
        <f>INDEX(Departures!$C:$C,MATCH($B68,Departures!$B:$B,0))*INDEX(Arrivals!$H:$H,MATCH(Z$2,Arrivals!$B:$B,0))</f>
        <v>22851.313500699089</v>
      </c>
      <c r="AA68" s="17">
        <f>INDEX(Departures!$C:$C,MATCH($B68,Departures!$B:$B,0))*INDEX(Arrivals!$H:$H,MATCH(AA$2,Arrivals!$B:$B,0))</f>
        <v>22688.121337115637</v>
      </c>
      <c r="AB68" s="17">
        <f>INDEX(Departures!$C:$C,MATCH($B68,Departures!$B:$B,0))*INDEX(Arrivals!$H:$H,MATCH(AB$2,Arrivals!$B:$B,0))</f>
        <v>20920.941331464201</v>
      </c>
      <c r="AC68" s="17">
        <f>INDEX(Departures!$C:$C,MATCH($B68,Departures!$B:$B,0))*INDEX(Arrivals!$H:$H,MATCH(AC$2,Arrivals!$B:$B,0))</f>
        <v>20641.603393798832</v>
      </c>
      <c r="AD68" s="17">
        <f>INDEX(Departures!$C:$C,MATCH($B68,Departures!$B:$B,0))*INDEX(Arrivals!$H:$H,MATCH(AD$2,Arrivals!$B:$B,0))</f>
        <v>20440.186038745382</v>
      </c>
      <c r="AE68" s="17">
        <f>INDEX(Departures!$C:$C,MATCH($B68,Departures!$B:$B,0))*INDEX(Arrivals!$H:$H,MATCH(AE$2,Arrivals!$B:$B,0))</f>
        <v>19606.582824765042</v>
      </c>
      <c r="AF68" s="17">
        <f>INDEX(Departures!$C:$C,MATCH($B68,Departures!$B:$B,0))*INDEX(Arrivals!$H:$H,MATCH(AF$2,Arrivals!$B:$B,0))</f>
        <v>18997.920160588925</v>
      </c>
      <c r="AG68" s="17">
        <f>INDEX(Departures!$C:$C,MATCH($B68,Departures!$B:$B,0))*INDEX(Arrivals!$H:$H,MATCH(AG$2,Arrivals!$B:$B,0))</f>
        <v>17264.554747391714</v>
      </c>
      <c r="AH68" s="17">
        <f>INDEX(Departures!$C:$C,MATCH($B68,Departures!$B:$B,0))*INDEX(Arrivals!$H:$H,MATCH(AH$2,Arrivals!$B:$B,0))</f>
        <v>16716.170269764436</v>
      </c>
      <c r="AI68" s="17">
        <f>INDEX(Departures!$C:$C,MATCH($B68,Departures!$B:$B,0))*INDEX(Arrivals!$H:$H,MATCH(AI$2,Arrivals!$B:$B,0))</f>
        <v>16685.296076654056</v>
      </c>
      <c r="AJ68" s="17">
        <f>INDEX(Departures!$C:$C,MATCH($B68,Departures!$B:$B,0))*INDEX(Arrivals!$H:$H,MATCH(AJ$2,Arrivals!$B:$B,0))</f>
        <v>16260.702411402694</v>
      </c>
      <c r="AK68" s="17">
        <f>INDEX(Departures!$C:$C,MATCH($B68,Departures!$B:$B,0))*INDEX(Arrivals!$H:$H,MATCH(AK$2,Arrivals!$B:$B,0))</f>
        <v>16063.401615430628</v>
      </c>
      <c r="AL68" s="17">
        <f>INDEX(Departures!$C:$C,MATCH($B68,Departures!$B:$B,0))*INDEX(Arrivals!$H:$H,MATCH(AL$2,Arrivals!$B:$B,0))</f>
        <v>15198.924208339909</v>
      </c>
      <c r="AM68" s="17">
        <f>INDEX(Departures!$C:$C,MATCH($B68,Departures!$B:$B,0))*INDEX(Arrivals!$H:$H,MATCH(AM$2,Arrivals!$B:$B,0))</f>
        <v>15121.00362572799</v>
      </c>
      <c r="AN68" s="17">
        <f>INDEX(Departures!$C:$C,MATCH($B68,Departures!$B:$B,0))*INDEX(Arrivals!$H:$H,MATCH(AN$2,Arrivals!$B:$B,0))</f>
        <v>14937.228666737616</v>
      </c>
      <c r="AO68" s="17">
        <f>INDEX(Departures!$C:$C,MATCH($B68,Departures!$B:$B,0))*INDEX(Arrivals!$H:$H,MATCH(AO$2,Arrivals!$B:$B,0))</f>
        <v>14538.804555646484</v>
      </c>
      <c r="AP68" s="17">
        <f>INDEX(Departures!$C:$C,MATCH($B68,Departures!$B:$B,0))*INDEX(Arrivals!$H:$H,MATCH(AP$2,Arrivals!$B:$B,0))</f>
        <v>13059.783685691953</v>
      </c>
      <c r="AQ68" s="17">
        <f>INDEX(Departures!$C:$C,MATCH($B68,Departures!$B:$B,0))*INDEX(Arrivals!$H:$H,MATCH(AQ$2,Arrivals!$B:$B,0))</f>
        <v>12959.810108001187</v>
      </c>
      <c r="AR68" s="17">
        <f>INDEX(Departures!$C:$C,MATCH($B68,Departures!$B:$B,0))*INDEX(Arrivals!$H:$H,MATCH(AR$2,Arrivals!$B:$B,0))</f>
        <v>12327.624249074302</v>
      </c>
      <c r="AS68" s="17">
        <f>INDEX(Departures!$C:$C,MATCH($B68,Departures!$B:$B,0))*INDEX(Arrivals!$H:$H,MATCH(AS$2,Arrivals!$B:$B,0))</f>
        <v>11992.418723875859</v>
      </c>
      <c r="AT68" s="17">
        <f>INDEX(Departures!$C:$C,MATCH($B68,Departures!$B:$B,0))*INDEX(Arrivals!$H:$H,MATCH(AT$2,Arrivals!$B:$B,0))</f>
        <v>11322.007673478975</v>
      </c>
      <c r="AU68" s="17">
        <f>INDEX(Departures!$C:$C,MATCH($B68,Departures!$B:$B,0))*INDEX(Arrivals!$H:$H,MATCH(AU$2,Arrivals!$B:$B,0))</f>
        <v>10476.642862123254</v>
      </c>
      <c r="AV68" s="17">
        <f>INDEX(Departures!$C:$C,MATCH($B68,Departures!$B:$B,0))*INDEX(Arrivals!$H:$H,MATCH(AV$2,Arrivals!$B:$B,0))</f>
        <v>10370.788485744797</v>
      </c>
      <c r="AW68" s="17">
        <f>INDEX(Departures!$C:$C,MATCH($B68,Departures!$B:$B,0))*INDEX(Arrivals!$H:$H,MATCH(AW$2,Arrivals!$B:$B,0))</f>
        <v>10367.848086400951</v>
      </c>
      <c r="AX68" s="17">
        <f>INDEX(Departures!$C:$C,MATCH($B68,Departures!$B:$B,0))*INDEX(Arrivals!$H:$H,MATCH(AX$2,Arrivals!$B:$B,0))</f>
        <v>9879.7417953225176</v>
      </c>
      <c r="AY68" s="17">
        <f>INDEX(Departures!$C:$C,MATCH($B68,Departures!$B:$B,0))*INDEX(Arrivals!$H:$H,MATCH(AY$2,Arrivals!$B:$B,0))</f>
        <v>9734.1920278021407</v>
      </c>
      <c r="AZ68" s="17">
        <f>INDEX(Departures!$C:$C,MATCH($B68,Departures!$B:$B,0))*INDEX(Arrivals!$H:$H,MATCH(AZ$2,Arrivals!$B:$B,0))</f>
        <v>9687.1456383006043</v>
      </c>
      <c r="BA68" s="17">
        <f>INDEX(Departures!$C:$C,MATCH($B68,Departures!$B:$B,0))*INDEX(Arrivals!$H:$H,MATCH(BA$2,Arrivals!$B:$B,0))</f>
        <v>9531.3044730767688</v>
      </c>
      <c r="BB68" s="17">
        <f>INDEX(Departures!$C:$C,MATCH($B68,Departures!$B:$B,0))*INDEX(Arrivals!$H:$H,MATCH(BB$2,Arrivals!$B:$B,0))</f>
        <v>9482.7878839033092</v>
      </c>
      <c r="BC68" s="17">
        <f>INDEX(Departures!$C:$C,MATCH($B68,Departures!$B:$B,0))*INDEX(Arrivals!$H:$H,MATCH(BC$2,Arrivals!$B:$B,0))</f>
        <v>9191.6883488625572</v>
      </c>
      <c r="BD68" s="17">
        <f>INDEX(Departures!$C:$C,MATCH($B68,Departures!$B:$B,0))*INDEX(Arrivals!$H:$H,MATCH(BD$2,Arrivals!$B:$B,0))</f>
        <v>9097.5955698594844</v>
      </c>
      <c r="BE68" s="17">
        <f>INDEX(Departures!$C:$C,MATCH($B68,Departures!$B:$B,0))*INDEX(Arrivals!$H:$H,MATCH(BE$2,Arrivals!$B:$B,0))</f>
        <v>8306.6281463649138</v>
      </c>
      <c r="BF68" s="17">
        <f>INDEX(Departures!$C:$C,MATCH($B68,Departures!$B:$B,0))*INDEX(Arrivals!$H:$H,MATCH(BF$2,Arrivals!$B:$B,0))</f>
        <v>8236.0585621126102</v>
      </c>
      <c r="BG68" s="17">
        <f>INDEX(Departures!$C:$C,MATCH($B68,Departures!$B:$B,0))*INDEX(Arrivals!$H:$H,MATCH(BG$2,Arrivals!$B:$B,0))</f>
        <v>7453.9123366495778</v>
      </c>
      <c r="BH68" s="17">
        <f>INDEX(Departures!$C:$C,MATCH($B68,Departures!$B:$B,0))*INDEX(Arrivals!$H:$H,MATCH(BH$2,Arrivals!$B:$B,0))</f>
        <v>7155.4618032492099</v>
      </c>
      <c r="BI68" s="17">
        <f>INDEX(Departures!$C:$C,MATCH($B68,Departures!$B:$B,0))*INDEX(Arrivals!$H:$H,MATCH(BI$2,Arrivals!$B:$B,0))</f>
        <v>6826.1370767384597</v>
      </c>
      <c r="BJ68" s="17">
        <f>INDEX(Departures!$C:$C,MATCH($B68,Departures!$B:$B,0))*INDEX(Arrivals!$H:$H,MATCH(BJ$2,Arrivals!$B:$B,0))</f>
        <v>6754.0972928142328</v>
      </c>
      <c r="BK68" s="17">
        <f>INDEX(Departures!$C:$C,MATCH($B68,Departures!$B:$B,0))*INDEX(Arrivals!$H:$H,MATCH(BK$2,Arrivals!$B:$B,0))</f>
        <v>6715.8721013442355</v>
      </c>
      <c r="BL68" s="17">
        <f>INDEX(Departures!$C:$C,MATCH($B68,Departures!$B:$B,0))*INDEX(Arrivals!$H:$H,MATCH(BL$2,Arrivals!$B:$B,0))</f>
        <v>6046.9312506192728</v>
      </c>
      <c r="BM68" s="17">
        <f>INDEX(Departures!$C:$C,MATCH($B68,Departures!$B:$B,0))*INDEX(Arrivals!$H:$H,MATCH(BM$2,Arrivals!$B:$B,0))</f>
        <v>5927.8450771935104</v>
      </c>
      <c r="BN68" s="17">
        <f>INDEX(Departures!$C:$C,MATCH($B68,Departures!$B:$B,0))*INDEX(Arrivals!$H:$H,MATCH(BN$2,Arrivals!$B:$B,0))</f>
        <v>5650.7124390360259</v>
      </c>
      <c r="BO68" s="17">
        <f>INDEX(Departures!$C:$C,MATCH($B68,Departures!$B:$B,0))*INDEX(Arrivals!$H:$H,MATCH(BO$2,Arrivals!$B:$B,0))</f>
        <v>5582.348154291607</v>
      </c>
      <c r="BP68" s="17">
        <f>INDEX(Departures!$C:$C,MATCH($B68,Departures!$B:$B,0))*INDEX(Arrivals!$H:$H,MATCH(BP$2,Arrivals!$B:$B,0))</f>
        <v>5401.5135946450791</v>
      </c>
      <c r="BQ68" s="17">
        <f>INDEX(Departures!$C:$C,MATCH($B68,Departures!$B:$B,0))*INDEX(Arrivals!$H:$H,MATCH(BQ$2,Arrivals!$B:$B,0))</f>
        <v>5369.1692018627728</v>
      </c>
      <c r="BR68" s="17">
        <f>INDEX(Departures!$C:$C,MATCH($B68,Departures!$B:$B,0))*INDEX(Arrivals!$H:$H,MATCH(BR$2,Arrivals!$B:$B,0))</f>
        <v>5311.8314146577759</v>
      </c>
      <c r="BS68" s="17">
        <f>INDEX(Departures!$C:$C,MATCH($B68,Departures!$B:$B,0))*INDEX(Arrivals!$H:$H,MATCH(BS$2,Arrivals!$B:$B,0))</f>
        <v>5272.1360235158554</v>
      </c>
      <c r="BT68" s="17">
        <f>INDEX(Departures!$C:$C,MATCH($B68,Departures!$B:$B,0))*INDEX(Arrivals!$H:$H,MATCH(BT$2,Arrivals!$B:$B,0))</f>
        <v>5226.5598336862431</v>
      </c>
      <c r="BU68" s="17">
        <f>INDEX(Departures!$C:$C,MATCH($B68,Departures!$B:$B,0))*INDEX(Arrivals!$H:$H,MATCH(BU$2,Arrivals!$B:$B,0))</f>
        <v>5061.8974704308675</v>
      </c>
      <c r="BV68" s="17">
        <f>INDEX(Departures!$C:$C,MATCH($B68,Departures!$B:$B,0))*INDEX(Arrivals!$H:$H,MATCH(BV$2,Arrivals!$B:$B,0))</f>
        <v>4788.4403314531901</v>
      </c>
      <c r="BW68" s="17">
        <f>INDEX(Departures!$C:$C,MATCH($B68,Departures!$B:$B,0))*INDEX(Arrivals!$H:$H,MATCH(BW$2,Arrivals!$B:$B,0))</f>
        <v>4770.7979353901146</v>
      </c>
      <c r="BX68" s="17">
        <f>INDEX(Departures!$C:$C,MATCH($B68,Departures!$B:$B,0))*INDEX(Arrivals!$H:$H,MATCH(BX$2,Arrivals!$B:$B,0))</f>
        <v>4675.2349567151196</v>
      </c>
      <c r="BY68" s="17">
        <f>INDEX(Departures!$C:$C,MATCH($B68,Departures!$B:$B,0))*INDEX(Arrivals!$H:$H,MATCH(BY$2,Arrivals!$B:$B,0))</f>
        <v>4351.7910288920611</v>
      </c>
      <c r="BZ68" s="17">
        <f>INDEX(Departures!$C:$C,MATCH($B68,Departures!$B:$B,0))*INDEX(Arrivals!$H:$H,MATCH(BZ$2,Arrivals!$B:$B,0))</f>
        <v>4162.1352712139951</v>
      </c>
      <c r="CA68" s="17">
        <f>INDEX(Departures!$C:$C,MATCH($B68,Departures!$B:$B,0))*INDEX(Arrivals!$H:$H,MATCH(CA$2,Arrivals!$B:$B,0))</f>
        <v>3954.8371174728527</v>
      </c>
      <c r="CB68" s="17">
        <f>INDEX(Departures!$C:$C,MATCH($B68,Departures!$B:$B,0))*INDEX(Arrivals!$H:$H,MATCH(CB$2,Arrivals!$B:$B,0))</f>
        <v>3709.313772261713</v>
      </c>
      <c r="CC68" s="17">
        <f>INDEX(Departures!$C:$C,MATCH($B68,Departures!$B:$B,0))*INDEX(Arrivals!$H:$H,MATCH(CC$2,Arrivals!$B:$B,0))</f>
        <v>3607.8699948990266</v>
      </c>
      <c r="CD68" s="17">
        <f>INDEX(Departures!$C:$C,MATCH($B68,Departures!$B:$B,0))*INDEX(Arrivals!$H:$H,MATCH(CD$2,Arrivals!$B:$B,0))</f>
        <v>3603.4593958832575</v>
      </c>
      <c r="CE68" s="17">
        <f>INDEX(Departures!$C:$C,MATCH($B68,Departures!$B:$B,0))*INDEX(Arrivals!$H:$H,MATCH(CE$2,Arrivals!$B:$B,0))</f>
        <v>3562.2938050694138</v>
      </c>
      <c r="CF68" s="17">
        <f>INDEX(Departures!$C:$C,MATCH($B68,Departures!$B:$B,0))*INDEX(Arrivals!$H:$H,MATCH(CF$2,Arrivals!$B:$B,0))</f>
        <v>3487.3136218013406</v>
      </c>
      <c r="CG68" s="17">
        <f>INDEX(Departures!$C:$C,MATCH($B68,Departures!$B:$B,0))*INDEX(Arrivals!$H:$H,MATCH(CG$2,Arrivals!$B:$B,0))</f>
        <v>3459.3798280348042</v>
      </c>
      <c r="CH68" s="17">
        <f>INDEX(Departures!$C:$C,MATCH($B68,Departures!$B:$B,0))*INDEX(Arrivals!$H:$H,MATCH(CH$2,Arrivals!$B:$B,0))</f>
        <v>3343.2340539528877</v>
      </c>
      <c r="CI68" s="17">
        <f>INDEX(Departures!$C:$C,MATCH($B68,Departures!$B:$B,0))*INDEX(Arrivals!$H:$H,MATCH(CI$2,Arrivals!$B:$B,0))</f>
        <v>3317.5055596942352</v>
      </c>
      <c r="CJ68" s="17">
        <f>INDEX(Departures!$C:$C,MATCH($B68,Departures!$B:$B,0))*INDEX(Arrivals!$H:$H,MATCH(CJ$2,Arrivals!$B:$B,0))</f>
        <v>3271.1942700286609</v>
      </c>
      <c r="CK68" s="17">
        <f>INDEX(Departures!$C:$C,MATCH($B68,Departures!$B:$B,0))*INDEX(Arrivals!$H:$H,MATCH(CK$2,Arrivals!$B:$B,0))</f>
        <v>3178.5716906975122</v>
      </c>
      <c r="CL68" s="17">
        <f>INDEX(Departures!$C:$C,MATCH($B68,Departures!$B:$B,0))*INDEX(Arrivals!$H:$H,MATCH(CL$2,Arrivals!$B:$B,0))</f>
        <v>3111.5305856578238</v>
      </c>
      <c r="CM68" s="17">
        <f>INDEX(Departures!$C:$C,MATCH($B68,Departures!$B:$B,0))*INDEX(Arrivals!$H:$H,MATCH(CM$2,Arrivals!$B:$B,0))</f>
        <v>3106.5319067732853</v>
      </c>
      <c r="CN68" s="17">
        <f>INDEX(Departures!$C:$C,MATCH($B68,Departures!$B:$B,0))*INDEX(Arrivals!$H:$H,MATCH(CN$2,Arrivals!$B:$B,0))</f>
        <v>2865.4191605779147</v>
      </c>
      <c r="CO68" s="17">
        <f>INDEX(Departures!$C:$C,MATCH($B68,Departures!$B:$B,0))*INDEX(Arrivals!$H:$H,MATCH(CO$2,Arrivals!$B:$B,0))</f>
        <v>2777.2071802625351</v>
      </c>
      <c r="CP68" s="17">
        <f>INDEX(Departures!$C:$C,MATCH($B68,Departures!$B:$B,0))*INDEX(Arrivals!$H:$H,MATCH(CP$2,Arrivals!$B:$B,0))</f>
        <v>2759.5647841994587</v>
      </c>
      <c r="CQ68" s="17">
        <f>INDEX(Departures!$C:$C,MATCH($B68,Departures!$B:$B,0))*INDEX(Arrivals!$H:$H,MATCH(CQ$2,Arrivals!$B:$B,0))</f>
        <v>2730.1607907609991</v>
      </c>
      <c r="CR68" s="17">
        <f>INDEX(Departures!$C:$C,MATCH($B68,Departures!$B:$B,0))*INDEX(Arrivals!$H:$H,MATCH(CR$2,Arrivals!$B:$B,0))</f>
        <v>2709.5779953540773</v>
      </c>
      <c r="CS68" s="17">
        <f>INDEX(Departures!$C:$C,MATCH($B68,Departures!$B:$B,0))*INDEX(Arrivals!$H:$H,MATCH(CS$2,Arrivals!$B:$B,0))</f>
        <v>2646.3594094613886</v>
      </c>
      <c r="CT68" s="17">
        <f>INDEX(Departures!$C:$C,MATCH($B68,Departures!$B:$B,0))*INDEX(Arrivals!$H:$H,MATCH(CT$2,Arrivals!$B:$B,0))</f>
        <v>2627.2468137263895</v>
      </c>
      <c r="CU68" s="17">
        <f>INDEX(Departures!$C:$C,MATCH($B68,Departures!$B:$B,0))*INDEX(Arrivals!$H:$H,MATCH(CU$2,Arrivals!$B:$B,0))</f>
        <v>2364.0810724521739</v>
      </c>
      <c r="CV68" s="17">
        <f>INDEX(Departures!$C:$C,MATCH($B68,Departures!$B:$B,0))*INDEX(Arrivals!$H:$H,MATCH(CV$2,Arrivals!$B:$B,0))</f>
        <v>2328.7962803260216</v>
      </c>
      <c r="CW68" s="17">
        <f>INDEX(Departures!$C:$C,MATCH($B68,Departures!$B:$B,0))*INDEX(Arrivals!$H:$H,MATCH(CW$2,Arrivals!$B:$B,0))</f>
        <v>2314.094283606792</v>
      </c>
      <c r="CX68" s="17">
        <f>INDEX(Departures!$C:$C,MATCH($B68,Departures!$B:$B,0))*INDEX(Arrivals!$H:$H,MATCH(CX$2,Arrivals!$B:$B,0))</f>
        <v>2287.6306895121779</v>
      </c>
      <c r="CY68" s="17">
        <f>INDEX(Departures!$C:$C,MATCH($B68,Departures!$B:$B,0))*INDEX(Arrivals!$H:$H,MATCH(CY$2,Arrivals!$B:$B,0))</f>
        <v>2203.8293082125674</v>
      </c>
      <c r="CZ68" s="17">
        <f>INDEX(Departures!$C:$C,MATCH($B68,Departures!$B:$B,0))*INDEX(Arrivals!$H:$H,MATCH(CZ$2,Arrivals!$B:$B,0))</f>
        <v>2200.8889088687215</v>
      </c>
      <c r="DA68" s="17">
        <f>INDEX(Departures!$C:$C,MATCH($B68,Departures!$B:$B,0))*INDEX(Arrivals!$H:$H,MATCH(DA$2,Arrivals!$B:$B,0))</f>
        <v>2197.9485095248756</v>
      </c>
      <c r="DB68" s="17">
        <f>INDEX(Departures!$C:$C,MATCH($B68,Departures!$B:$B,0))*INDEX(Arrivals!$H:$H,MATCH(DB$2,Arrivals!$B:$B,0))</f>
        <v>2127.3789252725715</v>
      </c>
      <c r="DC68" s="17">
        <f>INDEX(Departures!$C:$C,MATCH($B68,Departures!$B:$B,0))*INDEX(Arrivals!$H:$H,MATCH(DC$2,Arrivals!$B:$B,0))</f>
        <v>2115.6173278971878</v>
      </c>
      <c r="DD68" s="17">
        <f>INDEX(Departures!$C:$C,MATCH($B68,Departures!$B:$B,0))*INDEX(Arrivals!$H:$H,MATCH(DD$2,Arrivals!$B:$B,0))</f>
        <v>2061.2199400360369</v>
      </c>
      <c r="DE68" s="17">
        <f>INDEX(Departures!$C:$C,MATCH($B68,Departures!$B:$B,0))*INDEX(Arrivals!$H:$H,MATCH(DE$2,Arrivals!$B:$B,0))</f>
        <v>2006.8225521748864</v>
      </c>
      <c r="DF68" s="17">
        <f>INDEX(Departures!$C:$C,MATCH($B68,Departures!$B:$B,0))*INDEX(Arrivals!$H:$H,MATCH(DF$2,Arrivals!$B:$B,0))</f>
        <v>2005.3523525029634</v>
      </c>
      <c r="DG68" s="17">
        <f>INDEX(Departures!$C:$C,MATCH($B68,Departures!$B:$B,0))*INDEX(Arrivals!$H:$H,MATCH(DG$2,Arrivals!$B:$B,0))</f>
        <v>1973.0079597206575</v>
      </c>
      <c r="DH68" s="17">
        <f>INDEX(Departures!$C:$C,MATCH($B68,Departures!$B:$B,0))*INDEX(Arrivals!$H:$H,MATCH(DH$2,Arrivals!$B:$B,0))</f>
        <v>1874.504581701817</v>
      </c>
      <c r="DI68" s="17">
        <f>INDEX(Departures!$C:$C,MATCH($B68,Departures!$B:$B,0))*INDEX(Arrivals!$H:$H,MATCH(DI$2,Arrivals!$B:$B,0))</f>
        <v>1671.6170269764439</v>
      </c>
      <c r="DJ68" s="17">
        <f>INDEX(Departures!$C:$C,MATCH($B68,Departures!$B:$B,0))*INDEX(Arrivals!$H:$H,MATCH(DJ$2,Arrivals!$B:$B,0))</f>
        <v>1667.2064279606748</v>
      </c>
      <c r="DK68" s="17">
        <f>INDEX(Departures!$C:$C,MATCH($B68,Departures!$B:$B,0))*INDEX(Arrivals!$H:$H,MATCH(DK$2,Arrivals!$B:$B,0))</f>
        <v>1592.226244692602</v>
      </c>
      <c r="DL68" s="17">
        <f>INDEX(Departures!$C:$C,MATCH($B68,Departures!$B:$B,0))*INDEX(Arrivals!$H:$H,MATCH(DL$2,Arrivals!$B:$B,0))</f>
        <v>1537.8288568314515</v>
      </c>
      <c r="DM68" s="17">
        <f>INDEX(Departures!$C:$C,MATCH($B68,Departures!$B:$B,0))*INDEX(Arrivals!$H:$H,MATCH(DM$2,Arrivals!$B:$B,0))</f>
        <v>1461.3784738914555</v>
      </c>
      <c r="DN68" s="17">
        <f>INDEX(Departures!$C:$C,MATCH($B68,Departures!$B:$B,0))*INDEX(Arrivals!$H:$H,MATCH(DN$2,Arrivals!$B:$B,0))</f>
        <v>1420.2128830776119</v>
      </c>
      <c r="DO68" s="17">
        <f>INDEX(Departures!$C:$C,MATCH($B68,Departures!$B:$B,0))*INDEX(Arrivals!$H:$H,MATCH(DO$2,Arrivals!$B:$B,0))</f>
        <v>1381.9876916076141</v>
      </c>
      <c r="DP68" s="17">
        <f>INDEX(Departures!$C:$C,MATCH($B68,Departures!$B:$B,0))*INDEX(Arrivals!$H:$H,MATCH(DP$2,Arrivals!$B:$B,0))</f>
        <v>1371.696293904153</v>
      </c>
      <c r="DQ68" s="17">
        <f>INDEX(Departures!$C:$C,MATCH($B68,Departures!$B:$B,0))*INDEX(Arrivals!$H:$H,MATCH(DQ$2,Arrivals!$B:$B,0))</f>
        <v>1370.22609423223</v>
      </c>
      <c r="DR68" s="17">
        <f>INDEX(Departures!$C:$C,MATCH($B68,Departures!$B:$B,0))*INDEX(Arrivals!$H:$H,MATCH(DR$2,Arrivals!$B:$B,0))</f>
        <v>1356.9942971849232</v>
      </c>
      <c r="DS68" s="17">
        <f>INDEX(Departures!$C:$C,MATCH($B68,Departures!$B:$B,0))*INDEX(Arrivals!$H:$H,MATCH(DS$2,Arrivals!$B:$B,0))</f>
        <v>1354.0538978410771</v>
      </c>
      <c r="DT68" s="17">
        <f>INDEX(Departures!$C:$C,MATCH($B68,Departures!$B:$B,0))*INDEX(Arrivals!$H:$H,MATCH(DT$2,Arrivals!$B:$B,0))</f>
        <v>1318.7691057149252</v>
      </c>
      <c r="DU68" s="17">
        <f>INDEX(Departures!$C:$C,MATCH($B68,Departures!$B:$B,0))*INDEX(Arrivals!$H:$H,MATCH(DU$2,Arrivals!$B:$B,0))</f>
        <v>1311.4181073553102</v>
      </c>
      <c r="DV68" s="17">
        <f>INDEX(Departures!$C:$C,MATCH($B68,Departures!$B:$B,0))*INDEX(Arrivals!$H:$H,MATCH(DV$2,Arrivals!$B:$B,0))</f>
        <v>1251.1399208064677</v>
      </c>
      <c r="DW68" s="17">
        <f>INDEX(Departures!$C:$C,MATCH($B68,Departures!$B:$B,0))*INDEX(Arrivals!$H:$H,MATCH(DW$2,Arrivals!$B:$B,0))</f>
        <v>1239.3783234310838</v>
      </c>
      <c r="DX68" s="17">
        <f>INDEX(Departures!$C:$C,MATCH($B68,Departures!$B:$B,0))*INDEX(Arrivals!$H:$H,MATCH(DX$2,Arrivals!$B:$B,0))</f>
        <v>1230.5571253995456</v>
      </c>
      <c r="DY68" s="17">
        <f>INDEX(Departures!$C:$C,MATCH($B68,Departures!$B:$B,0))*INDEX(Arrivals!$H:$H,MATCH(DY$2,Arrivals!$B:$B,0))</f>
        <v>1195.2723332733938</v>
      </c>
      <c r="DZ68" s="17">
        <f>INDEX(Departures!$C:$C,MATCH($B68,Departures!$B:$B,0))*INDEX(Arrivals!$H:$H,MATCH(DZ$2,Arrivals!$B:$B,0))</f>
        <v>982.09338084455965</v>
      </c>
      <c r="EA68" s="17">
        <f>INDEX(Departures!$C:$C,MATCH($B68,Departures!$B:$B,0))*INDEX(Arrivals!$H:$H,MATCH(EA$2,Arrivals!$B:$B,0))</f>
        <v>976.21258215686782</v>
      </c>
      <c r="EB68" s="17">
        <f>INDEX(Departures!$C:$C,MATCH($B68,Departures!$B:$B,0))*INDEX(Arrivals!$H:$H,MATCH(EB$2,Arrivals!$B:$B,0))</f>
        <v>927.69599298340904</v>
      </c>
      <c r="EC68" s="17">
        <f>INDEX(Departures!$C:$C,MATCH($B68,Departures!$B:$B,0))*INDEX(Arrivals!$H:$H,MATCH(EC$2,Arrivals!$B:$B,0))</f>
        <v>729.21903727380482</v>
      </c>
      <c r="ED68" s="17">
        <f>INDEX(Departures!$C:$C,MATCH($B68,Departures!$B:$B,0))*INDEX(Arrivals!$H:$H,MATCH(ED$2,Arrivals!$B:$B,0))</f>
        <v>689.52364613188399</v>
      </c>
      <c r="EE68" s="17">
        <f>INDEX(Departures!$C:$C,MATCH($B68,Departures!$B:$B,0))*INDEX(Arrivals!$H:$H,MATCH(EE$2,Arrivals!$B:$B,0))</f>
        <v>686.58324678803808</v>
      </c>
      <c r="EF68" s="17">
        <f>INDEX(Departures!$C:$C,MATCH($B68,Departures!$B:$B,0))*INDEX(Arrivals!$H:$H,MATCH(EF$2,Arrivals!$B:$B,0))</f>
        <v>633.65605859881032</v>
      </c>
      <c r="EG68" s="17">
        <f>INDEX(Departures!$C:$C,MATCH($B68,Departures!$B:$B,0))*INDEX(Arrivals!$H:$H,MATCH(EG$2,Arrivals!$B:$B,0))</f>
        <v>627.77525991111827</v>
      </c>
      <c r="EH68" s="17">
        <f>INDEX(Departures!$C:$C,MATCH($B68,Departures!$B:$B,0))*INDEX(Arrivals!$H:$H,MATCH(EH$2,Arrivals!$B:$B,0))</f>
        <v>627.77525991111827</v>
      </c>
      <c r="EI68" s="17">
        <f>INDEX(Departures!$C:$C,MATCH($B68,Departures!$B:$B,0))*INDEX(Arrivals!$H:$H,MATCH(EI$2,Arrivals!$B:$B,0))</f>
        <v>614.54346286381133</v>
      </c>
      <c r="EJ68" s="17">
        <f>INDEX(Departures!$C:$C,MATCH($B68,Departures!$B:$B,0))*INDEX(Arrivals!$H:$H,MATCH(EJ$2,Arrivals!$B:$B,0))</f>
        <v>580.72887040958244</v>
      </c>
      <c r="EK68" s="17">
        <f>INDEX(Departures!$C:$C,MATCH($B68,Departures!$B:$B,0))*INDEX(Arrivals!$H:$H,MATCH(EK$2,Arrivals!$B:$B,0))</f>
        <v>567.4970733622755</v>
      </c>
      <c r="EL68" s="17">
        <f>INDEX(Departures!$C:$C,MATCH($B68,Departures!$B:$B,0))*INDEX(Arrivals!$H:$H,MATCH(EL$2,Arrivals!$B:$B,0))</f>
        <v>539.12221969416169</v>
      </c>
      <c r="EM68" s="17">
        <f>INDEX(Departures!$C:$C,MATCH($B68,Departures!$B:$B,0))*INDEX(Arrivals!$H:$H,MATCH(EM$2,Arrivals!$B:$B,0))</f>
        <v>521.92088353266274</v>
      </c>
      <c r="EN68" s="17">
        <f>INDEX(Departures!$C:$C,MATCH($B68,Departures!$B:$B,0))*INDEX(Arrivals!$H:$H,MATCH(EN$2,Arrivals!$B:$B,0))</f>
        <v>516.04008484497081</v>
      </c>
      <c r="EO68" s="17">
        <f>INDEX(Departures!$C:$C,MATCH($B68,Departures!$B:$B,0))*INDEX(Arrivals!$H:$H,MATCH(EO$2,Arrivals!$B:$B,0))</f>
        <v>514.56988517304774</v>
      </c>
      <c r="EP68" s="17">
        <f>INDEX(Departures!$C:$C,MATCH($B68,Departures!$B:$B,0))*INDEX(Arrivals!$H:$H,MATCH(EP$2,Arrivals!$B:$B,0))</f>
        <v>451.35129928035906</v>
      </c>
      <c r="EQ68" s="17">
        <f>INDEX(Departures!$C:$C,MATCH($B68,Departures!$B:$B,0))*INDEX(Arrivals!$H:$H,MATCH(EQ$2,Arrivals!$B:$B,0))</f>
        <v>439.58970190497507</v>
      </c>
      <c r="ER68" s="17">
        <f>INDEX(Departures!$C:$C,MATCH($B68,Departures!$B:$B,0))*INDEX(Arrivals!$H:$H,MATCH(ER$2,Arrivals!$B:$B,0))</f>
        <v>413.12610781036119</v>
      </c>
      <c r="ES68" s="17">
        <f>INDEX(Departures!$C:$C,MATCH($B68,Departures!$B:$B,0))*INDEX(Arrivals!$H:$H,MATCH(ES$2,Arrivals!$B:$B,0))</f>
        <v>408.71550879459221</v>
      </c>
      <c r="ET68" s="17">
        <f>INDEX(Departures!$C:$C,MATCH($B68,Departures!$B:$B,0))*INDEX(Arrivals!$H:$H,MATCH(ET$2,Arrivals!$B:$B,0))</f>
        <v>395.48371174728533</v>
      </c>
      <c r="EU68" s="17">
        <f>INDEX(Departures!$C:$C,MATCH($B68,Departures!$B:$B,0))*INDEX(Arrivals!$H:$H,MATCH(EU$2,Arrivals!$B:$B,0))</f>
        <v>383.72211437190134</v>
      </c>
      <c r="EV68" s="17">
        <f>INDEX(Departures!$C:$C,MATCH($B68,Departures!$B:$B,0))*INDEX(Arrivals!$H:$H,MATCH(EV$2,Arrivals!$B:$B,0))</f>
        <v>380.78171502805537</v>
      </c>
      <c r="EW68" s="17">
        <f>INDEX(Departures!$C:$C,MATCH($B68,Departures!$B:$B,0))*INDEX(Arrivals!$H:$H,MATCH(EW$2,Arrivals!$B:$B,0))</f>
        <v>374.90091634036338</v>
      </c>
      <c r="EX68" s="17">
        <f>INDEX(Departures!$C:$C,MATCH($B68,Departures!$B:$B,0))*INDEX(Arrivals!$H:$H,MATCH(EX$2,Arrivals!$B:$B,0))</f>
        <v>374.90091634036338</v>
      </c>
      <c r="EY68" s="17">
        <f>INDEX(Departures!$C:$C,MATCH($B68,Departures!$B:$B,0))*INDEX(Arrivals!$H:$H,MATCH(EY$2,Arrivals!$B:$B,0))</f>
        <v>363.1393189649794</v>
      </c>
      <c r="EZ68" s="17">
        <f>INDEX(Departures!$C:$C,MATCH($B68,Departures!$B:$B,0))*INDEX(Arrivals!$H:$H,MATCH(EZ$2,Arrivals!$B:$B,0))</f>
        <v>363.1393189649794</v>
      </c>
      <c r="FA68" s="17">
        <f>INDEX(Departures!$C:$C,MATCH($B68,Departures!$B:$B,0))*INDEX(Arrivals!$H:$H,MATCH(FA$2,Arrivals!$B:$B,0))</f>
        <v>302.86113241613668</v>
      </c>
      <c r="FB68" s="17">
        <f>INDEX(Departures!$C:$C,MATCH($B68,Departures!$B:$B,0))*INDEX(Arrivals!$H:$H,MATCH(FB$2,Arrivals!$B:$B,0))</f>
        <v>284.18959658271467</v>
      </c>
      <c r="FC68" s="17">
        <f>INDEX(Departures!$C:$C,MATCH($B68,Departures!$B:$B,0))*INDEX(Arrivals!$H:$H,MATCH(FC$2,Arrivals!$B:$B,0))</f>
        <v>263.16574127421586</v>
      </c>
      <c r="FD68" s="17">
        <f>INDEX(Departures!$C:$C,MATCH($B68,Departures!$B:$B,0))*INDEX(Arrivals!$H:$H,MATCH(FD$2,Arrivals!$B:$B,0))</f>
        <v>246.99354488306292</v>
      </c>
      <c r="FE68" s="17">
        <f>INDEX(Departures!$C:$C,MATCH($B68,Departures!$B:$B,0))*INDEX(Arrivals!$H:$H,MATCH(FE$2,Arrivals!$B:$B,0))</f>
        <v>241.11274619537093</v>
      </c>
      <c r="FF68" s="17">
        <f>INDEX(Departures!$C:$C,MATCH($B68,Departures!$B:$B,0))*INDEX(Arrivals!$H:$H,MATCH(FF$2,Arrivals!$B:$B,0))</f>
        <v>238.17234685152496</v>
      </c>
      <c r="FG68" s="17">
        <f>INDEX(Departures!$C:$C,MATCH($B68,Departures!$B:$B,0))*INDEX(Arrivals!$H:$H,MATCH(FG$2,Arrivals!$B:$B,0))</f>
        <v>214.64915210075708</v>
      </c>
      <c r="FH68" s="17">
        <f>INDEX(Departures!$C:$C,MATCH($B68,Departures!$B:$B,0))*INDEX(Arrivals!$H:$H,MATCH(FH$2,Arrivals!$B:$B,0))</f>
        <v>213.17895242883409</v>
      </c>
      <c r="FI68" s="17">
        <f>INDEX(Departures!$C:$C,MATCH($B68,Departures!$B:$B,0))*INDEX(Arrivals!$H:$H,MATCH(FI$2,Arrivals!$B:$B,0))</f>
        <v>210.2385530849881</v>
      </c>
      <c r="FJ68" s="17">
        <f>INDEX(Departures!$C:$C,MATCH($B68,Departures!$B:$B,0))*INDEX(Arrivals!$H:$H,MATCH(FJ$2,Arrivals!$B:$B,0))</f>
        <v>208.76835341306509</v>
      </c>
      <c r="FK68" s="17">
        <f>INDEX(Departures!$C:$C,MATCH($B68,Departures!$B:$B,0))*INDEX(Arrivals!$H:$H,MATCH(FK$2,Arrivals!$B:$B,0))</f>
        <v>183.77495899037419</v>
      </c>
      <c r="FL68" s="17">
        <f>INDEX(Departures!$C:$C,MATCH($B68,Departures!$B:$B,0))*INDEX(Arrivals!$H:$H,MATCH(FL$2,Arrivals!$B:$B,0))</f>
        <v>180.83455964652822</v>
      </c>
      <c r="FM68" s="17">
        <f>INDEX(Departures!$C:$C,MATCH($B68,Departures!$B:$B,0))*INDEX(Arrivals!$H:$H,MATCH(FM$2,Arrivals!$B:$B,0))</f>
        <v>179.36435997460524</v>
      </c>
      <c r="FN68" s="17">
        <f>INDEX(Departures!$C:$C,MATCH($B68,Departures!$B:$B,0))*INDEX(Arrivals!$H:$H,MATCH(FN$2,Arrivals!$B:$B,0))</f>
        <v>177.89416030268225</v>
      </c>
      <c r="FO68" s="17">
        <f>INDEX(Departures!$C:$C,MATCH($B68,Departures!$B:$B,0))*INDEX(Arrivals!$H:$H,MATCH(FO$2,Arrivals!$B:$B,0))</f>
        <v>177.15906046672075</v>
      </c>
      <c r="FP68" s="17">
        <f>INDEX(Departures!$C:$C,MATCH($B68,Departures!$B:$B,0))*INDEX(Arrivals!$H:$H,MATCH(FP$2,Arrivals!$B:$B,0))</f>
        <v>160.2517642396063</v>
      </c>
      <c r="FQ68" s="17">
        <f>INDEX(Departures!$C:$C,MATCH($B68,Departures!$B:$B,0))*INDEX(Arrivals!$H:$H,MATCH(FQ$2,Arrivals!$B:$B,0))</f>
        <v>127.90737145730044</v>
      </c>
      <c r="FR68" s="17">
        <f>INDEX(Departures!$C:$C,MATCH($B68,Departures!$B:$B,0))*INDEX(Arrivals!$H:$H,MATCH(FR$2,Arrivals!$B:$B,0))</f>
        <v>114.6755744099935</v>
      </c>
      <c r="FS68" s="17">
        <f>INDEX(Departures!$C:$C,MATCH($B68,Departures!$B:$B,0))*INDEX(Arrivals!$H:$H,MATCH(FS$2,Arrivals!$B:$B,0))</f>
        <v>111.73517506614752</v>
      </c>
      <c r="FT68" s="17">
        <f>INDEX(Departures!$C:$C,MATCH($B68,Departures!$B:$B,0))*INDEX(Arrivals!$H:$H,MATCH(FT$2,Arrivals!$B:$B,0))</f>
        <v>108.79477572230152</v>
      </c>
      <c r="FU68" s="17">
        <f>INDEX(Departures!$C:$C,MATCH($B68,Departures!$B:$B,0))*INDEX(Arrivals!$H:$H,MATCH(FU$2,Arrivals!$B:$B,0))</f>
        <v>105.85437637845554</v>
      </c>
      <c r="FV68" s="17">
        <f>INDEX(Departures!$C:$C,MATCH($B68,Departures!$B:$B,0))*INDEX(Arrivals!$H:$H,MATCH(FV$2,Arrivals!$B:$B,0))</f>
        <v>101.44377736268656</v>
      </c>
      <c r="FW68" s="17">
        <f>INDEX(Departures!$C:$C,MATCH($B68,Departures!$B:$B,0))*INDEX(Arrivals!$H:$H,MATCH(FW$2,Arrivals!$B:$B,0))</f>
        <v>92.6225793311486</v>
      </c>
      <c r="FX68" s="17">
        <f>INDEX(Departures!$C:$C,MATCH($B68,Departures!$B:$B,0))*INDEX(Arrivals!$H:$H,MATCH(FX$2,Arrivals!$B:$B,0))</f>
        <v>91.887479495187094</v>
      </c>
      <c r="FY68" s="17">
        <f>INDEX(Departures!$C:$C,MATCH($B68,Departures!$B:$B,0))*INDEX(Arrivals!$H:$H,MATCH(FY$2,Arrivals!$B:$B,0))</f>
        <v>88.21198031537962</v>
      </c>
      <c r="FZ68" s="17">
        <f>INDEX(Departures!$C:$C,MATCH($B68,Departures!$B:$B,0))*INDEX(Arrivals!$H:$H,MATCH(FZ$2,Arrivals!$B:$B,0))</f>
        <v>80.860981955764643</v>
      </c>
      <c r="GA68" s="17">
        <f>INDEX(Departures!$C:$C,MATCH($B68,Departures!$B:$B,0))*INDEX(Arrivals!$H:$H,MATCH(GA$2,Arrivals!$B:$B,0))</f>
        <v>64.394745630227121</v>
      </c>
      <c r="GB68" s="17">
        <f>INDEX(Departures!$C:$C,MATCH($B68,Departures!$B:$B,0))*INDEX(Arrivals!$H:$H,MATCH(GB$2,Arrivals!$B:$B,0))</f>
        <v>49.986788845381781</v>
      </c>
      <c r="GC68" s="17">
        <f>INDEX(Departures!$C:$C,MATCH($B68,Departures!$B:$B,0))*INDEX(Arrivals!$H:$H,MATCH(GC$2,Arrivals!$B:$B,0))</f>
        <v>44.10599015768981</v>
      </c>
      <c r="GD68" s="17">
        <f>INDEX(Departures!$C:$C,MATCH($B68,Departures!$B:$B,0))*INDEX(Arrivals!$H:$H,MATCH(GD$2,Arrivals!$B:$B,0))</f>
        <v>42.635790485766819</v>
      </c>
      <c r="GE68" s="17">
        <f>INDEX(Departures!$C:$C,MATCH($B68,Departures!$B:$B,0))*INDEX(Arrivals!$H:$H,MATCH(GE$2,Arrivals!$B:$B,0))</f>
        <v>41.165590813843821</v>
      </c>
      <c r="GF68" s="17">
        <f>INDEX(Departures!$C:$C,MATCH($B68,Departures!$B:$B,0))*INDEX(Arrivals!$H:$H,MATCH(GF$2,Arrivals!$B:$B,0))</f>
        <v>37.784131568420939</v>
      </c>
      <c r="GG68" s="17">
        <f>INDEX(Departures!$C:$C,MATCH($B68,Departures!$B:$B,0))*INDEX(Arrivals!$H:$H,MATCH(GG$2,Arrivals!$B:$B,0))</f>
        <v>12.055637309768548</v>
      </c>
      <c r="GH68" s="17">
        <f>INDEX(Departures!$C:$C,MATCH($B68,Departures!$B:$B,0))*INDEX(Arrivals!$H:$H,MATCH(GH$2,Arrivals!$B:$B,0))</f>
        <v>8.5271580971533627</v>
      </c>
      <c r="GI68" s="17">
        <f>INDEX(Departures!$C:$C,MATCH($B68,Departures!$B:$B,0))*INDEX(Arrivals!$H:$H,MATCH(GI$2,Arrivals!$B:$B,0))</f>
        <v>3.6754991798074843</v>
      </c>
    </row>
    <row r="69" spans="1:191" ht="29.4" thickBot="1">
      <c r="A69" t="str">
        <f>INDEX(Departures!$G:$G,MATCH($B69,Departures!$B:$B,0))</f>
        <v>EU</v>
      </c>
      <c r="B69" s="3" t="s">
        <v>102</v>
      </c>
      <c r="D69" s="17">
        <f>INDEX(Departures!$C:$C,MATCH($B69,Departures!$B:$B,0))*INDEX(Arrivals!$H:$H,MATCH(D$2,Arrivals!$B:$B,0))</f>
        <v>124249.78608327186</v>
      </c>
      <c r="E69" s="17">
        <f>INDEX(Departures!$C:$C,MATCH($B69,Departures!$B:$B,0))*INDEX(Arrivals!$H:$H,MATCH(E$2,Arrivals!$B:$B,0))</f>
        <v>116990.28337926656</v>
      </c>
      <c r="F69" s="17">
        <f>INDEX(Departures!$C:$C,MATCH($B69,Departures!$B:$B,0))*INDEX(Arrivals!$H:$H,MATCH(F$2,Arrivals!$B:$B,0))</f>
        <v>110059.78276825066</v>
      </c>
      <c r="G69" s="17">
        <f>INDEX(Departures!$C:$C,MATCH($B69,Departures!$B:$B,0))*INDEX(Arrivals!$H:$H,MATCH(G$2,Arrivals!$B:$B,0))</f>
        <v>86885.161426853621</v>
      </c>
      <c r="H69" s="17">
        <f>INDEX(Departures!$C:$C,MATCH($B69,Departures!$B:$B,0))*INDEX(Arrivals!$H:$H,MATCH(H$2,Arrivals!$B:$B,0))</f>
        <v>83327.647490920397</v>
      </c>
      <c r="I69" s="17">
        <f>INDEX(Departures!$C:$C,MATCH($B69,Departures!$B:$B,0))*INDEX(Arrivals!$H:$H,MATCH(I$2,Arrivals!$B:$B,0))</f>
        <v>56203.570589767965</v>
      </c>
      <c r="J69" s="17">
        <f>INDEX(Departures!$C:$C,MATCH($B69,Departures!$B:$B,0))*INDEX(Arrivals!$H:$H,MATCH(J$2,Arrivals!$B:$B,0))</f>
        <v>53857.642622365267</v>
      </c>
      <c r="K69" s="17">
        <f>INDEX(Departures!$C:$C,MATCH($B69,Departures!$B:$B,0))*INDEX(Arrivals!$H:$H,MATCH(K$2,Arrivals!$B:$B,0))</f>
        <v>53786.120428237125</v>
      </c>
      <c r="L69" s="17">
        <f>INDEX(Departures!$C:$C,MATCH($B69,Departures!$B:$B,0))*INDEX(Arrivals!$H:$H,MATCH(L$2,Arrivals!$B:$B,0))</f>
        <v>53572.984289735301</v>
      </c>
      <c r="M69" s="17">
        <f>INDEX(Departures!$C:$C,MATCH($B69,Departures!$B:$B,0))*INDEX(Arrivals!$H:$H,MATCH(M$2,Arrivals!$B:$B,0))</f>
        <v>50912.358668168825</v>
      </c>
      <c r="N69" s="17">
        <f>INDEX(Departures!$C:$C,MATCH($B69,Departures!$B:$B,0))*INDEX(Arrivals!$H:$H,MATCH(N$2,Arrivals!$B:$B,0))</f>
        <v>42140.876780294828</v>
      </c>
      <c r="O69" s="17">
        <f>INDEX(Departures!$C:$C,MATCH($B69,Departures!$B:$B,0))*INDEX(Arrivals!$H:$H,MATCH(O$2,Arrivals!$B:$B,0))</f>
        <v>41040.865434604173</v>
      </c>
      <c r="P69" s="17">
        <f>INDEX(Departures!$C:$C,MATCH($B69,Departures!$B:$B,0))*INDEX(Arrivals!$H:$H,MATCH(P$2,Arrivals!$B:$B,0))</f>
        <v>39886.497221376143</v>
      </c>
      <c r="Q69" s="17">
        <f>INDEX(Departures!$C:$C,MATCH($B69,Departures!$B:$B,0))*INDEX(Arrivals!$H:$H,MATCH(Q$2,Arrivals!$B:$B,0))</f>
        <v>38899.490942407931</v>
      </c>
      <c r="R69" s="17">
        <f>INDEX(Departures!$C:$C,MATCH($B69,Departures!$B:$B,0))*INDEX(Arrivals!$H:$H,MATCH(R$2,Arrivals!$B:$B,0))</f>
        <v>37117.157864734902</v>
      </c>
      <c r="S69" s="17">
        <f>INDEX(Departures!$C:$C,MATCH($B69,Departures!$B:$B,0))*INDEX(Arrivals!$H:$H,MATCH(S$2,Arrivals!$B:$B,0))</f>
        <v>34888.526295702337</v>
      </c>
      <c r="T69" s="17">
        <f>INDEX(Departures!$C:$C,MATCH($B69,Departures!$B:$B,0))*INDEX(Arrivals!$H:$H,MATCH(T$2,Arrivals!$B:$B,0))</f>
        <v>29750.371869537401</v>
      </c>
      <c r="U69" s="17">
        <f>INDEX(Departures!$C:$C,MATCH($B69,Departures!$B:$B,0))*INDEX(Arrivals!$H:$H,MATCH(U$2,Arrivals!$B:$B,0))</f>
        <v>26117.044407828344</v>
      </c>
      <c r="V69" s="17">
        <f>INDEX(Departures!$C:$C,MATCH($B69,Departures!$B:$B,0))*INDEX(Arrivals!$H:$H,MATCH(V$2,Arrivals!$B:$B,0))</f>
        <v>25639.276151052429</v>
      </c>
      <c r="W69" s="17">
        <f>INDEX(Departures!$C:$C,MATCH($B69,Departures!$B:$B,0))*INDEX(Arrivals!$H:$H,MATCH(W$2,Arrivals!$B:$B,0))</f>
        <v>24682.309193618032</v>
      </c>
      <c r="X69" s="17">
        <f>INDEX(Departures!$C:$C,MATCH($B69,Departures!$B:$B,0))*INDEX(Arrivals!$H:$H,MATCH(X$2,Arrivals!$B:$B,0))</f>
        <v>23043.020504201271</v>
      </c>
      <c r="Y69" s="17">
        <f>INDEX(Departures!$C:$C,MATCH($B69,Departures!$B:$B,0))*INDEX(Arrivals!$H:$H,MATCH(Y$2,Arrivals!$B:$B,0))</f>
        <v>22304.911460798958</v>
      </c>
      <c r="Z69" s="17">
        <f>INDEX(Departures!$C:$C,MATCH($B69,Departures!$B:$B,0))*INDEX(Arrivals!$H:$H,MATCH(Z$2,Arrivals!$B:$B,0))</f>
        <v>22233.389266670823</v>
      </c>
      <c r="AA69" s="17">
        <f>INDEX(Departures!$C:$C,MATCH($B69,Departures!$B:$B,0))*INDEX(Arrivals!$H:$H,MATCH(AA$2,Arrivals!$B:$B,0))</f>
        <v>22074.609995706374</v>
      </c>
      <c r="AB69" s="17">
        <f>INDEX(Departures!$C:$C,MATCH($B69,Departures!$B:$B,0))*INDEX(Arrivals!$H:$H,MATCH(AB$2,Arrivals!$B:$B,0))</f>
        <v>20355.216448866104</v>
      </c>
      <c r="AC69" s="17">
        <f>INDEX(Departures!$C:$C,MATCH($B69,Departures!$B:$B,0))*INDEX(Arrivals!$H:$H,MATCH(AC$2,Arrivals!$B:$B,0))</f>
        <v>20083.432111179205</v>
      </c>
      <c r="AD69" s="17">
        <f>INDEX(Departures!$C:$C,MATCH($B69,Departures!$B:$B,0))*INDEX(Arrivals!$H:$H,MATCH(AD$2,Arrivals!$B:$B,0))</f>
        <v>19887.461299268125</v>
      </c>
      <c r="AE69" s="17">
        <f>INDEX(Departures!$C:$C,MATCH($B69,Departures!$B:$B,0))*INDEX(Arrivals!$H:$H,MATCH(AE$2,Arrivals!$B:$B,0))</f>
        <v>19076.399617855121</v>
      </c>
      <c r="AF69" s="17">
        <f>INDEX(Departures!$C:$C,MATCH($B69,Departures!$B:$B,0))*INDEX(Arrivals!$H:$H,MATCH(AF$2,Arrivals!$B:$B,0))</f>
        <v>18484.195850474192</v>
      </c>
      <c r="AG69" s="17">
        <f>INDEX(Departures!$C:$C,MATCH($B69,Departures!$B:$B,0))*INDEX(Arrivals!$H:$H,MATCH(AG$2,Arrivals!$B:$B,0))</f>
        <v>16797.702512932865</v>
      </c>
      <c r="AH69" s="17">
        <f>INDEX(Departures!$C:$C,MATCH($B69,Departures!$B:$B,0))*INDEX(Arrivals!$H:$H,MATCH(AH$2,Arrivals!$B:$B,0))</f>
        <v>16264.146944737005</v>
      </c>
      <c r="AI69" s="17">
        <f>INDEX(Departures!$C:$C,MATCH($B69,Departures!$B:$B,0))*INDEX(Arrivals!$H:$H,MATCH(AI$2,Arrivals!$B:$B,0))</f>
        <v>16234.107623203192</v>
      </c>
      <c r="AJ69" s="17">
        <f>INDEX(Departures!$C:$C,MATCH($B69,Departures!$B:$B,0))*INDEX(Arrivals!$H:$H,MATCH(AJ$2,Arrivals!$B:$B,0))</f>
        <v>15820.995429919105</v>
      </c>
      <c r="AK69" s="17">
        <f>INDEX(Departures!$C:$C,MATCH($B69,Departures!$B:$B,0))*INDEX(Arrivals!$H:$H,MATCH(AK$2,Arrivals!$B:$B,0))</f>
        <v>15629.029860879202</v>
      </c>
      <c r="AL69" s="17">
        <f>INDEX(Departures!$C:$C,MATCH($B69,Departures!$B:$B,0))*INDEX(Arrivals!$H:$H,MATCH(AL$2,Arrivals!$B:$B,0))</f>
        <v>14787.928857932382</v>
      </c>
      <c r="AM69" s="17">
        <f>INDEX(Departures!$C:$C,MATCH($B69,Departures!$B:$B,0))*INDEX(Arrivals!$H:$H,MATCH(AM$2,Arrivals!$B:$B,0))</f>
        <v>14712.115332156562</v>
      </c>
      <c r="AN69" s="17">
        <f>INDEX(Departures!$C:$C,MATCH($B69,Departures!$B:$B,0))*INDEX(Arrivals!$H:$H,MATCH(AN$2,Arrivals!$B:$B,0))</f>
        <v>14533.309846836233</v>
      </c>
      <c r="AO69" s="17">
        <f>INDEX(Departures!$C:$C,MATCH($B69,Departures!$B:$B,0))*INDEX(Arrivals!$H:$H,MATCH(AO$2,Arrivals!$B:$B,0))</f>
        <v>14145.659554661763</v>
      </c>
      <c r="AP69" s="17">
        <f>INDEX(Departures!$C:$C,MATCH($B69,Departures!$B:$B,0))*INDEX(Arrivals!$H:$H,MATCH(AP$2,Arrivals!$B:$B,0))</f>
        <v>12706.633008803767</v>
      </c>
      <c r="AQ69" s="17">
        <f>INDEX(Departures!$C:$C,MATCH($B69,Departures!$B:$B,0))*INDEX(Arrivals!$H:$H,MATCH(AQ$2,Arrivals!$B:$B,0))</f>
        <v>12609.362824789509</v>
      </c>
      <c r="AR69" s="17">
        <f>INDEX(Departures!$C:$C,MATCH($B69,Departures!$B:$B,0))*INDEX(Arrivals!$H:$H,MATCH(AR$2,Arrivals!$B:$B,0))</f>
        <v>11994.271955287581</v>
      </c>
      <c r="AS69" s="17">
        <f>INDEX(Departures!$C:$C,MATCH($B69,Departures!$B:$B,0))*INDEX(Arrivals!$H:$H,MATCH(AS$2,Arrivals!$B:$B,0))</f>
        <v>11668.130750063303</v>
      </c>
      <c r="AT69" s="17">
        <f>INDEX(Departures!$C:$C,MATCH($B69,Departures!$B:$B,0))*INDEX(Arrivals!$H:$H,MATCH(AT$2,Arrivals!$B:$B,0))</f>
        <v>11015.848339614748</v>
      </c>
      <c r="AU69" s="17">
        <f>INDEX(Departures!$C:$C,MATCH($B69,Departures!$B:$B,0))*INDEX(Arrivals!$H:$H,MATCH(AU$2,Arrivals!$B:$B,0))</f>
        <v>10193.343107141241</v>
      </c>
      <c r="AV69" s="17">
        <f>INDEX(Departures!$C:$C,MATCH($B69,Departures!$B:$B,0))*INDEX(Arrivals!$H:$H,MATCH(AV$2,Arrivals!$B:$B,0))</f>
        <v>10090.351147596732</v>
      </c>
      <c r="AW69" s="17">
        <f>INDEX(Departures!$C:$C,MATCH($B69,Departures!$B:$B,0))*INDEX(Arrivals!$H:$H,MATCH(AW$2,Arrivals!$B:$B,0))</f>
        <v>10087.490259831606</v>
      </c>
      <c r="AX69" s="17">
        <f>INDEX(Departures!$C:$C,MATCH($B69,Departures!$B:$B,0))*INDEX(Arrivals!$H:$H,MATCH(AX$2,Arrivals!$B:$B,0))</f>
        <v>9612.5828908208168</v>
      </c>
      <c r="AY69" s="17">
        <f>INDEX(Departures!$C:$C,MATCH($B69,Departures!$B:$B,0))*INDEX(Arrivals!$H:$H,MATCH(AY$2,Arrivals!$B:$B,0))</f>
        <v>9470.9689464471176</v>
      </c>
      <c r="AZ69" s="17">
        <f>INDEX(Departures!$C:$C,MATCH($B69,Departures!$B:$B,0))*INDEX(Arrivals!$H:$H,MATCH(AZ$2,Arrivals!$B:$B,0))</f>
        <v>9425.1947422051126</v>
      </c>
      <c r="BA69" s="17">
        <f>INDEX(Departures!$C:$C,MATCH($B69,Departures!$B:$B,0))*INDEX(Arrivals!$H:$H,MATCH(BA$2,Arrivals!$B:$B,0))</f>
        <v>9273.5676906534754</v>
      </c>
      <c r="BB69" s="17">
        <f>INDEX(Departures!$C:$C,MATCH($B69,Departures!$B:$B,0))*INDEX(Arrivals!$H:$H,MATCH(BB$2,Arrivals!$B:$B,0))</f>
        <v>9226.3630425289084</v>
      </c>
      <c r="BC69" s="17">
        <f>INDEX(Departures!$C:$C,MATCH($B69,Departures!$B:$B,0))*INDEX(Arrivals!$H:$H,MATCH(BC$2,Arrivals!$B:$B,0))</f>
        <v>8943.1351537815099</v>
      </c>
      <c r="BD69" s="17">
        <f>INDEX(Departures!$C:$C,MATCH($B69,Departures!$B:$B,0))*INDEX(Arrivals!$H:$H,MATCH(BD$2,Arrivals!$B:$B,0))</f>
        <v>8851.5867452975017</v>
      </c>
      <c r="BE69" s="17">
        <f>INDEX(Departures!$C:$C,MATCH($B69,Departures!$B:$B,0))*INDEX(Arrivals!$H:$H,MATCH(BE$2,Arrivals!$B:$B,0))</f>
        <v>8082.0079364788107</v>
      </c>
      <c r="BF69" s="17">
        <f>INDEX(Departures!$C:$C,MATCH($B69,Departures!$B:$B,0))*INDEX(Arrivals!$H:$H,MATCH(BF$2,Arrivals!$B:$B,0))</f>
        <v>8013.3466301158051</v>
      </c>
      <c r="BG69" s="17">
        <f>INDEX(Departures!$C:$C,MATCH($B69,Departures!$B:$B,0))*INDEX(Arrivals!$H:$H,MATCH(BG$2,Arrivals!$B:$B,0))</f>
        <v>7252.3504845924908</v>
      </c>
      <c r="BH69" s="17">
        <f>INDEX(Departures!$C:$C,MATCH($B69,Departures!$B:$B,0))*INDEX(Arrivals!$H:$H,MATCH(BH$2,Arrivals!$B:$B,0))</f>
        <v>6961.9703764322785</v>
      </c>
      <c r="BI69" s="17">
        <f>INDEX(Departures!$C:$C,MATCH($B69,Departures!$B:$B,0))*INDEX(Arrivals!$H:$H,MATCH(BI$2,Arrivals!$B:$B,0))</f>
        <v>6641.5509467382517</v>
      </c>
      <c r="BJ69" s="17">
        <f>INDEX(Departures!$C:$C,MATCH($B69,Departures!$B:$B,0))*INDEX(Arrivals!$H:$H,MATCH(BJ$2,Arrivals!$B:$B,0))</f>
        <v>6571.4591964926831</v>
      </c>
      <c r="BK69" s="17">
        <f>INDEX(Departures!$C:$C,MATCH($B69,Departures!$B:$B,0))*INDEX(Arrivals!$H:$H,MATCH(BK$2,Arrivals!$B:$B,0))</f>
        <v>6534.2676555460557</v>
      </c>
      <c r="BL69" s="17">
        <f>INDEX(Departures!$C:$C,MATCH($B69,Departures!$B:$B,0))*INDEX(Arrivals!$H:$H,MATCH(BL$2,Arrivals!$B:$B,0))</f>
        <v>5883.4156889800615</v>
      </c>
      <c r="BM69" s="17">
        <f>INDEX(Departures!$C:$C,MATCH($B69,Departures!$B:$B,0))*INDEX(Arrivals!$H:$H,MATCH(BM$2,Arrivals!$B:$B,0))</f>
        <v>5767.5497344924897</v>
      </c>
      <c r="BN69" s="17">
        <f>INDEX(Departures!$C:$C,MATCH($B69,Departures!$B:$B,0))*INDEX(Arrivals!$H:$H,MATCH(BN$2,Arrivals!$B:$B,0))</f>
        <v>5497.911062629435</v>
      </c>
      <c r="BO69" s="17">
        <f>INDEX(Departures!$C:$C,MATCH($B69,Departures!$B:$B,0))*INDEX(Arrivals!$H:$H,MATCH(BO$2,Arrivals!$B:$B,0))</f>
        <v>5431.3954220902733</v>
      </c>
      <c r="BP69" s="17">
        <f>INDEX(Departures!$C:$C,MATCH($B69,Departures!$B:$B,0))*INDEX(Arrivals!$H:$H,MATCH(BP$2,Arrivals!$B:$B,0))</f>
        <v>5255.4508245350717</v>
      </c>
      <c r="BQ69" s="17">
        <f>INDEX(Departures!$C:$C,MATCH($B69,Departures!$B:$B,0))*INDEX(Arrivals!$H:$H,MATCH(BQ$2,Arrivals!$B:$B,0))</f>
        <v>5223.9810591186933</v>
      </c>
      <c r="BR69" s="17">
        <f>INDEX(Departures!$C:$C,MATCH($B69,Departures!$B:$B,0))*INDEX(Arrivals!$H:$H,MATCH(BR$2,Arrivals!$B:$B,0))</f>
        <v>5168.1937476987514</v>
      </c>
      <c r="BS69" s="17">
        <f>INDEX(Departures!$C:$C,MATCH($B69,Departures!$B:$B,0))*INDEX(Arrivals!$H:$H,MATCH(BS$2,Arrivals!$B:$B,0))</f>
        <v>5129.5717628695602</v>
      </c>
      <c r="BT69" s="17">
        <f>INDEX(Departures!$C:$C,MATCH($B69,Departures!$B:$B,0))*INDEX(Arrivals!$H:$H,MATCH(BT$2,Arrivals!$B:$B,0))</f>
        <v>5085.2280025101199</v>
      </c>
      <c r="BU69" s="17">
        <f>INDEX(Departures!$C:$C,MATCH($B69,Departures!$B:$B,0))*INDEX(Arrivals!$H:$H,MATCH(BU$2,Arrivals!$B:$B,0))</f>
        <v>4925.0182876631061</v>
      </c>
      <c r="BV69" s="17">
        <f>INDEX(Departures!$C:$C,MATCH($B69,Departures!$B:$B,0))*INDEX(Arrivals!$H:$H,MATCH(BV$2,Arrivals!$B:$B,0))</f>
        <v>4658.9557255064574</v>
      </c>
      <c r="BW69" s="17">
        <f>INDEX(Departures!$C:$C,MATCH($B69,Departures!$B:$B,0))*INDEX(Arrivals!$H:$H,MATCH(BW$2,Arrivals!$B:$B,0))</f>
        <v>4641.7903989157066</v>
      </c>
      <c r="BX69" s="17">
        <f>INDEX(Departures!$C:$C,MATCH($B69,Departures!$B:$B,0))*INDEX(Arrivals!$H:$H,MATCH(BX$2,Arrivals!$B:$B,0))</f>
        <v>4548.8115465491364</v>
      </c>
      <c r="BY69" s="17">
        <f>INDEX(Departures!$C:$C,MATCH($B69,Departures!$B:$B,0))*INDEX(Arrivals!$H:$H,MATCH(BY$2,Arrivals!$B:$B,0))</f>
        <v>4234.1138923853596</v>
      </c>
      <c r="BZ69" s="17">
        <f>INDEX(Departures!$C:$C,MATCH($B69,Departures!$B:$B,0))*INDEX(Arrivals!$H:$H,MATCH(BZ$2,Arrivals!$B:$B,0))</f>
        <v>4049.5866315347816</v>
      </c>
      <c r="CA69" s="17">
        <f>INDEX(Departures!$C:$C,MATCH($B69,Departures!$B:$B,0))*INDEX(Arrivals!$H:$H,MATCH(CA$2,Arrivals!$B:$B,0))</f>
        <v>3847.8940440934516</v>
      </c>
      <c r="CB69" s="17">
        <f>INDEX(Departures!$C:$C,MATCH($B69,Departures!$B:$B,0))*INDEX(Arrivals!$H:$H,MATCH(CB$2,Arrivals!$B:$B,0))</f>
        <v>3609.0099157054942</v>
      </c>
      <c r="CC69" s="17">
        <f>INDEX(Departures!$C:$C,MATCH($B69,Departures!$B:$B,0))*INDEX(Arrivals!$H:$H,MATCH(CC$2,Arrivals!$B:$B,0))</f>
        <v>3510.3092878086732</v>
      </c>
      <c r="CD69" s="17">
        <f>INDEX(Departures!$C:$C,MATCH($B69,Departures!$B:$B,0))*INDEX(Arrivals!$H:$H,MATCH(CD$2,Arrivals!$B:$B,0))</f>
        <v>3506.0179561609852</v>
      </c>
      <c r="CE69" s="17">
        <f>INDEX(Departures!$C:$C,MATCH($B69,Departures!$B:$B,0))*INDEX(Arrivals!$H:$H,MATCH(CE$2,Arrivals!$B:$B,0))</f>
        <v>3465.965527449232</v>
      </c>
      <c r="CF69" s="17">
        <f>INDEX(Departures!$C:$C,MATCH($B69,Departures!$B:$B,0))*INDEX(Arrivals!$H:$H,MATCH(CF$2,Arrivals!$B:$B,0))</f>
        <v>3393.012889438538</v>
      </c>
      <c r="CG69" s="17">
        <f>INDEX(Departures!$C:$C,MATCH($B69,Departures!$B:$B,0))*INDEX(Arrivals!$H:$H,MATCH(CG$2,Arrivals!$B:$B,0))</f>
        <v>3365.8344556698485</v>
      </c>
      <c r="CH69" s="17">
        <f>INDEX(Departures!$C:$C,MATCH($B69,Departures!$B:$B,0))*INDEX(Arrivals!$H:$H,MATCH(CH$2,Arrivals!$B:$B,0))</f>
        <v>3252.8293889474012</v>
      </c>
      <c r="CI69" s="17">
        <f>INDEX(Departures!$C:$C,MATCH($B69,Departures!$B:$B,0))*INDEX(Arrivals!$H:$H,MATCH(CI$2,Arrivals!$B:$B,0))</f>
        <v>3227.7966210025552</v>
      </c>
      <c r="CJ69" s="17">
        <f>INDEX(Departures!$C:$C,MATCH($B69,Departures!$B:$B,0))*INDEX(Arrivals!$H:$H,MATCH(CJ$2,Arrivals!$B:$B,0))</f>
        <v>3182.7376387018326</v>
      </c>
      <c r="CK69" s="17">
        <f>INDEX(Departures!$C:$C,MATCH($B69,Departures!$B:$B,0))*INDEX(Arrivals!$H:$H,MATCH(CK$2,Arrivals!$B:$B,0))</f>
        <v>3092.6196741003878</v>
      </c>
      <c r="CL69" s="17">
        <f>INDEX(Departures!$C:$C,MATCH($B69,Departures!$B:$B,0))*INDEX(Arrivals!$H:$H,MATCH(CL$2,Arrivals!$B:$B,0))</f>
        <v>3027.3914330555322</v>
      </c>
      <c r="CM69" s="17">
        <f>INDEX(Departures!$C:$C,MATCH($B69,Departures!$B:$B,0))*INDEX(Arrivals!$H:$H,MATCH(CM$2,Arrivals!$B:$B,0))</f>
        <v>3022.5279238548192</v>
      </c>
      <c r="CN69" s="17">
        <f>INDEX(Departures!$C:$C,MATCH($B69,Departures!$B:$B,0))*INDEX(Arrivals!$H:$H,MATCH(CN$2,Arrivals!$B:$B,0))</f>
        <v>2787.9351271145492</v>
      </c>
      <c r="CO69" s="17">
        <f>INDEX(Departures!$C:$C,MATCH($B69,Departures!$B:$B,0))*INDEX(Arrivals!$H:$H,MATCH(CO$2,Arrivals!$B:$B,0))</f>
        <v>2702.1084941607924</v>
      </c>
      <c r="CP69" s="17">
        <f>INDEX(Departures!$C:$C,MATCH($B69,Departures!$B:$B,0))*INDEX(Arrivals!$H:$H,MATCH(CP$2,Arrivals!$B:$B,0))</f>
        <v>2684.9431675700403</v>
      </c>
      <c r="CQ69" s="17">
        <f>INDEX(Departures!$C:$C,MATCH($B69,Departures!$B:$B,0))*INDEX(Arrivals!$H:$H,MATCH(CQ$2,Arrivals!$B:$B,0))</f>
        <v>2656.3342899187883</v>
      </c>
      <c r="CR69" s="17">
        <f>INDEX(Departures!$C:$C,MATCH($B69,Departures!$B:$B,0))*INDEX(Arrivals!$H:$H,MATCH(CR$2,Arrivals!$B:$B,0))</f>
        <v>2636.3080755629112</v>
      </c>
      <c r="CS69" s="17">
        <f>INDEX(Departures!$C:$C,MATCH($B69,Departures!$B:$B,0))*INDEX(Arrivals!$H:$H,MATCH(CS$2,Arrivals!$B:$B,0))</f>
        <v>2574.7989886127189</v>
      </c>
      <c r="CT69" s="17">
        <f>INDEX(Departures!$C:$C,MATCH($B69,Departures!$B:$B,0))*INDEX(Arrivals!$H:$H,MATCH(CT$2,Arrivals!$B:$B,0))</f>
        <v>2556.2032181394043</v>
      </c>
      <c r="CU69" s="17">
        <f>INDEX(Departures!$C:$C,MATCH($B69,Departures!$B:$B,0))*INDEX(Arrivals!$H:$H,MATCH(CU$2,Arrivals!$B:$B,0))</f>
        <v>2300.1537631606957</v>
      </c>
      <c r="CV69" s="17">
        <f>INDEX(Departures!$C:$C,MATCH($B69,Departures!$B:$B,0))*INDEX(Arrivals!$H:$H,MATCH(CV$2,Arrivals!$B:$B,0))</f>
        <v>2265.8231099791924</v>
      </c>
      <c r="CW69" s="17">
        <f>INDEX(Departures!$C:$C,MATCH($B69,Departures!$B:$B,0))*INDEX(Arrivals!$H:$H,MATCH(CW$2,Arrivals!$B:$B,0))</f>
        <v>2251.5186711535662</v>
      </c>
      <c r="CX69" s="17">
        <f>INDEX(Departures!$C:$C,MATCH($B69,Departures!$B:$B,0))*INDEX(Arrivals!$H:$H,MATCH(CX$2,Arrivals!$B:$B,0))</f>
        <v>2225.7706812674392</v>
      </c>
      <c r="CY69" s="17">
        <f>INDEX(Departures!$C:$C,MATCH($B69,Departures!$B:$B,0))*INDEX(Arrivals!$H:$H,MATCH(CY$2,Arrivals!$B:$B,0))</f>
        <v>2144.2353799613697</v>
      </c>
      <c r="CZ69" s="17">
        <f>INDEX(Departures!$C:$C,MATCH($B69,Departures!$B:$B,0))*INDEX(Arrivals!$H:$H,MATCH(CZ$2,Arrivals!$B:$B,0))</f>
        <v>2141.3744921962443</v>
      </c>
      <c r="DA69" s="17">
        <f>INDEX(Departures!$C:$C,MATCH($B69,Departures!$B:$B,0))*INDEX(Arrivals!$H:$H,MATCH(DA$2,Arrivals!$B:$B,0))</f>
        <v>2138.5136044311193</v>
      </c>
      <c r="DB69" s="17">
        <f>INDEX(Departures!$C:$C,MATCH($B69,Departures!$B:$B,0))*INDEX(Arrivals!$H:$H,MATCH(DB$2,Arrivals!$B:$B,0))</f>
        <v>2069.8522980681132</v>
      </c>
      <c r="DC69" s="17">
        <f>INDEX(Departures!$C:$C,MATCH($B69,Departures!$B:$B,0))*INDEX(Arrivals!$H:$H,MATCH(DC$2,Arrivals!$B:$B,0))</f>
        <v>2058.4087470076124</v>
      </c>
      <c r="DD69" s="17">
        <f>INDEX(Departures!$C:$C,MATCH($B69,Departures!$B:$B,0))*INDEX(Arrivals!$H:$H,MATCH(DD$2,Arrivals!$B:$B,0))</f>
        <v>2005.4823233527952</v>
      </c>
      <c r="DE69" s="17">
        <f>INDEX(Departures!$C:$C,MATCH($B69,Departures!$B:$B,0))*INDEX(Arrivals!$H:$H,MATCH(DE$2,Arrivals!$B:$B,0))</f>
        <v>1952.5558996979782</v>
      </c>
      <c r="DF69" s="17">
        <f>INDEX(Departures!$C:$C,MATCH($B69,Departures!$B:$B,0))*INDEX(Arrivals!$H:$H,MATCH(DF$2,Arrivals!$B:$B,0))</f>
        <v>1951.1254558154158</v>
      </c>
      <c r="DG69" s="17">
        <f>INDEX(Departures!$C:$C,MATCH($B69,Departures!$B:$B,0))*INDEX(Arrivals!$H:$H,MATCH(DG$2,Arrivals!$B:$B,0))</f>
        <v>1919.6556903990381</v>
      </c>
      <c r="DH69" s="17">
        <f>INDEX(Departures!$C:$C,MATCH($B69,Departures!$B:$B,0))*INDEX(Arrivals!$H:$H,MATCH(DH$2,Arrivals!$B:$B,0))</f>
        <v>1823.8159502673423</v>
      </c>
      <c r="DI69" s="17">
        <f>INDEX(Departures!$C:$C,MATCH($B69,Departures!$B:$B,0))*INDEX(Arrivals!$H:$H,MATCH(DI$2,Arrivals!$B:$B,0))</f>
        <v>1626.4146944737006</v>
      </c>
      <c r="DJ69" s="17">
        <f>INDEX(Departures!$C:$C,MATCH($B69,Departures!$B:$B,0))*INDEX(Arrivals!$H:$H,MATCH(DJ$2,Arrivals!$B:$B,0))</f>
        <v>1622.1233628260127</v>
      </c>
      <c r="DK69" s="17">
        <f>INDEX(Departures!$C:$C,MATCH($B69,Departures!$B:$B,0))*INDEX(Arrivals!$H:$H,MATCH(DK$2,Arrivals!$B:$B,0))</f>
        <v>1549.1707248153191</v>
      </c>
      <c r="DL69" s="17">
        <f>INDEX(Departures!$C:$C,MATCH($B69,Departures!$B:$B,0))*INDEX(Arrivals!$H:$H,MATCH(DL$2,Arrivals!$B:$B,0))</f>
        <v>1496.2443011605021</v>
      </c>
      <c r="DM69" s="17">
        <f>INDEX(Departures!$C:$C,MATCH($B69,Departures!$B:$B,0))*INDEX(Arrivals!$H:$H,MATCH(DM$2,Arrivals!$B:$B,0))</f>
        <v>1421.8612192672456</v>
      </c>
      <c r="DN69" s="17">
        <f>INDEX(Departures!$C:$C,MATCH($B69,Departures!$B:$B,0))*INDEX(Arrivals!$H:$H,MATCH(DN$2,Arrivals!$B:$B,0))</f>
        <v>1381.8087905554924</v>
      </c>
      <c r="DO69" s="17">
        <f>INDEX(Departures!$C:$C,MATCH($B69,Departures!$B:$B,0))*INDEX(Arrivals!$H:$H,MATCH(DO$2,Arrivals!$B:$B,0))</f>
        <v>1344.6172496088643</v>
      </c>
      <c r="DP69" s="17">
        <f>INDEX(Departures!$C:$C,MATCH($B69,Departures!$B:$B,0))*INDEX(Arrivals!$H:$H,MATCH(DP$2,Arrivals!$B:$B,0))</f>
        <v>1334.6041424309258</v>
      </c>
      <c r="DQ69" s="17">
        <f>INDEX(Departures!$C:$C,MATCH($B69,Departures!$B:$B,0))*INDEX(Arrivals!$H:$H,MATCH(DQ$2,Arrivals!$B:$B,0))</f>
        <v>1333.1736985483631</v>
      </c>
      <c r="DR69" s="17">
        <f>INDEX(Departures!$C:$C,MATCH($B69,Departures!$B:$B,0))*INDEX(Arrivals!$H:$H,MATCH(DR$2,Arrivals!$B:$B,0))</f>
        <v>1320.2997036052998</v>
      </c>
      <c r="DS69" s="17">
        <f>INDEX(Departures!$C:$C,MATCH($B69,Departures!$B:$B,0))*INDEX(Arrivals!$H:$H,MATCH(DS$2,Arrivals!$B:$B,0))</f>
        <v>1317.4388158401744</v>
      </c>
      <c r="DT69" s="17">
        <f>INDEX(Departures!$C:$C,MATCH($B69,Departures!$B:$B,0))*INDEX(Arrivals!$H:$H,MATCH(DT$2,Arrivals!$B:$B,0))</f>
        <v>1283.1081626586715</v>
      </c>
      <c r="DU69" s="17">
        <f>INDEX(Departures!$C:$C,MATCH($B69,Departures!$B:$B,0))*INDEX(Arrivals!$H:$H,MATCH(DU$2,Arrivals!$B:$B,0))</f>
        <v>1275.9559432458584</v>
      </c>
      <c r="DV69" s="17">
        <f>INDEX(Departures!$C:$C,MATCH($B69,Departures!$B:$B,0))*INDEX(Arrivals!$H:$H,MATCH(DV$2,Arrivals!$B:$B,0))</f>
        <v>1217.3077440607908</v>
      </c>
      <c r="DW69" s="17">
        <f>INDEX(Departures!$C:$C,MATCH($B69,Departures!$B:$B,0))*INDEX(Arrivals!$H:$H,MATCH(DW$2,Arrivals!$B:$B,0))</f>
        <v>1205.86419300029</v>
      </c>
      <c r="DX69" s="17">
        <f>INDEX(Departures!$C:$C,MATCH($B69,Departures!$B:$B,0))*INDEX(Arrivals!$H:$H,MATCH(DX$2,Arrivals!$B:$B,0))</f>
        <v>1197.2815297049142</v>
      </c>
      <c r="DY69" s="17">
        <f>INDEX(Departures!$C:$C,MATCH($B69,Departures!$B:$B,0))*INDEX(Arrivals!$H:$H,MATCH(DY$2,Arrivals!$B:$B,0))</f>
        <v>1162.9508765234111</v>
      </c>
      <c r="DZ69" s="17">
        <f>INDEX(Departures!$C:$C,MATCH($B69,Departures!$B:$B,0))*INDEX(Arrivals!$H:$H,MATCH(DZ$2,Arrivals!$B:$B,0))</f>
        <v>955.53651355183104</v>
      </c>
      <c r="EA69" s="17">
        <f>INDEX(Departures!$C:$C,MATCH($B69,Departures!$B:$B,0))*INDEX(Arrivals!$H:$H,MATCH(EA$2,Arrivals!$B:$B,0))</f>
        <v>949.81473802158075</v>
      </c>
      <c r="EB69" s="17">
        <f>INDEX(Departures!$C:$C,MATCH($B69,Departures!$B:$B,0))*INDEX(Arrivals!$H:$H,MATCH(EB$2,Arrivals!$B:$B,0))</f>
        <v>902.61008989701418</v>
      </c>
      <c r="EC69" s="17">
        <f>INDEX(Departures!$C:$C,MATCH($B69,Departures!$B:$B,0))*INDEX(Arrivals!$H:$H,MATCH(EC$2,Arrivals!$B:$B,0))</f>
        <v>709.50016575106031</v>
      </c>
      <c r="ED69" s="17">
        <f>INDEX(Departures!$C:$C,MATCH($B69,Departures!$B:$B,0))*INDEX(Arrivals!$H:$H,MATCH(ED$2,Arrivals!$B:$B,0))</f>
        <v>670.87818092186944</v>
      </c>
      <c r="EE69" s="17">
        <f>INDEX(Departures!$C:$C,MATCH($B69,Departures!$B:$B,0))*INDEX(Arrivals!$H:$H,MATCH(EE$2,Arrivals!$B:$B,0))</f>
        <v>668.01729315674424</v>
      </c>
      <c r="EF69" s="17">
        <f>INDEX(Departures!$C:$C,MATCH($B69,Departures!$B:$B,0))*INDEX(Arrivals!$H:$H,MATCH(EF$2,Arrivals!$B:$B,0))</f>
        <v>616.52131338448987</v>
      </c>
      <c r="EG69" s="17">
        <f>INDEX(Departures!$C:$C,MATCH($B69,Departures!$B:$B,0))*INDEX(Arrivals!$H:$H,MATCH(EG$2,Arrivals!$B:$B,0))</f>
        <v>610.79953785423936</v>
      </c>
      <c r="EH69" s="17">
        <f>INDEX(Departures!$C:$C,MATCH($B69,Departures!$B:$B,0))*INDEX(Arrivals!$H:$H,MATCH(EH$2,Arrivals!$B:$B,0))</f>
        <v>610.79953785423936</v>
      </c>
      <c r="EI69" s="17">
        <f>INDEX(Departures!$C:$C,MATCH($B69,Departures!$B:$B,0))*INDEX(Arrivals!$H:$H,MATCH(EI$2,Arrivals!$B:$B,0))</f>
        <v>597.92554291117574</v>
      </c>
      <c r="EJ69" s="17">
        <f>INDEX(Departures!$C:$C,MATCH($B69,Departures!$B:$B,0))*INDEX(Arrivals!$H:$H,MATCH(EJ$2,Arrivals!$B:$B,0))</f>
        <v>565.0253336122355</v>
      </c>
      <c r="EK69" s="17">
        <f>INDEX(Departures!$C:$C,MATCH($B69,Departures!$B:$B,0))*INDEX(Arrivals!$H:$H,MATCH(EK$2,Arrivals!$B:$B,0))</f>
        <v>552.15133866917188</v>
      </c>
      <c r="EL69" s="17">
        <f>INDEX(Departures!$C:$C,MATCH($B69,Departures!$B:$B,0))*INDEX(Arrivals!$H:$H,MATCH(EL$2,Arrivals!$B:$B,0))</f>
        <v>524.54377173571322</v>
      </c>
      <c r="EM69" s="17">
        <f>INDEX(Departures!$C:$C,MATCH($B69,Departures!$B:$B,0))*INDEX(Arrivals!$H:$H,MATCH(EM$2,Arrivals!$B:$B,0))</f>
        <v>507.80757830973062</v>
      </c>
      <c r="EN69" s="17">
        <f>INDEX(Departures!$C:$C,MATCH($B69,Departures!$B:$B,0))*INDEX(Arrivals!$H:$H,MATCH(EN$2,Arrivals!$B:$B,0))</f>
        <v>502.08580277948022</v>
      </c>
      <c r="EO69" s="17">
        <f>INDEX(Departures!$C:$C,MATCH($B69,Departures!$B:$B,0))*INDEX(Arrivals!$H:$H,MATCH(EO$2,Arrivals!$B:$B,0))</f>
        <v>500.65535889691751</v>
      </c>
      <c r="EP69" s="17">
        <f>INDEX(Departures!$C:$C,MATCH($B69,Departures!$B:$B,0))*INDEX(Arrivals!$H:$H,MATCH(EP$2,Arrivals!$B:$B,0))</f>
        <v>439.14627194672482</v>
      </c>
      <c r="EQ69" s="17">
        <f>INDEX(Departures!$C:$C,MATCH($B69,Departures!$B:$B,0))*INDEX(Arrivals!$H:$H,MATCH(EQ$2,Arrivals!$B:$B,0))</f>
        <v>427.7027208862238</v>
      </c>
      <c r="ER69" s="17">
        <f>INDEX(Departures!$C:$C,MATCH($B69,Departures!$B:$B,0))*INDEX(Arrivals!$H:$H,MATCH(ER$2,Arrivals!$B:$B,0))</f>
        <v>401.95473100009661</v>
      </c>
      <c r="ES69" s="17">
        <f>INDEX(Departures!$C:$C,MATCH($B69,Departures!$B:$B,0))*INDEX(Arrivals!$H:$H,MATCH(ES$2,Arrivals!$B:$B,0))</f>
        <v>397.66339935240876</v>
      </c>
      <c r="ET69" s="17">
        <f>INDEX(Departures!$C:$C,MATCH($B69,Departures!$B:$B,0))*INDEX(Arrivals!$H:$H,MATCH(ET$2,Arrivals!$B:$B,0))</f>
        <v>384.7894044093452</v>
      </c>
      <c r="EU69" s="17">
        <f>INDEX(Departures!$C:$C,MATCH($B69,Departures!$B:$B,0))*INDEX(Arrivals!$H:$H,MATCH(EU$2,Arrivals!$B:$B,0))</f>
        <v>373.34585334884417</v>
      </c>
      <c r="EV69" s="17">
        <f>INDEX(Departures!$C:$C,MATCH($B69,Departures!$B:$B,0))*INDEX(Arrivals!$H:$H,MATCH(EV$2,Arrivals!$B:$B,0))</f>
        <v>370.48496558371897</v>
      </c>
      <c r="EW69" s="17">
        <f>INDEX(Departures!$C:$C,MATCH($B69,Departures!$B:$B,0))*INDEX(Arrivals!$H:$H,MATCH(EW$2,Arrivals!$B:$B,0))</f>
        <v>364.76319005346846</v>
      </c>
      <c r="EX69" s="17">
        <f>INDEX(Departures!$C:$C,MATCH($B69,Departures!$B:$B,0))*INDEX(Arrivals!$H:$H,MATCH(EX$2,Arrivals!$B:$B,0))</f>
        <v>364.76319005346846</v>
      </c>
      <c r="EY69" s="17">
        <f>INDEX(Departures!$C:$C,MATCH($B69,Departures!$B:$B,0))*INDEX(Arrivals!$H:$H,MATCH(EY$2,Arrivals!$B:$B,0))</f>
        <v>353.3196389929675</v>
      </c>
      <c r="EZ69" s="17">
        <f>INDEX(Departures!$C:$C,MATCH($B69,Departures!$B:$B,0))*INDEX(Arrivals!$H:$H,MATCH(EZ$2,Arrivals!$B:$B,0))</f>
        <v>353.3196389929675</v>
      </c>
      <c r="FA69" s="17">
        <f>INDEX(Departures!$C:$C,MATCH($B69,Departures!$B:$B,0))*INDEX(Arrivals!$H:$H,MATCH(FA$2,Arrivals!$B:$B,0))</f>
        <v>294.67143980790001</v>
      </c>
      <c r="FB69" s="17">
        <f>INDEX(Departures!$C:$C,MATCH($B69,Departures!$B:$B,0))*INDEX(Arrivals!$H:$H,MATCH(FB$2,Arrivals!$B:$B,0))</f>
        <v>276.50480249935475</v>
      </c>
      <c r="FC69" s="17">
        <f>INDEX(Departures!$C:$C,MATCH($B69,Departures!$B:$B,0))*INDEX(Arrivals!$H:$H,MATCH(FC$2,Arrivals!$B:$B,0))</f>
        <v>256.04945497870926</v>
      </c>
      <c r="FD69" s="17">
        <f>INDEX(Departures!$C:$C,MATCH($B69,Departures!$B:$B,0))*INDEX(Arrivals!$H:$H,MATCH(FD$2,Arrivals!$B:$B,0))</f>
        <v>240.31457227052039</v>
      </c>
      <c r="FE69" s="17">
        <f>INDEX(Departures!$C:$C,MATCH($B69,Departures!$B:$B,0))*INDEX(Arrivals!$H:$H,MATCH(FE$2,Arrivals!$B:$B,0))</f>
        <v>234.5927967402699</v>
      </c>
      <c r="FF69" s="17">
        <f>INDEX(Departures!$C:$C,MATCH($B69,Departures!$B:$B,0))*INDEX(Arrivals!$H:$H,MATCH(FF$2,Arrivals!$B:$B,0))</f>
        <v>231.73190897514468</v>
      </c>
      <c r="FG69" s="17">
        <f>INDEX(Departures!$C:$C,MATCH($B69,Departures!$B:$B,0))*INDEX(Arrivals!$H:$H,MATCH(FG$2,Arrivals!$B:$B,0))</f>
        <v>208.84480685414275</v>
      </c>
      <c r="FH69" s="17">
        <f>INDEX(Departures!$C:$C,MATCH($B69,Departures!$B:$B,0))*INDEX(Arrivals!$H:$H,MATCH(FH$2,Arrivals!$B:$B,0))</f>
        <v>207.41436297158012</v>
      </c>
      <c r="FI69" s="17">
        <f>INDEX(Departures!$C:$C,MATCH($B69,Departures!$B:$B,0))*INDEX(Arrivals!$H:$H,MATCH(FI$2,Arrivals!$B:$B,0))</f>
        <v>204.55347520645486</v>
      </c>
      <c r="FJ69" s="17">
        <f>INDEX(Departures!$C:$C,MATCH($B69,Departures!$B:$B,0))*INDEX(Arrivals!$H:$H,MATCH(FJ$2,Arrivals!$B:$B,0))</f>
        <v>203.12303132389223</v>
      </c>
      <c r="FK69" s="17">
        <f>INDEX(Departures!$C:$C,MATCH($B69,Departures!$B:$B,0))*INDEX(Arrivals!$H:$H,MATCH(FK$2,Arrivals!$B:$B,0))</f>
        <v>178.80548532032768</v>
      </c>
      <c r="FL69" s="17">
        <f>INDEX(Departures!$C:$C,MATCH($B69,Departures!$B:$B,0))*INDEX(Arrivals!$H:$H,MATCH(FL$2,Arrivals!$B:$B,0))</f>
        <v>175.94459755520245</v>
      </c>
      <c r="FM69" s="17">
        <f>INDEX(Departures!$C:$C,MATCH($B69,Departures!$B:$B,0))*INDEX(Arrivals!$H:$H,MATCH(FM$2,Arrivals!$B:$B,0))</f>
        <v>174.51415367263982</v>
      </c>
      <c r="FN69" s="17">
        <f>INDEX(Departures!$C:$C,MATCH($B69,Departures!$B:$B,0))*INDEX(Arrivals!$H:$H,MATCH(FN$2,Arrivals!$B:$B,0))</f>
        <v>173.08370979007719</v>
      </c>
      <c r="FO69" s="17">
        <f>INDEX(Departures!$C:$C,MATCH($B69,Departures!$B:$B,0))*INDEX(Arrivals!$H:$H,MATCH(FO$2,Arrivals!$B:$B,0))</f>
        <v>172.36848784879589</v>
      </c>
      <c r="FP69" s="17">
        <f>INDEX(Departures!$C:$C,MATCH($B69,Departures!$B:$B,0))*INDEX(Arrivals!$H:$H,MATCH(FP$2,Arrivals!$B:$B,0))</f>
        <v>155.91838319932575</v>
      </c>
      <c r="FQ69" s="17">
        <f>INDEX(Departures!$C:$C,MATCH($B69,Departures!$B:$B,0))*INDEX(Arrivals!$H:$H,MATCH(FQ$2,Arrivals!$B:$B,0))</f>
        <v>124.44861778294806</v>
      </c>
      <c r="FR69" s="17">
        <f>INDEX(Departures!$C:$C,MATCH($B69,Departures!$B:$B,0))*INDEX(Arrivals!$H:$H,MATCH(FR$2,Arrivals!$B:$B,0))</f>
        <v>111.57462283988447</v>
      </c>
      <c r="FS69" s="17">
        <f>INDEX(Departures!$C:$C,MATCH($B69,Departures!$B:$B,0))*INDEX(Arrivals!$H:$H,MATCH(FS$2,Arrivals!$B:$B,0))</f>
        <v>108.71373507475924</v>
      </c>
      <c r="FT69" s="17">
        <f>INDEX(Departures!$C:$C,MATCH($B69,Departures!$B:$B,0))*INDEX(Arrivals!$H:$H,MATCH(FT$2,Arrivals!$B:$B,0))</f>
        <v>105.85284730963399</v>
      </c>
      <c r="FU69" s="17">
        <f>INDEX(Departures!$C:$C,MATCH($B69,Departures!$B:$B,0))*INDEX(Arrivals!$H:$H,MATCH(FU$2,Arrivals!$B:$B,0))</f>
        <v>102.99195954450875</v>
      </c>
      <c r="FV69" s="17">
        <f>INDEX(Departures!$C:$C,MATCH($B69,Departures!$B:$B,0))*INDEX(Arrivals!$H:$H,MATCH(FV$2,Arrivals!$B:$B,0))</f>
        <v>98.70062789682089</v>
      </c>
      <c r="FW69" s="17">
        <f>INDEX(Departures!$C:$C,MATCH($B69,Departures!$B:$B,0))*INDEX(Arrivals!$H:$H,MATCH(FW$2,Arrivals!$B:$B,0))</f>
        <v>90.117964601445152</v>
      </c>
      <c r="FX69" s="17">
        <f>INDEX(Departures!$C:$C,MATCH($B69,Departures!$B:$B,0))*INDEX(Arrivals!$H:$H,MATCH(FX$2,Arrivals!$B:$B,0))</f>
        <v>89.402742660163838</v>
      </c>
      <c r="FY69" s="17">
        <f>INDEX(Departures!$C:$C,MATCH($B69,Departures!$B:$B,0))*INDEX(Arrivals!$H:$H,MATCH(FY$2,Arrivals!$B:$B,0))</f>
        <v>85.826632953757283</v>
      </c>
      <c r="FZ69" s="17">
        <f>INDEX(Departures!$C:$C,MATCH($B69,Departures!$B:$B,0))*INDEX(Arrivals!$H:$H,MATCH(FZ$2,Arrivals!$B:$B,0))</f>
        <v>78.674413540944187</v>
      </c>
      <c r="GA69" s="17">
        <f>INDEX(Departures!$C:$C,MATCH($B69,Departures!$B:$B,0))*INDEX(Arrivals!$H:$H,MATCH(GA$2,Arrivals!$B:$B,0))</f>
        <v>62.653442056242824</v>
      </c>
      <c r="GB69" s="17">
        <f>INDEX(Departures!$C:$C,MATCH($B69,Departures!$B:$B,0))*INDEX(Arrivals!$H:$H,MATCH(GB$2,Arrivals!$B:$B,0))</f>
        <v>48.635092007129131</v>
      </c>
      <c r="GC69" s="17">
        <f>INDEX(Departures!$C:$C,MATCH($B69,Departures!$B:$B,0))*INDEX(Arrivals!$H:$H,MATCH(GC$2,Arrivals!$B:$B,0))</f>
        <v>42.913316476878641</v>
      </c>
      <c r="GD69" s="17">
        <f>INDEX(Departures!$C:$C,MATCH($B69,Departures!$B:$B,0))*INDEX(Arrivals!$H:$H,MATCH(GD$2,Arrivals!$B:$B,0))</f>
        <v>41.482872594316028</v>
      </c>
      <c r="GE69" s="17">
        <f>INDEX(Departures!$C:$C,MATCH($B69,Departures!$B:$B,0))*INDEX(Arrivals!$H:$H,MATCH(GE$2,Arrivals!$B:$B,0))</f>
        <v>40.0524287117534</v>
      </c>
      <c r="GF69" s="17">
        <f>INDEX(Departures!$C:$C,MATCH($B69,Departures!$B:$B,0))*INDEX(Arrivals!$H:$H,MATCH(GF$2,Arrivals!$B:$B,0))</f>
        <v>36.762407781859373</v>
      </c>
      <c r="GG69" s="17">
        <f>INDEX(Departures!$C:$C,MATCH($B69,Departures!$B:$B,0))*INDEX(Arrivals!$H:$H,MATCH(GG$2,Arrivals!$B:$B,0))</f>
        <v>11.729639837013496</v>
      </c>
      <c r="GH69" s="17">
        <f>INDEX(Departures!$C:$C,MATCH($B69,Departures!$B:$B,0))*INDEX(Arrivals!$H:$H,MATCH(GH$2,Arrivals!$B:$B,0))</f>
        <v>8.2965745188632045</v>
      </c>
      <c r="GI69" s="17">
        <f>INDEX(Departures!$C:$C,MATCH($B69,Departures!$B:$B,0))*INDEX(Arrivals!$H:$H,MATCH(GI$2,Arrivals!$B:$B,0))</f>
        <v>3.5761097064065539</v>
      </c>
    </row>
    <row r="70" spans="1:191" ht="15" thickBot="1">
      <c r="A70" t="str">
        <f>INDEX(Departures!$G:$G,MATCH($B70,Departures!$B:$B,0))</f>
        <v>AS</v>
      </c>
      <c r="B70" s="3" t="s">
        <v>35</v>
      </c>
      <c r="D70" s="17">
        <f>INDEX(Departures!$C:$C,MATCH($B70,Departures!$B:$B,0))*INDEX(Arrivals!$H:$H,MATCH(D$2,Arrivals!$B:$B,0))</f>
        <v>122788.80516727401</v>
      </c>
      <c r="E70" s="17">
        <f>INDEX(Departures!$C:$C,MATCH($B70,Departures!$B:$B,0))*INDEX(Arrivals!$H:$H,MATCH(E$2,Arrivals!$B:$B,0))</f>
        <v>115614.6627302319</v>
      </c>
      <c r="F70" s="17">
        <f>INDEX(Departures!$C:$C,MATCH($B70,Departures!$B:$B,0))*INDEX(Arrivals!$H:$H,MATCH(F$2,Arrivals!$B:$B,0))</f>
        <v>108765.65384206065</v>
      </c>
      <c r="G70" s="17">
        <f>INDEX(Departures!$C:$C,MATCH($B70,Departures!$B:$B,0))*INDEX(Arrivals!$H:$H,MATCH(G$2,Arrivals!$B:$B,0))</f>
        <v>85863.529384421359</v>
      </c>
      <c r="H70" s="17">
        <f>INDEX(Departures!$C:$C,MATCH($B70,Departures!$B:$B,0))*INDEX(Arrivals!$H:$H,MATCH(H$2,Arrivals!$B:$B,0))</f>
        <v>82347.846184239344</v>
      </c>
      <c r="I70" s="17">
        <f>INDEX(Departures!$C:$C,MATCH($B70,Departures!$B:$B,0))*INDEX(Arrivals!$H:$H,MATCH(I$2,Arrivals!$B:$B,0))</f>
        <v>55542.705516024034</v>
      </c>
      <c r="J70" s="17">
        <f>INDEX(Departures!$C:$C,MATCH($B70,Departures!$B:$B,0))*INDEX(Arrivals!$H:$H,MATCH(J$2,Arrivals!$B:$B,0))</f>
        <v>53224.361950162143</v>
      </c>
      <c r="K70" s="17">
        <f>INDEX(Departures!$C:$C,MATCH($B70,Departures!$B:$B,0))*INDEX(Arrivals!$H:$H,MATCH(K$2,Arrivals!$B:$B,0))</f>
        <v>53153.68074388586</v>
      </c>
      <c r="L70" s="17">
        <f>INDEX(Departures!$C:$C,MATCH($B70,Departures!$B:$B,0))*INDEX(Arrivals!$H:$H,MATCH(L$2,Arrivals!$B:$B,0))</f>
        <v>52943.050749182563</v>
      </c>
      <c r="M70" s="17">
        <f>INDEX(Departures!$C:$C,MATCH($B70,Departures!$B:$B,0))*INDEX(Arrivals!$H:$H,MATCH(M$2,Arrivals!$B:$B,0))</f>
        <v>50313.709875705055</v>
      </c>
      <c r="N70" s="17">
        <f>INDEX(Departures!$C:$C,MATCH($B70,Departures!$B:$B,0))*INDEX(Arrivals!$H:$H,MATCH(N$2,Arrivals!$B:$B,0))</f>
        <v>41645.366737982433</v>
      </c>
      <c r="O70" s="17">
        <f>INDEX(Departures!$C:$C,MATCH($B70,Departures!$B:$B,0))*INDEX(Arrivals!$H:$H,MATCH(O$2,Arrivals!$B:$B,0))</f>
        <v>40558.289785453293</v>
      </c>
      <c r="P70" s="17">
        <f>INDEX(Departures!$C:$C,MATCH($B70,Departures!$B:$B,0))*INDEX(Arrivals!$H:$H,MATCH(P$2,Arrivals!$B:$B,0))</f>
        <v>39417.49511615419</v>
      </c>
      <c r="Q70" s="17">
        <f>INDEX(Departures!$C:$C,MATCH($B70,Departures!$B:$B,0))*INDEX(Arrivals!$H:$H,MATCH(Q$2,Arrivals!$B:$B,0))</f>
        <v>38442.09446954156</v>
      </c>
      <c r="R70" s="17">
        <f>INDEX(Departures!$C:$C,MATCH($B70,Departures!$B:$B,0))*INDEX(Arrivals!$H:$H,MATCH(R$2,Arrivals!$B:$B,0))</f>
        <v>36680.718809136735</v>
      </c>
      <c r="S70" s="17">
        <f>INDEX(Departures!$C:$C,MATCH($B70,Departures!$B:$B,0))*INDEX(Arrivals!$H:$H,MATCH(S$2,Arrivals!$B:$B,0))</f>
        <v>34478.292421567945</v>
      </c>
      <c r="T70" s="17">
        <f>INDEX(Departures!$C:$C,MATCH($B70,Departures!$B:$B,0))*INDEX(Arrivals!$H:$H,MATCH(T$2,Arrivals!$B:$B,0))</f>
        <v>29400.554562680198</v>
      </c>
      <c r="U70" s="17">
        <f>INDEX(Departures!$C:$C,MATCH($B70,Departures!$B:$B,0))*INDEX(Arrivals!$H:$H,MATCH(U$2,Arrivals!$B:$B,0))</f>
        <v>25809.949283845326</v>
      </c>
      <c r="V70" s="17">
        <f>INDEX(Departures!$C:$C,MATCH($B70,Departures!$B:$B,0))*INDEX(Arrivals!$H:$H,MATCH(V$2,Arrivals!$B:$B,0))</f>
        <v>25337.798825919795</v>
      </c>
      <c r="W70" s="17">
        <f>INDEX(Departures!$C:$C,MATCH($B70,Departures!$B:$B,0))*INDEX(Arrivals!$H:$H,MATCH(W$2,Arrivals!$B:$B,0))</f>
        <v>24392.084285943209</v>
      </c>
      <c r="X70" s="17">
        <f>INDEX(Departures!$C:$C,MATCH($B70,Departures!$B:$B,0))*INDEX(Arrivals!$H:$H,MATCH(X$2,Arrivals!$B:$B,0))</f>
        <v>22772.07103809094</v>
      </c>
      <c r="Y70" s="17">
        <f>INDEX(Departures!$C:$C,MATCH($B70,Departures!$B:$B,0))*INDEX(Arrivals!$H:$H,MATCH(Y$2,Arrivals!$B:$B,0))</f>
        <v>22042.64098931976</v>
      </c>
      <c r="Z70" s="17">
        <f>INDEX(Departures!$C:$C,MATCH($B70,Departures!$B:$B,0))*INDEX(Arrivals!$H:$H,MATCH(Z$2,Arrivals!$B:$B,0))</f>
        <v>21971.959783043483</v>
      </c>
      <c r="AA70" s="17">
        <f>INDEX(Departures!$C:$C,MATCH($B70,Departures!$B:$B,0))*INDEX(Arrivals!$H:$H,MATCH(AA$2,Arrivals!$B:$B,0))</f>
        <v>21815.047505110149</v>
      </c>
      <c r="AB70" s="17">
        <f>INDEX(Departures!$C:$C,MATCH($B70,Departures!$B:$B,0))*INDEX(Arrivals!$H:$H,MATCH(AB$2,Arrivals!$B:$B,0))</f>
        <v>20115.871306228448</v>
      </c>
      <c r="AC70" s="17">
        <f>INDEX(Departures!$C:$C,MATCH($B70,Departures!$B:$B,0))*INDEX(Arrivals!$H:$H,MATCH(AC$2,Arrivals!$B:$B,0))</f>
        <v>19847.282722378597</v>
      </c>
      <c r="AD70" s="17">
        <f>INDEX(Departures!$C:$C,MATCH($B70,Departures!$B:$B,0))*INDEX(Arrivals!$H:$H,MATCH(AD$2,Arrivals!$B:$B,0))</f>
        <v>19653.616217181596</v>
      </c>
      <c r="AE70" s="17">
        <f>INDEX(Departures!$C:$C,MATCH($B70,Departures!$B:$B,0))*INDEX(Arrivals!$H:$H,MATCH(AE$2,Arrivals!$B:$B,0))</f>
        <v>18852.091338008613</v>
      </c>
      <c r="AF70" s="17">
        <f>INDEX(Departures!$C:$C,MATCH($B70,Departures!$B:$B,0))*INDEX(Arrivals!$H:$H,MATCH(AF$2,Arrivals!$B:$B,0))</f>
        <v>18266.85095004104</v>
      </c>
      <c r="AG70" s="17">
        <f>INDEX(Departures!$C:$C,MATCH($B70,Departures!$B:$B,0))*INDEX(Arrivals!$H:$H,MATCH(AG$2,Arrivals!$B:$B,0))</f>
        <v>16600.188106046426</v>
      </c>
      <c r="AH70" s="17">
        <f>INDEX(Departures!$C:$C,MATCH($B70,Departures!$B:$B,0))*INDEX(Arrivals!$H:$H,MATCH(AH$2,Arrivals!$B:$B,0))</f>
        <v>16072.906307225401</v>
      </c>
      <c r="AI70" s="17">
        <f>INDEX(Departures!$C:$C,MATCH($B70,Departures!$B:$B,0))*INDEX(Arrivals!$H:$H,MATCH(AI$2,Arrivals!$B:$B,0))</f>
        <v>16043.220200589365</v>
      </c>
      <c r="AJ70" s="17">
        <f>INDEX(Departures!$C:$C,MATCH($B70,Departures!$B:$B,0))*INDEX(Arrivals!$H:$H,MATCH(AJ$2,Arrivals!$B:$B,0))</f>
        <v>15634.965553137587</v>
      </c>
      <c r="AK70" s="17">
        <f>INDEX(Departures!$C:$C,MATCH($B70,Departures!$B:$B,0))*INDEX(Arrivals!$H:$H,MATCH(AK$2,Arrivals!$B:$B,0))</f>
        <v>15445.25719549206</v>
      </c>
      <c r="AL70" s="17">
        <f>INDEX(Departures!$C:$C,MATCH($B70,Departures!$B:$B,0))*INDEX(Arrivals!$H:$H,MATCH(AL$2,Arrivals!$B:$B,0))</f>
        <v>14614.046209683043</v>
      </c>
      <c r="AM70" s="17">
        <f>INDEX(Departures!$C:$C,MATCH($B70,Departures!$B:$B,0))*INDEX(Arrivals!$H:$H,MATCH(AM$2,Arrivals!$B:$B,0))</f>
        <v>14539.124131030188</v>
      </c>
      <c r="AN70" s="17">
        <f>INDEX(Departures!$C:$C,MATCH($B70,Departures!$B:$B,0))*INDEX(Arrivals!$H:$H,MATCH(AN$2,Arrivals!$B:$B,0))</f>
        <v>14362.421115339495</v>
      </c>
      <c r="AO70" s="17">
        <f>INDEX(Departures!$C:$C,MATCH($B70,Departures!$B:$B,0))*INDEX(Arrivals!$H:$H,MATCH(AO$2,Arrivals!$B:$B,0))</f>
        <v>13979.328977322075</v>
      </c>
      <c r="AP70" s="17">
        <f>INDEX(Departures!$C:$C,MATCH($B70,Departures!$B:$B,0))*INDEX(Arrivals!$H:$H,MATCH(AP$2,Arrivals!$B:$B,0))</f>
        <v>12557.223107043381</v>
      </c>
      <c r="AQ70" s="17">
        <f>INDEX(Departures!$C:$C,MATCH($B70,Departures!$B:$B,0))*INDEX(Arrivals!$H:$H,MATCH(AQ$2,Arrivals!$B:$B,0))</f>
        <v>12461.096666507643</v>
      </c>
      <c r="AR70" s="17">
        <f>INDEX(Departures!$C:$C,MATCH($B70,Departures!$B:$B,0))*INDEX(Arrivals!$H:$H,MATCH(AR$2,Arrivals!$B:$B,0))</f>
        <v>11853.238292531662</v>
      </c>
      <c r="AS70" s="17">
        <f>INDEX(Departures!$C:$C,MATCH($B70,Departures!$B:$B,0))*INDEX(Arrivals!$H:$H,MATCH(AS$2,Arrivals!$B:$B,0))</f>
        <v>11530.931991911837</v>
      </c>
      <c r="AT70" s="17">
        <f>INDEX(Departures!$C:$C,MATCH($B70,Departures!$B:$B,0))*INDEX(Arrivals!$H:$H,MATCH(AT$2,Arrivals!$B:$B,0))</f>
        <v>10886.319390672192</v>
      </c>
      <c r="AU70" s="17">
        <f>INDEX(Departures!$C:$C,MATCH($B70,Departures!$B:$B,0))*INDEX(Arrivals!$H:$H,MATCH(AU$2,Arrivals!$B:$B,0))</f>
        <v>10073.485518495005</v>
      </c>
      <c r="AV70" s="17">
        <f>INDEX(Departures!$C:$C,MATCH($B70,Departures!$B:$B,0))*INDEX(Arrivals!$H:$H,MATCH(AV$2,Arrivals!$B:$B,0))</f>
        <v>9971.7045814571647</v>
      </c>
      <c r="AW70" s="17">
        <f>INDEX(Departures!$C:$C,MATCH($B70,Departures!$B:$B,0))*INDEX(Arrivals!$H:$H,MATCH(AW$2,Arrivals!$B:$B,0))</f>
        <v>9968.8773332061137</v>
      </c>
      <c r="AX70" s="17">
        <f>INDEX(Departures!$C:$C,MATCH($B70,Departures!$B:$B,0))*INDEX(Arrivals!$H:$H,MATCH(AX$2,Arrivals!$B:$B,0))</f>
        <v>9499.5541235316359</v>
      </c>
      <c r="AY70" s="17">
        <f>INDEX(Departures!$C:$C,MATCH($B70,Departures!$B:$B,0))*INDEX(Arrivals!$H:$H,MATCH(AY$2,Arrivals!$B:$B,0))</f>
        <v>9359.6053351046066</v>
      </c>
      <c r="AZ70" s="17">
        <f>INDEX(Departures!$C:$C,MATCH($B70,Departures!$B:$B,0))*INDEX(Arrivals!$H:$H,MATCH(AZ$2,Arrivals!$B:$B,0))</f>
        <v>9314.3693630877897</v>
      </c>
      <c r="BA70" s="17">
        <f>INDEX(Departures!$C:$C,MATCH($B70,Departures!$B:$B,0))*INDEX(Arrivals!$H:$H,MATCH(BA$2,Arrivals!$B:$B,0))</f>
        <v>9164.5252057820817</v>
      </c>
      <c r="BB70" s="17">
        <f>INDEX(Departures!$C:$C,MATCH($B70,Departures!$B:$B,0))*INDEX(Arrivals!$H:$H,MATCH(BB$2,Arrivals!$B:$B,0))</f>
        <v>9117.8756096397392</v>
      </c>
      <c r="BC70" s="17">
        <f>INDEX(Departures!$C:$C,MATCH($B70,Departures!$B:$B,0))*INDEX(Arrivals!$H:$H,MATCH(BC$2,Arrivals!$B:$B,0))</f>
        <v>8837.9780327856824</v>
      </c>
      <c r="BD70" s="17">
        <f>INDEX(Departures!$C:$C,MATCH($B70,Departures!$B:$B,0))*INDEX(Arrivals!$H:$H,MATCH(BD$2,Arrivals!$B:$B,0))</f>
        <v>8747.5060887520467</v>
      </c>
      <c r="BE70" s="17">
        <f>INDEX(Departures!$C:$C,MATCH($B70,Departures!$B:$B,0))*INDEX(Arrivals!$H:$H,MATCH(BE$2,Arrivals!$B:$B,0))</f>
        <v>7986.9763092193061</v>
      </c>
      <c r="BF70" s="17">
        <f>INDEX(Departures!$C:$C,MATCH($B70,Departures!$B:$B,0))*INDEX(Arrivals!$H:$H,MATCH(BF$2,Arrivals!$B:$B,0))</f>
        <v>7919.1223511940798</v>
      </c>
      <c r="BG70" s="17">
        <f>INDEX(Departures!$C:$C,MATCH($B70,Departures!$B:$B,0))*INDEX(Arrivals!$H:$H,MATCH(BG$2,Arrivals!$B:$B,0))</f>
        <v>7167.0743164144924</v>
      </c>
      <c r="BH70" s="17">
        <f>INDEX(Departures!$C:$C,MATCH($B70,Departures!$B:$B,0))*INDEX(Arrivals!$H:$H,MATCH(BH$2,Arrivals!$B:$B,0))</f>
        <v>6880.108618932808</v>
      </c>
      <c r="BI70" s="17">
        <f>INDEX(Departures!$C:$C,MATCH($B70,Departures!$B:$B,0))*INDEX(Arrivals!$H:$H,MATCH(BI$2,Arrivals!$B:$B,0))</f>
        <v>6563.4568148150865</v>
      </c>
      <c r="BJ70" s="17">
        <f>INDEX(Departures!$C:$C,MATCH($B70,Departures!$B:$B,0))*INDEX(Arrivals!$H:$H,MATCH(BJ$2,Arrivals!$B:$B,0))</f>
        <v>6494.1892326643356</v>
      </c>
      <c r="BK70" s="17">
        <f>INDEX(Departures!$C:$C,MATCH($B70,Departures!$B:$B,0))*INDEX(Arrivals!$H:$H,MATCH(BK$2,Arrivals!$B:$B,0))</f>
        <v>6457.4350054006718</v>
      </c>
      <c r="BL70" s="17">
        <f>INDEX(Departures!$C:$C,MATCH($B70,Departures!$B:$B,0))*INDEX(Arrivals!$H:$H,MATCH(BL$2,Arrivals!$B:$B,0))</f>
        <v>5814.2360282865493</v>
      </c>
      <c r="BM70" s="17">
        <f>INDEX(Departures!$C:$C,MATCH($B70,Departures!$B:$B,0))*INDEX(Arrivals!$H:$H,MATCH(BM$2,Arrivals!$B:$B,0))</f>
        <v>5699.7324741189814</v>
      </c>
      <c r="BN70" s="17">
        <f>INDEX(Departures!$C:$C,MATCH($B70,Departures!$B:$B,0))*INDEX(Arrivals!$H:$H,MATCH(BN$2,Arrivals!$B:$B,0))</f>
        <v>5433.2643264574162</v>
      </c>
      <c r="BO70" s="17">
        <f>INDEX(Departures!$C:$C,MATCH($B70,Departures!$B:$B,0))*INDEX(Arrivals!$H:$H,MATCH(BO$2,Arrivals!$B:$B,0))</f>
        <v>5367.5308046204791</v>
      </c>
      <c r="BP70" s="17">
        <f>INDEX(Departures!$C:$C,MATCH($B70,Departures!$B:$B,0))*INDEX(Arrivals!$H:$H,MATCH(BP$2,Arrivals!$B:$B,0))</f>
        <v>5193.6550371808371</v>
      </c>
      <c r="BQ70" s="17">
        <f>INDEX(Departures!$C:$C,MATCH($B70,Departures!$B:$B,0))*INDEX(Arrivals!$H:$H,MATCH(BQ$2,Arrivals!$B:$B,0))</f>
        <v>5162.5553064192754</v>
      </c>
      <c r="BR70" s="17">
        <f>INDEX(Departures!$C:$C,MATCH($B70,Departures!$B:$B,0))*INDEX(Arrivals!$H:$H,MATCH(BR$2,Arrivals!$B:$B,0))</f>
        <v>5107.4239655237789</v>
      </c>
      <c r="BS70" s="17">
        <f>INDEX(Departures!$C:$C,MATCH($B70,Departures!$B:$B,0))*INDEX(Arrivals!$H:$H,MATCH(BS$2,Arrivals!$B:$B,0))</f>
        <v>5069.2561141345896</v>
      </c>
      <c r="BT70" s="17">
        <f>INDEX(Departures!$C:$C,MATCH($B70,Departures!$B:$B,0))*INDEX(Arrivals!$H:$H,MATCH(BT$2,Arrivals!$B:$B,0))</f>
        <v>5025.4337662432981</v>
      </c>
      <c r="BU70" s="17">
        <f>INDEX(Departures!$C:$C,MATCH($B70,Departures!$B:$B,0))*INDEX(Arrivals!$H:$H,MATCH(BU$2,Arrivals!$B:$B,0))</f>
        <v>4867.1078641844379</v>
      </c>
      <c r="BV70" s="17">
        <f>INDEX(Departures!$C:$C,MATCH($B70,Departures!$B:$B,0))*INDEX(Arrivals!$H:$H,MATCH(BV$2,Arrivals!$B:$B,0))</f>
        <v>4604.1737768366866</v>
      </c>
      <c r="BW70" s="17">
        <f>INDEX(Departures!$C:$C,MATCH($B70,Departures!$B:$B,0))*INDEX(Arrivals!$H:$H,MATCH(BW$2,Arrivals!$B:$B,0))</f>
        <v>4587.2102873303802</v>
      </c>
      <c r="BX70" s="17">
        <f>INDEX(Departures!$C:$C,MATCH($B70,Departures!$B:$B,0))*INDEX(Arrivals!$H:$H,MATCH(BX$2,Arrivals!$B:$B,0))</f>
        <v>4495.3247191712198</v>
      </c>
      <c r="BY70" s="17">
        <f>INDEX(Departures!$C:$C,MATCH($B70,Departures!$B:$B,0))*INDEX(Arrivals!$H:$H,MATCH(BY$2,Arrivals!$B:$B,0))</f>
        <v>4184.3274115556014</v>
      </c>
      <c r="BZ70" s="17">
        <f>INDEX(Departures!$C:$C,MATCH($B70,Departures!$B:$B,0))*INDEX(Arrivals!$H:$H,MATCH(BZ$2,Arrivals!$B:$B,0))</f>
        <v>4001.9698993628067</v>
      </c>
      <c r="CA70" s="17">
        <f>INDEX(Departures!$C:$C,MATCH($B70,Departures!$B:$B,0))*INDEX(Arrivals!$H:$H,MATCH(CA$2,Arrivals!$B:$B,0))</f>
        <v>3802.6488976637052</v>
      </c>
      <c r="CB70" s="17">
        <f>INDEX(Departures!$C:$C,MATCH($B70,Departures!$B:$B,0))*INDEX(Arrivals!$H:$H,MATCH(CB$2,Arrivals!$B:$B,0))</f>
        <v>3566.5736687009398</v>
      </c>
      <c r="CC70" s="17">
        <f>INDEX(Departures!$C:$C,MATCH($B70,Departures!$B:$B,0))*INDEX(Arrivals!$H:$H,MATCH(CC$2,Arrivals!$B:$B,0))</f>
        <v>3469.0336040396778</v>
      </c>
      <c r="CD70" s="17">
        <f>INDEX(Departures!$C:$C,MATCH($B70,Departures!$B:$B,0))*INDEX(Arrivals!$H:$H,MATCH(CD$2,Arrivals!$B:$B,0))</f>
        <v>3464.7927316631008</v>
      </c>
      <c r="CE70" s="17">
        <f>INDEX(Departures!$C:$C,MATCH($B70,Departures!$B:$B,0))*INDEX(Arrivals!$H:$H,MATCH(CE$2,Arrivals!$B:$B,0))</f>
        <v>3425.2112561483859</v>
      </c>
      <c r="CF70" s="17">
        <f>INDEX(Departures!$C:$C,MATCH($B70,Departures!$B:$B,0))*INDEX(Arrivals!$H:$H,MATCH(CF$2,Arrivals!$B:$B,0))</f>
        <v>3353.116425746583</v>
      </c>
      <c r="CG70" s="17">
        <f>INDEX(Departures!$C:$C,MATCH($B70,Departures!$B:$B,0))*INDEX(Arrivals!$H:$H,MATCH(CG$2,Arrivals!$B:$B,0))</f>
        <v>3326.2575673615979</v>
      </c>
      <c r="CH70" s="17">
        <f>INDEX(Departures!$C:$C,MATCH($B70,Departures!$B:$B,0))*INDEX(Arrivals!$H:$H,MATCH(CH$2,Arrivals!$B:$B,0))</f>
        <v>3214.5812614450801</v>
      </c>
      <c r="CI70" s="17">
        <f>INDEX(Departures!$C:$C,MATCH($B70,Departures!$B:$B,0))*INDEX(Arrivals!$H:$H,MATCH(CI$2,Arrivals!$B:$B,0))</f>
        <v>3189.8428392483829</v>
      </c>
      <c r="CJ70" s="17">
        <f>INDEX(Departures!$C:$C,MATCH($B70,Departures!$B:$B,0))*INDEX(Arrivals!$H:$H,MATCH(CJ$2,Arrivals!$B:$B,0))</f>
        <v>3145.3136792943287</v>
      </c>
      <c r="CK70" s="17">
        <f>INDEX(Departures!$C:$C,MATCH($B70,Departures!$B:$B,0))*INDEX(Arrivals!$H:$H,MATCH(CK$2,Arrivals!$B:$B,0))</f>
        <v>3056.2553593862194</v>
      </c>
      <c r="CL70" s="17">
        <f>INDEX(Departures!$C:$C,MATCH($B70,Departures!$B:$B,0))*INDEX(Arrivals!$H:$H,MATCH(CL$2,Arrivals!$B:$B,0))</f>
        <v>2991.7940992622548</v>
      </c>
      <c r="CM70" s="17">
        <f>INDEX(Departures!$C:$C,MATCH($B70,Departures!$B:$B,0))*INDEX(Arrivals!$H:$H,MATCH(CM$2,Arrivals!$B:$B,0))</f>
        <v>2986.987777235468</v>
      </c>
      <c r="CN70" s="17">
        <f>INDEX(Departures!$C:$C,MATCH($B70,Departures!$B:$B,0))*INDEX(Arrivals!$H:$H,MATCH(CN$2,Arrivals!$B:$B,0))</f>
        <v>2755.1534206492793</v>
      </c>
      <c r="CO70" s="17">
        <f>INDEX(Departures!$C:$C,MATCH($B70,Departures!$B:$B,0))*INDEX(Arrivals!$H:$H,MATCH(CO$2,Arrivals!$B:$B,0))</f>
        <v>2670.335973117747</v>
      </c>
      <c r="CP70" s="17">
        <f>INDEX(Departures!$C:$C,MATCH($B70,Departures!$B:$B,0))*INDEX(Arrivals!$H:$H,MATCH(CP$2,Arrivals!$B:$B,0))</f>
        <v>2653.3724836114402</v>
      </c>
      <c r="CQ70" s="17">
        <f>INDEX(Departures!$C:$C,MATCH($B70,Departures!$B:$B,0))*INDEX(Arrivals!$H:$H,MATCH(CQ$2,Arrivals!$B:$B,0))</f>
        <v>2625.1000011009296</v>
      </c>
      <c r="CR70" s="17">
        <f>INDEX(Departures!$C:$C,MATCH($B70,Departures!$B:$B,0))*INDEX(Arrivals!$H:$H,MATCH(CR$2,Arrivals!$B:$B,0))</f>
        <v>2605.3092633435717</v>
      </c>
      <c r="CS70" s="17">
        <f>INDEX(Departures!$C:$C,MATCH($B70,Departures!$B:$B,0))*INDEX(Arrivals!$H:$H,MATCH(CS$2,Arrivals!$B:$B,0))</f>
        <v>2544.5234259459739</v>
      </c>
      <c r="CT70" s="17">
        <f>INDEX(Departures!$C:$C,MATCH($B70,Departures!$B:$B,0))*INDEX(Arrivals!$H:$H,MATCH(CT$2,Arrivals!$B:$B,0))</f>
        <v>2526.1463123141416</v>
      </c>
      <c r="CU70" s="17">
        <f>INDEX(Departures!$C:$C,MATCH($B70,Departures!$B:$B,0))*INDEX(Arrivals!$H:$H,MATCH(CU$2,Arrivals!$B:$B,0))</f>
        <v>2273.1075938450699</v>
      </c>
      <c r="CV70" s="17">
        <f>INDEX(Departures!$C:$C,MATCH($B70,Departures!$B:$B,0))*INDEX(Arrivals!$H:$H,MATCH(CV$2,Arrivals!$B:$B,0))</f>
        <v>2239.1806148324567</v>
      </c>
      <c r="CW70" s="17">
        <f>INDEX(Departures!$C:$C,MATCH($B70,Departures!$B:$B,0))*INDEX(Arrivals!$H:$H,MATCH(CW$2,Arrivals!$B:$B,0))</f>
        <v>2225.0443735772014</v>
      </c>
      <c r="CX70" s="17">
        <f>INDEX(Departures!$C:$C,MATCH($B70,Departures!$B:$B,0))*INDEX(Arrivals!$H:$H,MATCH(CX$2,Arrivals!$B:$B,0))</f>
        <v>2199.5991393177419</v>
      </c>
      <c r="CY70" s="17">
        <f>INDEX(Departures!$C:$C,MATCH($B70,Departures!$B:$B,0))*INDEX(Arrivals!$H:$H,MATCH(CY$2,Arrivals!$B:$B,0))</f>
        <v>2119.0225641627858</v>
      </c>
      <c r="CZ70" s="17">
        <f>INDEX(Departures!$C:$C,MATCH($B70,Departures!$B:$B,0))*INDEX(Arrivals!$H:$H,MATCH(CZ$2,Arrivals!$B:$B,0))</f>
        <v>2116.1953159117347</v>
      </c>
      <c r="DA70" s="17">
        <f>INDEX(Departures!$C:$C,MATCH($B70,Departures!$B:$B,0))*INDEX(Arrivals!$H:$H,MATCH(DA$2,Arrivals!$B:$B,0))</f>
        <v>2113.3680676606841</v>
      </c>
      <c r="DB70" s="17">
        <f>INDEX(Departures!$C:$C,MATCH($B70,Departures!$B:$B,0))*INDEX(Arrivals!$H:$H,MATCH(DB$2,Arrivals!$B:$B,0))</f>
        <v>2045.5141096354575</v>
      </c>
      <c r="DC70" s="17">
        <f>INDEX(Departures!$C:$C,MATCH($B70,Departures!$B:$B,0))*INDEX(Arrivals!$H:$H,MATCH(DC$2,Arrivals!$B:$B,0))</f>
        <v>2034.2051166312535</v>
      </c>
      <c r="DD70" s="17">
        <f>INDEX(Departures!$C:$C,MATCH($B70,Departures!$B:$B,0))*INDEX(Arrivals!$H:$H,MATCH(DD$2,Arrivals!$B:$B,0))</f>
        <v>1981.9010239868082</v>
      </c>
      <c r="DE70" s="17">
        <f>INDEX(Departures!$C:$C,MATCH($B70,Departures!$B:$B,0))*INDEX(Arrivals!$H:$H,MATCH(DE$2,Arrivals!$B:$B,0))</f>
        <v>1929.5969313423634</v>
      </c>
      <c r="DF70" s="17">
        <f>INDEX(Departures!$C:$C,MATCH($B70,Departures!$B:$B,0))*INDEX(Arrivals!$H:$H,MATCH(DF$2,Arrivals!$B:$B,0))</f>
        <v>1928.1833072168379</v>
      </c>
      <c r="DG70" s="17">
        <f>INDEX(Departures!$C:$C,MATCH($B70,Departures!$B:$B,0))*INDEX(Arrivals!$H:$H,MATCH(DG$2,Arrivals!$B:$B,0))</f>
        <v>1897.083576455276</v>
      </c>
      <c r="DH70" s="17">
        <f>INDEX(Departures!$C:$C,MATCH($B70,Departures!$B:$B,0))*INDEX(Arrivals!$H:$H,MATCH(DH$2,Arrivals!$B:$B,0))</f>
        <v>1802.3707600450648</v>
      </c>
      <c r="DI70" s="17">
        <f>INDEX(Departures!$C:$C,MATCH($B70,Departures!$B:$B,0))*INDEX(Arrivals!$H:$H,MATCH(DI$2,Arrivals!$B:$B,0))</f>
        <v>1607.2906307225401</v>
      </c>
      <c r="DJ70" s="17">
        <f>INDEX(Departures!$C:$C,MATCH($B70,Departures!$B:$B,0))*INDEX(Arrivals!$H:$H,MATCH(DJ$2,Arrivals!$B:$B,0))</f>
        <v>1603.0497583459635</v>
      </c>
      <c r="DK70" s="17">
        <f>INDEX(Departures!$C:$C,MATCH($B70,Departures!$B:$B,0))*INDEX(Arrivals!$H:$H,MATCH(DK$2,Arrivals!$B:$B,0))</f>
        <v>1530.9549279441608</v>
      </c>
      <c r="DL70" s="17">
        <f>INDEX(Departures!$C:$C,MATCH($B70,Departures!$B:$B,0))*INDEX(Arrivals!$H:$H,MATCH(DL$2,Arrivals!$B:$B,0))</f>
        <v>1478.6508352997159</v>
      </c>
      <c r="DM70" s="17">
        <f>INDEX(Departures!$C:$C,MATCH($B70,Departures!$B:$B,0))*INDEX(Arrivals!$H:$H,MATCH(DM$2,Arrivals!$B:$B,0))</f>
        <v>1405.1423807723877</v>
      </c>
      <c r="DN70" s="17">
        <f>INDEX(Departures!$C:$C,MATCH($B70,Departures!$B:$B,0))*INDEX(Arrivals!$H:$H,MATCH(DN$2,Arrivals!$B:$B,0))</f>
        <v>1365.5609052576724</v>
      </c>
      <c r="DO70" s="17">
        <f>INDEX(Departures!$C:$C,MATCH($B70,Departures!$B:$B,0))*INDEX(Arrivals!$H:$H,MATCH(DO$2,Arrivals!$B:$B,0))</f>
        <v>1328.8066779940086</v>
      </c>
      <c r="DP70" s="17">
        <f>INDEX(Departures!$C:$C,MATCH($B70,Departures!$B:$B,0))*INDEX(Arrivals!$H:$H,MATCH(DP$2,Arrivals!$B:$B,0))</f>
        <v>1318.9113091153297</v>
      </c>
      <c r="DQ70" s="17">
        <f>INDEX(Departures!$C:$C,MATCH($B70,Departures!$B:$B,0))*INDEX(Arrivals!$H:$H,MATCH(DQ$2,Arrivals!$B:$B,0))</f>
        <v>1317.4976849898042</v>
      </c>
      <c r="DR70" s="17">
        <f>INDEX(Departures!$C:$C,MATCH($B70,Departures!$B:$B,0))*INDEX(Arrivals!$H:$H,MATCH(DR$2,Arrivals!$B:$B,0))</f>
        <v>1304.7750678600744</v>
      </c>
      <c r="DS70" s="17">
        <f>INDEX(Departures!$C:$C,MATCH($B70,Departures!$B:$B,0))*INDEX(Arrivals!$H:$H,MATCH(DS$2,Arrivals!$B:$B,0))</f>
        <v>1301.9478196090231</v>
      </c>
      <c r="DT70" s="17">
        <f>INDEX(Departures!$C:$C,MATCH($B70,Departures!$B:$B,0))*INDEX(Arrivals!$H:$H,MATCH(DT$2,Arrivals!$B:$B,0))</f>
        <v>1268.0208405964102</v>
      </c>
      <c r="DU70" s="17">
        <f>INDEX(Departures!$C:$C,MATCH($B70,Departures!$B:$B,0))*INDEX(Arrivals!$H:$H,MATCH(DU$2,Arrivals!$B:$B,0))</f>
        <v>1260.9527199687825</v>
      </c>
      <c r="DV70" s="17">
        <f>INDEX(Departures!$C:$C,MATCH($B70,Departures!$B:$B,0))*INDEX(Arrivals!$H:$H,MATCH(DV$2,Arrivals!$B:$B,0))</f>
        <v>1202.9941308222353</v>
      </c>
      <c r="DW70" s="17">
        <f>INDEX(Departures!$C:$C,MATCH($B70,Departures!$B:$B,0))*INDEX(Arrivals!$H:$H,MATCH(DW$2,Arrivals!$B:$B,0))</f>
        <v>1191.6851378180311</v>
      </c>
      <c r="DX70" s="17">
        <f>INDEX(Departures!$C:$C,MATCH($B70,Departures!$B:$B,0))*INDEX(Arrivals!$H:$H,MATCH(DX$2,Arrivals!$B:$B,0))</f>
        <v>1183.2033930648777</v>
      </c>
      <c r="DY70" s="17">
        <f>INDEX(Departures!$C:$C,MATCH($B70,Departures!$B:$B,0))*INDEX(Arrivals!$H:$H,MATCH(DY$2,Arrivals!$B:$B,0))</f>
        <v>1149.2764140522647</v>
      </c>
      <c r="DZ70" s="17">
        <f>INDEX(Departures!$C:$C,MATCH($B70,Departures!$B:$B,0))*INDEX(Arrivals!$H:$H,MATCH(DZ$2,Arrivals!$B:$B,0))</f>
        <v>944.30091585106129</v>
      </c>
      <c r="EA70" s="17">
        <f>INDEX(Departures!$C:$C,MATCH($B70,Departures!$B:$B,0))*INDEX(Arrivals!$H:$H,MATCH(EA$2,Arrivals!$B:$B,0))</f>
        <v>938.64641934895928</v>
      </c>
      <c r="EB70" s="17">
        <f>INDEX(Departures!$C:$C,MATCH($B70,Departures!$B:$B,0))*INDEX(Arrivals!$H:$H,MATCH(EB$2,Arrivals!$B:$B,0))</f>
        <v>891.99682320661634</v>
      </c>
      <c r="EC70" s="17">
        <f>INDEX(Departures!$C:$C,MATCH($B70,Departures!$B:$B,0))*INDEX(Arrivals!$H:$H,MATCH(EC$2,Arrivals!$B:$B,0))</f>
        <v>701.15756626066832</v>
      </c>
      <c r="ED70" s="17">
        <f>INDEX(Departures!$C:$C,MATCH($B70,Departures!$B:$B,0))*INDEX(Arrivals!$H:$H,MATCH(ED$2,Arrivals!$B:$B,0))</f>
        <v>662.98971487147867</v>
      </c>
      <c r="EE70" s="17">
        <f>INDEX(Departures!$C:$C,MATCH($B70,Departures!$B:$B,0))*INDEX(Arrivals!$H:$H,MATCH(EE$2,Arrivals!$B:$B,0))</f>
        <v>660.16246662042761</v>
      </c>
      <c r="EF70" s="17">
        <f>INDEX(Departures!$C:$C,MATCH($B70,Departures!$B:$B,0))*INDEX(Arrivals!$H:$H,MATCH(EF$2,Arrivals!$B:$B,0))</f>
        <v>609.27199810150819</v>
      </c>
      <c r="EG70" s="17">
        <f>INDEX(Departures!$C:$C,MATCH($B70,Departures!$B:$B,0))*INDEX(Arrivals!$H:$H,MATCH(EG$2,Arrivals!$B:$B,0))</f>
        <v>603.61750159940595</v>
      </c>
      <c r="EH70" s="17">
        <f>INDEX(Departures!$C:$C,MATCH($B70,Departures!$B:$B,0))*INDEX(Arrivals!$H:$H,MATCH(EH$2,Arrivals!$B:$B,0))</f>
        <v>603.61750159940595</v>
      </c>
      <c r="EI70" s="17">
        <f>INDEX(Departures!$C:$C,MATCH($B70,Departures!$B:$B,0))*INDEX(Arrivals!$H:$H,MATCH(EI$2,Arrivals!$B:$B,0))</f>
        <v>590.89488446967607</v>
      </c>
      <c r="EJ70" s="17">
        <f>INDEX(Departures!$C:$C,MATCH($B70,Departures!$B:$B,0))*INDEX(Arrivals!$H:$H,MATCH(EJ$2,Arrivals!$B:$B,0))</f>
        <v>558.38152958258866</v>
      </c>
      <c r="EK70" s="17">
        <f>INDEX(Departures!$C:$C,MATCH($B70,Departures!$B:$B,0))*INDEX(Arrivals!$H:$H,MATCH(EK$2,Arrivals!$B:$B,0))</f>
        <v>545.65891245285877</v>
      </c>
      <c r="EL70" s="17">
        <f>INDEX(Departures!$C:$C,MATCH($B70,Departures!$B:$B,0))*INDEX(Arrivals!$H:$H,MATCH(EL$2,Arrivals!$B:$B,0))</f>
        <v>518.37596683021582</v>
      </c>
      <c r="EM70" s="17">
        <f>INDEX(Departures!$C:$C,MATCH($B70,Departures!$B:$B,0))*INDEX(Arrivals!$H:$H,MATCH(EM$2,Arrivals!$B:$B,0))</f>
        <v>501.83656456156706</v>
      </c>
      <c r="EN70" s="17">
        <f>INDEX(Departures!$C:$C,MATCH($B70,Departures!$B:$B,0))*INDEX(Arrivals!$H:$H,MATCH(EN$2,Arrivals!$B:$B,0))</f>
        <v>496.18206805946494</v>
      </c>
      <c r="EO70" s="17">
        <f>INDEX(Departures!$C:$C,MATCH($B70,Departures!$B:$B,0))*INDEX(Arrivals!$H:$H,MATCH(EO$2,Arrivals!$B:$B,0))</f>
        <v>494.7684439339393</v>
      </c>
      <c r="EP70" s="17">
        <f>INDEX(Departures!$C:$C,MATCH($B70,Departures!$B:$B,0))*INDEX(Arrivals!$H:$H,MATCH(EP$2,Arrivals!$B:$B,0))</f>
        <v>433.98260653634111</v>
      </c>
      <c r="EQ70" s="17">
        <f>INDEX(Departures!$C:$C,MATCH($B70,Departures!$B:$B,0))*INDEX(Arrivals!$H:$H,MATCH(EQ$2,Arrivals!$B:$B,0))</f>
        <v>422.67361353213676</v>
      </c>
      <c r="ER70" s="17">
        <f>INDEX(Departures!$C:$C,MATCH($B70,Departures!$B:$B,0))*INDEX(Arrivals!$H:$H,MATCH(ER$2,Arrivals!$B:$B,0))</f>
        <v>397.22837927267699</v>
      </c>
      <c r="ES70" s="17">
        <f>INDEX(Departures!$C:$C,MATCH($B70,Departures!$B:$B,0))*INDEX(Arrivals!$H:$H,MATCH(ES$2,Arrivals!$B:$B,0))</f>
        <v>392.9875068961004</v>
      </c>
      <c r="ET70" s="17">
        <f>INDEX(Departures!$C:$C,MATCH($B70,Departures!$B:$B,0))*INDEX(Arrivals!$H:$H,MATCH(ET$2,Arrivals!$B:$B,0))</f>
        <v>380.26488976637052</v>
      </c>
      <c r="EU70" s="17">
        <f>INDEX(Departures!$C:$C,MATCH($B70,Departures!$B:$B,0))*INDEX(Arrivals!$H:$H,MATCH(EU$2,Arrivals!$B:$B,0))</f>
        <v>368.95589676216616</v>
      </c>
      <c r="EV70" s="17">
        <f>INDEX(Departures!$C:$C,MATCH($B70,Departures!$B:$B,0))*INDEX(Arrivals!$H:$H,MATCH(EV$2,Arrivals!$B:$B,0))</f>
        <v>366.1286485111151</v>
      </c>
      <c r="EW70" s="17">
        <f>INDEX(Departures!$C:$C,MATCH($B70,Departures!$B:$B,0))*INDEX(Arrivals!$H:$H,MATCH(EW$2,Arrivals!$B:$B,0))</f>
        <v>360.47415200901293</v>
      </c>
      <c r="EX70" s="17">
        <f>INDEX(Departures!$C:$C,MATCH($B70,Departures!$B:$B,0))*INDEX(Arrivals!$H:$H,MATCH(EX$2,Arrivals!$B:$B,0))</f>
        <v>360.47415200901293</v>
      </c>
      <c r="EY70" s="17">
        <f>INDEX(Departures!$C:$C,MATCH($B70,Departures!$B:$B,0))*INDEX(Arrivals!$H:$H,MATCH(EY$2,Arrivals!$B:$B,0))</f>
        <v>349.16515900480863</v>
      </c>
      <c r="EZ70" s="17">
        <f>INDEX(Departures!$C:$C,MATCH($B70,Departures!$B:$B,0))*INDEX(Arrivals!$H:$H,MATCH(EZ$2,Arrivals!$B:$B,0))</f>
        <v>349.16515900480863</v>
      </c>
      <c r="FA70" s="17">
        <f>INDEX(Departures!$C:$C,MATCH($B70,Departures!$B:$B,0))*INDEX(Arrivals!$H:$H,MATCH(FA$2,Arrivals!$B:$B,0))</f>
        <v>291.20656985826145</v>
      </c>
      <c r="FB70" s="17">
        <f>INDEX(Departures!$C:$C,MATCH($B70,Departures!$B:$B,0))*INDEX(Arrivals!$H:$H,MATCH(FB$2,Arrivals!$B:$B,0))</f>
        <v>273.2535434640871</v>
      </c>
      <c r="FC70" s="17">
        <f>INDEX(Departures!$C:$C,MATCH($B70,Departures!$B:$B,0))*INDEX(Arrivals!$H:$H,MATCH(FC$2,Arrivals!$B:$B,0))</f>
        <v>253.03871846907182</v>
      </c>
      <c r="FD70" s="17">
        <f>INDEX(Departures!$C:$C,MATCH($B70,Departures!$B:$B,0))*INDEX(Arrivals!$H:$H,MATCH(FD$2,Arrivals!$B:$B,0))</f>
        <v>237.48885308829088</v>
      </c>
      <c r="FE70" s="17">
        <f>INDEX(Departures!$C:$C,MATCH($B70,Departures!$B:$B,0))*INDEX(Arrivals!$H:$H,MATCH(FE$2,Arrivals!$B:$B,0))</f>
        <v>231.8343565861887</v>
      </c>
      <c r="FF70" s="17">
        <f>INDEX(Departures!$C:$C,MATCH($B70,Departures!$B:$B,0))*INDEX(Arrivals!$H:$H,MATCH(FF$2,Arrivals!$B:$B,0))</f>
        <v>229.00710833513764</v>
      </c>
      <c r="FG70" s="17">
        <f>INDEX(Departures!$C:$C,MATCH($B70,Departures!$B:$B,0))*INDEX(Arrivals!$H:$H,MATCH(FG$2,Arrivals!$B:$B,0))</f>
        <v>206.38912232672897</v>
      </c>
      <c r="FH70" s="17">
        <f>INDEX(Departures!$C:$C,MATCH($B70,Departures!$B:$B,0))*INDEX(Arrivals!$H:$H,MATCH(FH$2,Arrivals!$B:$B,0))</f>
        <v>204.97549820120344</v>
      </c>
      <c r="FI70" s="17">
        <f>INDEX(Departures!$C:$C,MATCH($B70,Departures!$B:$B,0))*INDEX(Arrivals!$H:$H,MATCH(FI$2,Arrivals!$B:$B,0))</f>
        <v>202.14824995015235</v>
      </c>
      <c r="FJ70" s="17">
        <f>INDEX(Departures!$C:$C,MATCH($B70,Departures!$B:$B,0))*INDEX(Arrivals!$H:$H,MATCH(FJ$2,Arrivals!$B:$B,0))</f>
        <v>200.73462582462679</v>
      </c>
      <c r="FK70" s="17">
        <f>INDEX(Departures!$C:$C,MATCH($B70,Departures!$B:$B,0))*INDEX(Arrivals!$H:$H,MATCH(FK$2,Arrivals!$B:$B,0))</f>
        <v>176.70301569069261</v>
      </c>
      <c r="FL70" s="17">
        <f>INDEX(Departures!$C:$C,MATCH($B70,Departures!$B:$B,0))*INDEX(Arrivals!$H:$H,MATCH(FL$2,Arrivals!$B:$B,0))</f>
        <v>173.87576743964155</v>
      </c>
      <c r="FM70" s="17">
        <f>INDEX(Departures!$C:$C,MATCH($B70,Departures!$B:$B,0))*INDEX(Arrivals!$H:$H,MATCH(FM$2,Arrivals!$B:$B,0))</f>
        <v>172.46214331411599</v>
      </c>
      <c r="FN70" s="17">
        <f>INDEX(Departures!$C:$C,MATCH($B70,Departures!$B:$B,0))*INDEX(Arrivals!$H:$H,MATCH(FN$2,Arrivals!$B:$B,0))</f>
        <v>171.04851918859046</v>
      </c>
      <c r="FO70" s="17">
        <f>INDEX(Departures!$C:$C,MATCH($B70,Departures!$B:$B,0))*INDEX(Arrivals!$H:$H,MATCH(FO$2,Arrivals!$B:$B,0))</f>
        <v>170.3417071258277</v>
      </c>
      <c r="FP70" s="17">
        <f>INDEX(Departures!$C:$C,MATCH($B70,Departures!$B:$B,0))*INDEX(Arrivals!$H:$H,MATCH(FP$2,Arrivals!$B:$B,0))</f>
        <v>154.08502968228396</v>
      </c>
      <c r="FQ70" s="17">
        <f>INDEX(Departures!$C:$C,MATCH($B70,Departures!$B:$B,0))*INDEX(Arrivals!$H:$H,MATCH(FQ$2,Arrivals!$B:$B,0))</f>
        <v>122.98529892072206</v>
      </c>
      <c r="FR70" s="17">
        <f>INDEX(Departures!$C:$C,MATCH($B70,Departures!$B:$B,0))*INDEX(Arrivals!$H:$H,MATCH(FR$2,Arrivals!$B:$B,0))</f>
        <v>110.26268179099219</v>
      </c>
      <c r="FS70" s="17">
        <f>INDEX(Departures!$C:$C,MATCH($B70,Departures!$B:$B,0))*INDEX(Arrivals!$H:$H,MATCH(FS$2,Arrivals!$B:$B,0))</f>
        <v>107.43543353994112</v>
      </c>
      <c r="FT70" s="17">
        <f>INDEX(Departures!$C:$C,MATCH($B70,Departures!$B:$B,0))*INDEX(Arrivals!$H:$H,MATCH(FT$2,Arrivals!$B:$B,0))</f>
        <v>104.60818528889003</v>
      </c>
      <c r="FU70" s="17">
        <f>INDEX(Departures!$C:$C,MATCH($B70,Departures!$B:$B,0))*INDEX(Arrivals!$H:$H,MATCH(FU$2,Arrivals!$B:$B,0))</f>
        <v>101.78093703783894</v>
      </c>
      <c r="FV70" s="17">
        <f>INDEX(Departures!$C:$C,MATCH($B70,Departures!$B:$B,0))*INDEX(Arrivals!$H:$H,MATCH(FV$2,Arrivals!$B:$B,0))</f>
        <v>97.540064661262335</v>
      </c>
      <c r="FW70" s="17">
        <f>INDEX(Departures!$C:$C,MATCH($B70,Departures!$B:$B,0))*INDEX(Arrivals!$H:$H,MATCH(FW$2,Arrivals!$B:$B,0))</f>
        <v>89.058319908109084</v>
      </c>
      <c r="FX70" s="17">
        <f>INDEX(Departures!$C:$C,MATCH($B70,Departures!$B:$B,0))*INDEX(Arrivals!$H:$H,MATCH(FX$2,Arrivals!$B:$B,0))</f>
        <v>88.351507845346305</v>
      </c>
      <c r="FY70" s="17">
        <f>INDEX(Departures!$C:$C,MATCH($B70,Departures!$B:$B,0))*INDEX(Arrivals!$H:$H,MATCH(FY$2,Arrivals!$B:$B,0))</f>
        <v>84.817447531532451</v>
      </c>
      <c r="FZ70" s="17">
        <f>INDEX(Departures!$C:$C,MATCH($B70,Departures!$B:$B,0))*INDEX(Arrivals!$H:$H,MATCH(FZ$2,Arrivals!$B:$B,0))</f>
        <v>77.749326903904745</v>
      </c>
      <c r="GA70" s="17">
        <f>INDEX(Departures!$C:$C,MATCH($B70,Departures!$B:$B,0))*INDEX(Arrivals!$H:$H,MATCH(GA$2,Arrivals!$B:$B,0))</f>
        <v>61.916736698018696</v>
      </c>
      <c r="GB70" s="17">
        <f>INDEX(Departures!$C:$C,MATCH($B70,Departures!$B:$B,0))*INDEX(Arrivals!$H:$H,MATCH(GB$2,Arrivals!$B:$B,0))</f>
        <v>48.063220267868395</v>
      </c>
      <c r="GC70" s="17">
        <f>INDEX(Departures!$C:$C,MATCH($B70,Departures!$B:$B,0))*INDEX(Arrivals!$H:$H,MATCH(GC$2,Arrivals!$B:$B,0))</f>
        <v>42.408723765766226</v>
      </c>
      <c r="GD70" s="17">
        <f>INDEX(Departures!$C:$C,MATCH($B70,Departures!$B:$B,0))*INDEX(Arrivals!$H:$H,MATCH(GD$2,Arrivals!$B:$B,0))</f>
        <v>40.995099640240689</v>
      </c>
      <c r="GE70" s="17">
        <f>INDEX(Departures!$C:$C,MATCH($B70,Departures!$B:$B,0))*INDEX(Arrivals!$H:$H,MATCH(GE$2,Arrivals!$B:$B,0))</f>
        <v>39.581475514715144</v>
      </c>
      <c r="GF70" s="17">
        <f>INDEX(Departures!$C:$C,MATCH($B70,Departures!$B:$B,0))*INDEX(Arrivals!$H:$H,MATCH(GF$2,Arrivals!$B:$B,0))</f>
        <v>36.330140026006404</v>
      </c>
      <c r="GG70" s="17">
        <f>INDEX(Departures!$C:$C,MATCH($B70,Departures!$B:$B,0))*INDEX(Arrivals!$H:$H,MATCH(GG$2,Arrivals!$B:$B,0))</f>
        <v>11.591717829309436</v>
      </c>
      <c r="GH70" s="17">
        <f>INDEX(Departures!$C:$C,MATCH($B70,Departures!$B:$B,0))*INDEX(Arrivals!$H:$H,MATCH(GH$2,Arrivals!$B:$B,0))</f>
        <v>8.1990199280481377</v>
      </c>
      <c r="GI70" s="17">
        <f>INDEX(Departures!$C:$C,MATCH($B70,Departures!$B:$B,0))*INDEX(Arrivals!$H:$H,MATCH(GI$2,Arrivals!$B:$B,0))</f>
        <v>3.5340603138138529</v>
      </c>
    </row>
    <row r="71" spans="1:191" ht="15" thickBot="1">
      <c r="A71" t="str">
        <f>INDEX(Departures!$G:$G,MATCH($B71,Departures!$B:$B,0))</f>
        <v>EU</v>
      </c>
      <c r="B71" s="3" t="s">
        <v>49</v>
      </c>
      <c r="D71" s="17">
        <f>INDEX(Departures!$C:$C,MATCH($B71,Departures!$B:$B,0))*INDEX(Arrivals!$H:$H,MATCH(D$2,Arrivals!$B:$B,0))</f>
        <v>121527.04892163951</v>
      </c>
      <c r="E71" s="17">
        <f>INDEX(Departures!$C:$C,MATCH($B71,Departures!$B:$B,0))*INDEX(Arrivals!$H:$H,MATCH(E$2,Arrivals!$B:$B,0))</f>
        <v>114426.6267151565</v>
      </c>
      <c r="F71" s="17">
        <f>INDEX(Departures!$C:$C,MATCH($B71,Departures!$B:$B,0))*INDEX(Arrivals!$H:$H,MATCH(F$2,Arrivals!$B:$B,0))</f>
        <v>107647.99704216927</v>
      </c>
      <c r="G71" s="17">
        <f>INDEX(Departures!$C:$C,MATCH($B71,Departures!$B:$B,0))*INDEX(Arrivals!$H:$H,MATCH(G$2,Arrivals!$B:$B,0))</f>
        <v>84981.210802320755</v>
      </c>
      <c r="H71" s="17">
        <f>INDEX(Departures!$C:$C,MATCH($B71,Departures!$B:$B,0))*INDEX(Arrivals!$H:$H,MATCH(H$2,Arrivals!$B:$B,0))</f>
        <v>81501.654146651155</v>
      </c>
      <c r="I71" s="17">
        <f>INDEX(Departures!$C:$C,MATCH($B71,Departures!$B:$B,0))*INDEX(Arrivals!$H:$H,MATCH(I$2,Arrivals!$B:$B,0))</f>
        <v>54971.958406881546</v>
      </c>
      <c r="J71" s="17">
        <f>INDEX(Departures!$C:$C,MATCH($B71,Departures!$B:$B,0))*INDEX(Arrivals!$H:$H,MATCH(J$2,Arrivals!$B:$B,0))</f>
        <v>52677.437733259452</v>
      </c>
      <c r="K71" s="17">
        <f>INDEX(Departures!$C:$C,MATCH($B71,Departures!$B:$B,0))*INDEX(Arrivals!$H:$H,MATCH(K$2,Arrivals!$B:$B,0))</f>
        <v>52607.482834673407</v>
      </c>
      <c r="L71" s="17">
        <f>INDEX(Departures!$C:$C,MATCH($B71,Departures!$B:$B,0))*INDEX(Arrivals!$H:$H,MATCH(L$2,Arrivals!$B:$B,0))</f>
        <v>52399.017236887012</v>
      </c>
      <c r="M71" s="17">
        <f>INDEX(Departures!$C:$C,MATCH($B71,Departures!$B:$B,0))*INDEX(Arrivals!$H:$H,MATCH(M$2,Arrivals!$B:$B,0))</f>
        <v>49796.695009486342</v>
      </c>
      <c r="N71" s="17">
        <f>INDEX(Departures!$C:$C,MATCH($B71,Departures!$B:$B,0))*INDEX(Arrivals!$H:$H,MATCH(N$2,Arrivals!$B:$B,0))</f>
        <v>41217.426246894458</v>
      </c>
      <c r="O71" s="17">
        <f>INDEX(Departures!$C:$C,MATCH($B71,Departures!$B:$B,0))*INDEX(Arrivals!$H:$H,MATCH(O$2,Arrivals!$B:$B,0))</f>
        <v>40141.519906641173</v>
      </c>
      <c r="P71" s="17">
        <f>INDEX(Departures!$C:$C,MATCH($B71,Departures!$B:$B,0))*INDEX(Arrivals!$H:$H,MATCH(P$2,Arrivals!$B:$B,0))</f>
        <v>39012.447843462498</v>
      </c>
      <c r="Q71" s="17">
        <f>INDEX(Departures!$C:$C,MATCH($B71,Departures!$B:$B,0))*INDEX(Arrivals!$H:$H,MATCH(Q$2,Arrivals!$B:$B,0))</f>
        <v>38047.070242975155</v>
      </c>
      <c r="R71" s="17">
        <f>INDEX(Departures!$C:$C,MATCH($B71,Departures!$B:$B,0))*INDEX(Arrivals!$H:$H,MATCH(R$2,Arrivals!$B:$B,0))</f>
        <v>36303.794170211047</v>
      </c>
      <c r="S71" s="17">
        <f>INDEX(Departures!$C:$C,MATCH($B71,Departures!$B:$B,0))*INDEX(Arrivals!$H:$H,MATCH(S$2,Arrivals!$B:$B,0))</f>
        <v>34123.999530270055</v>
      </c>
      <c r="T71" s="17">
        <f>INDEX(Departures!$C:$C,MATCH($B71,Departures!$B:$B,0))*INDEX(Arrivals!$H:$H,MATCH(T$2,Arrivals!$B:$B,0))</f>
        <v>29098.43961584898</v>
      </c>
      <c r="U71" s="17">
        <f>INDEX(Departures!$C:$C,MATCH($B71,Departures!$B:$B,0))*INDEX(Arrivals!$H:$H,MATCH(U$2,Arrivals!$B:$B,0))</f>
        <v>25544.730767678175</v>
      </c>
      <c r="V71" s="17">
        <f>INDEX(Departures!$C:$C,MATCH($B71,Departures!$B:$B,0))*INDEX(Arrivals!$H:$H,MATCH(V$2,Arrivals!$B:$B,0))</f>
        <v>25077.432045123434</v>
      </c>
      <c r="W71" s="17">
        <f>INDEX(Departures!$C:$C,MATCH($B71,Departures!$B:$B,0))*INDEX(Arrivals!$H:$H,MATCH(W$2,Arrivals!$B:$B,0))</f>
        <v>24141.435502042223</v>
      </c>
      <c r="X71" s="17">
        <f>INDEX(Departures!$C:$C,MATCH($B71,Departures!$B:$B,0))*INDEX(Arrivals!$H:$H,MATCH(X$2,Arrivals!$B:$B,0))</f>
        <v>22538.069226450199</v>
      </c>
      <c r="Y71" s="17">
        <f>INDEX(Departures!$C:$C,MATCH($B71,Departures!$B:$B,0))*INDEX(Arrivals!$H:$H,MATCH(Y$2,Arrivals!$B:$B,0))</f>
        <v>21816.134673042274</v>
      </c>
      <c r="Z71" s="17">
        <f>INDEX(Departures!$C:$C,MATCH($B71,Departures!$B:$B,0))*INDEX(Arrivals!$H:$H,MATCH(Z$2,Arrivals!$B:$B,0))</f>
        <v>21746.179774456232</v>
      </c>
      <c r="AA71" s="17">
        <f>INDEX(Departures!$C:$C,MATCH($B71,Departures!$B:$B,0))*INDEX(Arrivals!$H:$H,MATCH(AA$2,Arrivals!$B:$B,0))</f>
        <v>21590.879899595224</v>
      </c>
      <c r="AB71" s="17">
        <f>INDEX(Departures!$C:$C,MATCH($B71,Departures!$B:$B,0))*INDEX(Arrivals!$H:$H,MATCH(AB$2,Arrivals!$B:$B,0))</f>
        <v>19909.164137586835</v>
      </c>
      <c r="AC71" s="17">
        <f>INDEX(Departures!$C:$C,MATCH($B71,Departures!$B:$B,0))*INDEX(Arrivals!$H:$H,MATCH(AC$2,Arrivals!$B:$B,0))</f>
        <v>19643.335522959886</v>
      </c>
      <c r="AD71" s="17">
        <f>INDEX(Departures!$C:$C,MATCH($B71,Departures!$B:$B,0))*INDEX(Arrivals!$H:$H,MATCH(AD$2,Arrivals!$B:$B,0))</f>
        <v>19451.659100834138</v>
      </c>
      <c r="AE71" s="17">
        <f>INDEX(Departures!$C:$C,MATCH($B71,Departures!$B:$B,0))*INDEX(Arrivals!$H:$H,MATCH(AE$2,Arrivals!$B:$B,0))</f>
        <v>18658.370550868451</v>
      </c>
      <c r="AF71" s="17">
        <f>INDEX(Departures!$C:$C,MATCH($B71,Departures!$B:$B,0))*INDEX(Arrivals!$H:$H,MATCH(AF$2,Arrivals!$B:$B,0))</f>
        <v>18079.143990576042</v>
      </c>
      <c r="AG71" s="17">
        <f>INDEX(Departures!$C:$C,MATCH($B71,Departures!$B:$B,0))*INDEX(Arrivals!$H:$H,MATCH(AG$2,Arrivals!$B:$B,0))</f>
        <v>16429.607481917232</v>
      </c>
      <c r="AH71" s="17">
        <f>INDEX(Departures!$C:$C,MATCH($B71,Departures!$B:$B,0))*INDEX(Arrivals!$H:$H,MATCH(AH$2,Arrivals!$B:$B,0))</f>
        <v>15907.743938465377</v>
      </c>
      <c r="AI71" s="17">
        <f>INDEX(Departures!$C:$C,MATCH($B71,Departures!$B:$B,0))*INDEX(Arrivals!$H:$H,MATCH(AI$2,Arrivals!$B:$B,0))</f>
        <v>15878.362881059242</v>
      </c>
      <c r="AJ71" s="17">
        <f>INDEX(Departures!$C:$C,MATCH($B71,Departures!$B:$B,0))*INDEX(Arrivals!$H:$H,MATCH(AJ$2,Arrivals!$B:$B,0))</f>
        <v>15474.303386826276</v>
      </c>
      <c r="AK71" s="17">
        <f>INDEX(Departures!$C:$C,MATCH($B71,Departures!$B:$B,0))*INDEX(Arrivals!$H:$H,MATCH(AK$2,Arrivals!$B:$B,0))</f>
        <v>15286.544439021347</v>
      </c>
      <c r="AL71" s="17">
        <f>INDEX(Departures!$C:$C,MATCH($B71,Departures!$B:$B,0))*INDEX(Arrivals!$H:$H,MATCH(AL$2,Arrivals!$B:$B,0))</f>
        <v>14463.874831649524</v>
      </c>
      <c r="AM71" s="17">
        <f>INDEX(Departures!$C:$C,MATCH($B71,Departures!$B:$B,0))*INDEX(Arrivals!$H:$H,MATCH(AM$2,Arrivals!$B:$B,0))</f>
        <v>14389.72263914832</v>
      </c>
      <c r="AN71" s="17">
        <f>INDEX(Departures!$C:$C,MATCH($B71,Departures!$B:$B,0))*INDEX(Arrivals!$H:$H,MATCH(AN$2,Arrivals!$B:$B,0))</f>
        <v>14214.835392683222</v>
      </c>
      <c r="AO71" s="17">
        <f>INDEX(Departures!$C:$C,MATCH($B71,Departures!$B:$B,0))*INDEX(Arrivals!$H:$H,MATCH(AO$2,Arrivals!$B:$B,0))</f>
        <v>13835.679842346888</v>
      </c>
      <c r="AP71" s="17">
        <f>INDEX(Departures!$C:$C,MATCH($B71,Departures!$B:$B,0))*INDEX(Arrivals!$H:$H,MATCH(AP$2,Arrivals!$B:$B,0))</f>
        <v>12428.187282795774</v>
      </c>
      <c r="AQ71" s="17">
        <f>INDEX(Departures!$C:$C,MATCH($B71,Departures!$B:$B,0))*INDEX(Arrivals!$H:$H,MATCH(AQ$2,Arrivals!$B:$B,0))</f>
        <v>12333.048620718759</v>
      </c>
      <c r="AR71" s="17">
        <f>INDEX(Departures!$C:$C,MATCH($B71,Departures!$B:$B,0))*INDEX(Arrivals!$H:$H,MATCH(AR$2,Arrivals!$B:$B,0))</f>
        <v>11731.43649287882</v>
      </c>
      <c r="AS71" s="17">
        <f>INDEX(Departures!$C:$C,MATCH($B71,Departures!$B:$B,0))*INDEX(Arrivals!$H:$H,MATCH(AS$2,Arrivals!$B:$B,0))</f>
        <v>11412.44215532648</v>
      </c>
      <c r="AT71" s="17">
        <f>INDEX(Departures!$C:$C,MATCH($B71,Departures!$B:$B,0))*INDEX(Arrivals!$H:$H,MATCH(AT$2,Arrivals!$B:$B,0))</f>
        <v>10774.4534802218</v>
      </c>
      <c r="AU71" s="17">
        <f>INDEX(Departures!$C:$C,MATCH($B71,Departures!$B:$B,0))*INDEX(Arrivals!$H:$H,MATCH(AU$2,Arrivals!$B:$B,0))</f>
        <v>9969.9721464823469</v>
      </c>
      <c r="AV71" s="17">
        <f>INDEX(Departures!$C:$C,MATCH($B71,Departures!$B:$B,0))*INDEX(Arrivals!$H:$H,MATCH(AV$2,Arrivals!$B:$B,0))</f>
        <v>9869.2370925184496</v>
      </c>
      <c r="AW71" s="17">
        <f>INDEX(Departures!$C:$C,MATCH($B71,Departures!$B:$B,0))*INDEX(Arrivals!$H:$H,MATCH(AW$2,Arrivals!$B:$B,0))</f>
        <v>9866.4388965750077</v>
      </c>
      <c r="AX71" s="17">
        <f>INDEX(Departures!$C:$C,MATCH($B71,Departures!$B:$B,0))*INDEX(Arrivals!$H:$H,MATCH(AX$2,Arrivals!$B:$B,0))</f>
        <v>9401.9383699637056</v>
      </c>
      <c r="AY71" s="17">
        <f>INDEX(Departures!$C:$C,MATCH($B71,Departures!$B:$B,0))*INDEX(Arrivals!$H:$H,MATCH(AY$2,Arrivals!$B:$B,0))</f>
        <v>9263.4276707633489</v>
      </c>
      <c r="AZ71" s="17">
        <f>INDEX(Departures!$C:$C,MATCH($B71,Departures!$B:$B,0))*INDEX(Arrivals!$H:$H,MATCH(AZ$2,Arrivals!$B:$B,0))</f>
        <v>9218.6565356682822</v>
      </c>
      <c r="BA71" s="17">
        <f>INDEX(Departures!$C:$C,MATCH($B71,Departures!$B:$B,0))*INDEX(Arrivals!$H:$H,MATCH(BA$2,Arrivals!$B:$B,0))</f>
        <v>9070.3521506658799</v>
      </c>
      <c r="BB71" s="17">
        <f>INDEX(Departures!$C:$C,MATCH($B71,Departures!$B:$B,0))*INDEX(Arrivals!$H:$H,MATCH(BB$2,Arrivals!$B:$B,0))</f>
        <v>9024.1819175990931</v>
      </c>
      <c r="BC71" s="17">
        <f>INDEX(Departures!$C:$C,MATCH($B71,Departures!$B:$B,0))*INDEX(Arrivals!$H:$H,MATCH(BC$2,Arrivals!$B:$B,0))</f>
        <v>8747.1605191983763</v>
      </c>
      <c r="BD71" s="17">
        <f>INDEX(Departures!$C:$C,MATCH($B71,Departures!$B:$B,0))*INDEX(Arrivals!$H:$H,MATCH(BD$2,Arrivals!$B:$B,0))</f>
        <v>8657.6182490082465</v>
      </c>
      <c r="BE71" s="17">
        <f>INDEX(Departures!$C:$C,MATCH($B71,Departures!$B:$B,0))*INDEX(Arrivals!$H:$H,MATCH(BE$2,Arrivals!$B:$B,0))</f>
        <v>7904.9035402224608</v>
      </c>
      <c r="BF71" s="17">
        <f>INDEX(Departures!$C:$C,MATCH($B71,Departures!$B:$B,0))*INDEX(Arrivals!$H:$H,MATCH(BF$2,Arrivals!$B:$B,0))</f>
        <v>7837.7468375798626</v>
      </c>
      <c r="BG71" s="17">
        <f>INDEX(Departures!$C:$C,MATCH($B71,Departures!$B:$B,0))*INDEX(Arrivals!$H:$H,MATCH(BG$2,Arrivals!$B:$B,0))</f>
        <v>7093.4267166244035</v>
      </c>
      <c r="BH71" s="17">
        <f>INDEX(Departures!$C:$C,MATCH($B71,Departures!$B:$B,0))*INDEX(Arrivals!$H:$H,MATCH(BH$2,Arrivals!$B:$B,0))</f>
        <v>6809.4098283650828</v>
      </c>
      <c r="BI71" s="17">
        <f>INDEX(Departures!$C:$C,MATCH($B71,Departures!$B:$B,0))*INDEX(Arrivals!$H:$H,MATCH(BI$2,Arrivals!$B:$B,0))</f>
        <v>6496.0118826996259</v>
      </c>
      <c r="BJ71" s="17">
        <f>INDEX(Departures!$C:$C,MATCH($B71,Departures!$B:$B,0))*INDEX(Arrivals!$H:$H,MATCH(BJ$2,Arrivals!$B:$B,0))</f>
        <v>6427.4560820853076</v>
      </c>
      <c r="BK71" s="17">
        <f>INDEX(Departures!$C:$C,MATCH($B71,Departures!$B:$B,0))*INDEX(Arrivals!$H:$H,MATCH(BK$2,Arrivals!$B:$B,0))</f>
        <v>6391.0795348205675</v>
      </c>
      <c r="BL71" s="17">
        <f>INDEX(Departures!$C:$C,MATCH($B71,Departures!$B:$B,0))*INDEX(Arrivals!$H:$H,MATCH(BL$2,Arrivals!$B:$B,0))</f>
        <v>5754.4899576876069</v>
      </c>
      <c r="BM71" s="17">
        <f>INDEX(Departures!$C:$C,MATCH($B71,Departures!$B:$B,0))*INDEX(Arrivals!$H:$H,MATCH(BM$2,Arrivals!$B:$B,0))</f>
        <v>5641.1630219782237</v>
      </c>
      <c r="BN71" s="17">
        <f>INDEX(Departures!$C:$C,MATCH($B71,Departures!$B:$B,0))*INDEX(Arrivals!$H:$H,MATCH(BN$2,Arrivals!$B:$B,0))</f>
        <v>5377.4330543088545</v>
      </c>
      <c r="BO71" s="17">
        <f>INDEX(Departures!$C:$C,MATCH($B71,Departures!$B:$B,0))*INDEX(Arrivals!$H:$H,MATCH(BO$2,Arrivals!$B:$B,0))</f>
        <v>5312.3749986238381</v>
      </c>
      <c r="BP71" s="17">
        <f>INDEX(Departures!$C:$C,MATCH($B71,Departures!$B:$B,0))*INDEX(Arrivals!$H:$H,MATCH(BP$2,Arrivals!$B:$B,0))</f>
        <v>5140.2859481021815</v>
      </c>
      <c r="BQ71" s="17">
        <f>INDEX(Departures!$C:$C,MATCH($B71,Departures!$B:$B,0))*INDEX(Arrivals!$H:$H,MATCH(BQ$2,Arrivals!$B:$B,0))</f>
        <v>5109.5057927243233</v>
      </c>
      <c r="BR71" s="17">
        <f>INDEX(Departures!$C:$C,MATCH($B71,Departures!$B:$B,0))*INDEX(Arrivals!$H:$H,MATCH(BR$2,Arrivals!$B:$B,0))</f>
        <v>5054.9409718272127</v>
      </c>
      <c r="BS71" s="17">
        <f>INDEX(Departures!$C:$C,MATCH($B71,Departures!$B:$B,0))*INDEX(Arrivals!$H:$H,MATCH(BS$2,Arrivals!$B:$B,0))</f>
        <v>5017.1653265907516</v>
      </c>
      <c r="BT71" s="17">
        <f>INDEX(Departures!$C:$C,MATCH($B71,Departures!$B:$B,0))*INDEX(Arrivals!$H:$H,MATCH(BT$2,Arrivals!$B:$B,0))</f>
        <v>4973.7932894674077</v>
      </c>
      <c r="BU71" s="17">
        <f>INDEX(Departures!$C:$C,MATCH($B71,Departures!$B:$B,0))*INDEX(Arrivals!$H:$H,MATCH(BU$2,Arrivals!$B:$B,0))</f>
        <v>4817.0943166346788</v>
      </c>
      <c r="BV71" s="17">
        <f>INDEX(Departures!$C:$C,MATCH($B71,Departures!$B:$B,0))*INDEX(Arrivals!$H:$H,MATCH(BV$2,Arrivals!$B:$B,0))</f>
        <v>4556.8620938946115</v>
      </c>
      <c r="BW71" s="17">
        <f>INDEX(Departures!$C:$C,MATCH($B71,Departures!$B:$B,0))*INDEX(Arrivals!$H:$H,MATCH(BW$2,Arrivals!$B:$B,0))</f>
        <v>4540.0729182339619</v>
      </c>
      <c r="BX71" s="17">
        <f>INDEX(Departures!$C:$C,MATCH($B71,Departures!$B:$B,0))*INDEX(Arrivals!$H:$H,MATCH(BX$2,Arrivals!$B:$B,0))</f>
        <v>4449.1315500721112</v>
      </c>
      <c r="BY71" s="17">
        <f>INDEX(Departures!$C:$C,MATCH($B71,Departures!$B:$B,0))*INDEX(Arrivals!$H:$H,MATCH(BY$2,Arrivals!$B:$B,0))</f>
        <v>4141.3299962935371</v>
      </c>
      <c r="BZ71" s="17">
        <f>INDEX(Departures!$C:$C,MATCH($B71,Departures!$B:$B,0))*INDEX(Arrivals!$H:$H,MATCH(BZ$2,Arrivals!$B:$B,0))</f>
        <v>3960.8463579415557</v>
      </c>
      <c r="CA71" s="17">
        <f>INDEX(Departures!$C:$C,MATCH($B71,Departures!$B:$B,0))*INDEX(Arrivals!$H:$H,MATCH(CA$2,Arrivals!$B:$B,0))</f>
        <v>3763.5735439289238</v>
      </c>
      <c r="CB71" s="17">
        <f>INDEX(Departures!$C:$C,MATCH($B71,Departures!$B:$B,0))*INDEX(Arrivals!$H:$H,MATCH(CB$2,Arrivals!$B:$B,0))</f>
        <v>3529.9241826515522</v>
      </c>
      <c r="CC71" s="17">
        <f>INDEX(Departures!$C:$C,MATCH($B71,Departures!$B:$B,0))*INDEX(Arrivals!$H:$H,MATCH(CC$2,Arrivals!$B:$B,0))</f>
        <v>3433.3864226028177</v>
      </c>
      <c r="CD71" s="17">
        <f>INDEX(Departures!$C:$C,MATCH($B71,Departures!$B:$B,0))*INDEX(Arrivals!$H:$H,MATCH(CD$2,Arrivals!$B:$B,0))</f>
        <v>3429.1891286876553</v>
      </c>
      <c r="CE71" s="17">
        <f>INDEX(Departures!$C:$C,MATCH($B71,Departures!$B:$B,0))*INDEX(Arrivals!$H:$H,MATCH(CE$2,Arrivals!$B:$B,0))</f>
        <v>3390.0143854794733</v>
      </c>
      <c r="CF71" s="17">
        <f>INDEX(Departures!$C:$C,MATCH($B71,Departures!$B:$B,0))*INDEX(Arrivals!$H:$H,MATCH(CF$2,Arrivals!$B:$B,0))</f>
        <v>3318.6603889217126</v>
      </c>
      <c r="CG71" s="17">
        <f>INDEX(Departures!$C:$C,MATCH($B71,Departures!$B:$B,0))*INDEX(Arrivals!$H:$H,MATCH(CG$2,Arrivals!$B:$B,0))</f>
        <v>3292.0775274590183</v>
      </c>
      <c r="CH71" s="17">
        <f>INDEX(Departures!$C:$C,MATCH($B71,Departures!$B:$B,0))*INDEX(Arrivals!$H:$H,MATCH(CH$2,Arrivals!$B:$B,0))</f>
        <v>3181.5487876930756</v>
      </c>
      <c r="CI71" s="17">
        <f>INDEX(Departures!$C:$C,MATCH($B71,Departures!$B:$B,0))*INDEX(Arrivals!$H:$H,MATCH(CI$2,Arrivals!$B:$B,0))</f>
        <v>3157.0645731879617</v>
      </c>
      <c r="CJ71" s="17">
        <f>INDEX(Departures!$C:$C,MATCH($B71,Departures!$B:$B,0))*INDEX(Arrivals!$H:$H,MATCH(CJ$2,Arrivals!$B:$B,0))</f>
        <v>3112.9929870787569</v>
      </c>
      <c r="CK71" s="17">
        <f>INDEX(Departures!$C:$C,MATCH($B71,Departures!$B:$B,0))*INDEX(Arrivals!$H:$H,MATCH(CK$2,Arrivals!$B:$B,0))</f>
        <v>3024.8498148603471</v>
      </c>
      <c r="CL71" s="17">
        <f>INDEX(Departures!$C:$C,MATCH($B71,Departures!$B:$B,0))*INDEX(Arrivals!$H:$H,MATCH(CL$2,Arrivals!$B:$B,0))</f>
        <v>2961.0509473498792</v>
      </c>
      <c r="CM71" s="17">
        <f>INDEX(Departures!$C:$C,MATCH($B71,Departures!$B:$B,0))*INDEX(Arrivals!$H:$H,MATCH(CM$2,Arrivals!$B:$B,0))</f>
        <v>2956.2940142460284</v>
      </c>
      <c r="CN71" s="17">
        <f>INDEX(Departures!$C:$C,MATCH($B71,Departures!$B:$B,0))*INDEX(Arrivals!$H:$H,MATCH(CN$2,Arrivals!$B:$B,0))</f>
        <v>2726.8419468838188</v>
      </c>
      <c r="CO71" s="17">
        <f>INDEX(Departures!$C:$C,MATCH($B71,Departures!$B:$B,0))*INDEX(Arrivals!$H:$H,MATCH(CO$2,Arrivals!$B:$B,0))</f>
        <v>2642.8960685805719</v>
      </c>
      <c r="CP71" s="17">
        <f>INDEX(Departures!$C:$C,MATCH($B71,Departures!$B:$B,0))*INDEX(Arrivals!$H:$H,MATCH(CP$2,Arrivals!$B:$B,0))</f>
        <v>2626.1068929199218</v>
      </c>
      <c r="CQ71" s="17">
        <f>INDEX(Departures!$C:$C,MATCH($B71,Departures!$B:$B,0))*INDEX(Arrivals!$H:$H,MATCH(CQ$2,Arrivals!$B:$B,0))</f>
        <v>2598.1249334855065</v>
      </c>
      <c r="CR71" s="17">
        <f>INDEX(Departures!$C:$C,MATCH($B71,Departures!$B:$B,0))*INDEX(Arrivals!$H:$H,MATCH(CR$2,Arrivals!$B:$B,0))</f>
        <v>2578.5375618814151</v>
      </c>
      <c r="CS71" s="17">
        <f>INDEX(Departures!$C:$C,MATCH($B71,Departures!$B:$B,0))*INDEX(Arrivals!$H:$H,MATCH(CS$2,Arrivals!$B:$B,0))</f>
        <v>2518.3763490974216</v>
      </c>
      <c r="CT71" s="17">
        <f>INDEX(Departures!$C:$C,MATCH($B71,Departures!$B:$B,0))*INDEX(Arrivals!$H:$H,MATCH(CT$2,Arrivals!$B:$B,0))</f>
        <v>2500.1880754650506</v>
      </c>
      <c r="CU71" s="17">
        <f>INDEX(Departures!$C:$C,MATCH($B71,Departures!$B:$B,0))*INDEX(Arrivals!$H:$H,MATCH(CU$2,Arrivals!$B:$B,0))</f>
        <v>2249.7495385270299</v>
      </c>
      <c r="CV71" s="17">
        <f>INDEX(Departures!$C:$C,MATCH($B71,Departures!$B:$B,0))*INDEX(Arrivals!$H:$H,MATCH(CV$2,Arrivals!$B:$B,0))</f>
        <v>2216.1711872057303</v>
      </c>
      <c r="CW71" s="17">
        <f>INDEX(Departures!$C:$C,MATCH($B71,Departures!$B:$B,0))*INDEX(Arrivals!$H:$H,MATCH(CW$2,Arrivals!$B:$B,0))</f>
        <v>2202.1802074885231</v>
      </c>
      <c r="CX71" s="17">
        <f>INDEX(Departures!$C:$C,MATCH($B71,Departures!$B:$B,0))*INDEX(Arrivals!$H:$H,MATCH(CX$2,Arrivals!$B:$B,0))</f>
        <v>2176.9964439975488</v>
      </c>
      <c r="CY71" s="17">
        <f>INDEX(Departures!$C:$C,MATCH($B71,Departures!$B:$B,0))*INDEX(Arrivals!$H:$H,MATCH(CY$2,Arrivals!$B:$B,0))</f>
        <v>2097.2478596094638</v>
      </c>
      <c r="CZ71" s="17">
        <f>INDEX(Departures!$C:$C,MATCH($B71,Departures!$B:$B,0))*INDEX(Arrivals!$H:$H,MATCH(CZ$2,Arrivals!$B:$B,0))</f>
        <v>2094.4496636660219</v>
      </c>
      <c r="DA71" s="17">
        <f>INDEX(Departures!$C:$C,MATCH($B71,Departures!$B:$B,0))*INDEX(Arrivals!$H:$H,MATCH(DA$2,Arrivals!$B:$B,0))</f>
        <v>2091.6514677225805</v>
      </c>
      <c r="DB71" s="17">
        <f>INDEX(Departures!$C:$C,MATCH($B71,Departures!$B:$B,0))*INDEX(Arrivals!$H:$H,MATCH(DB$2,Arrivals!$B:$B,0))</f>
        <v>2024.4947650799825</v>
      </c>
      <c r="DC71" s="17">
        <f>INDEX(Departures!$C:$C,MATCH($B71,Departures!$B:$B,0))*INDEX(Arrivals!$H:$H,MATCH(DC$2,Arrivals!$B:$B,0))</f>
        <v>2013.3019813062165</v>
      </c>
      <c r="DD71" s="17">
        <f>INDEX(Departures!$C:$C,MATCH($B71,Departures!$B:$B,0))*INDEX(Arrivals!$H:$H,MATCH(DD$2,Arrivals!$B:$B,0))</f>
        <v>1961.5353563525468</v>
      </c>
      <c r="DE71" s="17">
        <f>INDEX(Departures!$C:$C,MATCH($B71,Departures!$B:$B,0))*INDEX(Arrivals!$H:$H,MATCH(DE$2,Arrivals!$B:$B,0))</f>
        <v>1909.7687313988777</v>
      </c>
      <c r="DF71" s="17">
        <f>INDEX(Departures!$C:$C,MATCH($B71,Departures!$B:$B,0))*INDEX(Arrivals!$H:$H,MATCH(DF$2,Arrivals!$B:$B,0))</f>
        <v>1908.3696334271569</v>
      </c>
      <c r="DG71" s="17">
        <f>INDEX(Departures!$C:$C,MATCH($B71,Departures!$B:$B,0))*INDEX(Arrivals!$H:$H,MATCH(DG$2,Arrivals!$B:$B,0))</f>
        <v>1877.5894780492997</v>
      </c>
      <c r="DH71" s="17">
        <f>INDEX(Departures!$C:$C,MATCH($B71,Departures!$B:$B,0))*INDEX(Arrivals!$H:$H,MATCH(DH$2,Arrivals!$B:$B,0))</f>
        <v>1783.8499139440066</v>
      </c>
      <c r="DI71" s="17">
        <f>INDEX(Departures!$C:$C,MATCH($B71,Departures!$B:$B,0))*INDEX(Arrivals!$H:$H,MATCH(DI$2,Arrivals!$B:$B,0))</f>
        <v>1590.7743938465378</v>
      </c>
      <c r="DJ71" s="17">
        <f>INDEX(Departures!$C:$C,MATCH($B71,Departures!$B:$B,0))*INDEX(Arrivals!$H:$H,MATCH(DJ$2,Arrivals!$B:$B,0))</f>
        <v>1586.5770999313754</v>
      </c>
      <c r="DK71" s="17">
        <f>INDEX(Departures!$C:$C,MATCH($B71,Departures!$B:$B,0))*INDEX(Arrivals!$H:$H,MATCH(DK$2,Arrivals!$B:$B,0))</f>
        <v>1515.223103373615</v>
      </c>
      <c r="DL71" s="17">
        <f>INDEX(Departures!$C:$C,MATCH($B71,Departures!$B:$B,0))*INDEX(Arrivals!$H:$H,MATCH(DL$2,Arrivals!$B:$B,0))</f>
        <v>1463.4564784199461</v>
      </c>
      <c r="DM71" s="17">
        <f>INDEX(Departures!$C:$C,MATCH($B71,Departures!$B:$B,0))*INDEX(Arrivals!$H:$H,MATCH(DM$2,Arrivals!$B:$B,0))</f>
        <v>1390.7033838904647</v>
      </c>
      <c r="DN71" s="17">
        <f>INDEX(Departures!$C:$C,MATCH($B71,Departures!$B:$B,0))*INDEX(Arrivals!$H:$H,MATCH(DN$2,Arrivals!$B:$B,0))</f>
        <v>1351.5286406822827</v>
      </c>
      <c r="DO71" s="17">
        <f>INDEX(Departures!$C:$C,MATCH($B71,Departures!$B:$B,0))*INDEX(Arrivals!$H:$H,MATCH(DO$2,Arrivals!$B:$B,0))</f>
        <v>1315.1520934175423</v>
      </c>
      <c r="DP71" s="17">
        <f>INDEX(Departures!$C:$C,MATCH($B71,Departures!$B:$B,0))*INDEX(Arrivals!$H:$H,MATCH(DP$2,Arrivals!$B:$B,0))</f>
        <v>1305.3584076154966</v>
      </c>
      <c r="DQ71" s="17">
        <f>INDEX(Departures!$C:$C,MATCH($B71,Departures!$B:$B,0))*INDEX(Arrivals!$H:$H,MATCH(DQ$2,Arrivals!$B:$B,0))</f>
        <v>1303.9593096437759</v>
      </c>
      <c r="DR71" s="17">
        <f>INDEX(Departures!$C:$C,MATCH($B71,Departures!$B:$B,0))*INDEX(Arrivals!$H:$H,MATCH(DR$2,Arrivals!$B:$B,0))</f>
        <v>1291.367427898289</v>
      </c>
      <c r="DS71" s="17">
        <f>INDEX(Departures!$C:$C,MATCH($B71,Departures!$B:$B,0))*INDEX(Arrivals!$H:$H,MATCH(DS$2,Arrivals!$B:$B,0))</f>
        <v>1288.5692319548471</v>
      </c>
      <c r="DT71" s="17">
        <f>INDEX(Departures!$C:$C,MATCH($B71,Departures!$B:$B,0))*INDEX(Arrivals!$H:$H,MATCH(DT$2,Arrivals!$B:$B,0))</f>
        <v>1254.9908806335482</v>
      </c>
      <c r="DU71" s="17">
        <f>INDEX(Departures!$C:$C,MATCH($B71,Departures!$B:$B,0))*INDEX(Arrivals!$H:$H,MATCH(DU$2,Arrivals!$B:$B,0))</f>
        <v>1247.9953907749443</v>
      </c>
      <c r="DV71" s="17">
        <f>INDEX(Departures!$C:$C,MATCH($B71,Departures!$B:$B,0))*INDEX(Arrivals!$H:$H,MATCH(DV$2,Arrivals!$B:$B,0))</f>
        <v>1190.632373934392</v>
      </c>
      <c r="DW71" s="17">
        <f>INDEX(Departures!$C:$C,MATCH($B71,Departures!$B:$B,0))*INDEX(Arrivals!$H:$H,MATCH(DW$2,Arrivals!$B:$B,0))</f>
        <v>1179.4395901606258</v>
      </c>
      <c r="DX71" s="17">
        <f>INDEX(Departures!$C:$C,MATCH($B71,Departures!$B:$B,0))*INDEX(Arrivals!$H:$H,MATCH(DX$2,Arrivals!$B:$B,0))</f>
        <v>1171.0450023303008</v>
      </c>
      <c r="DY71" s="17">
        <f>INDEX(Departures!$C:$C,MATCH($B71,Departures!$B:$B,0))*INDEX(Arrivals!$H:$H,MATCH(DY$2,Arrivals!$B:$B,0))</f>
        <v>1137.4666510090019</v>
      </c>
      <c r="DZ71" s="17">
        <f>INDEX(Departures!$C:$C,MATCH($B71,Departures!$B:$B,0))*INDEX(Arrivals!$H:$H,MATCH(DZ$2,Arrivals!$B:$B,0))</f>
        <v>934.59744510948735</v>
      </c>
      <c r="EA71" s="17">
        <f>INDEX(Departures!$C:$C,MATCH($B71,Departures!$B:$B,0))*INDEX(Arrivals!$H:$H,MATCH(EA$2,Arrivals!$B:$B,0))</f>
        <v>929.00105322260436</v>
      </c>
      <c r="EB71" s="17">
        <f>INDEX(Departures!$C:$C,MATCH($B71,Departures!$B:$B,0))*INDEX(Arrivals!$H:$H,MATCH(EB$2,Arrivals!$B:$B,0))</f>
        <v>882.83082015581829</v>
      </c>
      <c r="EC71" s="17">
        <f>INDEX(Departures!$C:$C,MATCH($B71,Departures!$B:$B,0))*INDEX(Arrivals!$H:$H,MATCH(EC$2,Arrivals!$B:$B,0))</f>
        <v>693.95259397351163</v>
      </c>
      <c r="ED71" s="17">
        <f>INDEX(Departures!$C:$C,MATCH($B71,Departures!$B:$B,0))*INDEX(Arrivals!$H:$H,MATCH(ED$2,Arrivals!$B:$B,0))</f>
        <v>656.17694873705022</v>
      </c>
      <c r="EE71" s="17">
        <f>INDEX(Departures!$C:$C,MATCH($B71,Departures!$B:$B,0))*INDEX(Arrivals!$H:$H,MATCH(EE$2,Arrivals!$B:$B,0))</f>
        <v>653.37875279360878</v>
      </c>
      <c r="EF71" s="17">
        <f>INDEX(Departures!$C:$C,MATCH($B71,Departures!$B:$B,0))*INDEX(Arrivals!$H:$H,MATCH(EF$2,Arrivals!$B:$B,0))</f>
        <v>603.01122581166032</v>
      </c>
      <c r="EG71" s="17">
        <f>INDEX(Departures!$C:$C,MATCH($B71,Departures!$B:$B,0))*INDEX(Arrivals!$H:$H,MATCH(EG$2,Arrivals!$B:$B,0))</f>
        <v>597.4148339247771</v>
      </c>
      <c r="EH71" s="17">
        <f>INDEX(Departures!$C:$C,MATCH($B71,Departures!$B:$B,0))*INDEX(Arrivals!$H:$H,MATCH(EH$2,Arrivals!$B:$B,0))</f>
        <v>597.4148339247771</v>
      </c>
      <c r="EI71" s="17">
        <f>INDEX(Departures!$C:$C,MATCH($B71,Departures!$B:$B,0))*INDEX(Arrivals!$H:$H,MATCH(EI$2,Arrivals!$B:$B,0))</f>
        <v>584.82295217929004</v>
      </c>
      <c r="EJ71" s="17">
        <f>INDEX(Departures!$C:$C,MATCH($B71,Departures!$B:$B,0))*INDEX(Arrivals!$H:$H,MATCH(EJ$2,Arrivals!$B:$B,0))</f>
        <v>552.64369882971187</v>
      </c>
      <c r="EK71" s="17">
        <f>INDEX(Departures!$C:$C,MATCH($B71,Departures!$B:$B,0))*INDEX(Arrivals!$H:$H,MATCH(EK$2,Arrivals!$B:$B,0))</f>
        <v>540.05181708422481</v>
      </c>
      <c r="EL71" s="17">
        <f>INDEX(Departures!$C:$C,MATCH($B71,Departures!$B:$B,0))*INDEX(Arrivals!$H:$H,MATCH(EL$2,Arrivals!$B:$B,0))</f>
        <v>513.04922623001346</v>
      </c>
      <c r="EM71" s="17">
        <f>INDEX(Departures!$C:$C,MATCH($B71,Departures!$B:$B,0))*INDEX(Arrivals!$H:$H,MATCH(EM$2,Arrivals!$B:$B,0))</f>
        <v>496.6797799608803</v>
      </c>
      <c r="EN71" s="17">
        <f>INDEX(Departures!$C:$C,MATCH($B71,Departures!$B:$B,0))*INDEX(Arrivals!$H:$H,MATCH(EN$2,Arrivals!$B:$B,0))</f>
        <v>491.08338807399718</v>
      </c>
      <c r="EO71" s="17">
        <f>INDEX(Departures!$C:$C,MATCH($B71,Departures!$B:$B,0))*INDEX(Arrivals!$H:$H,MATCH(EO$2,Arrivals!$B:$B,0))</f>
        <v>489.68429010227635</v>
      </c>
      <c r="EP71" s="17">
        <f>INDEX(Departures!$C:$C,MATCH($B71,Departures!$B:$B,0))*INDEX(Arrivals!$H:$H,MATCH(EP$2,Arrivals!$B:$B,0))</f>
        <v>429.52307731828239</v>
      </c>
      <c r="EQ71" s="17">
        <f>INDEX(Departures!$C:$C,MATCH($B71,Departures!$B:$B,0))*INDEX(Arrivals!$H:$H,MATCH(EQ$2,Arrivals!$B:$B,0))</f>
        <v>418.33029354451605</v>
      </c>
      <c r="ER71" s="17">
        <f>INDEX(Departures!$C:$C,MATCH($B71,Departures!$B:$B,0))*INDEX(Arrivals!$H:$H,MATCH(ER$2,Arrivals!$B:$B,0))</f>
        <v>393.14653005354188</v>
      </c>
      <c r="ES71" s="17">
        <f>INDEX(Departures!$C:$C,MATCH($B71,Departures!$B:$B,0))*INDEX(Arrivals!$H:$H,MATCH(ES$2,Arrivals!$B:$B,0))</f>
        <v>388.94923613837949</v>
      </c>
      <c r="ET71" s="17">
        <f>INDEX(Departures!$C:$C,MATCH($B71,Departures!$B:$B,0))*INDEX(Arrivals!$H:$H,MATCH(ET$2,Arrivals!$B:$B,0))</f>
        <v>376.35735439289243</v>
      </c>
      <c r="EU71" s="17">
        <f>INDEX(Departures!$C:$C,MATCH($B71,Departures!$B:$B,0))*INDEX(Arrivals!$H:$H,MATCH(EU$2,Arrivals!$B:$B,0))</f>
        <v>365.1645706191261</v>
      </c>
      <c r="EV71" s="17">
        <f>INDEX(Departures!$C:$C,MATCH($B71,Departures!$B:$B,0))*INDEX(Arrivals!$H:$H,MATCH(EV$2,Arrivals!$B:$B,0))</f>
        <v>362.36637467568454</v>
      </c>
      <c r="EW71" s="17">
        <f>INDEX(Departures!$C:$C,MATCH($B71,Departures!$B:$B,0))*INDEX(Arrivals!$H:$H,MATCH(EW$2,Arrivals!$B:$B,0))</f>
        <v>356.76998278880137</v>
      </c>
      <c r="EX71" s="17">
        <f>INDEX(Departures!$C:$C,MATCH($B71,Departures!$B:$B,0))*INDEX(Arrivals!$H:$H,MATCH(EX$2,Arrivals!$B:$B,0))</f>
        <v>356.76998278880137</v>
      </c>
      <c r="EY71" s="17">
        <f>INDEX(Departures!$C:$C,MATCH($B71,Departures!$B:$B,0))*INDEX(Arrivals!$H:$H,MATCH(EY$2,Arrivals!$B:$B,0))</f>
        <v>345.57719901503503</v>
      </c>
      <c r="EZ71" s="17">
        <f>INDEX(Departures!$C:$C,MATCH($B71,Departures!$B:$B,0))*INDEX(Arrivals!$H:$H,MATCH(EZ$2,Arrivals!$B:$B,0))</f>
        <v>345.57719901503503</v>
      </c>
      <c r="FA71" s="17">
        <f>INDEX(Departures!$C:$C,MATCH($B71,Departures!$B:$B,0))*INDEX(Arrivals!$H:$H,MATCH(FA$2,Arrivals!$B:$B,0))</f>
        <v>288.21418217448263</v>
      </c>
      <c r="FB71" s="17">
        <f>INDEX(Departures!$C:$C,MATCH($B71,Departures!$B:$B,0))*INDEX(Arrivals!$H:$H,MATCH(FB$2,Arrivals!$B:$B,0))</f>
        <v>270.44563793362863</v>
      </c>
      <c r="FC71" s="17">
        <f>INDEX(Departures!$C:$C,MATCH($B71,Departures!$B:$B,0))*INDEX(Arrivals!$H:$H,MATCH(FC$2,Arrivals!$B:$B,0))</f>
        <v>250.43853693802134</v>
      </c>
      <c r="FD71" s="17">
        <f>INDEX(Departures!$C:$C,MATCH($B71,Departures!$B:$B,0))*INDEX(Arrivals!$H:$H,MATCH(FD$2,Arrivals!$B:$B,0))</f>
        <v>235.04845924909264</v>
      </c>
      <c r="FE71" s="17">
        <f>INDEX(Departures!$C:$C,MATCH($B71,Departures!$B:$B,0))*INDEX(Arrivals!$H:$H,MATCH(FE$2,Arrivals!$B:$B,0))</f>
        <v>229.45206736220948</v>
      </c>
      <c r="FF71" s="17">
        <f>INDEX(Departures!$C:$C,MATCH($B71,Departures!$B:$B,0))*INDEX(Arrivals!$H:$H,MATCH(FF$2,Arrivals!$B:$B,0))</f>
        <v>226.65387141876792</v>
      </c>
      <c r="FG71" s="17">
        <f>INDEX(Departures!$C:$C,MATCH($B71,Departures!$B:$B,0))*INDEX(Arrivals!$H:$H,MATCH(FG$2,Arrivals!$B:$B,0))</f>
        <v>204.26830387123528</v>
      </c>
      <c r="FH71" s="17">
        <f>INDEX(Departures!$C:$C,MATCH($B71,Departures!$B:$B,0))*INDEX(Arrivals!$H:$H,MATCH(FH$2,Arrivals!$B:$B,0))</f>
        <v>202.8692058995145</v>
      </c>
      <c r="FI71" s="17">
        <f>INDEX(Departures!$C:$C,MATCH($B71,Departures!$B:$B,0))*INDEX(Arrivals!$H:$H,MATCH(FI$2,Arrivals!$B:$B,0))</f>
        <v>200.07100995607291</v>
      </c>
      <c r="FJ71" s="17">
        <f>INDEX(Departures!$C:$C,MATCH($B71,Departures!$B:$B,0))*INDEX(Arrivals!$H:$H,MATCH(FJ$2,Arrivals!$B:$B,0))</f>
        <v>198.67191198435211</v>
      </c>
      <c r="FK71" s="17">
        <f>INDEX(Departures!$C:$C,MATCH($B71,Departures!$B:$B,0))*INDEX(Arrivals!$H:$H,MATCH(FK$2,Arrivals!$B:$B,0))</f>
        <v>174.88724646509868</v>
      </c>
      <c r="FL71" s="17">
        <f>INDEX(Departures!$C:$C,MATCH($B71,Departures!$B:$B,0))*INDEX(Arrivals!$H:$H,MATCH(FL$2,Arrivals!$B:$B,0))</f>
        <v>172.08905052165713</v>
      </c>
      <c r="FM71" s="17">
        <f>INDEX(Departures!$C:$C,MATCH($B71,Departures!$B:$B,0))*INDEX(Arrivals!$H:$H,MATCH(FM$2,Arrivals!$B:$B,0))</f>
        <v>170.68995254993632</v>
      </c>
      <c r="FN71" s="17">
        <f>INDEX(Departures!$C:$C,MATCH($B71,Departures!$B:$B,0))*INDEX(Arrivals!$H:$H,MATCH(FN$2,Arrivals!$B:$B,0))</f>
        <v>169.29085457821554</v>
      </c>
      <c r="FO71" s="17">
        <f>INDEX(Departures!$C:$C,MATCH($B71,Departures!$B:$B,0))*INDEX(Arrivals!$H:$H,MATCH(FO$2,Arrivals!$B:$B,0))</f>
        <v>168.59130559235516</v>
      </c>
      <c r="FP71" s="17">
        <f>INDEX(Departures!$C:$C,MATCH($B71,Departures!$B:$B,0))*INDEX(Arrivals!$H:$H,MATCH(FP$2,Arrivals!$B:$B,0))</f>
        <v>152.50167891756607</v>
      </c>
      <c r="FQ71" s="17">
        <f>INDEX(Departures!$C:$C,MATCH($B71,Departures!$B:$B,0))*INDEX(Arrivals!$H:$H,MATCH(FQ$2,Arrivals!$B:$B,0))</f>
        <v>121.72152353970868</v>
      </c>
      <c r="FR71" s="17">
        <f>INDEX(Departures!$C:$C,MATCH($B71,Departures!$B:$B,0))*INDEX(Arrivals!$H:$H,MATCH(FR$2,Arrivals!$B:$B,0))</f>
        <v>109.12964179422158</v>
      </c>
      <c r="FS71" s="17">
        <f>INDEX(Departures!$C:$C,MATCH($B71,Departures!$B:$B,0))*INDEX(Arrivals!$H:$H,MATCH(FS$2,Arrivals!$B:$B,0))</f>
        <v>106.33144585078001</v>
      </c>
      <c r="FT71" s="17">
        <f>INDEX(Departures!$C:$C,MATCH($B71,Departures!$B:$B,0))*INDEX(Arrivals!$H:$H,MATCH(FT$2,Arrivals!$B:$B,0))</f>
        <v>103.53324990733843</v>
      </c>
      <c r="FU71" s="17">
        <f>INDEX(Departures!$C:$C,MATCH($B71,Departures!$B:$B,0))*INDEX(Arrivals!$H:$H,MATCH(FU$2,Arrivals!$B:$B,0))</f>
        <v>100.73505396389685</v>
      </c>
      <c r="FV71" s="17">
        <f>INDEX(Departures!$C:$C,MATCH($B71,Departures!$B:$B,0))*INDEX(Arrivals!$H:$H,MATCH(FV$2,Arrivals!$B:$B,0))</f>
        <v>96.537760048734484</v>
      </c>
      <c r="FW71" s="17">
        <f>INDEX(Departures!$C:$C,MATCH($B71,Departures!$B:$B,0))*INDEX(Arrivals!$H:$H,MATCH(FW$2,Arrivals!$B:$B,0))</f>
        <v>88.143172218409745</v>
      </c>
      <c r="FX71" s="17">
        <f>INDEX(Departures!$C:$C,MATCH($B71,Departures!$B:$B,0))*INDEX(Arrivals!$H:$H,MATCH(FX$2,Arrivals!$B:$B,0))</f>
        <v>87.443623232549342</v>
      </c>
      <c r="FY71" s="17">
        <f>INDEX(Departures!$C:$C,MATCH($B71,Departures!$B:$B,0))*INDEX(Arrivals!$H:$H,MATCH(FY$2,Arrivals!$B:$B,0))</f>
        <v>83.945878303247369</v>
      </c>
      <c r="FZ71" s="17">
        <f>INDEX(Departures!$C:$C,MATCH($B71,Departures!$B:$B,0))*INDEX(Arrivals!$H:$H,MATCH(FZ$2,Arrivals!$B:$B,0))</f>
        <v>76.950388444643423</v>
      </c>
      <c r="GA71" s="17">
        <f>INDEX(Departures!$C:$C,MATCH($B71,Departures!$B:$B,0))*INDEX(Arrivals!$H:$H,MATCH(GA$2,Arrivals!$B:$B,0))</f>
        <v>61.280491161370591</v>
      </c>
      <c r="GB71" s="17">
        <f>INDEX(Departures!$C:$C,MATCH($B71,Departures!$B:$B,0))*INDEX(Arrivals!$H:$H,MATCH(GB$2,Arrivals!$B:$B,0))</f>
        <v>47.569331038506846</v>
      </c>
      <c r="GC71" s="17">
        <f>INDEX(Departures!$C:$C,MATCH($B71,Departures!$B:$B,0))*INDEX(Arrivals!$H:$H,MATCH(GC$2,Arrivals!$B:$B,0))</f>
        <v>41.972939151623684</v>
      </c>
      <c r="GD71" s="17">
        <f>INDEX(Departures!$C:$C,MATCH($B71,Departures!$B:$B,0))*INDEX(Arrivals!$H:$H,MATCH(GD$2,Arrivals!$B:$B,0))</f>
        <v>40.5738411799029</v>
      </c>
      <c r="GE71" s="17">
        <f>INDEX(Departures!$C:$C,MATCH($B71,Departures!$B:$B,0))*INDEX(Arrivals!$H:$H,MATCH(GE$2,Arrivals!$B:$B,0))</f>
        <v>39.174743208182107</v>
      </c>
      <c r="GF71" s="17">
        <f>INDEX(Departures!$C:$C,MATCH($B71,Departures!$B:$B,0))*INDEX(Arrivals!$H:$H,MATCH(GF$2,Arrivals!$B:$B,0))</f>
        <v>35.956817873224288</v>
      </c>
      <c r="GG71" s="17">
        <f>INDEX(Departures!$C:$C,MATCH($B71,Departures!$B:$B,0))*INDEX(Arrivals!$H:$H,MATCH(GG$2,Arrivals!$B:$B,0))</f>
        <v>11.472603368110475</v>
      </c>
      <c r="GH71" s="17">
        <f>INDEX(Departures!$C:$C,MATCH($B71,Departures!$B:$B,0))*INDEX(Arrivals!$H:$H,MATCH(GH$2,Arrivals!$B:$B,0))</f>
        <v>8.1147682359805806</v>
      </c>
      <c r="GI71" s="17">
        <f>INDEX(Departures!$C:$C,MATCH($B71,Departures!$B:$B,0))*INDEX(Arrivals!$H:$H,MATCH(GI$2,Arrivals!$B:$B,0))</f>
        <v>3.4977449293019744</v>
      </c>
    </row>
    <row r="72" spans="1:191" ht="29.4" thickBot="1">
      <c r="A72" t="str">
        <f>INDEX(Departures!$G:$G,MATCH($B72,Departures!$B:$B,0))</f>
        <v>OC</v>
      </c>
      <c r="B72" s="3" t="s">
        <v>116</v>
      </c>
      <c r="D72" s="17">
        <f>INDEX(Departures!$C:$C,MATCH($B72,Departures!$B:$B,0))*INDEX(Arrivals!$H:$H,MATCH(D$2,Arrivals!$B:$B,0))</f>
        <v>119667.61866491496</v>
      </c>
      <c r="E72" s="17">
        <f>INDEX(Departures!$C:$C,MATCH($B72,Departures!$B:$B,0))*INDEX(Arrivals!$H:$H,MATCH(E$2,Arrivals!$B:$B,0))</f>
        <v>112675.83679820329</v>
      </c>
      <c r="F72" s="17">
        <f>INDEX(Departures!$C:$C,MATCH($B72,Departures!$B:$B,0))*INDEX(Arrivals!$H:$H,MATCH(F$2,Arrivals!$B:$B,0))</f>
        <v>106000.92386338199</v>
      </c>
      <c r="G72" s="17">
        <f>INDEX(Departures!$C:$C,MATCH($B72,Departures!$B:$B,0))*INDEX(Arrivals!$H:$H,MATCH(G$2,Arrivals!$B:$B,0))</f>
        <v>83680.951839225134</v>
      </c>
      <c r="H72" s="17">
        <f>INDEX(Departures!$C:$C,MATCH($B72,Departures!$B:$B,0))*INDEX(Arrivals!$H:$H,MATCH(H$2,Arrivals!$B:$B,0))</f>
        <v>80254.634301784361</v>
      </c>
      <c r="I72" s="17">
        <f>INDEX(Departures!$C:$C,MATCH($B72,Departures!$B:$B,0))*INDEX(Arrivals!$H:$H,MATCH(I$2,Arrivals!$B:$B,0))</f>
        <v>54130.857403934722</v>
      </c>
      <c r="J72" s="17">
        <f>INDEX(Departures!$C:$C,MATCH($B72,Departures!$B:$B,0))*INDEX(Arrivals!$H:$H,MATCH(J$2,Arrivals!$B:$B,0))</f>
        <v>51871.444150455478</v>
      </c>
      <c r="K72" s="17">
        <f>INDEX(Departures!$C:$C,MATCH($B72,Departures!$B:$B,0))*INDEX(Arrivals!$H:$H,MATCH(K$2,Arrivals!$B:$B,0))</f>
        <v>51802.559600044522</v>
      </c>
      <c r="L72" s="17">
        <f>INDEX(Departures!$C:$C,MATCH($B72,Departures!$B:$B,0))*INDEX(Arrivals!$H:$H,MATCH(L$2,Arrivals!$B:$B,0))</f>
        <v>51597.283639819892</v>
      </c>
      <c r="M72" s="17">
        <f>INDEX(Departures!$C:$C,MATCH($B72,Departures!$B:$B,0))*INDEX(Arrivals!$H:$H,MATCH(M$2,Arrivals!$B:$B,0))</f>
        <v>49034.778364532453</v>
      </c>
      <c r="N72" s="17">
        <f>INDEX(Departures!$C:$C,MATCH($B72,Departures!$B:$B,0))*INDEX(Arrivals!$H:$H,MATCH(N$2,Arrivals!$B:$B,0))</f>
        <v>40586.77710213323</v>
      </c>
      <c r="O72" s="17">
        <f>INDEX(Departures!$C:$C,MATCH($B72,Departures!$B:$B,0))*INDEX(Arrivals!$H:$H,MATCH(O$2,Arrivals!$B:$B,0))</f>
        <v>39527.332716812787</v>
      </c>
      <c r="P72" s="17">
        <f>INDEX(Departures!$C:$C,MATCH($B72,Departures!$B:$B,0))*INDEX(Arrivals!$H:$H,MATCH(P$2,Arrivals!$B:$B,0))</f>
        <v>38415.53607318001</v>
      </c>
      <c r="Q72" s="17">
        <f>INDEX(Departures!$C:$C,MATCH($B72,Departures!$B:$B,0))*INDEX(Arrivals!$H:$H,MATCH(Q$2,Arrivals!$B:$B,0))</f>
        <v>37464.929277508869</v>
      </c>
      <c r="R72" s="17">
        <f>INDEX(Departures!$C:$C,MATCH($B72,Departures!$B:$B,0))*INDEX(Arrivals!$H:$H,MATCH(R$2,Arrivals!$B:$B,0))</f>
        <v>35748.326281267931</v>
      </c>
      <c r="S72" s="17">
        <f>INDEX(Departures!$C:$C,MATCH($B72,Departures!$B:$B,0))*INDEX(Arrivals!$H:$H,MATCH(S$2,Arrivals!$B:$B,0))</f>
        <v>33601.883690462644</v>
      </c>
      <c r="T72" s="17">
        <f>INDEX(Departures!$C:$C,MATCH($B72,Departures!$B:$B,0))*INDEX(Arrivals!$H:$H,MATCH(T$2,Arrivals!$B:$B,0))</f>
        <v>28653.217588939817</v>
      </c>
      <c r="U72" s="17">
        <f>INDEX(Departures!$C:$C,MATCH($B72,Departures!$B:$B,0))*INDEX(Arrivals!$H:$H,MATCH(U$2,Arrivals!$B:$B,0))</f>
        <v>25153.882428063425</v>
      </c>
      <c r="V72" s="17">
        <f>INDEX(Departures!$C:$C,MATCH($B72,Departures!$B:$B,0))*INDEX(Arrivals!$H:$H,MATCH(V$2,Arrivals!$B:$B,0))</f>
        <v>24693.733631318268</v>
      </c>
      <c r="W72" s="17">
        <f>INDEX(Departures!$C:$C,MATCH($B72,Departures!$B:$B,0))*INDEX(Arrivals!$H:$H,MATCH(W$2,Arrivals!$B:$B,0))</f>
        <v>23772.058346819718</v>
      </c>
      <c r="X72" s="17">
        <f>INDEX(Departures!$C:$C,MATCH($B72,Departures!$B:$B,0))*INDEX(Arrivals!$H:$H,MATCH(X$2,Arrivals!$B:$B,0))</f>
        <v>22193.224451400689</v>
      </c>
      <c r="Y72" s="17">
        <f>INDEX(Departures!$C:$C,MATCH($B72,Departures!$B:$B,0))*INDEX(Arrivals!$H:$H,MATCH(Y$2,Arrivals!$B:$B,0))</f>
        <v>21482.335891159659</v>
      </c>
      <c r="Z72" s="17">
        <f>INDEX(Departures!$C:$C,MATCH($B72,Departures!$B:$B,0))*INDEX(Arrivals!$H:$H,MATCH(Z$2,Arrivals!$B:$B,0))</f>
        <v>21413.451340748703</v>
      </c>
      <c r="AA72" s="17">
        <f>INDEX(Departures!$C:$C,MATCH($B72,Departures!$B:$B,0))*INDEX(Arrivals!$H:$H,MATCH(AA$2,Arrivals!$B:$B,0))</f>
        <v>21260.527638836389</v>
      </c>
      <c r="AB72" s="17">
        <f>INDEX(Departures!$C:$C,MATCH($B72,Departures!$B:$B,0))*INDEX(Arrivals!$H:$H,MATCH(AB$2,Arrivals!$B:$B,0))</f>
        <v>19604.543046957093</v>
      </c>
      <c r="AC72" s="17">
        <f>INDEX(Departures!$C:$C,MATCH($B72,Departures!$B:$B,0))*INDEX(Arrivals!$H:$H,MATCH(AC$2,Arrivals!$B:$B,0))</f>
        <v>19342.781755395474</v>
      </c>
      <c r="AD72" s="17">
        <f>INDEX(Departures!$C:$C,MATCH($B72,Departures!$B:$B,0))*INDEX(Arrivals!$H:$H,MATCH(AD$2,Arrivals!$B:$B,0))</f>
        <v>19154.038087269462</v>
      </c>
      <c r="AE72" s="17">
        <f>INDEX(Departures!$C:$C,MATCH($B72,Departures!$B:$B,0))*INDEX(Arrivals!$H:$H,MATCH(AE$2,Arrivals!$B:$B,0))</f>
        <v>18372.88728560926</v>
      </c>
      <c r="AF72" s="17">
        <f>INDEX(Departures!$C:$C,MATCH($B72,Departures!$B:$B,0))*INDEX(Arrivals!$H:$H,MATCH(AF$2,Arrivals!$B:$B,0))</f>
        <v>17802.523208206574</v>
      </c>
      <c r="AG72" s="17">
        <f>INDEX(Departures!$C:$C,MATCH($B72,Departures!$B:$B,0))*INDEX(Arrivals!$H:$H,MATCH(AG$2,Arrivals!$B:$B,0))</f>
        <v>16178.225509516313</v>
      </c>
      <c r="AH72" s="17">
        <f>INDEX(Departures!$C:$C,MATCH($B72,Departures!$B:$B,0))*INDEX(Arrivals!$H:$H,MATCH(AH$2,Arrivals!$B:$B,0))</f>
        <v>15664.346763450607</v>
      </c>
      <c r="AI72" s="17">
        <f>INDEX(Departures!$C:$C,MATCH($B72,Departures!$B:$B,0))*INDEX(Arrivals!$H:$H,MATCH(AI$2,Arrivals!$B:$B,0))</f>
        <v>15635.415252278008</v>
      </c>
      <c r="AJ72" s="17">
        <f>INDEX(Departures!$C:$C,MATCH($B72,Departures!$B:$B,0))*INDEX(Arrivals!$H:$H,MATCH(AJ$2,Arrivals!$B:$B,0))</f>
        <v>15237.538089104344</v>
      </c>
      <c r="AK72" s="17">
        <f>INDEX(Departures!$C:$C,MATCH($B72,Departures!$B:$B,0))*INDEX(Arrivals!$H:$H,MATCH(AK$2,Arrivals!$B:$B,0))</f>
        <v>15052.651955801348</v>
      </c>
      <c r="AL72" s="17">
        <f>INDEX(Departures!$C:$C,MATCH($B72,Departures!$B:$B,0))*INDEX(Arrivals!$H:$H,MATCH(AL$2,Arrivals!$B:$B,0))</f>
        <v>14242.569642968549</v>
      </c>
      <c r="AM72" s="17">
        <f>INDEX(Departures!$C:$C,MATCH($B72,Departures!$B:$B,0))*INDEX(Arrivals!$H:$H,MATCH(AM$2,Arrivals!$B:$B,0))</f>
        <v>14169.552019532937</v>
      </c>
      <c r="AN72" s="17">
        <f>INDEX(Departures!$C:$C,MATCH($B72,Departures!$B:$B,0))*INDEX(Arrivals!$H:$H,MATCH(AN$2,Arrivals!$B:$B,0))</f>
        <v>13997.340643505555</v>
      </c>
      <c r="AO72" s="17">
        <f>INDEX(Departures!$C:$C,MATCH($B72,Departures!$B:$B,0))*INDEX(Arrivals!$H:$H,MATCH(AO$2,Arrivals!$B:$B,0))</f>
        <v>13623.986380278193</v>
      </c>
      <c r="AP72" s="17">
        <f>INDEX(Departures!$C:$C,MATCH($B72,Departures!$B:$B,0))*INDEX(Arrivals!$H:$H,MATCH(AP$2,Arrivals!$B:$B,0))</f>
        <v>12238.029226009829</v>
      </c>
      <c r="AQ72" s="17">
        <f>INDEX(Departures!$C:$C,MATCH($B72,Departures!$B:$B,0))*INDEX(Arrivals!$H:$H,MATCH(AQ$2,Arrivals!$B:$B,0))</f>
        <v>12144.346237450931</v>
      </c>
      <c r="AR72" s="17">
        <f>INDEX(Departures!$C:$C,MATCH($B72,Departures!$B:$B,0))*INDEX(Arrivals!$H:$H,MATCH(AR$2,Arrivals!$B:$B,0))</f>
        <v>11551.93910391674</v>
      </c>
      <c r="AS72" s="17">
        <f>INDEX(Departures!$C:$C,MATCH($B72,Departures!$B:$B,0))*INDEX(Arrivals!$H:$H,MATCH(AS$2,Arrivals!$B:$B,0))</f>
        <v>11237.825554042796</v>
      </c>
      <c r="AT72" s="17">
        <f>INDEX(Departures!$C:$C,MATCH($B72,Departures!$B:$B,0))*INDEX(Arrivals!$H:$H,MATCH(AT$2,Arrivals!$B:$B,0))</f>
        <v>10609.59845429491</v>
      </c>
      <c r="AU72" s="17">
        <f>INDEX(Departures!$C:$C,MATCH($B72,Departures!$B:$B,0))*INDEX(Arrivals!$H:$H,MATCH(AU$2,Arrivals!$B:$B,0))</f>
        <v>9817.4261245689559</v>
      </c>
      <c r="AV72" s="17">
        <f>INDEX(Departures!$C:$C,MATCH($B72,Departures!$B:$B,0))*INDEX(Arrivals!$H:$H,MATCH(AV$2,Arrivals!$B:$B,0))</f>
        <v>9718.232371977183</v>
      </c>
      <c r="AW72" s="17">
        <f>INDEX(Departures!$C:$C,MATCH($B72,Departures!$B:$B,0))*INDEX(Arrivals!$H:$H,MATCH(AW$2,Arrivals!$B:$B,0))</f>
        <v>9715.4769899607454</v>
      </c>
      <c r="AX72" s="17">
        <f>INDEX(Departures!$C:$C,MATCH($B72,Departures!$B:$B,0))*INDEX(Arrivals!$H:$H,MATCH(AX$2,Arrivals!$B:$B,0))</f>
        <v>9258.0835752320218</v>
      </c>
      <c r="AY72" s="17">
        <f>INDEX(Departures!$C:$C,MATCH($B72,Departures!$B:$B,0))*INDEX(Arrivals!$H:$H,MATCH(AY$2,Arrivals!$B:$B,0))</f>
        <v>9121.6921654183352</v>
      </c>
      <c r="AZ72" s="17">
        <f>INDEX(Departures!$C:$C,MATCH($B72,Departures!$B:$B,0))*INDEX(Arrivals!$H:$H,MATCH(AZ$2,Arrivals!$B:$B,0))</f>
        <v>9077.6060531553248</v>
      </c>
      <c r="BA72" s="17">
        <f>INDEX(Departures!$C:$C,MATCH($B72,Departures!$B:$B,0))*INDEX(Arrivals!$H:$H,MATCH(BA$2,Arrivals!$B:$B,0))</f>
        <v>8931.5708062841059</v>
      </c>
      <c r="BB72" s="17">
        <f>INDEX(Departures!$C:$C,MATCH($B72,Departures!$B:$B,0))*INDEX(Arrivals!$H:$H,MATCH(BB$2,Arrivals!$B:$B,0))</f>
        <v>8886.1070030128776</v>
      </c>
      <c r="BC72" s="17">
        <f>INDEX(Departures!$C:$C,MATCH($B72,Departures!$B:$B,0))*INDEX(Arrivals!$H:$H,MATCH(BC$2,Arrivals!$B:$B,0))</f>
        <v>8613.3241833855063</v>
      </c>
      <c r="BD72" s="17">
        <f>INDEX(Departures!$C:$C,MATCH($B72,Departures!$B:$B,0))*INDEX(Arrivals!$H:$H,MATCH(BD$2,Arrivals!$B:$B,0))</f>
        <v>8525.1519588594856</v>
      </c>
      <c r="BE72" s="17">
        <f>INDEX(Departures!$C:$C,MATCH($B72,Departures!$B:$B,0))*INDEX(Arrivals!$H:$H,MATCH(BE$2,Arrivals!$B:$B,0))</f>
        <v>7783.9541964376358</v>
      </c>
      <c r="BF72" s="17">
        <f>INDEX(Departures!$C:$C,MATCH($B72,Departures!$B:$B,0))*INDEX(Arrivals!$H:$H,MATCH(BF$2,Arrivals!$B:$B,0))</f>
        <v>7717.8250280431221</v>
      </c>
      <c r="BG72" s="17">
        <f>INDEX(Departures!$C:$C,MATCH($B72,Departures!$B:$B,0))*INDEX(Arrivals!$H:$H,MATCH(BG$2,Arrivals!$B:$B,0))</f>
        <v>6984.8934116705877</v>
      </c>
      <c r="BH72" s="17">
        <f>INDEX(Departures!$C:$C,MATCH($B72,Departures!$B:$B,0))*INDEX(Arrivals!$H:$H,MATCH(BH$2,Arrivals!$B:$B,0))</f>
        <v>6705.2221370021198</v>
      </c>
      <c r="BI72" s="17">
        <f>INDEX(Departures!$C:$C,MATCH($B72,Departures!$B:$B,0))*INDEX(Arrivals!$H:$H,MATCH(BI$2,Arrivals!$B:$B,0))</f>
        <v>6396.6193511610527</v>
      </c>
      <c r="BJ72" s="17">
        <f>INDEX(Departures!$C:$C,MATCH($B72,Departures!$B:$B,0))*INDEX(Arrivals!$H:$H,MATCH(BJ$2,Arrivals!$B:$B,0))</f>
        <v>6329.1124917583193</v>
      </c>
      <c r="BK72" s="17">
        <f>INDEX(Departures!$C:$C,MATCH($B72,Departures!$B:$B,0))*INDEX(Arrivals!$H:$H,MATCH(BK$2,Arrivals!$B:$B,0))</f>
        <v>6293.2925255446244</v>
      </c>
      <c r="BL72" s="17">
        <f>INDEX(Departures!$C:$C,MATCH($B72,Departures!$B:$B,0))*INDEX(Arrivals!$H:$H,MATCH(BL$2,Arrivals!$B:$B,0))</f>
        <v>5666.443116804955</v>
      </c>
      <c r="BM72" s="17">
        <f>INDEX(Departures!$C:$C,MATCH($B72,Departures!$B:$B,0))*INDEX(Arrivals!$H:$H,MATCH(BM$2,Arrivals!$B:$B,0))</f>
        <v>5554.8501451392131</v>
      </c>
      <c r="BN72" s="17">
        <f>INDEX(Departures!$C:$C,MATCH($B72,Departures!$B:$B,0))*INDEX(Arrivals!$H:$H,MATCH(BN$2,Arrivals!$B:$B,0))</f>
        <v>5295.1553900899207</v>
      </c>
      <c r="BO72" s="17">
        <f>INDEX(Departures!$C:$C,MATCH($B72,Departures!$B:$B,0))*INDEX(Arrivals!$H:$H,MATCH(BO$2,Arrivals!$B:$B,0))</f>
        <v>5231.0927582077356</v>
      </c>
      <c r="BP72" s="17">
        <f>INDEX(Departures!$C:$C,MATCH($B72,Departures!$B:$B,0))*INDEX(Arrivals!$H:$H,MATCH(BP$2,Arrivals!$B:$B,0))</f>
        <v>5061.6367641967927</v>
      </c>
      <c r="BQ72" s="17">
        <f>INDEX(Departures!$C:$C,MATCH($B72,Departures!$B:$B,0))*INDEX(Arrivals!$H:$H,MATCH(BQ$2,Arrivals!$B:$B,0))</f>
        <v>5031.3275620159729</v>
      </c>
      <c r="BR72" s="17">
        <f>INDEX(Departures!$C:$C,MATCH($B72,Departures!$B:$B,0))*INDEX(Arrivals!$H:$H,MATCH(BR$2,Arrivals!$B:$B,0))</f>
        <v>4977.5976126954301</v>
      </c>
      <c r="BS72" s="17">
        <f>INDEX(Departures!$C:$C,MATCH($B72,Departures!$B:$B,0))*INDEX(Arrivals!$H:$H,MATCH(BS$2,Arrivals!$B:$B,0))</f>
        <v>4940.3999554735155</v>
      </c>
      <c r="BT72" s="17">
        <f>INDEX(Departures!$C:$C,MATCH($B72,Departures!$B:$B,0))*INDEX(Arrivals!$H:$H,MATCH(BT$2,Arrivals!$B:$B,0))</f>
        <v>4897.6915342187258</v>
      </c>
      <c r="BU72" s="17">
        <f>INDEX(Departures!$C:$C,MATCH($B72,Departures!$B:$B,0))*INDEX(Arrivals!$H:$H,MATCH(BU$2,Arrivals!$B:$B,0))</f>
        <v>4743.3901412981922</v>
      </c>
      <c r="BV72" s="17">
        <f>INDEX(Departures!$C:$C,MATCH($B72,Departures!$B:$B,0))*INDEX(Arrivals!$H:$H,MATCH(BV$2,Arrivals!$B:$B,0))</f>
        <v>4487.1396137694483</v>
      </c>
      <c r="BW72" s="17">
        <f>INDEX(Departures!$C:$C,MATCH($B72,Departures!$B:$B,0))*INDEX(Arrivals!$H:$H,MATCH(BW$2,Arrivals!$B:$B,0))</f>
        <v>4470.6073216708201</v>
      </c>
      <c r="BX72" s="17">
        <f>INDEX(Departures!$C:$C,MATCH($B72,Departures!$B:$B,0))*INDEX(Arrivals!$H:$H,MATCH(BX$2,Arrivals!$B:$B,0))</f>
        <v>4381.0574061365814</v>
      </c>
      <c r="BY72" s="17">
        <f>INDEX(Departures!$C:$C,MATCH($B72,Departures!$B:$B,0))*INDEX(Arrivals!$H:$H,MATCH(BY$2,Arrivals!$B:$B,0))</f>
        <v>4077.96538432839</v>
      </c>
      <c r="BZ72" s="17">
        <f>INDEX(Departures!$C:$C,MATCH($B72,Departures!$B:$B,0))*INDEX(Arrivals!$H:$H,MATCH(BZ$2,Arrivals!$B:$B,0))</f>
        <v>3900.2432442681329</v>
      </c>
      <c r="CA72" s="17">
        <f>INDEX(Departures!$C:$C,MATCH($B72,Departures!$B:$B,0))*INDEX(Arrivals!$H:$H,MATCH(CA$2,Arrivals!$B:$B,0))</f>
        <v>3705.9888121092463</v>
      </c>
      <c r="CB72" s="17">
        <f>INDEX(Departures!$C:$C,MATCH($B72,Departures!$B:$B,0))*INDEX(Arrivals!$H:$H,MATCH(CB$2,Arrivals!$B:$B,0))</f>
        <v>3475.9144137366652</v>
      </c>
      <c r="CC72" s="17">
        <f>INDEX(Departures!$C:$C,MATCH($B72,Departures!$B:$B,0))*INDEX(Arrivals!$H:$H,MATCH(CC$2,Arrivals!$B:$B,0))</f>
        <v>3380.8537341695505</v>
      </c>
      <c r="CD72" s="17">
        <f>INDEX(Departures!$C:$C,MATCH($B72,Departures!$B:$B,0))*INDEX(Arrivals!$H:$H,MATCH(CD$2,Arrivals!$B:$B,0))</f>
        <v>3376.7206611448933</v>
      </c>
      <c r="CE72" s="17">
        <f>INDEX(Departures!$C:$C,MATCH($B72,Departures!$B:$B,0))*INDEX(Arrivals!$H:$H,MATCH(CE$2,Arrivals!$B:$B,0))</f>
        <v>3338.1453129147599</v>
      </c>
      <c r="CF72" s="17">
        <f>INDEX(Departures!$C:$C,MATCH($B72,Departures!$B:$B,0))*INDEX(Arrivals!$H:$H,MATCH(CF$2,Arrivals!$B:$B,0))</f>
        <v>3267.8830714955884</v>
      </c>
      <c r="CG72" s="17">
        <f>INDEX(Departures!$C:$C,MATCH($B72,Departures!$B:$B,0))*INDEX(Arrivals!$H:$H,MATCH(CG$2,Arrivals!$B:$B,0))</f>
        <v>3241.7069423394264</v>
      </c>
      <c r="CH72" s="17">
        <f>INDEX(Departures!$C:$C,MATCH($B72,Departures!$B:$B,0))*INDEX(Arrivals!$H:$H,MATCH(CH$2,Arrivals!$B:$B,0))</f>
        <v>3132.8693526901216</v>
      </c>
      <c r="CI72" s="17">
        <f>INDEX(Departures!$C:$C,MATCH($B72,Departures!$B:$B,0))*INDEX(Arrivals!$H:$H,MATCH(CI$2,Arrivals!$B:$B,0))</f>
        <v>3108.7597600462877</v>
      </c>
      <c r="CJ72" s="17">
        <f>INDEX(Departures!$C:$C,MATCH($B72,Departures!$B:$B,0))*INDEX(Arrivals!$H:$H,MATCH(CJ$2,Arrivals!$B:$B,0))</f>
        <v>3065.3624932873877</v>
      </c>
      <c r="CK72" s="17">
        <f>INDEX(Departures!$C:$C,MATCH($B72,Departures!$B:$B,0))*INDEX(Arrivals!$H:$H,MATCH(CK$2,Arrivals!$B:$B,0))</f>
        <v>2978.5679597695876</v>
      </c>
      <c r="CL72" s="17">
        <f>INDEX(Departures!$C:$C,MATCH($B72,Departures!$B:$B,0))*INDEX(Arrivals!$H:$H,MATCH(CL$2,Arrivals!$B:$B,0))</f>
        <v>2915.7452497947988</v>
      </c>
      <c r="CM72" s="17">
        <f>INDEX(Departures!$C:$C,MATCH($B72,Departures!$B:$B,0))*INDEX(Arrivals!$H:$H,MATCH(CM$2,Arrivals!$B:$B,0))</f>
        <v>2911.0611003668541</v>
      </c>
      <c r="CN72" s="17">
        <f>INDEX(Departures!$C:$C,MATCH($B72,Departures!$B:$B,0))*INDEX(Arrivals!$H:$H,MATCH(CN$2,Arrivals!$B:$B,0))</f>
        <v>2685.1197750189299</v>
      </c>
      <c r="CO72" s="17">
        <f>INDEX(Departures!$C:$C,MATCH($B72,Departures!$B:$B,0))*INDEX(Arrivals!$H:$H,MATCH(CO$2,Arrivals!$B:$B,0))</f>
        <v>2602.458314525787</v>
      </c>
      <c r="CP72" s="17">
        <f>INDEX(Departures!$C:$C,MATCH($B72,Departures!$B:$B,0))*INDEX(Arrivals!$H:$H,MATCH(CP$2,Arrivals!$B:$B,0))</f>
        <v>2585.9260224271579</v>
      </c>
      <c r="CQ72" s="17">
        <f>INDEX(Departures!$C:$C,MATCH($B72,Departures!$B:$B,0))*INDEX(Arrivals!$H:$H,MATCH(CQ$2,Arrivals!$B:$B,0))</f>
        <v>2558.3722022627771</v>
      </c>
      <c r="CR72" s="17">
        <f>INDEX(Departures!$C:$C,MATCH($B72,Departures!$B:$B,0))*INDEX(Arrivals!$H:$H,MATCH(CR$2,Arrivals!$B:$B,0))</f>
        <v>2539.0845281477104</v>
      </c>
      <c r="CS72" s="17">
        <f>INDEX(Departures!$C:$C,MATCH($B72,Departures!$B:$B,0))*INDEX(Arrivals!$H:$H,MATCH(CS$2,Arrivals!$B:$B,0))</f>
        <v>2479.8438147942916</v>
      </c>
      <c r="CT72" s="17">
        <f>INDEX(Departures!$C:$C,MATCH($B72,Departures!$B:$B,0))*INDEX(Arrivals!$H:$H,MATCH(CT$2,Arrivals!$B:$B,0))</f>
        <v>2461.9338316874437</v>
      </c>
      <c r="CU72" s="17">
        <f>INDEX(Departures!$C:$C,MATCH($B72,Departures!$B:$B,0))*INDEX(Arrivals!$H:$H,MATCH(CU$2,Arrivals!$B:$B,0))</f>
        <v>2215.3271412162339</v>
      </c>
      <c r="CV72" s="17">
        <f>INDEX(Departures!$C:$C,MATCH($B72,Departures!$B:$B,0))*INDEX(Arrivals!$H:$H,MATCH(CV$2,Arrivals!$B:$B,0))</f>
        <v>2182.2625570189762</v>
      </c>
      <c r="CW72" s="17">
        <f>INDEX(Departures!$C:$C,MATCH($B72,Departures!$B:$B,0))*INDEX(Arrivals!$H:$H,MATCH(CW$2,Arrivals!$B:$B,0))</f>
        <v>2168.485646936786</v>
      </c>
      <c r="CX72" s="17">
        <f>INDEX(Departures!$C:$C,MATCH($B72,Departures!$B:$B,0))*INDEX(Arrivals!$H:$H,MATCH(CX$2,Arrivals!$B:$B,0))</f>
        <v>2143.6872087888428</v>
      </c>
      <c r="CY72" s="17">
        <f>INDEX(Departures!$C:$C,MATCH($B72,Departures!$B:$B,0))*INDEX(Arrivals!$H:$H,MATCH(CY$2,Arrivals!$B:$B,0))</f>
        <v>2065.1588213203572</v>
      </c>
      <c r="CZ72" s="17">
        <f>INDEX(Departures!$C:$C,MATCH($B72,Departures!$B:$B,0))*INDEX(Arrivals!$H:$H,MATCH(CZ$2,Arrivals!$B:$B,0))</f>
        <v>2062.4034393039192</v>
      </c>
      <c r="DA72" s="17">
        <f>INDEX(Departures!$C:$C,MATCH($B72,Departures!$B:$B,0))*INDEX(Arrivals!$H:$H,MATCH(DA$2,Arrivals!$B:$B,0))</f>
        <v>2059.6480572874812</v>
      </c>
      <c r="DB72" s="17">
        <f>INDEX(Departures!$C:$C,MATCH($B72,Departures!$B:$B,0))*INDEX(Arrivals!$H:$H,MATCH(DB$2,Arrivals!$B:$B,0))</f>
        <v>1993.5188888929663</v>
      </c>
      <c r="DC72" s="17">
        <f>INDEX(Departures!$C:$C,MATCH($B72,Departures!$B:$B,0))*INDEX(Arrivals!$H:$H,MATCH(DC$2,Arrivals!$B:$B,0))</f>
        <v>1982.4973608272142</v>
      </c>
      <c r="DD72" s="17">
        <f>INDEX(Departures!$C:$C,MATCH($B72,Departures!$B:$B,0))*INDEX(Arrivals!$H:$H,MATCH(DD$2,Arrivals!$B:$B,0))</f>
        <v>1931.5227935231089</v>
      </c>
      <c r="DE72" s="17">
        <f>INDEX(Departures!$C:$C,MATCH($B72,Departures!$B:$B,0))*INDEX(Arrivals!$H:$H,MATCH(DE$2,Arrivals!$B:$B,0))</f>
        <v>1880.5482262190042</v>
      </c>
      <c r="DF72" s="17">
        <f>INDEX(Departures!$C:$C,MATCH($B72,Departures!$B:$B,0))*INDEX(Arrivals!$H:$H,MATCH(DF$2,Arrivals!$B:$B,0))</f>
        <v>1879.1705352107851</v>
      </c>
      <c r="DG72" s="17">
        <f>INDEX(Departures!$C:$C,MATCH($B72,Departures!$B:$B,0))*INDEX(Arrivals!$H:$H,MATCH(DG$2,Arrivals!$B:$B,0))</f>
        <v>1848.8613330299661</v>
      </c>
      <c r="DH72" s="17">
        <f>INDEX(Departures!$C:$C,MATCH($B72,Departures!$B:$B,0))*INDEX(Arrivals!$H:$H,MATCH(DH$2,Arrivals!$B:$B,0))</f>
        <v>1756.5560354792897</v>
      </c>
      <c r="DI72" s="17">
        <f>INDEX(Departures!$C:$C,MATCH($B72,Departures!$B:$B,0))*INDEX(Arrivals!$H:$H,MATCH(DI$2,Arrivals!$B:$B,0))</f>
        <v>1566.4346763450608</v>
      </c>
      <c r="DJ72" s="17">
        <f>INDEX(Departures!$C:$C,MATCH($B72,Departures!$B:$B,0))*INDEX(Arrivals!$H:$H,MATCH(DJ$2,Arrivals!$B:$B,0))</f>
        <v>1562.3016033204035</v>
      </c>
      <c r="DK72" s="17">
        <f>INDEX(Departures!$C:$C,MATCH($B72,Departures!$B:$B,0))*INDEX(Arrivals!$H:$H,MATCH(DK$2,Arrivals!$B:$B,0))</f>
        <v>1492.0393619012318</v>
      </c>
      <c r="DL72" s="17">
        <f>INDEX(Departures!$C:$C,MATCH($B72,Departures!$B:$B,0))*INDEX(Arrivals!$H:$H,MATCH(DL$2,Arrivals!$B:$B,0))</f>
        <v>1441.064794597127</v>
      </c>
      <c r="DM72" s="17">
        <f>INDEX(Departures!$C:$C,MATCH($B72,Departures!$B:$B,0))*INDEX(Arrivals!$H:$H,MATCH(DM$2,Arrivals!$B:$B,0))</f>
        <v>1369.4248621697363</v>
      </c>
      <c r="DN72" s="17">
        <f>INDEX(Departures!$C:$C,MATCH($B72,Departures!$B:$B,0))*INDEX(Arrivals!$H:$H,MATCH(DN$2,Arrivals!$B:$B,0))</f>
        <v>1330.849513939603</v>
      </c>
      <c r="DO72" s="17">
        <f>INDEX(Departures!$C:$C,MATCH($B72,Departures!$B:$B,0))*INDEX(Arrivals!$H:$H,MATCH(DO$2,Arrivals!$B:$B,0))</f>
        <v>1295.0295477259078</v>
      </c>
      <c r="DP72" s="17">
        <f>INDEX(Departures!$C:$C,MATCH($B72,Departures!$B:$B,0))*INDEX(Arrivals!$H:$H,MATCH(DP$2,Arrivals!$B:$B,0))</f>
        <v>1285.3857106683743</v>
      </c>
      <c r="DQ72" s="17">
        <f>INDEX(Departures!$C:$C,MATCH($B72,Departures!$B:$B,0))*INDEX(Arrivals!$H:$H,MATCH(DQ$2,Arrivals!$B:$B,0))</f>
        <v>1284.0080196601552</v>
      </c>
      <c r="DR72" s="17">
        <f>INDEX(Departures!$C:$C,MATCH($B72,Departures!$B:$B,0))*INDEX(Arrivals!$H:$H,MATCH(DR$2,Arrivals!$B:$B,0))</f>
        <v>1271.6088005861839</v>
      </c>
      <c r="DS72" s="17">
        <f>INDEX(Departures!$C:$C,MATCH($B72,Departures!$B:$B,0))*INDEX(Arrivals!$H:$H,MATCH(DS$2,Arrivals!$B:$B,0))</f>
        <v>1268.8534185697456</v>
      </c>
      <c r="DT72" s="17">
        <f>INDEX(Departures!$C:$C,MATCH($B72,Departures!$B:$B,0))*INDEX(Arrivals!$H:$H,MATCH(DT$2,Arrivals!$B:$B,0))</f>
        <v>1235.7888343724885</v>
      </c>
      <c r="DU72" s="17">
        <f>INDEX(Departures!$C:$C,MATCH($B72,Departures!$B:$B,0))*INDEX(Arrivals!$H:$H,MATCH(DU$2,Arrivals!$B:$B,0))</f>
        <v>1228.9003793313932</v>
      </c>
      <c r="DV72" s="17">
        <f>INDEX(Departures!$C:$C,MATCH($B72,Departures!$B:$B,0))*INDEX(Arrivals!$H:$H,MATCH(DV$2,Arrivals!$B:$B,0))</f>
        <v>1172.4150479944121</v>
      </c>
      <c r="DW72" s="17">
        <f>INDEX(Departures!$C:$C,MATCH($B72,Departures!$B:$B,0))*INDEX(Arrivals!$H:$H,MATCH(DW$2,Arrivals!$B:$B,0))</f>
        <v>1161.3935199286598</v>
      </c>
      <c r="DX72" s="17">
        <f>INDEX(Departures!$C:$C,MATCH($B72,Departures!$B:$B,0))*INDEX(Arrivals!$H:$H,MATCH(DX$2,Arrivals!$B:$B,0))</f>
        <v>1153.1273738793454</v>
      </c>
      <c r="DY72" s="17">
        <f>INDEX(Departures!$C:$C,MATCH($B72,Departures!$B:$B,0))*INDEX(Arrivals!$H:$H,MATCH(DY$2,Arrivals!$B:$B,0))</f>
        <v>1120.0627896820881</v>
      </c>
      <c r="DZ72" s="17">
        <f>INDEX(Departures!$C:$C,MATCH($B72,Departures!$B:$B,0))*INDEX(Arrivals!$H:$H,MATCH(DZ$2,Arrivals!$B:$B,0))</f>
        <v>920.29759349032577</v>
      </c>
      <c r="EA72" s="17">
        <f>INDEX(Departures!$C:$C,MATCH($B72,Departures!$B:$B,0))*INDEX(Arrivals!$H:$H,MATCH(EA$2,Arrivals!$B:$B,0))</f>
        <v>914.7868294574497</v>
      </c>
      <c r="EB72" s="17">
        <f>INDEX(Departures!$C:$C,MATCH($B72,Departures!$B:$B,0))*INDEX(Arrivals!$H:$H,MATCH(EB$2,Arrivals!$B:$B,0))</f>
        <v>869.323026186221</v>
      </c>
      <c r="EC72" s="17">
        <f>INDEX(Departures!$C:$C,MATCH($B72,Departures!$B:$B,0))*INDEX(Arrivals!$H:$H,MATCH(EC$2,Arrivals!$B:$B,0))</f>
        <v>683.33474007664915</v>
      </c>
      <c r="ED72" s="17">
        <f>INDEX(Departures!$C:$C,MATCH($B72,Departures!$B:$B,0))*INDEX(Arrivals!$H:$H,MATCH(ED$2,Arrivals!$B:$B,0))</f>
        <v>646.13708285473479</v>
      </c>
      <c r="EE72" s="17">
        <f>INDEX(Departures!$C:$C,MATCH($B72,Departures!$B:$B,0))*INDEX(Arrivals!$H:$H,MATCH(EE$2,Arrivals!$B:$B,0))</f>
        <v>643.38170083829675</v>
      </c>
      <c r="EF72" s="17">
        <f>INDEX(Departures!$C:$C,MATCH($B72,Departures!$B:$B,0))*INDEX(Arrivals!$H:$H,MATCH(EF$2,Arrivals!$B:$B,0))</f>
        <v>593.78482454241089</v>
      </c>
      <c r="EG72" s="17">
        <f>INDEX(Departures!$C:$C,MATCH($B72,Departures!$B:$B,0))*INDEX(Arrivals!$H:$H,MATCH(EG$2,Arrivals!$B:$B,0))</f>
        <v>588.27406050953459</v>
      </c>
      <c r="EH72" s="17">
        <f>INDEX(Departures!$C:$C,MATCH($B72,Departures!$B:$B,0))*INDEX(Arrivals!$H:$H,MATCH(EH$2,Arrivals!$B:$B,0))</f>
        <v>588.27406050953459</v>
      </c>
      <c r="EI72" s="17">
        <f>INDEX(Departures!$C:$C,MATCH($B72,Departures!$B:$B,0))*INDEX(Arrivals!$H:$H,MATCH(EI$2,Arrivals!$B:$B,0))</f>
        <v>575.87484143556321</v>
      </c>
      <c r="EJ72" s="17">
        <f>INDEX(Departures!$C:$C,MATCH($B72,Departures!$B:$B,0))*INDEX(Arrivals!$H:$H,MATCH(EJ$2,Arrivals!$B:$B,0))</f>
        <v>544.18794824652502</v>
      </c>
      <c r="EK72" s="17">
        <f>INDEX(Departures!$C:$C,MATCH($B72,Departures!$B:$B,0))*INDEX(Arrivals!$H:$H,MATCH(EK$2,Arrivals!$B:$B,0))</f>
        <v>531.78872917255364</v>
      </c>
      <c r="EL72" s="17">
        <f>INDEX(Departures!$C:$C,MATCH($B72,Departures!$B:$B,0))*INDEX(Arrivals!$H:$H,MATCH(EL$2,Arrivals!$B:$B,0))</f>
        <v>505.1992927139259</v>
      </c>
      <c r="EM72" s="17">
        <f>INDEX(Departures!$C:$C,MATCH($B72,Departures!$B:$B,0))*INDEX(Arrivals!$H:$H,MATCH(EM$2,Arrivals!$B:$B,0))</f>
        <v>489.08030791776304</v>
      </c>
      <c r="EN72" s="17">
        <f>INDEX(Departures!$C:$C,MATCH($B72,Departures!$B:$B,0))*INDEX(Arrivals!$H:$H,MATCH(EN$2,Arrivals!$B:$B,0))</f>
        <v>483.56954388488685</v>
      </c>
      <c r="EO72" s="17">
        <f>INDEX(Departures!$C:$C,MATCH($B72,Departures!$B:$B,0))*INDEX(Arrivals!$H:$H,MATCH(EO$2,Arrivals!$B:$B,0))</f>
        <v>482.19185287666772</v>
      </c>
      <c r="EP72" s="17">
        <f>INDEX(Departures!$C:$C,MATCH($B72,Departures!$B:$B,0))*INDEX(Arrivals!$H:$H,MATCH(EP$2,Arrivals!$B:$B,0))</f>
        <v>422.95113952324857</v>
      </c>
      <c r="EQ72" s="17">
        <f>INDEX(Departures!$C:$C,MATCH($B72,Departures!$B:$B,0))*INDEX(Arrivals!$H:$H,MATCH(EQ$2,Arrivals!$B:$B,0))</f>
        <v>411.92961145749615</v>
      </c>
      <c r="ER72" s="17">
        <f>INDEX(Departures!$C:$C,MATCH($B72,Departures!$B:$B,0))*INDEX(Arrivals!$H:$H,MATCH(ER$2,Arrivals!$B:$B,0))</f>
        <v>387.13117330955322</v>
      </c>
      <c r="ES72" s="17">
        <f>INDEX(Departures!$C:$C,MATCH($B72,Departures!$B:$B,0))*INDEX(Arrivals!$H:$H,MATCH(ES$2,Arrivals!$B:$B,0))</f>
        <v>382.99810028489611</v>
      </c>
      <c r="ET72" s="17">
        <f>INDEX(Departures!$C:$C,MATCH($B72,Departures!$B:$B,0))*INDEX(Arrivals!$H:$H,MATCH(ET$2,Arrivals!$B:$B,0))</f>
        <v>370.59888121092467</v>
      </c>
      <c r="EU72" s="17">
        <f>INDEX(Departures!$C:$C,MATCH($B72,Departures!$B:$B,0))*INDEX(Arrivals!$H:$H,MATCH(EU$2,Arrivals!$B:$B,0))</f>
        <v>359.57735314517225</v>
      </c>
      <c r="EV72" s="17">
        <f>INDEX(Departures!$C:$C,MATCH($B72,Departures!$B:$B,0))*INDEX(Arrivals!$H:$H,MATCH(EV$2,Arrivals!$B:$B,0))</f>
        <v>356.82197112873416</v>
      </c>
      <c r="EW72" s="17">
        <f>INDEX(Departures!$C:$C,MATCH($B72,Departures!$B:$B,0))*INDEX(Arrivals!$H:$H,MATCH(EW$2,Arrivals!$B:$B,0))</f>
        <v>351.31120709585792</v>
      </c>
      <c r="EX72" s="17">
        <f>INDEX(Departures!$C:$C,MATCH($B72,Departures!$B:$B,0))*INDEX(Arrivals!$H:$H,MATCH(EX$2,Arrivals!$B:$B,0))</f>
        <v>351.31120709585792</v>
      </c>
      <c r="EY72" s="17">
        <f>INDEX(Departures!$C:$C,MATCH($B72,Departures!$B:$B,0))*INDEX(Arrivals!$H:$H,MATCH(EY$2,Arrivals!$B:$B,0))</f>
        <v>340.2896790301055</v>
      </c>
      <c r="EZ72" s="17">
        <f>INDEX(Departures!$C:$C,MATCH($B72,Departures!$B:$B,0))*INDEX(Arrivals!$H:$H,MATCH(EZ$2,Arrivals!$B:$B,0))</f>
        <v>340.2896790301055</v>
      </c>
      <c r="FA72" s="17">
        <f>INDEX(Departures!$C:$C,MATCH($B72,Departures!$B:$B,0))*INDEX(Arrivals!$H:$H,MATCH(FA$2,Arrivals!$B:$B,0))</f>
        <v>283.80434769312444</v>
      </c>
      <c r="FB72" s="17">
        <f>INDEX(Departures!$C:$C,MATCH($B72,Departures!$B:$B,0))*INDEX(Arrivals!$H:$H,MATCH(FB$2,Arrivals!$B:$B,0))</f>
        <v>266.3076718887425</v>
      </c>
      <c r="FC72" s="17">
        <f>INDEX(Departures!$C:$C,MATCH($B72,Departures!$B:$B,0))*INDEX(Arrivals!$H:$H,MATCH(FC$2,Arrivals!$B:$B,0))</f>
        <v>246.60669047121007</v>
      </c>
      <c r="FD72" s="17">
        <f>INDEX(Departures!$C:$C,MATCH($B72,Departures!$B:$B,0))*INDEX(Arrivals!$H:$H,MATCH(FD$2,Arrivals!$B:$B,0))</f>
        <v>231.45208938080052</v>
      </c>
      <c r="FE72" s="17">
        <f>INDEX(Departures!$C:$C,MATCH($B72,Departures!$B:$B,0))*INDEX(Arrivals!$H:$H,MATCH(FE$2,Arrivals!$B:$B,0))</f>
        <v>225.94132534792431</v>
      </c>
      <c r="FF72" s="17">
        <f>INDEX(Departures!$C:$C,MATCH($B72,Departures!$B:$B,0))*INDEX(Arrivals!$H:$H,MATCH(FF$2,Arrivals!$B:$B,0))</f>
        <v>223.18594333148621</v>
      </c>
      <c r="FG72" s="17">
        <f>INDEX(Departures!$C:$C,MATCH($B72,Departures!$B:$B,0))*INDEX(Arrivals!$H:$H,MATCH(FG$2,Arrivals!$B:$B,0))</f>
        <v>201.1428871999814</v>
      </c>
      <c r="FH72" s="17">
        <f>INDEX(Departures!$C:$C,MATCH($B72,Departures!$B:$B,0))*INDEX(Arrivals!$H:$H,MATCH(FH$2,Arrivals!$B:$B,0))</f>
        <v>199.76519619176236</v>
      </c>
      <c r="FI72" s="17">
        <f>INDEX(Departures!$C:$C,MATCH($B72,Departures!$B:$B,0))*INDEX(Arrivals!$H:$H,MATCH(FI$2,Arrivals!$B:$B,0))</f>
        <v>197.00981417532427</v>
      </c>
      <c r="FJ72" s="17">
        <f>INDEX(Departures!$C:$C,MATCH($B72,Departures!$B:$B,0))*INDEX(Arrivals!$H:$H,MATCH(FJ$2,Arrivals!$B:$B,0))</f>
        <v>195.63212316710519</v>
      </c>
      <c r="FK72" s="17">
        <f>INDEX(Departures!$C:$C,MATCH($B72,Departures!$B:$B,0))*INDEX(Arrivals!$H:$H,MATCH(FK$2,Arrivals!$B:$B,0))</f>
        <v>172.21137602738133</v>
      </c>
      <c r="FL72" s="17">
        <f>INDEX(Departures!$C:$C,MATCH($B72,Departures!$B:$B,0))*INDEX(Arrivals!$H:$H,MATCH(FL$2,Arrivals!$B:$B,0))</f>
        <v>169.45599401094324</v>
      </c>
      <c r="FM72" s="17">
        <f>INDEX(Departures!$C:$C,MATCH($B72,Departures!$B:$B,0))*INDEX(Arrivals!$H:$H,MATCH(FM$2,Arrivals!$B:$B,0))</f>
        <v>168.0783030027242</v>
      </c>
      <c r="FN72" s="17">
        <f>INDEX(Departures!$C:$C,MATCH($B72,Departures!$B:$B,0))*INDEX(Arrivals!$H:$H,MATCH(FN$2,Arrivals!$B:$B,0))</f>
        <v>166.70061199450515</v>
      </c>
      <c r="FO72" s="17">
        <f>INDEX(Departures!$C:$C,MATCH($B72,Departures!$B:$B,0))*INDEX(Arrivals!$H:$H,MATCH(FO$2,Arrivals!$B:$B,0))</f>
        <v>166.01176649039562</v>
      </c>
      <c r="FP72" s="17">
        <f>INDEX(Departures!$C:$C,MATCH($B72,Departures!$B:$B,0))*INDEX(Arrivals!$H:$H,MATCH(FP$2,Arrivals!$B:$B,0))</f>
        <v>150.16831989587655</v>
      </c>
      <c r="FQ72" s="17">
        <f>INDEX(Departures!$C:$C,MATCH($B72,Departures!$B:$B,0))*INDEX(Arrivals!$H:$H,MATCH(FQ$2,Arrivals!$B:$B,0))</f>
        <v>119.85911771505741</v>
      </c>
      <c r="FR72" s="17">
        <f>INDEX(Departures!$C:$C,MATCH($B72,Departures!$B:$B,0))*INDEX(Arrivals!$H:$H,MATCH(FR$2,Arrivals!$B:$B,0))</f>
        <v>107.45989864108596</v>
      </c>
      <c r="FS72" s="17">
        <f>INDEX(Departures!$C:$C,MATCH($B72,Departures!$B:$B,0))*INDEX(Arrivals!$H:$H,MATCH(FS$2,Arrivals!$B:$B,0))</f>
        <v>104.70451662464787</v>
      </c>
      <c r="FT72" s="17">
        <f>INDEX(Departures!$C:$C,MATCH($B72,Departures!$B:$B,0))*INDEX(Arrivals!$H:$H,MATCH(FT$2,Arrivals!$B:$B,0))</f>
        <v>101.94913460820976</v>
      </c>
      <c r="FU72" s="17">
        <f>INDEX(Departures!$C:$C,MATCH($B72,Departures!$B:$B,0))*INDEX(Arrivals!$H:$H,MATCH(FU$2,Arrivals!$B:$B,0))</f>
        <v>99.193752591771656</v>
      </c>
      <c r="FV72" s="17">
        <f>INDEX(Departures!$C:$C,MATCH($B72,Departures!$B:$B,0))*INDEX(Arrivals!$H:$H,MATCH(FV$2,Arrivals!$B:$B,0))</f>
        <v>95.060679567114505</v>
      </c>
      <c r="FW72" s="17">
        <f>INDEX(Departures!$C:$C,MATCH($B72,Departures!$B:$B,0))*INDEX(Arrivals!$H:$H,MATCH(FW$2,Arrivals!$B:$B,0))</f>
        <v>86.794533517800204</v>
      </c>
      <c r="FX72" s="17">
        <f>INDEX(Departures!$C:$C,MATCH($B72,Departures!$B:$B,0))*INDEX(Arrivals!$H:$H,MATCH(FX$2,Arrivals!$B:$B,0))</f>
        <v>86.105688013690667</v>
      </c>
      <c r="FY72" s="17">
        <f>INDEX(Departures!$C:$C,MATCH($B72,Departures!$B:$B,0))*INDEX(Arrivals!$H:$H,MATCH(FY$2,Arrivals!$B:$B,0))</f>
        <v>82.661460493143039</v>
      </c>
      <c r="FZ72" s="17">
        <f>INDEX(Departures!$C:$C,MATCH($B72,Departures!$B:$B,0))*INDEX(Arrivals!$H:$H,MATCH(FZ$2,Arrivals!$B:$B,0))</f>
        <v>75.773005452047784</v>
      </c>
      <c r="GA72" s="17">
        <f>INDEX(Departures!$C:$C,MATCH($B72,Departures!$B:$B,0))*INDEX(Arrivals!$H:$H,MATCH(GA$2,Arrivals!$B:$B,0))</f>
        <v>60.342866159994429</v>
      </c>
      <c r="GB72" s="17">
        <f>INDEX(Departures!$C:$C,MATCH($B72,Departures!$B:$B,0))*INDEX(Arrivals!$H:$H,MATCH(GB$2,Arrivals!$B:$B,0))</f>
        <v>46.841494279447723</v>
      </c>
      <c r="GC72" s="17">
        <f>INDEX(Departures!$C:$C,MATCH($B72,Departures!$B:$B,0))*INDEX(Arrivals!$H:$H,MATCH(GC$2,Arrivals!$B:$B,0))</f>
        <v>41.33073024657152</v>
      </c>
      <c r="GD72" s="17">
        <f>INDEX(Departures!$C:$C,MATCH($B72,Departures!$B:$B,0))*INDEX(Arrivals!$H:$H,MATCH(GD$2,Arrivals!$B:$B,0))</f>
        <v>39.953039238352474</v>
      </c>
      <c r="GE72" s="17">
        <f>INDEX(Departures!$C:$C,MATCH($B72,Departures!$B:$B,0))*INDEX(Arrivals!$H:$H,MATCH(GE$2,Arrivals!$B:$B,0))</f>
        <v>38.575348230133422</v>
      </c>
      <c r="GF72" s="17">
        <f>INDEX(Departures!$C:$C,MATCH($B72,Departures!$B:$B,0))*INDEX(Arrivals!$H:$H,MATCH(GF$2,Arrivals!$B:$B,0))</f>
        <v>35.406658911229606</v>
      </c>
      <c r="GG72" s="17">
        <f>INDEX(Departures!$C:$C,MATCH($B72,Departures!$B:$B,0))*INDEX(Arrivals!$H:$H,MATCH(GG$2,Arrivals!$B:$B,0))</f>
        <v>11.297066267396216</v>
      </c>
      <c r="GH72" s="17">
        <f>INDEX(Departures!$C:$C,MATCH($B72,Departures!$B:$B,0))*INDEX(Arrivals!$H:$H,MATCH(GH$2,Arrivals!$B:$B,0))</f>
        <v>7.9906078476704945</v>
      </c>
      <c r="GI72" s="17">
        <f>INDEX(Departures!$C:$C,MATCH($B72,Departures!$B:$B,0))*INDEX(Arrivals!$H:$H,MATCH(GI$2,Arrivals!$B:$B,0))</f>
        <v>3.4442275205476274</v>
      </c>
    </row>
    <row r="73" spans="1:191" ht="15" thickBot="1">
      <c r="A73" t="str">
        <f>INDEX(Departures!$G:$G,MATCH($B73,Departures!$B:$B,0))</f>
        <v>AS</v>
      </c>
      <c r="B73" s="3" t="s">
        <v>68</v>
      </c>
      <c r="D73" s="17">
        <f>INDEX(Departures!$C:$C,MATCH($B73,Departures!$B:$B,0))*INDEX(Arrivals!$H:$H,MATCH(D$2,Arrivals!$B:$B,0))</f>
        <v>118804.31176000714</v>
      </c>
      <c r="E73" s="17">
        <f>INDEX(Departures!$C:$C,MATCH($B73,Departures!$B:$B,0))*INDEX(Arrivals!$H:$H,MATCH(E$2,Arrivals!$B:$B,0))</f>
        <v>111862.97005104643</v>
      </c>
      <c r="F73" s="17">
        <f>INDEX(Departures!$C:$C,MATCH($B73,Departures!$B:$B,0))*INDEX(Arrivals!$H:$H,MATCH(F$2,Arrivals!$B:$B,0))</f>
        <v>105236.21131608788</v>
      </c>
      <c r="G73" s="17">
        <f>INDEX(Departures!$C:$C,MATCH($B73,Departures!$B:$B,0))*INDEX(Arrivals!$H:$H,MATCH(G$2,Arrivals!$B:$B,0))</f>
        <v>83077.260177787888</v>
      </c>
      <c r="H73" s="17">
        <f>INDEX(Departures!$C:$C,MATCH($B73,Departures!$B:$B,0))*INDEX(Arrivals!$H:$H,MATCH(H$2,Arrivals!$B:$B,0))</f>
        <v>79675.660802381928</v>
      </c>
      <c r="I73" s="17">
        <f>INDEX(Departures!$C:$C,MATCH($B73,Departures!$B:$B,0))*INDEX(Arrivals!$H:$H,MATCH(I$2,Arrivals!$B:$B,0))</f>
        <v>53740.346223995126</v>
      </c>
      <c r="J73" s="17">
        <f>INDEX(Departures!$C:$C,MATCH($B73,Departures!$B:$B,0))*INDEX(Arrivals!$H:$H,MATCH(J$2,Arrivals!$B:$B,0))</f>
        <v>51497.232844153637</v>
      </c>
      <c r="K73" s="17">
        <f>INDEX(Departures!$C:$C,MATCH($B73,Departures!$B:$B,0))*INDEX(Arrivals!$H:$H,MATCH(K$2,Arrivals!$B:$B,0))</f>
        <v>51428.845241109688</v>
      </c>
      <c r="L73" s="17">
        <f>INDEX(Departures!$C:$C,MATCH($B73,Departures!$B:$B,0))*INDEX(Arrivals!$H:$H,MATCH(L$2,Arrivals!$B:$B,0))</f>
        <v>51225.050184038722</v>
      </c>
      <c r="M73" s="17">
        <f>INDEX(Departures!$C:$C,MATCH($B73,Departures!$B:$B,0))*INDEX(Arrivals!$H:$H,MATCH(M$2,Arrivals!$B:$B,0))</f>
        <v>48681.03135080386</v>
      </c>
      <c r="N73" s="17">
        <f>INDEX(Departures!$C:$C,MATCH($B73,Departures!$B:$B,0))*INDEX(Arrivals!$H:$H,MATCH(N$2,Arrivals!$B:$B,0))</f>
        <v>40293.975713494088</v>
      </c>
      <c r="O73" s="17">
        <f>INDEX(Departures!$C:$C,MATCH($B73,Departures!$B:$B,0))*INDEX(Arrivals!$H:$H,MATCH(O$2,Arrivals!$B:$B,0))</f>
        <v>39242.174378678174</v>
      </c>
      <c r="P73" s="17">
        <f>INDEX(Departures!$C:$C,MATCH($B73,Departures!$B:$B,0))*INDEX(Arrivals!$H:$H,MATCH(P$2,Arrivals!$B:$B,0))</f>
        <v>38138.39846554886</v>
      </c>
      <c r="Q73" s="17">
        <f>INDEX(Departures!$C:$C,MATCH($B73,Departures!$B:$B,0))*INDEX(Arrivals!$H:$H,MATCH(Q$2,Arrivals!$B:$B,0))</f>
        <v>37194.649543542379</v>
      </c>
      <c r="R73" s="17">
        <f>INDEX(Departures!$C:$C,MATCH($B73,Departures!$B:$B,0))*INDEX(Arrivals!$H:$H,MATCH(R$2,Arrivals!$B:$B,0))</f>
        <v>35490.430475687193</v>
      </c>
      <c r="S73" s="17">
        <f>INDEX(Departures!$C:$C,MATCH($B73,Departures!$B:$B,0))*INDEX(Arrivals!$H:$H,MATCH(S$2,Arrivals!$B:$B,0))</f>
        <v>33359.472764837774</v>
      </c>
      <c r="T73" s="17">
        <f>INDEX(Departures!$C:$C,MATCH($B73,Departures!$B:$B,0))*INDEX(Arrivals!$H:$H,MATCH(T$2,Arrivals!$B:$B,0))</f>
        <v>28446.507362160559</v>
      </c>
      <c r="U73" s="17">
        <f>INDEX(Departures!$C:$C,MATCH($B73,Departures!$B:$B,0))*INDEX(Arrivals!$H:$H,MATCH(U$2,Arrivals!$B:$B,0))</f>
        <v>24972.41712752801</v>
      </c>
      <c r="V73" s="17">
        <f>INDEX(Departures!$C:$C,MATCH($B73,Departures!$B:$B,0))*INDEX(Arrivals!$H:$H,MATCH(V$2,Arrivals!$B:$B,0))</f>
        <v>24515.58793919444</v>
      </c>
      <c r="W73" s="17">
        <f>INDEX(Departures!$C:$C,MATCH($B73,Departures!$B:$B,0))*INDEX(Arrivals!$H:$H,MATCH(W$2,Arrivals!$B:$B,0))</f>
        <v>23600.561810466414</v>
      </c>
      <c r="X73" s="17">
        <f>INDEX(Departures!$C:$C,MATCH($B73,Departures!$B:$B,0))*INDEX(Arrivals!$H:$H,MATCH(X$2,Arrivals!$B:$B,0))</f>
        <v>22033.117948699131</v>
      </c>
      <c r="Y73" s="17">
        <f>INDEX(Departures!$C:$C,MATCH($B73,Departures!$B:$B,0))*INDEX(Arrivals!$H:$H,MATCH(Y$2,Arrivals!$B:$B,0))</f>
        <v>21327.357885285586</v>
      </c>
      <c r="Z73" s="17">
        <f>INDEX(Departures!$C:$C,MATCH($B73,Departures!$B:$B,0))*INDEX(Arrivals!$H:$H,MATCH(Z$2,Arrivals!$B:$B,0))</f>
        <v>21258.97028224164</v>
      </c>
      <c r="AA73" s="17">
        <f>INDEX(Departures!$C:$C,MATCH($B73,Departures!$B:$B,0))*INDEX(Arrivals!$H:$H,MATCH(AA$2,Arrivals!$B:$B,0))</f>
        <v>21107.149803484073</v>
      </c>
      <c r="AB73" s="17">
        <f>INDEX(Departures!$C:$C,MATCH($B73,Departures!$B:$B,0))*INDEX(Arrivals!$H:$H,MATCH(AB$2,Arrivals!$B:$B,0))</f>
        <v>19463.11182630757</v>
      </c>
      <c r="AC73" s="17">
        <f>INDEX(Departures!$C:$C,MATCH($B73,Departures!$B:$B,0))*INDEX(Arrivals!$H:$H,MATCH(AC$2,Arrivals!$B:$B,0))</f>
        <v>19203.238934740566</v>
      </c>
      <c r="AD73" s="17">
        <f>INDEX(Departures!$C:$C,MATCH($B73,Departures!$B:$B,0))*INDEX(Arrivals!$H:$H,MATCH(AD$2,Arrivals!$B:$B,0))</f>
        <v>19015.856902400148</v>
      </c>
      <c r="AE73" s="17">
        <f>INDEX(Departures!$C:$C,MATCH($B73,Departures!$B:$B,0))*INDEX(Arrivals!$H:$H,MATCH(AE$2,Arrivals!$B:$B,0))</f>
        <v>18240.341483881781</v>
      </c>
      <c r="AF73" s="17">
        <f>INDEX(Departures!$C:$C,MATCH($B73,Departures!$B:$B,0))*INDEX(Arrivals!$H:$H,MATCH(AF$2,Arrivals!$B:$B,0))</f>
        <v>17674.092130677891</v>
      </c>
      <c r="AG73" s="17">
        <f>INDEX(Departures!$C:$C,MATCH($B73,Departures!$B:$B,0))*INDEX(Arrivals!$H:$H,MATCH(AG$2,Arrivals!$B:$B,0))</f>
        <v>16061.5124509016</v>
      </c>
      <c r="AH73" s="17">
        <f>INDEX(Departures!$C:$C,MATCH($B73,Departures!$B:$B,0))*INDEX(Arrivals!$H:$H,MATCH(AH$2,Arrivals!$B:$B,0))</f>
        <v>15551.340932193749</v>
      </c>
      <c r="AI73" s="17">
        <f>INDEX(Departures!$C:$C,MATCH($B73,Departures!$B:$B,0))*INDEX(Arrivals!$H:$H,MATCH(AI$2,Arrivals!$B:$B,0))</f>
        <v>15522.618138915292</v>
      </c>
      <c r="AJ73" s="17">
        <f>INDEX(Departures!$C:$C,MATCH($B73,Departures!$B:$B,0))*INDEX(Arrivals!$H:$H,MATCH(AJ$2,Arrivals!$B:$B,0))</f>
        <v>15127.611343733448</v>
      </c>
      <c r="AK73" s="17">
        <f>INDEX(Departures!$C:$C,MATCH($B73,Departures!$B:$B,0))*INDEX(Arrivals!$H:$H,MATCH(AK$2,Arrivals!$B:$B,0))</f>
        <v>14944.059017163492</v>
      </c>
      <c r="AL73" s="17">
        <f>INDEX(Departures!$C:$C,MATCH($B73,Departures!$B:$B,0))*INDEX(Arrivals!$H:$H,MATCH(AL$2,Arrivals!$B:$B,0))</f>
        <v>14139.820805366666</v>
      </c>
      <c r="AM73" s="17">
        <f>INDEX(Departures!$C:$C,MATCH($B73,Departures!$B:$B,0))*INDEX(Arrivals!$H:$H,MATCH(AM$2,Arrivals!$B:$B,0))</f>
        <v>14067.32994614008</v>
      </c>
      <c r="AN73" s="17">
        <f>INDEX(Departures!$C:$C,MATCH($B73,Departures!$B:$B,0))*INDEX(Arrivals!$H:$H,MATCH(AN$2,Arrivals!$B:$B,0))</f>
        <v>13896.36093853021</v>
      </c>
      <c r="AO73" s="17">
        <f>INDEX(Departures!$C:$C,MATCH($B73,Departures!$B:$B,0))*INDEX(Arrivals!$H:$H,MATCH(AO$2,Arrivals!$B:$B,0))</f>
        <v>13525.700130032012</v>
      </c>
      <c r="AP73" s="17">
        <f>INDEX(Departures!$C:$C,MATCH($B73,Departures!$B:$B,0))*INDEX(Arrivals!$H:$H,MATCH(AP$2,Arrivals!$B:$B,0))</f>
        <v>12149.741556787782</v>
      </c>
      <c r="AQ73" s="17">
        <f>INDEX(Departures!$C:$C,MATCH($B73,Departures!$B:$B,0))*INDEX(Arrivals!$H:$H,MATCH(AQ$2,Arrivals!$B:$B,0))</f>
        <v>12056.734416648011</v>
      </c>
      <c r="AR73" s="17">
        <f>INDEX(Departures!$C:$C,MATCH($B73,Departures!$B:$B,0))*INDEX(Arrivals!$H:$H,MATCH(AR$2,Arrivals!$B:$B,0))</f>
        <v>11468.601030470061</v>
      </c>
      <c r="AS73" s="17">
        <f>INDEX(Departures!$C:$C,MATCH($B73,Departures!$B:$B,0))*INDEX(Arrivals!$H:$H,MATCH(AS$2,Arrivals!$B:$B,0))</f>
        <v>11156.753560589657</v>
      </c>
      <c r="AT73" s="17">
        <f>INDEX(Departures!$C:$C,MATCH($B73,Departures!$B:$B,0))*INDEX(Arrivals!$H:$H,MATCH(AT$2,Arrivals!$B:$B,0))</f>
        <v>10533.058620828853</v>
      </c>
      <c r="AU73" s="17">
        <f>INDEX(Departures!$C:$C,MATCH($B73,Departures!$B:$B,0))*INDEX(Arrivals!$H:$H,MATCH(AU$2,Arrivals!$B:$B,0))</f>
        <v>9746.6011858234524</v>
      </c>
      <c r="AV73" s="17">
        <f>INDEX(Departures!$C:$C,MATCH($B73,Departures!$B:$B,0))*INDEX(Arrivals!$H:$H,MATCH(AV$2,Arrivals!$B:$B,0))</f>
        <v>9648.1230374401675</v>
      </c>
      <c r="AW73" s="17">
        <f>INDEX(Departures!$C:$C,MATCH($B73,Departures!$B:$B,0))*INDEX(Arrivals!$H:$H,MATCH(AW$2,Arrivals!$B:$B,0))</f>
        <v>9645.3875333184096</v>
      </c>
      <c r="AX73" s="17">
        <f>INDEX(Departures!$C:$C,MATCH($B73,Departures!$B:$B,0))*INDEX(Arrivals!$H:$H,MATCH(AX$2,Arrivals!$B:$B,0))</f>
        <v>9191.2938491065961</v>
      </c>
      <c r="AY73" s="17">
        <f>INDEX(Departures!$C:$C,MATCH($B73,Departures!$B:$B,0))*INDEX(Arrivals!$H:$H,MATCH(AY$2,Arrivals!$B:$B,0))</f>
        <v>9055.8863950795785</v>
      </c>
      <c r="AZ73" s="17">
        <f>INDEX(Departures!$C:$C,MATCH($B73,Departures!$B:$B,0))*INDEX(Arrivals!$H:$H,MATCH(AZ$2,Arrivals!$B:$B,0))</f>
        <v>9012.1183291314519</v>
      </c>
      <c r="BA73" s="17">
        <f>INDEX(Departures!$C:$C,MATCH($B73,Departures!$B:$B,0))*INDEX(Arrivals!$H:$H,MATCH(BA$2,Arrivals!$B:$B,0))</f>
        <v>8867.1366106782825</v>
      </c>
      <c r="BB73" s="17">
        <f>INDEX(Departures!$C:$C,MATCH($B73,Departures!$B:$B,0))*INDEX(Arrivals!$H:$H,MATCH(BB$2,Arrivals!$B:$B,0))</f>
        <v>8822.0007926692779</v>
      </c>
      <c r="BC73" s="17">
        <f>INDEX(Departures!$C:$C,MATCH($B73,Departures!$B:$B,0))*INDEX(Arrivals!$H:$H,MATCH(BC$2,Arrivals!$B:$B,0))</f>
        <v>8551.1858846152445</v>
      </c>
      <c r="BD73" s="17">
        <f>INDEX(Departures!$C:$C,MATCH($B73,Departures!$B:$B,0))*INDEX(Arrivals!$H:$H,MATCH(BD$2,Arrivals!$B:$B,0))</f>
        <v>8463.6497527189895</v>
      </c>
      <c r="BE73" s="17">
        <f>INDEX(Departures!$C:$C,MATCH($B73,Departures!$B:$B,0))*INDEX(Arrivals!$H:$H,MATCH(BE$2,Arrivals!$B:$B,0))</f>
        <v>7727.7991439661109</v>
      </c>
      <c r="BF73" s="17">
        <f>INDEX(Departures!$C:$C,MATCH($B73,Departures!$B:$B,0))*INDEX(Arrivals!$H:$H,MATCH(BF$2,Arrivals!$B:$B,0))</f>
        <v>7662.147045043921</v>
      </c>
      <c r="BG73" s="17">
        <f>INDEX(Departures!$C:$C,MATCH($B73,Departures!$B:$B,0))*INDEX(Arrivals!$H:$H,MATCH(BG$2,Arrivals!$B:$B,0))</f>
        <v>6934.5029486563153</v>
      </c>
      <c r="BH73" s="17">
        <f>INDEX(Departures!$C:$C,MATCH($B73,Departures!$B:$B,0))*INDEX(Arrivals!$H:$H,MATCH(BH$2,Arrivals!$B:$B,0))</f>
        <v>6656.8492802978872</v>
      </c>
      <c r="BI73" s="17">
        <f>INDEX(Departures!$C:$C,MATCH($B73,Departures!$B:$B,0))*INDEX(Arrivals!$H:$H,MATCH(BI$2,Arrivals!$B:$B,0))</f>
        <v>6350.4728186610009</v>
      </c>
      <c r="BJ73" s="17">
        <f>INDEX(Departures!$C:$C,MATCH($B73,Departures!$B:$B,0))*INDEX(Arrivals!$H:$H,MATCH(BJ$2,Arrivals!$B:$B,0))</f>
        <v>6283.4529676779321</v>
      </c>
      <c r="BK73" s="17">
        <f>INDEX(Departures!$C:$C,MATCH($B73,Departures!$B:$B,0))*INDEX(Arrivals!$H:$H,MATCH(BK$2,Arrivals!$B:$B,0))</f>
        <v>6247.8914140950792</v>
      </c>
      <c r="BL73" s="17">
        <f>INDEX(Departures!$C:$C,MATCH($B73,Departures!$B:$B,0))*INDEX(Arrivals!$H:$H,MATCH(BL$2,Arrivals!$B:$B,0))</f>
        <v>5625.5642263951531</v>
      </c>
      <c r="BM73" s="17">
        <f>INDEX(Departures!$C:$C,MATCH($B73,Departures!$B:$B,0))*INDEX(Arrivals!$H:$H,MATCH(BM$2,Arrivals!$B:$B,0))</f>
        <v>5514.7763094639577</v>
      </c>
      <c r="BN73" s="17">
        <f>INDEX(Departures!$C:$C,MATCH($B73,Departures!$B:$B,0))*INDEX(Arrivals!$H:$H,MATCH(BN$2,Arrivals!$B:$B,0))</f>
        <v>5256.9550459882739</v>
      </c>
      <c r="BO73" s="17">
        <f>INDEX(Departures!$C:$C,MATCH($B73,Departures!$B:$B,0))*INDEX(Arrivals!$H:$H,MATCH(BO$2,Arrivals!$B:$B,0))</f>
        <v>5193.354575157402</v>
      </c>
      <c r="BP73" s="17">
        <f>INDEX(Departures!$C:$C,MATCH($B73,Departures!$B:$B,0))*INDEX(Arrivals!$H:$H,MATCH(BP$2,Arrivals!$B:$B,0))</f>
        <v>5025.1210716692904</v>
      </c>
      <c r="BQ73" s="17">
        <f>INDEX(Departures!$C:$C,MATCH($B73,Departures!$B:$B,0))*INDEX(Arrivals!$H:$H,MATCH(BQ$2,Arrivals!$B:$B,0))</f>
        <v>4995.0305263299533</v>
      </c>
      <c r="BR73" s="17">
        <f>INDEX(Departures!$C:$C,MATCH($B73,Departures!$B:$B,0))*INDEX(Arrivals!$H:$H,MATCH(BR$2,Arrivals!$B:$B,0))</f>
        <v>4941.688195955674</v>
      </c>
      <c r="BS73" s="17">
        <f>INDEX(Departures!$C:$C,MATCH($B73,Departures!$B:$B,0))*INDEX(Arrivals!$H:$H,MATCH(BS$2,Arrivals!$B:$B,0))</f>
        <v>4904.7588903119422</v>
      </c>
      <c r="BT73" s="17">
        <f>INDEX(Departures!$C:$C,MATCH($B73,Departures!$B:$B,0))*INDEX(Arrivals!$H:$H,MATCH(BT$2,Arrivals!$B:$B,0))</f>
        <v>4862.3585764246945</v>
      </c>
      <c r="BU73" s="17">
        <f>INDEX(Departures!$C:$C,MATCH($B73,Departures!$B:$B,0))*INDEX(Arrivals!$H:$H,MATCH(BU$2,Arrivals!$B:$B,0))</f>
        <v>4709.1703456062514</v>
      </c>
      <c r="BV73" s="17">
        <f>INDEX(Departures!$C:$C,MATCH($B73,Departures!$B:$B,0))*INDEX(Arrivals!$H:$H,MATCH(BV$2,Arrivals!$B:$B,0))</f>
        <v>4454.7684622827646</v>
      </c>
      <c r="BW73" s="17">
        <f>INDEX(Departures!$C:$C,MATCH($B73,Departures!$B:$B,0))*INDEX(Arrivals!$H:$H,MATCH(BW$2,Arrivals!$B:$B,0))</f>
        <v>4438.3554375522181</v>
      </c>
      <c r="BX73" s="17">
        <f>INDEX(Departures!$C:$C,MATCH($B73,Departures!$B:$B,0))*INDEX(Arrivals!$H:$H,MATCH(BX$2,Arrivals!$B:$B,0))</f>
        <v>4349.4515535950859</v>
      </c>
      <c r="BY73" s="17">
        <f>INDEX(Departures!$C:$C,MATCH($B73,Departures!$B:$B,0))*INDEX(Arrivals!$H:$H,MATCH(BY$2,Arrivals!$B:$B,0))</f>
        <v>4048.5461002017146</v>
      </c>
      <c r="BZ73" s="17">
        <f>INDEX(Departures!$C:$C,MATCH($B73,Departures!$B:$B,0))*INDEX(Arrivals!$H:$H,MATCH(BZ$2,Arrivals!$B:$B,0))</f>
        <v>3872.1060843483297</v>
      </c>
      <c r="CA73" s="17">
        <f>INDEX(Departures!$C:$C,MATCH($B73,Departures!$B:$B,0))*INDEX(Arrivals!$H:$H,MATCH(CA$2,Arrivals!$B:$B,0))</f>
        <v>3679.2530437643959</v>
      </c>
      <c r="CB73" s="17">
        <f>INDEX(Departures!$C:$C,MATCH($B73,Departures!$B:$B,0))*INDEX(Arrivals!$H:$H,MATCH(CB$2,Arrivals!$B:$B,0))</f>
        <v>3450.8384495976102</v>
      </c>
      <c r="CC73" s="17">
        <f>INDEX(Departures!$C:$C,MATCH($B73,Departures!$B:$B,0))*INDEX(Arrivals!$H:$H,MATCH(CC$2,Arrivals!$B:$B,0))</f>
        <v>3356.4635573969622</v>
      </c>
      <c r="CD73" s="17">
        <f>INDEX(Departures!$C:$C,MATCH($B73,Departures!$B:$B,0))*INDEX(Arrivals!$H:$H,MATCH(CD$2,Arrivals!$B:$B,0))</f>
        <v>3352.3603012143253</v>
      </c>
      <c r="CE73" s="17">
        <f>INDEX(Departures!$C:$C,MATCH($B73,Departures!$B:$B,0))*INDEX(Arrivals!$H:$H,MATCH(CE$2,Arrivals!$B:$B,0))</f>
        <v>3314.0632435097145</v>
      </c>
      <c r="CF73" s="17">
        <f>INDEX(Departures!$C:$C,MATCH($B73,Departures!$B:$B,0))*INDEX(Arrivals!$H:$H,MATCH(CF$2,Arrivals!$B:$B,0))</f>
        <v>3244.3078884048873</v>
      </c>
      <c r="CG73" s="17">
        <f>INDEX(Departures!$C:$C,MATCH($B73,Departures!$B:$B,0))*INDEX(Arrivals!$H:$H,MATCH(CG$2,Arrivals!$B:$B,0))</f>
        <v>3218.3205992481876</v>
      </c>
      <c r="CH73" s="17">
        <f>INDEX(Departures!$C:$C,MATCH($B73,Departures!$B:$B,0))*INDEX(Arrivals!$H:$H,MATCH(CH$2,Arrivals!$B:$B,0))</f>
        <v>3110.26818643875</v>
      </c>
      <c r="CI73" s="17">
        <f>INDEX(Departures!$C:$C,MATCH($B73,Departures!$B:$B,0))*INDEX(Arrivals!$H:$H,MATCH(CI$2,Arrivals!$B:$B,0))</f>
        <v>3086.3325253733678</v>
      </c>
      <c r="CJ73" s="17">
        <f>INDEX(Departures!$C:$C,MATCH($B73,Departures!$B:$B,0))*INDEX(Arrivals!$H:$H,MATCH(CJ$2,Arrivals!$B:$B,0))</f>
        <v>3043.2483354556807</v>
      </c>
      <c r="CK73" s="17">
        <f>INDEX(Departures!$C:$C,MATCH($B73,Departures!$B:$B,0))*INDEX(Arrivals!$H:$H,MATCH(CK$2,Arrivals!$B:$B,0))</f>
        <v>2957.0799556203065</v>
      </c>
      <c r="CL73" s="17">
        <f>INDEX(Departures!$C:$C,MATCH($B73,Departures!$B:$B,0))*INDEX(Arrivals!$H:$H,MATCH(CL$2,Arrivals!$B:$B,0))</f>
        <v>2894.7104616442261</v>
      </c>
      <c r="CM73" s="17">
        <f>INDEX(Departures!$C:$C,MATCH($B73,Departures!$B:$B,0))*INDEX(Arrivals!$H:$H,MATCH(CM$2,Arrivals!$B:$B,0))</f>
        <v>2890.0601046372376</v>
      </c>
      <c r="CN73" s="17">
        <f>INDEX(Departures!$C:$C,MATCH($B73,Departures!$B:$B,0))*INDEX(Arrivals!$H:$H,MATCH(CN$2,Arrivals!$B:$B,0))</f>
        <v>2665.7487666530888</v>
      </c>
      <c r="CO73" s="17">
        <f>INDEX(Departures!$C:$C,MATCH($B73,Departures!$B:$B,0))*INDEX(Arrivals!$H:$H,MATCH(CO$2,Arrivals!$B:$B,0))</f>
        <v>2583.6836430003514</v>
      </c>
      <c r="CP73" s="17">
        <f>INDEX(Departures!$C:$C,MATCH($B73,Departures!$B:$B,0))*INDEX(Arrivals!$H:$H,MATCH(CP$2,Arrivals!$B:$B,0))</f>
        <v>2567.2706182698034</v>
      </c>
      <c r="CQ73" s="17">
        <f>INDEX(Departures!$C:$C,MATCH($B73,Departures!$B:$B,0))*INDEX(Arrivals!$H:$H,MATCH(CQ$2,Arrivals!$B:$B,0))</f>
        <v>2539.9155770522248</v>
      </c>
      <c r="CR73" s="17">
        <f>INDEX(Departures!$C:$C,MATCH($B73,Departures!$B:$B,0))*INDEX(Arrivals!$H:$H,MATCH(CR$2,Arrivals!$B:$B,0))</f>
        <v>2520.7670481999189</v>
      </c>
      <c r="CS73" s="17">
        <f>INDEX(Departures!$C:$C,MATCH($B73,Departures!$B:$B,0))*INDEX(Arrivals!$H:$H,MATCH(CS$2,Arrivals!$B:$B,0))</f>
        <v>2461.9537095821238</v>
      </c>
      <c r="CT73" s="17">
        <f>INDEX(Departures!$C:$C,MATCH($B73,Departures!$B:$B,0))*INDEX(Arrivals!$H:$H,MATCH(CT$2,Arrivals!$B:$B,0))</f>
        <v>2444.1729327906974</v>
      </c>
      <c r="CU73" s="17">
        <f>INDEX(Departures!$C:$C,MATCH($B73,Departures!$B:$B,0))*INDEX(Arrivals!$H:$H,MATCH(CU$2,Arrivals!$B:$B,0))</f>
        <v>2199.3453138933642</v>
      </c>
      <c r="CV73" s="17">
        <f>INDEX(Departures!$C:$C,MATCH($B73,Departures!$B:$B,0))*INDEX(Arrivals!$H:$H,MATCH(CV$2,Arrivals!$B:$B,0))</f>
        <v>2166.5192644322688</v>
      </c>
      <c r="CW73" s="17">
        <f>INDEX(Departures!$C:$C,MATCH($B73,Departures!$B:$B,0))*INDEX(Arrivals!$H:$H,MATCH(CW$2,Arrivals!$B:$B,0))</f>
        <v>2152.8417438234796</v>
      </c>
      <c r="CX73" s="17">
        <f>INDEX(Departures!$C:$C,MATCH($B73,Departures!$B:$B,0))*INDEX(Arrivals!$H:$H,MATCH(CX$2,Arrivals!$B:$B,0))</f>
        <v>2128.222206727658</v>
      </c>
      <c r="CY73" s="17">
        <f>INDEX(Departures!$C:$C,MATCH($B73,Departures!$B:$B,0))*INDEX(Arrivals!$H:$H,MATCH(CY$2,Arrivals!$B:$B,0))</f>
        <v>2050.2603392575575</v>
      </c>
      <c r="CZ73" s="17">
        <f>INDEX(Departures!$C:$C,MATCH($B73,Departures!$B:$B,0))*INDEX(Arrivals!$H:$H,MATCH(CZ$2,Arrivals!$B:$B,0))</f>
        <v>2047.5248351357998</v>
      </c>
      <c r="DA73" s="17">
        <f>INDEX(Departures!$C:$C,MATCH($B73,Departures!$B:$B,0))*INDEX(Arrivals!$H:$H,MATCH(DA$2,Arrivals!$B:$B,0))</f>
        <v>2044.7893310140419</v>
      </c>
      <c r="DB73" s="17">
        <f>INDEX(Departures!$C:$C,MATCH($B73,Departures!$B:$B,0))*INDEX(Arrivals!$H:$H,MATCH(DB$2,Arrivals!$B:$B,0))</f>
        <v>1979.1372320918517</v>
      </c>
      <c r="DC73" s="17">
        <f>INDEX(Departures!$C:$C,MATCH($B73,Departures!$B:$B,0))*INDEX(Arrivals!$H:$H,MATCH(DC$2,Arrivals!$B:$B,0))</f>
        <v>1968.1952156048203</v>
      </c>
      <c r="DD73" s="17">
        <f>INDEX(Departures!$C:$C,MATCH($B73,Departures!$B:$B,0))*INDEX(Arrivals!$H:$H,MATCH(DD$2,Arrivals!$B:$B,0))</f>
        <v>1917.5883893522985</v>
      </c>
      <c r="DE73" s="17">
        <f>INDEX(Departures!$C:$C,MATCH($B73,Departures!$B:$B,0))*INDEX(Arrivals!$H:$H,MATCH(DE$2,Arrivals!$B:$B,0))</f>
        <v>1866.9815630997773</v>
      </c>
      <c r="DF73" s="17">
        <f>INDEX(Departures!$C:$C,MATCH($B73,Departures!$B:$B,0))*INDEX(Arrivals!$H:$H,MATCH(DF$2,Arrivals!$B:$B,0))</f>
        <v>1865.6138110388983</v>
      </c>
      <c r="DG73" s="17">
        <f>INDEX(Departures!$C:$C,MATCH($B73,Departures!$B:$B,0))*INDEX(Arrivals!$H:$H,MATCH(DG$2,Arrivals!$B:$B,0))</f>
        <v>1835.5232656995613</v>
      </c>
      <c r="DH73" s="17">
        <f>INDEX(Departures!$C:$C,MATCH($B73,Departures!$B:$B,0))*INDEX(Arrivals!$H:$H,MATCH(DH$2,Arrivals!$B:$B,0))</f>
        <v>1743.883877620671</v>
      </c>
      <c r="DI73" s="17">
        <f>INDEX(Departures!$C:$C,MATCH($B73,Departures!$B:$B,0))*INDEX(Arrivals!$H:$H,MATCH(DI$2,Arrivals!$B:$B,0))</f>
        <v>1555.134093219375</v>
      </c>
      <c r="DJ73" s="17">
        <f>INDEX(Departures!$C:$C,MATCH($B73,Departures!$B:$B,0))*INDEX(Arrivals!$H:$H,MATCH(DJ$2,Arrivals!$B:$B,0))</f>
        <v>1551.0308370367379</v>
      </c>
      <c r="DK73" s="17">
        <f>INDEX(Departures!$C:$C,MATCH($B73,Departures!$B:$B,0))*INDEX(Arrivals!$H:$H,MATCH(DK$2,Arrivals!$B:$B,0))</f>
        <v>1481.2754819319111</v>
      </c>
      <c r="DL73" s="17">
        <f>INDEX(Departures!$C:$C,MATCH($B73,Departures!$B:$B,0))*INDEX(Arrivals!$H:$H,MATCH(DL$2,Arrivals!$B:$B,0))</f>
        <v>1430.6686556793898</v>
      </c>
      <c r="DM73" s="17">
        <f>INDEX(Departures!$C:$C,MATCH($B73,Departures!$B:$B,0))*INDEX(Arrivals!$H:$H,MATCH(DM$2,Arrivals!$B:$B,0))</f>
        <v>1359.5455485136838</v>
      </c>
      <c r="DN73" s="17">
        <f>INDEX(Departures!$C:$C,MATCH($B73,Departures!$B:$B,0))*INDEX(Arrivals!$H:$H,MATCH(DN$2,Arrivals!$B:$B,0))</f>
        <v>1321.248490809073</v>
      </c>
      <c r="DO73" s="17">
        <f>INDEX(Departures!$C:$C,MATCH($B73,Departures!$B:$B,0))*INDEX(Arrivals!$H:$H,MATCH(DO$2,Arrivals!$B:$B,0))</f>
        <v>1285.6869372262204</v>
      </c>
      <c r="DP73" s="17">
        <f>INDEX(Departures!$C:$C,MATCH($B73,Departures!$B:$B,0))*INDEX(Arrivals!$H:$H,MATCH(DP$2,Arrivals!$B:$B,0))</f>
        <v>1276.1126728000675</v>
      </c>
      <c r="DQ73" s="17">
        <f>INDEX(Departures!$C:$C,MATCH($B73,Departures!$B:$B,0))*INDEX(Arrivals!$H:$H,MATCH(DQ$2,Arrivals!$B:$B,0))</f>
        <v>1274.7449207391885</v>
      </c>
      <c r="DR73" s="17">
        <f>INDEX(Departures!$C:$C,MATCH($B73,Departures!$B:$B,0))*INDEX(Arrivals!$H:$H,MATCH(DR$2,Arrivals!$B:$B,0))</f>
        <v>1262.4351521912779</v>
      </c>
      <c r="DS73" s="17">
        <f>INDEX(Departures!$C:$C,MATCH($B73,Departures!$B:$B,0))*INDEX(Arrivals!$H:$H,MATCH(DS$2,Arrivals!$B:$B,0))</f>
        <v>1259.69964806952</v>
      </c>
      <c r="DT73" s="17">
        <f>INDEX(Departures!$C:$C,MATCH($B73,Departures!$B:$B,0))*INDEX(Arrivals!$H:$H,MATCH(DT$2,Arrivals!$B:$B,0))</f>
        <v>1226.873598608425</v>
      </c>
      <c r="DU73" s="17">
        <f>INDEX(Departures!$C:$C,MATCH($B73,Departures!$B:$B,0))*INDEX(Arrivals!$H:$H,MATCH(DU$2,Arrivals!$B:$B,0))</f>
        <v>1220.0348383040302</v>
      </c>
      <c r="DV73" s="17">
        <f>INDEX(Departures!$C:$C,MATCH($B73,Departures!$B:$B,0))*INDEX(Arrivals!$H:$H,MATCH(DV$2,Arrivals!$B:$B,0))</f>
        <v>1163.957003807993</v>
      </c>
      <c r="DW73" s="17">
        <f>INDEX(Departures!$C:$C,MATCH($B73,Departures!$B:$B,0))*INDEX(Arrivals!$H:$H,MATCH(DW$2,Arrivals!$B:$B,0))</f>
        <v>1153.0149873209614</v>
      </c>
      <c r="DX73" s="17">
        <f>INDEX(Departures!$C:$C,MATCH($B73,Departures!$B:$B,0))*INDEX(Arrivals!$H:$H,MATCH(DX$2,Arrivals!$B:$B,0))</f>
        <v>1144.8084749556874</v>
      </c>
      <c r="DY73" s="17">
        <f>INDEX(Departures!$C:$C,MATCH($B73,Departures!$B:$B,0))*INDEX(Arrivals!$H:$H,MATCH(DY$2,Arrivals!$B:$B,0))</f>
        <v>1111.9824254945925</v>
      </c>
      <c r="DZ73" s="17">
        <f>INDEX(Departures!$C:$C,MATCH($B73,Departures!$B:$B,0))*INDEX(Arrivals!$H:$H,MATCH(DZ$2,Arrivals!$B:$B,0))</f>
        <v>913.65837666714367</v>
      </c>
      <c r="EA73" s="17">
        <f>INDEX(Departures!$C:$C,MATCH($B73,Departures!$B:$B,0))*INDEX(Arrivals!$H:$H,MATCH(EA$2,Arrivals!$B:$B,0))</f>
        <v>908.18736842362796</v>
      </c>
      <c r="EB73" s="17">
        <f>INDEX(Departures!$C:$C,MATCH($B73,Departures!$B:$B,0))*INDEX(Arrivals!$H:$H,MATCH(EB$2,Arrivals!$B:$B,0))</f>
        <v>863.05155041462228</v>
      </c>
      <c r="EC73" s="17">
        <f>INDEX(Departures!$C:$C,MATCH($B73,Departures!$B:$B,0))*INDEX(Arrivals!$H:$H,MATCH(EC$2,Arrivals!$B:$B,0))</f>
        <v>678.40502219596306</v>
      </c>
      <c r="ED73" s="17">
        <f>INDEX(Departures!$C:$C,MATCH($B73,Departures!$B:$B,0))*INDEX(Arrivals!$H:$H,MATCH(ED$2,Arrivals!$B:$B,0))</f>
        <v>641.47571655223112</v>
      </c>
      <c r="EE73" s="17">
        <f>INDEX(Departures!$C:$C,MATCH($B73,Departures!$B:$B,0))*INDEX(Arrivals!$H:$H,MATCH(EE$2,Arrivals!$B:$B,0))</f>
        <v>638.74021243047332</v>
      </c>
      <c r="EF73" s="17">
        <f>INDEX(Departures!$C:$C,MATCH($B73,Departures!$B:$B,0))*INDEX(Arrivals!$H:$H,MATCH(EF$2,Arrivals!$B:$B,0))</f>
        <v>589.50113823883078</v>
      </c>
      <c r="EG73" s="17">
        <f>INDEX(Departures!$C:$C,MATCH($B73,Departures!$B:$B,0))*INDEX(Arrivals!$H:$H,MATCH(EG$2,Arrivals!$B:$B,0))</f>
        <v>584.03012999531484</v>
      </c>
      <c r="EH73" s="17">
        <f>INDEX(Departures!$C:$C,MATCH($B73,Departures!$B:$B,0))*INDEX(Arrivals!$H:$H,MATCH(EH$2,Arrivals!$B:$B,0))</f>
        <v>584.03012999531484</v>
      </c>
      <c r="EI73" s="17">
        <f>INDEX(Departures!$C:$C,MATCH($B73,Departures!$B:$B,0))*INDEX(Arrivals!$H:$H,MATCH(EI$2,Arrivals!$B:$B,0))</f>
        <v>571.72036144740434</v>
      </c>
      <c r="EJ73" s="17">
        <f>INDEX(Departures!$C:$C,MATCH($B73,Departures!$B:$B,0))*INDEX(Arrivals!$H:$H,MATCH(EJ$2,Arrivals!$B:$B,0))</f>
        <v>540.26206404718823</v>
      </c>
      <c r="EK73" s="17">
        <f>INDEX(Departures!$C:$C,MATCH($B73,Departures!$B:$B,0))*INDEX(Arrivals!$H:$H,MATCH(EK$2,Arrivals!$B:$B,0))</f>
        <v>527.95229549927762</v>
      </c>
      <c r="EL73" s="17">
        <f>INDEX(Departures!$C:$C,MATCH($B73,Departures!$B:$B,0))*INDEX(Arrivals!$H:$H,MATCH(EL$2,Arrivals!$B:$B,0))</f>
        <v>501.55468072431376</v>
      </c>
      <c r="EM73" s="17">
        <f>INDEX(Departures!$C:$C,MATCH($B73,Departures!$B:$B,0))*INDEX(Arrivals!$H:$H,MATCH(EM$2,Arrivals!$B:$B,0))</f>
        <v>485.55198161202998</v>
      </c>
      <c r="EN73" s="17">
        <f>INDEX(Departures!$C:$C,MATCH($B73,Departures!$B:$B,0))*INDEX(Arrivals!$H:$H,MATCH(EN$2,Arrivals!$B:$B,0))</f>
        <v>480.08097336851421</v>
      </c>
      <c r="EO73" s="17">
        <f>INDEX(Departures!$C:$C,MATCH($B73,Departures!$B:$B,0))*INDEX(Arrivals!$H:$H,MATCH(EO$2,Arrivals!$B:$B,0))</f>
        <v>478.71322130763519</v>
      </c>
      <c r="EP73" s="17">
        <f>INDEX(Departures!$C:$C,MATCH($B73,Departures!$B:$B,0))*INDEX(Arrivals!$H:$H,MATCH(EP$2,Arrivals!$B:$B,0))</f>
        <v>419.89988268984001</v>
      </c>
      <c r="EQ73" s="17">
        <f>INDEX(Departures!$C:$C,MATCH($B73,Departures!$B:$B,0))*INDEX(Arrivals!$H:$H,MATCH(EQ$2,Arrivals!$B:$B,0))</f>
        <v>408.95786620280836</v>
      </c>
      <c r="ER73" s="17">
        <f>INDEX(Departures!$C:$C,MATCH($B73,Departures!$B:$B,0))*INDEX(Arrivals!$H:$H,MATCH(ER$2,Arrivals!$B:$B,0))</f>
        <v>384.33832910698709</v>
      </c>
      <c r="ES73" s="17">
        <f>INDEX(Departures!$C:$C,MATCH($B73,Departures!$B:$B,0))*INDEX(Arrivals!$H:$H,MATCH(ES$2,Arrivals!$B:$B,0))</f>
        <v>380.23507292435022</v>
      </c>
      <c r="ET73" s="17">
        <f>INDEX(Departures!$C:$C,MATCH($B73,Departures!$B:$B,0))*INDEX(Arrivals!$H:$H,MATCH(ET$2,Arrivals!$B:$B,0))</f>
        <v>367.92530437643961</v>
      </c>
      <c r="EU73" s="17">
        <f>INDEX(Departures!$C:$C,MATCH($B73,Departures!$B:$B,0))*INDEX(Arrivals!$H:$H,MATCH(EU$2,Arrivals!$B:$B,0))</f>
        <v>356.98328788940796</v>
      </c>
      <c r="EV73" s="17">
        <f>INDEX(Departures!$C:$C,MATCH($B73,Departures!$B:$B,0))*INDEX(Arrivals!$H:$H,MATCH(EV$2,Arrivals!$B:$B,0))</f>
        <v>354.24778376765005</v>
      </c>
      <c r="EW73" s="17">
        <f>INDEX(Departures!$C:$C,MATCH($B73,Departures!$B:$B,0))*INDEX(Arrivals!$H:$H,MATCH(EW$2,Arrivals!$B:$B,0))</f>
        <v>348.77677552413422</v>
      </c>
      <c r="EX73" s="17">
        <f>INDEX(Departures!$C:$C,MATCH($B73,Departures!$B:$B,0))*INDEX(Arrivals!$H:$H,MATCH(EX$2,Arrivals!$B:$B,0))</f>
        <v>348.77677552413422</v>
      </c>
      <c r="EY73" s="17">
        <f>INDEX(Departures!$C:$C,MATCH($B73,Departures!$B:$B,0))*INDEX(Arrivals!$H:$H,MATCH(EY$2,Arrivals!$B:$B,0))</f>
        <v>337.83475903710251</v>
      </c>
      <c r="EZ73" s="17">
        <f>INDEX(Departures!$C:$C,MATCH($B73,Departures!$B:$B,0))*INDEX(Arrivals!$H:$H,MATCH(EZ$2,Arrivals!$B:$B,0))</f>
        <v>337.83475903710251</v>
      </c>
      <c r="FA73" s="17">
        <f>INDEX(Departures!$C:$C,MATCH($B73,Departures!$B:$B,0))*INDEX(Arrivals!$H:$H,MATCH(FA$2,Arrivals!$B:$B,0))</f>
        <v>281.7569245410653</v>
      </c>
      <c r="FB73" s="17">
        <f>INDEX(Departures!$C:$C,MATCH($B73,Departures!$B:$B,0))*INDEX(Arrivals!$H:$H,MATCH(FB$2,Arrivals!$B:$B,0))</f>
        <v>264.38647336790251</v>
      </c>
      <c r="FC73" s="17">
        <f>INDEX(Departures!$C:$C,MATCH($B73,Departures!$B:$B,0))*INDEX(Arrivals!$H:$H,MATCH(FC$2,Arrivals!$B:$B,0))</f>
        <v>244.82761889733342</v>
      </c>
      <c r="FD73" s="17">
        <f>INDEX(Departures!$C:$C,MATCH($B73,Departures!$B:$B,0))*INDEX(Arrivals!$H:$H,MATCH(FD$2,Arrivals!$B:$B,0))</f>
        <v>229.78234622766487</v>
      </c>
      <c r="FE73" s="17">
        <f>INDEX(Departures!$C:$C,MATCH($B73,Departures!$B:$B,0))*INDEX(Arrivals!$H:$H,MATCH(FE$2,Arrivals!$B:$B,0))</f>
        <v>224.31133798414905</v>
      </c>
      <c r="FF73" s="17">
        <f>INDEX(Departures!$C:$C,MATCH($B73,Departures!$B:$B,0))*INDEX(Arrivals!$H:$H,MATCH(FF$2,Arrivals!$B:$B,0))</f>
        <v>221.57583386239114</v>
      </c>
      <c r="FG73" s="17">
        <f>INDEX(Departures!$C:$C,MATCH($B73,Departures!$B:$B,0))*INDEX(Arrivals!$H:$H,MATCH(FG$2,Arrivals!$B:$B,0))</f>
        <v>199.6918008883278</v>
      </c>
      <c r="FH73" s="17">
        <f>INDEX(Departures!$C:$C,MATCH($B73,Departures!$B:$B,0))*INDEX(Arrivals!$H:$H,MATCH(FH$2,Arrivals!$B:$B,0))</f>
        <v>198.32404882744888</v>
      </c>
      <c r="FI73" s="17">
        <f>INDEX(Departures!$C:$C,MATCH($B73,Departures!$B:$B,0))*INDEX(Arrivals!$H:$H,MATCH(FI$2,Arrivals!$B:$B,0))</f>
        <v>195.58854470569096</v>
      </c>
      <c r="FJ73" s="17">
        <f>INDEX(Departures!$C:$C,MATCH($B73,Departures!$B:$B,0))*INDEX(Arrivals!$H:$H,MATCH(FJ$2,Arrivals!$B:$B,0))</f>
        <v>194.22079264481198</v>
      </c>
      <c r="FK73" s="17">
        <f>INDEX(Departures!$C:$C,MATCH($B73,Departures!$B:$B,0))*INDEX(Arrivals!$H:$H,MATCH(FK$2,Arrivals!$B:$B,0))</f>
        <v>170.96900760986969</v>
      </c>
      <c r="FL73" s="17">
        <f>INDEX(Departures!$C:$C,MATCH($B73,Departures!$B:$B,0))*INDEX(Arrivals!$H:$H,MATCH(FL$2,Arrivals!$B:$B,0))</f>
        <v>168.23350348811181</v>
      </c>
      <c r="FM73" s="17">
        <f>INDEX(Departures!$C:$C,MATCH($B73,Departures!$B:$B,0))*INDEX(Arrivals!$H:$H,MATCH(FM$2,Arrivals!$B:$B,0))</f>
        <v>166.86575142723282</v>
      </c>
      <c r="FN73" s="17">
        <f>INDEX(Departures!$C:$C,MATCH($B73,Departures!$B:$B,0))*INDEX(Arrivals!$H:$H,MATCH(FN$2,Arrivals!$B:$B,0))</f>
        <v>165.49799936635389</v>
      </c>
      <c r="FO73" s="17">
        <f>INDEX(Departures!$C:$C,MATCH($B73,Departures!$B:$B,0))*INDEX(Arrivals!$H:$H,MATCH(FO$2,Arrivals!$B:$B,0))</f>
        <v>164.81412333591439</v>
      </c>
      <c r="FP73" s="17">
        <f>INDEX(Departures!$C:$C,MATCH($B73,Departures!$B:$B,0))*INDEX(Arrivals!$H:$H,MATCH(FP$2,Arrivals!$B:$B,0))</f>
        <v>149.08497463580639</v>
      </c>
      <c r="FQ73" s="17">
        <f>INDEX(Departures!$C:$C,MATCH($B73,Departures!$B:$B,0))*INDEX(Arrivals!$H:$H,MATCH(FQ$2,Arrivals!$B:$B,0))</f>
        <v>118.99442929646931</v>
      </c>
      <c r="FR73" s="17">
        <f>INDEX(Departures!$C:$C,MATCH($B73,Departures!$B:$B,0))*INDEX(Arrivals!$H:$H,MATCH(FR$2,Arrivals!$B:$B,0))</f>
        <v>106.6846607485587</v>
      </c>
      <c r="FS73" s="17">
        <f>INDEX(Departures!$C:$C,MATCH($B73,Departures!$B:$B,0))*INDEX(Arrivals!$H:$H,MATCH(FS$2,Arrivals!$B:$B,0))</f>
        <v>103.94915662680079</v>
      </c>
      <c r="FT73" s="17">
        <f>INDEX(Departures!$C:$C,MATCH($B73,Departures!$B:$B,0))*INDEX(Arrivals!$H:$H,MATCH(FT$2,Arrivals!$B:$B,0))</f>
        <v>101.21365250504287</v>
      </c>
      <c r="FU73" s="17">
        <f>INDEX(Departures!$C:$C,MATCH($B73,Departures!$B:$B,0))*INDEX(Arrivals!$H:$H,MATCH(FU$2,Arrivals!$B:$B,0))</f>
        <v>98.478148383284946</v>
      </c>
      <c r="FV73" s="17">
        <f>INDEX(Departures!$C:$C,MATCH($B73,Departures!$B:$B,0))*INDEX(Arrivals!$H:$H,MATCH(FV$2,Arrivals!$B:$B,0))</f>
        <v>94.374892200648077</v>
      </c>
      <c r="FW73" s="17">
        <f>INDEX(Departures!$C:$C,MATCH($B73,Departures!$B:$B,0))*INDEX(Arrivals!$H:$H,MATCH(FW$2,Arrivals!$B:$B,0))</f>
        <v>86.168379835374338</v>
      </c>
      <c r="FX73" s="17">
        <f>INDEX(Departures!$C:$C,MATCH($B73,Departures!$B:$B,0))*INDEX(Arrivals!$H:$H,MATCH(FX$2,Arrivals!$B:$B,0))</f>
        <v>85.484503804934846</v>
      </c>
      <c r="FY73" s="17">
        <f>INDEX(Departures!$C:$C,MATCH($B73,Departures!$B:$B,0))*INDEX(Arrivals!$H:$H,MATCH(FY$2,Arrivals!$B:$B,0))</f>
        <v>82.065123652737455</v>
      </c>
      <c r="FZ73" s="17">
        <f>INDEX(Departures!$C:$C,MATCH($B73,Departures!$B:$B,0))*INDEX(Arrivals!$H:$H,MATCH(FZ$2,Arrivals!$B:$B,0))</f>
        <v>75.226363348342673</v>
      </c>
      <c r="GA73" s="17">
        <f>INDEX(Departures!$C:$C,MATCH($B73,Departures!$B:$B,0))*INDEX(Arrivals!$H:$H,MATCH(GA$2,Arrivals!$B:$B,0))</f>
        <v>59.907540266498351</v>
      </c>
      <c r="GB73" s="17">
        <f>INDEX(Departures!$C:$C,MATCH($B73,Departures!$B:$B,0))*INDEX(Arrivals!$H:$H,MATCH(GB$2,Arrivals!$B:$B,0))</f>
        <v>46.50357006988456</v>
      </c>
      <c r="GC73" s="17">
        <f>INDEX(Departures!$C:$C,MATCH($B73,Departures!$B:$B,0))*INDEX(Arrivals!$H:$H,MATCH(GC$2,Arrivals!$B:$B,0))</f>
        <v>41.032561826368728</v>
      </c>
      <c r="GD73" s="17">
        <f>INDEX(Departures!$C:$C,MATCH($B73,Departures!$B:$B,0))*INDEX(Arrivals!$H:$H,MATCH(GD$2,Arrivals!$B:$B,0))</f>
        <v>39.664809765489778</v>
      </c>
      <c r="GE73" s="17">
        <f>INDEX(Departures!$C:$C,MATCH($B73,Departures!$B:$B,0))*INDEX(Arrivals!$H:$H,MATCH(GE$2,Arrivals!$B:$B,0))</f>
        <v>38.297057704610815</v>
      </c>
      <c r="GF73" s="17">
        <f>INDEX(Departures!$C:$C,MATCH($B73,Departures!$B:$B,0))*INDEX(Arrivals!$H:$H,MATCH(GF$2,Arrivals!$B:$B,0))</f>
        <v>35.151227964589211</v>
      </c>
      <c r="GG73" s="17">
        <f>INDEX(Departures!$C:$C,MATCH($B73,Departures!$B:$B,0))*INDEX(Arrivals!$H:$H,MATCH(GG$2,Arrivals!$B:$B,0))</f>
        <v>11.215566899207452</v>
      </c>
      <c r="GH73" s="17">
        <f>INDEX(Departures!$C:$C,MATCH($B73,Departures!$B:$B,0))*INDEX(Arrivals!$H:$H,MATCH(GH$2,Arrivals!$B:$B,0))</f>
        <v>7.9329619530979549</v>
      </c>
      <c r="GI73" s="17">
        <f>INDEX(Departures!$C:$C,MATCH($B73,Departures!$B:$B,0))*INDEX(Arrivals!$H:$H,MATCH(GI$2,Arrivals!$B:$B,0))</f>
        <v>3.4193801521973946</v>
      </c>
    </row>
    <row r="74" spans="1:191" ht="29.4" thickBot="1">
      <c r="A74" t="str">
        <f>INDEX(Departures!$G:$G,MATCH($B74,Departures!$B:$B,0))</f>
        <v>AS</v>
      </c>
      <c r="B74" s="3" t="s">
        <v>58</v>
      </c>
      <c r="D74" s="17">
        <f>INDEX(Departures!$C:$C,MATCH($B74,Departures!$B:$B,0))*INDEX(Arrivals!$H:$H,MATCH(D$2,Arrivals!$B:$B,0))</f>
        <v>116347.20749219257</v>
      </c>
      <c r="E74" s="17">
        <f>INDEX(Departures!$C:$C,MATCH($B74,Departures!$B:$B,0))*INDEX(Arrivals!$H:$H,MATCH(E$2,Arrivals!$B:$B,0))</f>
        <v>109549.42623221541</v>
      </c>
      <c r="F74" s="17">
        <f>INDEX(Departures!$C:$C,MATCH($B74,Departures!$B:$B,0))*INDEX(Arrivals!$H:$H,MATCH(F$2,Arrivals!$B:$B,0))</f>
        <v>103059.72175840469</v>
      </c>
      <c r="G74" s="17">
        <f>INDEX(Departures!$C:$C,MATCH($B74,Departures!$B:$B,0))*INDEX(Arrivals!$H:$H,MATCH(G$2,Arrivals!$B:$B,0))</f>
        <v>81359.060833697251</v>
      </c>
      <c r="H74" s="17">
        <f>INDEX(Departures!$C:$C,MATCH($B74,Departures!$B:$B,0))*INDEX(Arrivals!$H:$H,MATCH(H$2,Arrivals!$B:$B,0))</f>
        <v>78027.813150236514</v>
      </c>
      <c r="I74" s="17">
        <f>INDEX(Departures!$C:$C,MATCH($B74,Departures!$B:$B,0))*INDEX(Arrivals!$H:$H,MATCH(I$2,Arrivals!$B:$B,0))</f>
        <v>52628.891327243968</v>
      </c>
      <c r="J74" s="17">
        <f>INDEX(Departures!$C:$C,MATCH($B74,Departures!$B:$B,0))*INDEX(Arrivals!$H:$H,MATCH(J$2,Arrivals!$B:$B,0))</f>
        <v>50432.169895448395</v>
      </c>
      <c r="K74" s="17">
        <f>INDEX(Departures!$C:$C,MATCH($B74,Departures!$B:$B,0))*INDEX(Arrivals!$H:$H,MATCH(K$2,Arrivals!$B:$B,0))</f>
        <v>50365.196681064379</v>
      </c>
      <c r="L74" s="17">
        <f>INDEX(Departures!$C:$C,MATCH($B74,Departures!$B:$B,0))*INDEX(Arrivals!$H:$H,MATCH(L$2,Arrivals!$B:$B,0))</f>
        <v>50165.616502200028</v>
      </c>
      <c r="M74" s="17">
        <f>INDEX(Departures!$C:$C,MATCH($B74,Departures!$B:$B,0))*INDEX(Arrivals!$H:$H,MATCH(M$2,Arrivals!$B:$B,0))</f>
        <v>47674.212927114793</v>
      </c>
      <c r="N74" s="17">
        <f>INDEX(Departures!$C:$C,MATCH($B74,Departures!$B:$B,0))*INDEX(Arrivals!$H:$H,MATCH(N$2,Arrivals!$B:$B,0))</f>
        <v>39460.617915059614</v>
      </c>
      <c r="O74" s="17">
        <f>INDEX(Departures!$C:$C,MATCH($B74,Departures!$B:$B,0))*INDEX(Arrivals!$H:$H,MATCH(O$2,Arrivals!$B:$B,0))</f>
        <v>38430.569877833521</v>
      </c>
      <c r="P74" s="17">
        <f>INDEX(Departures!$C:$C,MATCH($B74,Departures!$B:$B,0))*INDEX(Arrivals!$H:$H,MATCH(P$2,Arrivals!$B:$B,0))</f>
        <v>37349.622197675577</v>
      </c>
      <c r="Q74" s="17">
        <f>INDEX(Departures!$C:$C,MATCH($B74,Departures!$B:$B,0))*INDEX(Arrivals!$H:$H,MATCH(Q$2,Arrivals!$B:$B,0))</f>
        <v>36425.391839176213</v>
      </c>
      <c r="R74" s="17">
        <f>INDEX(Departures!$C:$C,MATCH($B74,Departures!$B:$B,0))*INDEX(Arrivals!$H:$H,MATCH(R$2,Arrivals!$B:$B,0))</f>
        <v>34756.419336726642</v>
      </c>
      <c r="S74" s="17">
        <f>INDEX(Departures!$C:$C,MATCH($B74,Departures!$B:$B,0))*INDEX(Arrivals!$H:$H,MATCH(S$2,Arrivals!$B:$B,0))</f>
        <v>32669.533976520841</v>
      </c>
      <c r="T74" s="17">
        <f>INDEX(Departures!$C:$C,MATCH($B74,Departures!$B:$B,0))*INDEX(Arrivals!$H:$H,MATCH(T$2,Arrivals!$B:$B,0))</f>
        <v>27858.17825517345</v>
      </c>
      <c r="U74" s="17">
        <f>INDEX(Departures!$C:$C,MATCH($B74,Departures!$B:$B,0))*INDEX(Arrivals!$H:$H,MATCH(U$2,Arrivals!$B:$B,0))</f>
        <v>24455.938964465662</v>
      </c>
      <c r="V74" s="17">
        <f>INDEX(Departures!$C:$C,MATCH($B74,Departures!$B:$B,0))*INDEX(Arrivals!$H:$H,MATCH(V$2,Arrivals!$B:$B,0))</f>
        <v>24008.557892380468</v>
      </c>
      <c r="W74" s="17">
        <f>INDEX(Departures!$C:$C,MATCH($B74,Departures!$B:$B,0))*INDEX(Arrivals!$H:$H,MATCH(W$2,Arrivals!$B:$B,0))</f>
        <v>23112.456283922391</v>
      </c>
      <c r="X74" s="17">
        <f>INDEX(Departures!$C:$C,MATCH($B74,Departures!$B:$B,0))*INDEX(Arrivals!$H:$H,MATCH(X$2,Arrivals!$B:$B,0))</f>
        <v>21577.430210240847</v>
      </c>
      <c r="Y74" s="17">
        <f>INDEX(Departures!$C:$C,MATCH($B74,Departures!$B:$B,0))*INDEX(Arrivals!$H:$H,MATCH(Y$2,Arrivals!$B:$B,0))</f>
        <v>20886.266637797849</v>
      </c>
      <c r="Z74" s="17">
        <f>INDEX(Departures!$C:$C,MATCH($B74,Departures!$B:$B,0))*INDEX(Arrivals!$H:$H,MATCH(Z$2,Arrivals!$B:$B,0))</f>
        <v>20819.293423413834</v>
      </c>
      <c r="AA74" s="17">
        <f>INDEX(Departures!$C:$C,MATCH($B74,Departures!$B:$B,0))*INDEX(Arrivals!$H:$H,MATCH(AA$2,Arrivals!$B:$B,0))</f>
        <v>20670.612887481329</v>
      </c>
      <c r="AB74" s="17">
        <f>INDEX(Departures!$C:$C,MATCH($B74,Departures!$B:$B,0))*INDEX(Arrivals!$H:$H,MATCH(AB$2,Arrivals!$B:$B,0))</f>
        <v>19060.576813689691</v>
      </c>
      <c r="AC74" s="17">
        <f>INDEX(Departures!$C:$C,MATCH($B74,Departures!$B:$B,0))*INDEX(Arrivals!$H:$H,MATCH(AC$2,Arrivals!$B:$B,0))</f>
        <v>18806.07859903045</v>
      </c>
      <c r="AD74" s="17">
        <f>INDEX(Departures!$C:$C,MATCH($B74,Departures!$B:$B,0))*INDEX(Arrivals!$H:$H,MATCH(AD$2,Arrivals!$B:$B,0))</f>
        <v>18622.571991618257</v>
      </c>
      <c r="AE74" s="17">
        <f>INDEX(Departures!$C:$C,MATCH($B74,Departures!$B:$B,0))*INDEX(Arrivals!$H:$H,MATCH(AE$2,Arrivals!$B:$B,0))</f>
        <v>17863.095740503566</v>
      </c>
      <c r="AF74" s="17">
        <f>INDEX(Departures!$C:$C,MATCH($B74,Departures!$B:$B,0))*INDEX(Arrivals!$H:$H,MATCH(AF$2,Arrivals!$B:$B,0))</f>
        <v>17308.55752540395</v>
      </c>
      <c r="AG74" s="17">
        <f>INDEX(Departures!$C:$C,MATCH($B74,Departures!$B:$B,0))*INDEX(Arrivals!$H:$H,MATCH(AG$2,Arrivals!$B:$B,0))</f>
        <v>15729.329130228956</v>
      </c>
      <c r="AH74" s="17">
        <f>INDEX(Departures!$C:$C,MATCH($B74,Departures!$B:$B,0))*INDEX(Arrivals!$H:$H,MATCH(AH$2,Arrivals!$B:$B,0))</f>
        <v>15229.708950924231</v>
      </c>
      <c r="AI74" s="17">
        <f>INDEX(Departures!$C:$C,MATCH($B74,Departures!$B:$B,0))*INDEX(Arrivals!$H:$H,MATCH(AI$2,Arrivals!$B:$B,0))</f>
        <v>15201.580200882947</v>
      </c>
      <c r="AJ74" s="17">
        <f>INDEX(Departures!$C:$C,MATCH($B74,Departures!$B:$B,0))*INDEX(Arrivals!$H:$H,MATCH(AJ$2,Arrivals!$B:$B,0))</f>
        <v>14814.742914600894</v>
      </c>
      <c r="AK74" s="17">
        <f>INDEX(Departures!$C:$C,MATCH($B74,Departures!$B:$B,0))*INDEX(Arrivals!$H:$H,MATCH(AK$2,Arrivals!$B:$B,0))</f>
        <v>14634.986807194207</v>
      </c>
      <c r="AL74" s="17">
        <f>INDEX(Departures!$C:$C,MATCH($B74,Departures!$B:$B,0))*INDEX(Arrivals!$H:$H,MATCH(AL$2,Arrivals!$B:$B,0))</f>
        <v>13847.381806038233</v>
      </c>
      <c r="AM74" s="17">
        <f>INDEX(Departures!$C:$C,MATCH($B74,Departures!$B:$B,0))*INDEX(Arrivals!$H:$H,MATCH(AM$2,Arrivals!$B:$B,0))</f>
        <v>13776.39019879118</v>
      </c>
      <c r="AN74" s="17">
        <f>INDEX(Departures!$C:$C,MATCH($B74,Departures!$B:$B,0))*INDEX(Arrivals!$H:$H,MATCH(AN$2,Arrivals!$B:$B,0))</f>
        <v>13608.95716283115</v>
      </c>
      <c r="AO74" s="17">
        <f>INDEX(Departures!$C:$C,MATCH($B74,Departures!$B:$B,0))*INDEX(Arrivals!$H:$H,MATCH(AO$2,Arrivals!$B:$B,0))</f>
        <v>13245.962340869808</v>
      </c>
      <c r="AP74" s="17">
        <f>INDEX(Departures!$C:$C,MATCH($B74,Departures!$B:$B,0))*INDEX(Arrivals!$H:$H,MATCH(AP$2,Arrivals!$B:$B,0))</f>
        <v>11898.461267463495</v>
      </c>
      <c r="AQ74" s="17">
        <f>INDEX(Departures!$C:$C,MATCH($B74,Departures!$B:$B,0))*INDEX(Arrivals!$H:$H,MATCH(AQ$2,Arrivals!$B:$B,0))</f>
        <v>11807.377695901239</v>
      </c>
      <c r="AR74" s="17">
        <f>INDEX(Departures!$C:$C,MATCH($B74,Departures!$B:$B,0))*INDEX(Arrivals!$H:$H,MATCH(AR$2,Arrivals!$B:$B,0))</f>
        <v>11231.40805219874</v>
      </c>
      <c r="AS74" s="17">
        <f>INDEX(Departures!$C:$C,MATCH($B74,Departures!$B:$B,0))*INDEX(Arrivals!$H:$H,MATCH(AS$2,Arrivals!$B:$B,0))</f>
        <v>10926.010194607647</v>
      </c>
      <c r="AT74" s="17">
        <f>INDEX(Departures!$C:$C,MATCH($B74,Departures!$B:$B,0))*INDEX(Arrivals!$H:$H,MATCH(AT$2,Arrivals!$B:$B,0))</f>
        <v>10315.214479425462</v>
      </c>
      <c r="AU74" s="17">
        <f>INDEX(Departures!$C:$C,MATCH($B74,Departures!$B:$B,0))*INDEX(Arrivals!$H:$H,MATCH(AU$2,Arrivals!$B:$B,0))</f>
        <v>9545.022514009328</v>
      </c>
      <c r="AV74" s="17">
        <f>INDEX(Departures!$C:$C,MATCH($B74,Departures!$B:$B,0))*INDEX(Arrivals!$H:$H,MATCH(AV$2,Arrivals!$B:$B,0))</f>
        <v>9448.5810852963514</v>
      </c>
      <c r="AW74" s="17">
        <f>INDEX(Departures!$C:$C,MATCH($B74,Departures!$B:$B,0))*INDEX(Arrivals!$H:$H,MATCH(AW$2,Arrivals!$B:$B,0))</f>
        <v>9445.9021567209911</v>
      </c>
      <c r="AX74" s="17">
        <f>INDEX(Departures!$C:$C,MATCH($B74,Departures!$B:$B,0))*INDEX(Arrivals!$H:$H,MATCH(AX$2,Arrivals!$B:$B,0))</f>
        <v>9001.2000132111552</v>
      </c>
      <c r="AY74" s="17">
        <f>INDEX(Departures!$C:$C,MATCH($B74,Departures!$B:$B,0))*INDEX(Arrivals!$H:$H,MATCH(AY$2,Arrivals!$B:$B,0))</f>
        <v>8868.5930487308124</v>
      </c>
      <c r="AZ74" s="17">
        <f>INDEX(Departures!$C:$C,MATCH($B74,Departures!$B:$B,0))*INDEX(Arrivals!$H:$H,MATCH(AZ$2,Arrivals!$B:$B,0))</f>
        <v>8825.7301915250446</v>
      </c>
      <c r="BA74" s="17">
        <f>INDEX(Departures!$C:$C,MATCH($B74,Departures!$B:$B,0))*INDEX(Arrivals!$H:$H,MATCH(BA$2,Arrivals!$B:$B,0))</f>
        <v>8683.7469770309399</v>
      </c>
      <c r="BB74" s="17">
        <f>INDEX(Departures!$C:$C,MATCH($B74,Departures!$B:$B,0))*INDEX(Arrivals!$H:$H,MATCH(BB$2,Arrivals!$B:$B,0))</f>
        <v>8639.5446555374929</v>
      </c>
      <c r="BC74" s="17">
        <f>INDEX(Departures!$C:$C,MATCH($B74,Departures!$B:$B,0))*INDEX(Arrivals!$H:$H,MATCH(BC$2,Arrivals!$B:$B,0))</f>
        <v>8374.3307265768071</v>
      </c>
      <c r="BD74" s="17">
        <f>INDEX(Departures!$C:$C,MATCH($B74,Departures!$B:$B,0))*INDEX(Arrivals!$H:$H,MATCH(BD$2,Arrivals!$B:$B,0))</f>
        <v>8288.6050121652715</v>
      </c>
      <c r="BE74" s="17">
        <f>INDEX(Departures!$C:$C,MATCH($B74,Departures!$B:$B,0))*INDEX(Arrivals!$H:$H,MATCH(BE$2,Arrivals!$B:$B,0))</f>
        <v>7567.9732253933071</v>
      </c>
      <c r="BF74" s="17">
        <f>INDEX(Departures!$C:$C,MATCH($B74,Departures!$B:$B,0))*INDEX(Arrivals!$H:$H,MATCH(BF$2,Arrivals!$B:$B,0))</f>
        <v>7503.6789395846554</v>
      </c>
      <c r="BG74" s="17">
        <f>INDEX(Departures!$C:$C,MATCH($B74,Departures!$B:$B,0))*INDEX(Arrivals!$H:$H,MATCH(BG$2,Arrivals!$B:$B,0))</f>
        <v>6791.0839385387726</v>
      </c>
      <c r="BH74" s="17">
        <f>INDEX(Departures!$C:$C,MATCH($B74,Departures!$B:$B,0))*INDEX(Arrivals!$H:$H,MATCH(BH$2,Arrivals!$B:$B,0))</f>
        <v>6519.1726881396862</v>
      </c>
      <c r="BI74" s="17">
        <f>INDEX(Departures!$C:$C,MATCH($B74,Departures!$B:$B,0))*INDEX(Arrivals!$H:$H,MATCH(BI$2,Arrivals!$B:$B,0))</f>
        <v>6219.1326876993144</v>
      </c>
      <c r="BJ74" s="17">
        <f>INDEX(Departures!$C:$C,MATCH($B74,Departures!$B:$B,0))*INDEX(Arrivals!$H:$H,MATCH(BJ$2,Arrivals!$B:$B,0))</f>
        <v>6153.4989376029835</v>
      </c>
      <c r="BK74" s="17">
        <f>INDEX(Departures!$C:$C,MATCH($B74,Departures!$B:$B,0))*INDEX(Arrivals!$H:$H,MATCH(BK$2,Arrivals!$B:$B,0))</f>
        <v>6118.6728661232974</v>
      </c>
      <c r="BL74" s="17">
        <f>INDEX(Departures!$C:$C,MATCH($B74,Departures!$B:$B,0))*INDEX(Arrivals!$H:$H,MATCH(BL$2,Arrivals!$B:$B,0))</f>
        <v>5509.2166152287909</v>
      </c>
      <c r="BM74" s="17">
        <f>INDEX(Departures!$C:$C,MATCH($B74,Departures!$B:$B,0))*INDEX(Arrivals!$H:$H,MATCH(BM$2,Arrivals!$B:$B,0))</f>
        <v>5400.7200079266931</v>
      </c>
      <c r="BN74" s="17">
        <f>INDEX(Departures!$C:$C,MATCH($B74,Departures!$B:$B,0))*INDEX(Arrivals!$H:$H,MATCH(BN$2,Arrivals!$B:$B,0))</f>
        <v>5148.2309896989691</v>
      </c>
      <c r="BO74" s="17">
        <f>INDEX(Departures!$C:$C,MATCH($B74,Departures!$B:$B,0))*INDEX(Arrivals!$H:$H,MATCH(BO$2,Arrivals!$B:$B,0))</f>
        <v>5085.9459003218381</v>
      </c>
      <c r="BP74" s="17">
        <f>INDEX(Departures!$C:$C,MATCH($B74,Departures!$B:$B,0))*INDEX(Arrivals!$H:$H,MATCH(BP$2,Arrivals!$B:$B,0))</f>
        <v>4921.1917929371702</v>
      </c>
      <c r="BQ74" s="17">
        <f>INDEX(Departures!$C:$C,MATCH($B74,Departures!$B:$B,0))*INDEX(Arrivals!$H:$H,MATCH(BQ$2,Arrivals!$B:$B,0))</f>
        <v>4891.7235786082047</v>
      </c>
      <c r="BR74" s="17">
        <f>INDEX(Departures!$C:$C,MATCH($B74,Departures!$B:$B,0))*INDEX(Arrivals!$H:$H,MATCH(BR$2,Arrivals!$B:$B,0))</f>
        <v>4839.484471388676</v>
      </c>
      <c r="BS74" s="17">
        <f>INDEX(Departures!$C:$C,MATCH($B74,Departures!$B:$B,0))*INDEX(Arrivals!$H:$H,MATCH(BS$2,Arrivals!$B:$B,0))</f>
        <v>4803.3189356213097</v>
      </c>
      <c r="BT74" s="17">
        <f>INDEX(Departures!$C:$C,MATCH($B74,Departures!$B:$B,0))*INDEX(Arrivals!$H:$H,MATCH(BT$2,Arrivals!$B:$B,0))</f>
        <v>4761.795542703223</v>
      </c>
      <c r="BU74" s="17">
        <f>INDEX(Departures!$C:$C,MATCH($B74,Departures!$B:$B,0))*INDEX(Arrivals!$H:$H,MATCH(BU$2,Arrivals!$B:$B,0))</f>
        <v>4611.7755424830366</v>
      </c>
      <c r="BV74" s="17">
        <f>INDEX(Departures!$C:$C,MATCH($B74,Departures!$B:$B,0))*INDEX(Arrivals!$H:$H,MATCH(BV$2,Arrivals!$B:$B,0))</f>
        <v>4362.6351849745133</v>
      </c>
      <c r="BW74" s="17">
        <f>INDEX(Departures!$C:$C,MATCH($B74,Departures!$B:$B,0))*INDEX(Arrivals!$H:$H,MATCH(BW$2,Arrivals!$B:$B,0))</f>
        <v>4346.5616135223509</v>
      </c>
      <c r="BX74" s="17">
        <f>INDEX(Departures!$C:$C,MATCH($B74,Departures!$B:$B,0))*INDEX(Arrivals!$H:$H,MATCH(BX$2,Arrivals!$B:$B,0))</f>
        <v>4259.496434823136</v>
      </c>
      <c r="BY74" s="17">
        <f>INDEX(Departures!$C:$C,MATCH($B74,Departures!$B:$B,0))*INDEX(Arrivals!$H:$H,MATCH(BY$2,Arrivals!$B:$B,0))</f>
        <v>3964.8142915334847</v>
      </c>
      <c r="BZ74" s="17">
        <f>INDEX(Departures!$C:$C,MATCH($B74,Departures!$B:$B,0))*INDEX(Arrivals!$H:$H,MATCH(BZ$2,Arrivals!$B:$B,0))</f>
        <v>3792.0233984227352</v>
      </c>
      <c r="CA74" s="17">
        <f>INDEX(Departures!$C:$C,MATCH($B74,Departures!$B:$B,0))*INDEX(Arrivals!$H:$H,MATCH(CA$2,Arrivals!$B:$B,0))</f>
        <v>3603.1589338598219</v>
      </c>
      <c r="CB74" s="17">
        <f>INDEX(Departures!$C:$C,MATCH($B74,Departures!$B:$B,0))*INDEX(Arrivals!$H:$H,MATCH(CB$2,Arrivals!$B:$B,0))</f>
        <v>3379.4683978172238</v>
      </c>
      <c r="CC74" s="17">
        <f>INDEX(Departures!$C:$C,MATCH($B74,Departures!$B:$B,0))*INDEX(Arrivals!$H:$H,MATCH(CC$2,Arrivals!$B:$B,0))</f>
        <v>3287.045361967288</v>
      </c>
      <c r="CD74" s="17">
        <f>INDEX(Departures!$C:$C,MATCH($B74,Departures!$B:$B,0))*INDEX(Arrivals!$H:$H,MATCH(CD$2,Arrivals!$B:$B,0))</f>
        <v>3283.0269691042467</v>
      </c>
      <c r="CE74" s="17">
        <f>INDEX(Departures!$C:$C,MATCH($B74,Departures!$B:$B,0))*INDEX(Arrivals!$H:$H,MATCH(CE$2,Arrivals!$B:$B,0))</f>
        <v>3245.5219690492004</v>
      </c>
      <c r="CF74" s="17">
        <f>INDEX(Departures!$C:$C,MATCH($B74,Departures!$B:$B,0))*INDEX(Arrivals!$H:$H,MATCH(CF$2,Arrivals!$B:$B,0))</f>
        <v>3177.2092903775088</v>
      </c>
      <c r="CG74" s="17">
        <f>INDEX(Departures!$C:$C,MATCH($B74,Departures!$B:$B,0))*INDEX(Arrivals!$H:$H,MATCH(CG$2,Arrivals!$B:$B,0))</f>
        <v>3151.7594689115845</v>
      </c>
      <c r="CH74" s="17">
        <f>INDEX(Departures!$C:$C,MATCH($B74,Departures!$B:$B,0))*INDEX(Arrivals!$H:$H,MATCH(CH$2,Arrivals!$B:$B,0))</f>
        <v>3045.941790184846</v>
      </c>
      <c r="CI74" s="17">
        <f>INDEX(Departures!$C:$C,MATCH($B74,Departures!$B:$B,0))*INDEX(Arrivals!$H:$H,MATCH(CI$2,Arrivals!$B:$B,0))</f>
        <v>3022.5011651504419</v>
      </c>
      <c r="CJ74" s="17">
        <f>INDEX(Departures!$C:$C,MATCH($B74,Departures!$B:$B,0))*INDEX(Arrivals!$H:$H,MATCH(CJ$2,Arrivals!$B:$B,0))</f>
        <v>2980.3080400885146</v>
      </c>
      <c r="CK74" s="17">
        <f>INDEX(Departures!$C:$C,MATCH($B74,Departures!$B:$B,0))*INDEX(Arrivals!$H:$H,MATCH(CK$2,Arrivals!$B:$B,0))</f>
        <v>2895.9217899646601</v>
      </c>
      <c r="CL74" s="17">
        <f>INDEX(Departures!$C:$C,MATCH($B74,Departures!$B:$B,0))*INDEX(Arrivals!$H:$H,MATCH(CL$2,Arrivals!$B:$B,0))</f>
        <v>2834.8422184464416</v>
      </c>
      <c r="CM74" s="17">
        <f>INDEX(Departures!$C:$C,MATCH($B74,Departures!$B:$B,0))*INDEX(Arrivals!$H:$H,MATCH(CM$2,Arrivals!$B:$B,0))</f>
        <v>2830.2880398683287</v>
      </c>
      <c r="CN74" s="17">
        <f>INDEX(Departures!$C:$C,MATCH($B74,Departures!$B:$B,0))*INDEX(Arrivals!$H:$H,MATCH(CN$2,Arrivals!$B:$B,0))</f>
        <v>2610.615896688771</v>
      </c>
      <c r="CO74" s="17">
        <f>INDEX(Departures!$C:$C,MATCH($B74,Departures!$B:$B,0))*INDEX(Arrivals!$H:$H,MATCH(CO$2,Arrivals!$B:$B,0))</f>
        <v>2530.2480394279573</v>
      </c>
      <c r="CP74" s="17">
        <f>INDEX(Departures!$C:$C,MATCH($B74,Departures!$B:$B,0))*INDEX(Arrivals!$H:$H,MATCH(CP$2,Arrivals!$B:$B,0))</f>
        <v>2514.174467975794</v>
      </c>
      <c r="CQ74" s="17">
        <f>INDEX(Departures!$C:$C,MATCH($B74,Departures!$B:$B,0))*INDEX(Arrivals!$H:$H,MATCH(CQ$2,Arrivals!$B:$B,0))</f>
        <v>2487.3851822221895</v>
      </c>
      <c r="CR74" s="17">
        <f>INDEX(Departures!$C:$C,MATCH($B74,Departures!$B:$B,0))*INDEX(Arrivals!$H:$H,MATCH(CR$2,Arrivals!$B:$B,0))</f>
        <v>2468.6326821946664</v>
      </c>
      <c r="CS74" s="17">
        <f>INDEX(Departures!$C:$C,MATCH($B74,Departures!$B:$B,0))*INDEX(Arrivals!$H:$H,MATCH(CS$2,Arrivals!$B:$B,0))</f>
        <v>2411.0357178244167</v>
      </c>
      <c r="CT74" s="17">
        <f>INDEX(Departures!$C:$C,MATCH($B74,Departures!$B:$B,0))*INDEX(Arrivals!$H:$H,MATCH(CT$2,Arrivals!$B:$B,0))</f>
        <v>2393.6226820845732</v>
      </c>
      <c r="CU74" s="17">
        <f>INDEX(Departures!$C:$C,MATCH($B74,Departures!$B:$B,0))*INDEX(Arrivals!$H:$H,MATCH(CU$2,Arrivals!$B:$B,0))</f>
        <v>2153.8585745898122</v>
      </c>
      <c r="CV74" s="17">
        <f>INDEX(Departures!$C:$C,MATCH($B74,Departures!$B:$B,0))*INDEX(Arrivals!$H:$H,MATCH(CV$2,Arrivals!$B:$B,0))</f>
        <v>2121.7114316854863</v>
      </c>
      <c r="CW74" s="17">
        <f>INDEX(Departures!$C:$C,MATCH($B74,Departures!$B:$B,0))*INDEX(Arrivals!$H:$H,MATCH(CW$2,Arrivals!$B:$B,0))</f>
        <v>2108.3167888086841</v>
      </c>
      <c r="CX74" s="17">
        <f>INDEX(Departures!$C:$C,MATCH($B74,Departures!$B:$B,0))*INDEX(Arrivals!$H:$H,MATCH(CX$2,Arrivals!$B:$B,0))</f>
        <v>2084.20643163044</v>
      </c>
      <c r="CY74" s="17">
        <f>INDEX(Departures!$C:$C,MATCH($B74,Departures!$B:$B,0))*INDEX(Arrivals!$H:$H,MATCH(CY$2,Arrivals!$B:$B,0))</f>
        <v>2007.8569672326669</v>
      </c>
      <c r="CZ74" s="17">
        <f>INDEX(Departures!$C:$C,MATCH($B74,Departures!$B:$B,0))*INDEX(Arrivals!$H:$H,MATCH(CZ$2,Arrivals!$B:$B,0))</f>
        <v>2005.1780386573064</v>
      </c>
      <c r="DA74" s="17">
        <f>INDEX(Departures!$C:$C,MATCH($B74,Departures!$B:$B,0))*INDEX(Arrivals!$H:$H,MATCH(DA$2,Arrivals!$B:$B,0))</f>
        <v>2002.4991100819461</v>
      </c>
      <c r="DB74" s="17">
        <f>INDEX(Departures!$C:$C,MATCH($B74,Departures!$B:$B,0))*INDEX(Arrivals!$H:$H,MATCH(DB$2,Arrivals!$B:$B,0))</f>
        <v>1938.2048242732947</v>
      </c>
      <c r="DC74" s="17">
        <f>INDEX(Departures!$C:$C,MATCH($B74,Departures!$B:$B,0))*INDEX(Arrivals!$H:$H,MATCH(DC$2,Arrivals!$B:$B,0))</f>
        <v>1927.4891099718529</v>
      </c>
      <c r="DD74" s="17">
        <f>INDEX(Departures!$C:$C,MATCH($B74,Departures!$B:$B,0))*INDEX(Arrivals!$H:$H,MATCH(DD$2,Arrivals!$B:$B,0))</f>
        <v>1877.9289313276843</v>
      </c>
      <c r="DE74" s="17">
        <f>INDEX(Departures!$C:$C,MATCH($B74,Departures!$B:$B,0))*INDEX(Arrivals!$H:$H,MATCH(DE$2,Arrivals!$B:$B,0))</f>
        <v>1828.3687526835158</v>
      </c>
      <c r="DF74" s="17">
        <f>INDEX(Departures!$C:$C,MATCH($B74,Departures!$B:$B,0))*INDEX(Arrivals!$H:$H,MATCH(DF$2,Arrivals!$B:$B,0))</f>
        <v>1827.0292883958355</v>
      </c>
      <c r="DG74" s="17">
        <f>INDEX(Departures!$C:$C,MATCH($B74,Departures!$B:$B,0))*INDEX(Arrivals!$H:$H,MATCH(DG$2,Arrivals!$B:$B,0))</f>
        <v>1797.5610740668706</v>
      </c>
      <c r="DH74" s="17">
        <f>INDEX(Departures!$C:$C,MATCH($B74,Departures!$B:$B,0))*INDEX(Arrivals!$H:$H,MATCH(DH$2,Arrivals!$B:$B,0))</f>
        <v>1707.816966792295</v>
      </c>
      <c r="DI74" s="17">
        <f>INDEX(Departures!$C:$C,MATCH($B74,Departures!$B:$B,0))*INDEX(Arrivals!$H:$H,MATCH(DI$2,Arrivals!$B:$B,0))</f>
        <v>1522.970895092423</v>
      </c>
      <c r="DJ74" s="17">
        <f>INDEX(Departures!$C:$C,MATCH($B74,Departures!$B:$B,0))*INDEX(Arrivals!$H:$H,MATCH(DJ$2,Arrivals!$B:$B,0))</f>
        <v>1518.9525022293824</v>
      </c>
      <c r="DK74" s="17">
        <f>INDEX(Departures!$C:$C,MATCH($B74,Departures!$B:$B,0))*INDEX(Arrivals!$H:$H,MATCH(DK$2,Arrivals!$B:$B,0))</f>
        <v>1450.6398235576905</v>
      </c>
      <c r="DL74" s="17">
        <f>INDEX(Departures!$C:$C,MATCH($B74,Departures!$B:$B,0))*INDEX(Arrivals!$H:$H,MATCH(DL$2,Arrivals!$B:$B,0))</f>
        <v>1401.0796449135221</v>
      </c>
      <c r="DM74" s="17">
        <f>INDEX(Departures!$C:$C,MATCH($B74,Departures!$B:$B,0))*INDEX(Arrivals!$H:$H,MATCH(DM$2,Arrivals!$B:$B,0))</f>
        <v>1331.4275019541499</v>
      </c>
      <c r="DN74" s="17">
        <f>INDEX(Departures!$C:$C,MATCH($B74,Departures!$B:$B,0))*INDEX(Arrivals!$H:$H,MATCH(DN$2,Arrivals!$B:$B,0))</f>
        <v>1293.9225018991035</v>
      </c>
      <c r="DO74" s="17">
        <f>INDEX(Departures!$C:$C,MATCH($B74,Departures!$B:$B,0))*INDEX(Arrivals!$H:$H,MATCH(DO$2,Arrivals!$B:$B,0))</f>
        <v>1259.0964304194174</v>
      </c>
      <c r="DP74" s="17">
        <f>INDEX(Departures!$C:$C,MATCH($B74,Departures!$B:$B,0))*INDEX(Arrivals!$H:$H,MATCH(DP$2,Arrivals!$B:$B,0))</f>
        <v>1249.7201804056558</v>
      </c>
      <c r="DQ74" s="17">
        <f>INDEX(Departures!$C:$C,MATCH($B74,Departures!$B:$B,0))*INDEX(Arrivals!$H:$H,MATCH(DQ$2,Arrivals!$B:$B,0))</f>
        <v>1248.3807161179755</v>
      </c>
      <c r="DR74" s="17">
        <f>INDEX(Departures!$C:$C,MATCH($B74,Departures!$B:$B,0))*INDEX(Arrivals!$H:$H,MATCH(DR$2,Arrivals!$B:$B,0))</f>
        <v>1236.3255375288536</v>
      </c>
      <c r="DS74" s="17">
        <f>INDEX(Departures!$C:$C,MATCH($B74,Departures!$B:$B,0))*INDEX(Arrivals!$H:$H,MATCH(DS$2,Arrivals!$B:$B,0))</f>
        <v>1233.6466089534929</v>
      </c>
      <c r="DT74" s="17">
        <f>INDEX(Departures!$C:$C,MATCH($B74,Departures!$B:$B,0))*INDEX(Arrivals!$H:$H,MATCH(DT$2,Arrivals!$B:$B,0))</f>
        <v>1201.4994660491675</v>
      </c>
      <c r="DU74" s="17">
        <f>INDEX(Departures!$C:$C,MATCH($B74,Departures!$B:$B,0))*INDEX(Arrivals!$H:$H,MATCH(DU$2,Arrivals!$B:$B,0))</f>
        <v>1194.8021446107664</v>
      </c>
      <c r="DV74" s="17">
        <f>INDEX(Departures!$C:$C,MATCH($B74,Departures!$B:$B,0))*INDEX(Arrivals!$H:$H,MATCH(DV$2,Arrivals!$B:$B,0))</f>
        <v>1139.884108815877</v>
      </c>
      <c r="DW74" s="17">
        <f>INDEX(Departures!$C:$C,MATCH($B74,Departures!$B:$B,0))*INDEX(Arrivals!$H:$H,MATCH(DW$2,Arrivals!$B:$B,0))</f>
        <v>1129.168394514435</v>
      </c>
      <c r="DX74" s="17">
        <f>INDEX(Departures!$C:$C,MATCH($B74,Departures!$B:$B,0))*INDEX(Arrivals!$H:$H,MATCH(DX$2,Arrivals!$B:$B,0))</f>
        <v>1121.1316087883536</v>
      </c>
      <c r="DY74" s="17">
        <f>INDEX(Departures!$C:$C,MATCH($B74,Departures!$B:$B,0))*INDEX(Arrivals!$H:$H,MATCH(DY$2,Arrivals!$B:$B,0))</f>
        <v>1088.9844658840279</v>
      </c>
      <c r="DZ74" s="17">
        <f>INDEX(Departures!$C:$C,MATCH($B74,Departures!$B:$B,0))*INDEX(Arrivals!$H:$H,MATCH(DZ$2,Arrivals!$B:$B,0))</f>
        <v>894.76214417039444</v>
      </c>
      <c r="EA74" s="17">
        <f>INDEX(Departures!$C:$C,MATCH($B74,Departures!$B:$B,0))*INDEX(Arrivals!$H:$H,MATCH(EA$2,Arrivals!$B:$B,0))</f>
        <v>889.40428701967369</v>
      </c>
      <c r="EB74" s="17">
        <f>INDEX(Departures!$C:$C,MATCH($B74,Departures!$B:$B,0))*INDEX(Arrivals!$H:$H,MATCH(EB$2,Arrivals!$B:$B,0))</f>
        <v>845.20196552622599</v>
      </c>
      <c r="EC74" s="17">
        <f>INDEX(Departures!$C:$C,MATCH($B74,Departures!$B:$B,0))*INDEX(Arrivals!$H:$H,MATCH(EC$2,Arrivals!$B:$B,0))</f>
        <v>664.37428668939481</v>
      </c>
      <c r="ED74" s="17">
        <f>INDEX(Departures!$C:$C,MATCH($B74,Departures!$B:$B,0))*INDEX(Arrivals!$H:$H,MATCH(ED$2,Arrivals!$B:$B,0))</f>
        <v>628.20875092202846</v>
      </c>
      <c r="EE74" s="17">
        <f>INDEX(Departures!$C:$C,MATCH($B74,Departures!$B:$B,0))*INDEX(Arrivals!$H:$H,MATCH(EE$2,Arrivals!$B:$B,0))</f>
        <v>625.52982234666808</v>
      </c>
      <c r="EF74" s="17">
        <f>INDEX(Departures!$C:$C,MATCH($B74,Departures!$B:$B,0))*INDEX(Arrivals!$H:$H,MATCH(EF$2,Arrivals!$B:$B,0))</f>
        <v>577.30910799017977</v>
      </c>
      <c r="EG74" s="17">
        <f>INDEX(Departures!$C:$C,MATCH($B74,Departures!$B:$B,0))*INDEX(Arrivals!$H:$H,MATCH(EG$2,Arrivals!$B:$B,0))</f>
        <v>571.95125083945879</v>
      </c>
      <c r="EH74" s="17">
        <f>INDEX(Departures!$C:$C,MATCH($B74,Departures!$B:$B,0))*INDEX(Arrivals!$H:$H,MATCH(EH$2,Arrivals!$B:$B,0))</f>
        <v>571.95125083945879</v>
      </c>
      <c r="EI74" s="17">
        <f>INDEX(Departures!$C:$C,MATCH($B74,Departures!$B:$B,0))*INDEX(Arrivals!$H:$H,MATCH(EI$2,Arrivals!$B:$B,0))</f>
        <v>559.89607225033672</v>
      </c>
      <c r="EJ74" s="17">
        <f>INDEX(Departures!$C:$C,MATCH($B74,Departures!$B:$B,0))*INDEX(Arrivals!$H:$H,MATCH(EJ$2,Arrivals!$B:$B,0))</f>
        <v>529.08839363369134</v>
      </c>
      <c r="EK74" s="17">
        <f>INDEX(Departures!$C:$C,MATCH($B74,Departures!$B:$B,0))*INDEX(Arrivals!$H:$H,MATCH(EK$2,Arrivals!$B:$B,0))</f>
        <v>517.03321504456926</v>
      </c>
      <c r="EL74" s="17">
        <f>INDEX(Departures!$C:$C,MATCH($B74,Departures!$B:$B,0))*INDEX(Arrivals!$H:$H,MATCH(EL$2,Arrivals!$B:$B,0))</f>
        <v>491.18155429234082</v>
      </c>
      <c r="EM74" s="17">
        <f>INDEX(Departures!$C:$C,MATCH($B74,Departures!$B:$B,0))*INDEX(Arrivals!$H:$H,MATCH(EM$2,Arrivals!$B:$B,0))</f>
        <v>475.50982212648211</v>
      </c>
      <c r="EN74" s="17">
        <f>INDEX(Departures!$C:$C,MATCH($B74,Departures!$B:$B,0))*INDEX(Arrivals!$H:$H,MATCH(EN$2,Arrivals!$B:$B,0))</f>
        <v>470.15196497576125</v>
      </c>
      <c r="EO74" s="17">
        <f>INDEX(Departures!$C:$C,MATCH($B74,Departures!$B:$B,0))*INDEX(Arrivals!$H:$H,MATCH(EO$2,Arrivals!$B:$B,0))</f>
        <v>468.81250068808095</v>
      </c>
      <c r="EP74" s="17">
        <f>INDEX(Departures!$C:$C,MATCH($B74,Departures!$B:$B,0))*INDEX(Arrivals!$H:$H,MATCH(EP$2,Arrivals!$B:$B,0))</f>
        <v>411.21553631783104</v>
      </c>
      <c r="EQ74" s="17">
        <f>INDEX(Departures!$C:$C,MATCH($B74,Departures!$B:$B,0))*INDEX(Arrivals!$H:$H,MATCH(EQ$2,Arrivals!$B:$B,0))</f>
        <v>400.49982201638915</v>
      </c>
      <c r="ER74" s="17">
        <f>INDEX(Departures!$C:$C,MATCH($B74,Departures!$B:$B,0))*INDEX(Arrivals!$H:$H,MATCH(ER$2,Arrivals!$B:$B,0))</f>
        <v>376.38946483814499</v>
      </c>
      <c r="ES74" s="17">
        <f>INDEX(Departures!$C:$C,MATCH($B74,Departures!$B:$B,0))*INDEX(Arrivals!$H:$H,MATCH(ES$2,Arrivals!$B:$B,0))</f>
        <v>372.37107197510431</v>
      </c>
      <c r="ET74" s="17">
        <f>INDEX(Departures!$C:$C,MATCH($B74,Departures!$B:$B,0))*INDEX(Arrivals!$H:$H,MATCH(ET$2,Arrivals!$B:$B,0))</f>
        <v>360.31589338598224</v>
      </c>
      <c r="EU74" s="17">
        <f>INDEX(Departures!$C:$C,MATCH($B74,Departures!$B:$B,0))*INDEX(Arrivals!$H:$H,MATCH(EU$2,Arrivals!$B:$B,0))</f>
        <v>349.6001790845404</v>
      </c>
      <c r="EV74" s="17">
        <f>INDEX(Departures!$C:$C,MATCH($B74,Departures!$B:$B,0))*INDEX(Arrivals!$H:$H,MATCH(EV$2,Arrivals!$B:$B,0))</f>
        <v>346.92125050917991</v>
      </c>
      <c r="EW74" s="17">
        <f>INDEX(Departures!$C:$C,MATCH($B74,Departures!$B:$B,0))*INDEX(Arrivals!$H:$H,MATCH(EW$2,Arrivals!$B:$B,0))</f>
        <v>341.563393358459</v>
      </c>
      <c r="EX74" s="17">
        <f>INDEX(Departures!$C:$C,MATCH($B74,Departures!$B:$B,0))*INDEX(Arrivals!$H:$H,MATCH(EX$2,Arrivals!$B:$B,0))</f>
        <v>341.563393358459</v>
      </c>
      <c r="EY74" s="17">
        <f>INDEX(Departures!$C:$C,MATCH($B74,Departures!$B:$B,0))*INDEX(Arrivals!$H:$H,MATCH(EY$2,Arrivals!$B:$B,0))</f>
        <v>330.8476790570171</v>
      </c>
      <c r="EZ74" s="17">
        <f>INDEX(Departures!$C:$C,MATCH($B74,Departures!$B:$B,0))*INDEX(Arrivals!$H:$H,MATCH(EZ$2,Arrivals!$B:$B,0))</f>
        <v>330.8476790570171</v>
      </c>
      <c r="FA74" s="17">
        <f>INDEX(Departures!$C:$C,MATCH($B74,Departures!$B:$B,0))*INDEX(Arrivals!$H:$H,MATCH(FA$2,Arrivals!$B:$B,0))</f>
        <v>275.92964326212763</v>
      </c>
      <c r="FB74" s="17">
        <f>INDEX(Departures!$C:$C,MATCH($B74,Departures!$B:$B,0))*INDEX(Arrivals!$H:$H,MATCH(FB$2,Arrivals!$B:$B,0))</f>
        <v>258.91844680858873</v>
      </c>
      <c r="FC74" s="17">
        <f>INDEX(Departures!$C:$C,MATCH($B74,Departures!$B:$B,0))*INDEX(Arrivals!$H:$H,MATCH(FC$2,Arrivals!$B:$B,0))</f>
        <v>239.76410749476142</v>
      </c>
      <c r="FD74" s="17">
        <f>INDEX(Departures!$C:$C,MATCH($B74,Departures!$B:$B,0))*INDEX(Arrivals!$H:$H,MATCH(FD$2,Arrivals!$B:$B,0))</f>
        <v>225.03000033027885</v>
      </c>
      <c r="FE74" s="17">
        <f>INDEX(Departures!$C:$C,MATCH($B74,Departures!$B:$B,0))*INDEX(Arrivals!$H:$H,MATCH(FE$2,Arrivals!$B:$B,0))</f>
        <v>219.67214317955793</v>
      </c>
      <c r="FF74" s="17">
        <f>INDEX(Departures!$C:$C,MATCH($B74,Departures!$B:$B,0))*INDEX(Arrivals!$H:$H,MATCH(FF$2,Arrivals!$B:$B,0))</f>
        <v>216.99321460419748</v>
      </c>
      <c r="FG74" s="17">
        <f>INDEX(Departures!$C:$C,MATCH($B74,Departures!$B:$B,0))*INDEX(Arrivals!$H:$H,MATCH(FG$2,Arrivals!$B:$B,0))</f>
        <v>195.56178600131378</v>
      </c>
      <c r="FH74" s="17">
        <f>INDEX(Departures!$C:$C,MATCH($B74,Departures!$B:$B,0))*INDEX(Arrivals!$H:$H,MATCH(FH$2,Arrivals!$B:$B,0))</f>
        <v>194.22232171363356</v>
      </c>
      <c r="FI74" s="17">
        <f>INDEX(Departures!$C:$C,MATCH($B74,Departures!$B:$B,0))*INDEX(Arrivals!$H:$H,MATCH(FI$2,Arrivals!$B:$B,0))</f>
        <v>191.54339313827307</v>
      </c>
      <c r="FJ74" s="17">
        <f>INDEX(Departures!$C:$C,MATCH($B74,Departures!$B:$B,0))*INDEX(Arrivals!$H:$H,MATCH(FJ$2,Arrivals!$B:$B,0))</f>
        <v>190.20392885059283</v>
      </c>
      <c r="FK74" s="17">
        <f>INDEX(Departures!$C:$C,MATCH($B74,Departures!$B:$B,0))*INDEX(Arrivals!$H:$H,MATCH(FK$2,Arrivals!$B:$B,0))</f>
        <v>167.43303596002892</v>
      </c>
      <c r="FL74" s="17">
        <f>INDEX(Departures!$C:$C,MATCH($B74,Departures!$B:$B,0))*INDEX(Arrivals!$H:$H,MATCH(FL$2,Arrivals!$B:$B,0))</f>
        <v>164.75410738466846</v>
      </c>
      <c r="FM74" s="17">
        <f>INDEX(Departures!$C:$C,MATCH($B74,Departures!$B:$B,0))*INDEX(Arrivals!$H:$H,MATCH(FM$2,Arrivals!$B:$B,0))</f>
        <v>163.41464309698821</v>
      </c>
      <c r="FN74" s="17">
        <f>INDEX(Departures!$C:$C,MATCH($B74,Departures!$B:$B,0))*INDEX(Arrivals!$H:$H,MATCH(FN$2,Arrivals!$B:$B,0))</f>
        <v>162.075178809308</v>
      </c>
      <c r="FO74" s="17">
        <f>INDEX(Departures!$C:$C,MATCH($B74,Departures!$B:$B,0))*INDEX(Arrivals!$H:$H,MATCH(FO$2,Arrivals!$B:$B,0))</f>
        <v>161.40544666546788</v>
      </c>
      <c r="FP74" s="17">
        <f>INDEX(Departures!$C:$C,MATCH($B74,Departures!$B:$B,0))*INDEX(Arrivals!$H:$H,MATCH(FP$2,Arrivals!$B:$B,0))</f>
        <v>146.00160735714522</v>
      </c>
      <c r="FQ74" s="17">
        <f>INDEX(Departures!$C:$C,MATCH($B74,Departures!$B:$B,0))*INDEX(Arrivals!$H:$H,MATCH(FQ$2,Arrivals!$B:$B,0))</f>
        <v>116.53339302818011</v>
      </c>
      <c r="FR74" s="17">
        <f>INDEX(Departures!$C:$C,MATCH($B74,Departures!$B:$B,0))*INDEX(Arrivals!$H:$H,MATCH(FR$2,Arrivals!$B:$B,0))</f>
        <v>104.47821443905804</v>
      </c>
      <c r="FS74" s="17">
        <f>INDEX(Departures!$C:$C,MATCH($B74,Departures!$B:$B,0))*INDEX(Arrivals!$H:$H,MATCH(FS$2,Arrivals!$B:$B,0))</f>
        <v>101.79928586369759</v>
      </c>
      <c r="FT74" s="17">
        <f>INDEX(Departures!$C:$C,MATCH($B74,Departures!$B:$B,0))*INDEX(Arrivals!$H:$H,MATCH(FT$2,Arrivals!$B:$B,0))</f>
        <v>99.120357288337118</v>
      </c>
      <c r="FU74" s="17">
        <f>INDEX(Departures!$C:$C,MATCH($B74,Departures!$B:$B,0))*INDEX(Arrivals!$H:$H,MATCH(FU$2,Arrivals!$B:$B,0))</f>
        <v>96.441428712976659</v>
      </c>
      <c r="FV74" s="17">
        <f>INDEX(Departures!$C:$C,MATCH($B74,Departures!$B:$B,0))*INDEX(Arrivals!$H:$H,MATCH(FV$2,Arrivals!$B:$B,0))</f>
        <v>92.423035849935971</v>
      </c>
      <c r="FW74" s="17">
        <f>INDEX(Departures!$C:$C,MATCH($B74,Departures!$B:$B,0))*INDEX(Arrivals!$H:$H,MATCH(FW$2,Arrivals!$B:$B,0))</f>
        <v>84.38625012385458</v>
      </c>
      <c r="FX74" s="17">
        <f>INDEX(Departures!$C:$C,MATCH($B74,Departures!$B:$B,0))*INDEX(Arrivals!$H:$H,MATCH(FX$2,Arrivals!$B:$B,0))</f>
        <v>83.716517980014459</v>
      </c>
      <c r="FY74" s="17">
        <f>INDEX(Departures!$C:$C,MATCH($B74,Departures!$B:$B,0))*INDEX(Arrivals!$H:$H,MATCH(FY$2,Arrivals!$B:$B,0))</f>
        <v>80.367857260813878</v>
      </c>
      <c r="FZ74" s="17">
        <f>INDEX(Departures!$C:$C,MATCH($B74,Departures!$B:$B,0))*INDEX(Arrivals!$H:$H,MATCH(FZ$2,Arrivals!$B:$B,0))</f>
        <v>73.670535822412717</v>
      </c>
      <c r="GA74" s="17">
        <f>INDEX(Departures!$C:$C,MATCH($B74,Departures!$B:$B,0))*INDEX(Arrivals!$H:$H,MATCH(GA$2,Arrivals!$B:$B,0))</f>
        <v>58.668535800394139</v>
      </c>
      <c r="GB74" s="17">
        <f>INDEX(Departures!$C:$C,MATCH($B74,Departures!$B:$B,0))*INDEX(Arrivals!$H:$H,MATCH(GB$2,Arrivals!$B:$B,0))</f>
        <v>45.541785781127864</v>
      </c>
      <c r="GC74" s="17">
        <f>INDEX(Departures!$C:$C,MATCH($B74,Departures!$B:$B,0))*INDEX(Arrivals!$H:$H,MATCH(GC$2,Arrivals!$B:$B,0))</f>
        <v>40.183928630406939</v>
      </c>
      <c r="GD74" s="17">
        <f>INDEX(Departures!$C:$C,MATCH($B74,Departures!$B:$B,0))*INDEX(Arrivals!$H:$H,MATCH(GD$2,Arrivals!$B:$B,0))</f>
        <v>38.84446434272671</v>
      </c>
      <c r="GE74" s="17">
        <f>INDEX(Departures!$C:$C,MATCH($B74,Departures!$B:$B,0))*INDEX(Arrivals!$H:$H,MATCH(GE$2,Arrivals!$B:$B,0))</f>
        <v>37.50500005504648</v>
      </c>
      <c r="GF74" s="17">
        <f>INDEX(Departures!$C:$C,MATCH($B74,Departures!$B:$B,0))*INDEX(Arrivals!$H:$H,MATCH(GF$2,Arrivals!$B:$B,0))</f>
        <v>34.424232193381947</v>
      </c>
      <c r="GG74" s="17">
        <f>INDEX(Departures!$C:$C,MATCH($B74,Departures!$B:$B,0))*INDEX(Arrivals!$H:$H,MATCH(GG$2,Arrivals!$B:$B,0))</f>
        <v>10.983607158977897</v>
      </c>
      <c r="GH74" s="17">
        <f>INDEX(Departures!$C:$C,MATCH($B74,Departures!$B:$B,0))*INDEX(Arrivals!$H:$H,MATCH(GH$2,Arrivals!$B:$B,0))</f>
        <v>7.7688928685453416</v>
      </c>
      <c r="GI74" s="17">
        <f>INDEX(Departures!$C:$C,MATCH($B74,Departures!$B:$B,0))*INDEX(Arrivals!$H:$H,MATCH(GI$2,Arrivals!$B:$B,0))</f>
        <v>3.3486607192005788</v>
      </c>
    </row>
    <row r="75" spans="1:191" ht="15" thickBot="1">
      <c r="A75" t="str">
        <f>INDEX(Departures!$G:$G,MATCH($B75,Departures!$B:$B,0))</f>
        <v>EU</v>
      </c>
      <c r="B75" s="3" t="s">
        <v>123</v>
      </c>
      <c r="D75" s="17">
        <f>INDEX(Departures!$C:$C,MATCH($B75,Departures!$B:$B,0))*INDEX(Arrivals!$H:$H,MATCH(D$2,Arrivals!$B:$B,0))</f>
        <v>116280.79926873812</v>
      </c>
      <c r="E75" s="17">
        <f>INDEX(Departures!$C:$C,MATCH($B75,Departures!$B:$B,0))*INDEX(Arrivals!$H:$H,MATCH(E$2,Arrivals!$B:$B,0))</f>
        <v>109486.89802089565</v>
      </c>
      <c r="F75" s="17">
        <f>INDEX(Departures!$C:$C,MATCH($B75,Departures!$B:$B,0))*INDEX(Arrivals!$H:$H,MATCH(F$2,Arrivals!$B:$B,0))</f>
        <v>103000.89771630513</v>
      </c>
      <c r="G75" s="17">
        <f>INDEX(Departures!$C:$C,MATCH($B75,Departures!$B:$B,0))*INDEX(Arrivals!$H:$H,MATCH(G$2,Arrivals!$B:$B,0))</f>
        <v>81312.623013586694</v>
      </c>
      <c r="H75" s="17">
        <f>INDEX(Departures!$C:$C,MATCH($B75,Departures!$B:$B,0))*INDEX(Arrivals!$H:$H,MATCH(H$2,Arrivals!$B:$B,0))</f>
        <v>77983.276727205564</v>
      </c>
      <c r="I75" s="17">
        <f>INDEX(Departures!$C:$C,MATCH($B75,Departures!$B:$B,0))*INDEX(Arrivals!$H:$H,MATCH(I$2,Arrivals!$B:$B,0))</f>
        <v>52598.852005710156</v>
      </c>
      <c r="J75" s="17">
        <f>INDEX(Departures!$C:$C,MATCH($B75,Departures!$B:$B,0))*INDEX(Arrivals!$H:$H,MATCH(J$2,Arrivals!$B:$B,0))</f>
        <v>50403.384410348248</v>
      </c>
      <c r="K75" s="17">
        <f>INDEX(Departures!$C:$C,MATCH($B75,Departures!$B:$B,0))*INDEX(Arrivals!$H:$H,MATCH(K$2,Arrivals!$B:$B,0))</f>
        <v>50336.449422684775</v>
      </c>
      <c r="L75" s="17">
        <f>INDEX(Departures!$C:$C,MATCH($B75,Departures!$B:$B,0))*INDEX(Arrivals!$H:$H,MATCH(L$2,Arrivals!$B:$B,0))</f>
        <v>50136.983159447627</v>
      </c>
      <c r="M75" s="17">
        <f>INDEX(Departures!$C:$C,MATCH($B75,Departures!$B:$B,0))*INDEX(Arrivals!$H:$H,MATCH(M$2,Arrivals!$B:$B,0))</f>
        <v>47647.001618366441</v>
      </c>
      <c r="N75" s="17">
        <f>INDEX(Departures!$C:$C,MATCH($B75,Departures!$B:$B,0))*INDEX(Arrivals!$H:$H,MATCH(N$2,Arrivals!$B:$B,0))</f>
        <v>39438.094731318139</v>
      </c>
      <c r="O75" s="17">
        <f>INDEX(Departures!$C:$C,MATCH($B75,Departures!$B:$B,0))*INDEX(Arrivals!$H:$H,MATCH(O$2,Arrivals!$B:$B,0))</f>
        <v>38408.634621053934</v>
      </c>
      <c r="P75" s="17">
        <f>INDEX(Departures!$C:$C,MATCH($B75,Departures!$B:$B,0))*INDEX(Arrivals!$H:$H,MATCH(P$2,Arrivals!$B:$B,0))</f>
        <v>37328.303920165483</v>
      </c>
      <c r="Q75" s="17">
        <f>INDEX(Departures!$C:$C,MATCH($B75,Departures!$B:$B,0))*INDEX(Arrivals!$H:$H,MATCH(Q$2,Arrivals!$B:$B,0))</f>
        <v>36404.60109040956</v>
      </c>
      <c r="R75" s="17">
        <f>INDEX(Departures!$C:$C,MATCH($B75,Departures!$B:$B,0))*INDEX(Arrivals!$H:$H,MATCH(R$2,Arrivals!$B:$B,0))</f>
        <v>34736.581197835818</v>
      </c>
      <c r="S75" s="17">
        <f>INDEX(Departures!$C:$C,MATCH($B75,Departures!$B:$B,0))*INDEX(Arrivals!$H:$H,MATCH(S$2,Arrivals!$B:$B,0))</f>
        <v>32650.886982242006</v>
      </c>
      <c r="T75" s="17">
        <f>INDEX(Departures!$C:$C,MATCH($B75,Departures!$B:$B,0))*INDEX(Arrivals!$H:$H,MATCH(T$2,Arrivals!$B:$B,0))</f>
        <v>27842.277468498123</v>
      </c>
      <c r="U75" s="17">
        <f>INDEX(Departures!$C:$C,MATCH($B75,Departures!$B:$B,0))*INDEX(Arrivals!$H:$H,MATCH(U$2,Arrivals!$B:$B,0))</f>
        <v>24441.980095193707</v>
      </c>
      <c r="V75" s="17">
        <f>INDEX(Departures!$C:$C,MATCH($B75,Departures!$B:$B,0))*INDEX(Arrivals!$H:$H,MATCH(V$2,Arrivals!$B:$B,0))</f>
        <v>23994.85437760171</v>
      </c>
      <c r="W75" s="17">
        <f>INDEX(Departures!$C:$C,MATCH($B75,Departures!$B:$B,0))*INDEX(Arrivals!$H:$H,MATCH(W$2,Arrivals!$B:$B,0))</f>
        <v>23099.264242664445</v>
      </c>
      <c r="X75" s="17">
        <f>INDEX(Departures!$C:$C,MATCH($B75,Departures!$B:$B,0))*INDEX(Arrivals!$H:$H,MATCH(X$2,Arrivals!$B:$B,0))</f>
        <v>21565.11432541765</v>
      </c>
      <c r="Y75" s="17">
        <f>INDEX(Departures!$C:$C,MATCH($B75,Departures!$B:$B,0))*INDEX(Arrivals!$H:$H,MATCH(Y$2,Arrivals!$B:$B,0))</f>
        <v>20874.345252730611</v>
      </c>
      <c r="Z75" s="17">
        <f>INDEX(Departures!$C:$C,MATCH($B75,Departures!$B:$B,0))*INDEX(Arrivals!$H:$H,MATCH(Z$2,Arrivals!$B:$B,0))</f>
        <v>20807.410265067138</v>
      </c>
      <c r="AA75" s="17">
        <f>INDEX(Departures!$C:$C,MATCH($B75,Departures!$B:$B,0))*INDEX(Arrivals!$H:$H,MATCH(AA$2,Arrivals!$B:$B,0))</f>
        <v>20658.81459245423</v>
      </c>
      <c r="AB75" s="17">
        <f>INDEX(Departures!$C:$C,MATCH($B75,Departures!$B:$B,0))*INDEX(Arrivals!$H:$H,MATCH(AB$2,Arrivals!$B:$B,0))</f>
        <v>19049.697489024344</v>
      </c>
      <c r="AC75" s="17">
        <f>INDEX(Departures!$C:$C,MATCH($B75,Departures!$B:$B,0))*INDEX(Arrivals!$H:$H,MATCH(AC$2,Arrivals!$B:$B,0))</f>
        <v>18795.34453590315</v>
      </c>
      <c r="AD75" s="17">
        <f>INDEX(Departures!$C:$C,MATCH($B75,Departures!$B:$B,0))*INDEX(Arrivals!$H:$H,MATCH(AD$2,Arrivals!$B:$B,0))</f>
        <v>18611.942669705233</v>
      </c>
      <c r="AE75" s="17">
        <f>INDEX(Departures!$C:$C,MATCH($B75,Departures!$B:$B,0))*INDEX(Arrivals!$H:$H,MATCH(AE$2,Arrivals!$B:$B,0))</f>
        <v>17852.899909601452</v>
      </c>
      <c r="AF75" s="17">
        <f>INDEX(Departures!$C:$C,MATCH($B75,Departures!$B:$B,0))*INDEX(Arrivals!$H:$H,MATCH(AF$2,Arrivals!$B:$B,0))</f>
        <v>17298.678211747898</v>
      </c>
      <c r="AG75" s="17">
        <f>INDEX(Departures!$C:$C,MATCH($B75,Departures!$B:$B,0))*INDEX(Arrivals!$H:$H,MATCH(AG$2,Arrivals!$B:$B,0))</f>
        <v>15720.351202643209</v>
      </c>
      <c r="AH75" s="17">
        <f>INDEX(Departures!$C:$C,MATCH($B75,Departures!$B:$B,0))*INDEX(Arrivals!$H:$H,MATCH(AH$2,Arrivals!$B:$B,0))</f>
        <v>15221.016194673703</v>
      </c>
      <c r="AI75" s="17">
        <f>INDEX(Departures!$C:$C,MATCH($B75,Departures!$B:$B,0))*INDEX(Arrivals!$H:$H,MATCH(AI$2,Arrivals!$B:$B,0))</f>
        <v>15192.903499855045</v>
      </c>
      <c r="AJ75" s="17">
        <f>INDEX(Departures!$C:$C,MATCH($B75,Departures!$B:$B,0))*INDEX(Arrivals!$H:$H,MATCH(AJ$2,Arrivals!$B:$B,0))</f>
        <v>14806.287011110826</v>
      </c>
      <c r="AK75" s="17">
        <f>INDEX(Departures!$C:$C,MATCH($B75,Departures!$B:$B,0))*INDEX(Arrivals!$H:$H,MATCH(AK$2,Arrivals!$B:$B,0))</f>
        <v>14626.633504222065</v>
      </c>
      <c r="AL75" s="17">
        <f>INDEX(Departures!$C:$C,MATCH($B75,Departures!$B:$B,0))*INDEX(Arrivals!$H:$H,MATCH(AL$2,Arrivals!$B:$B,0))</f>
        <v>13839.478049299627</v>
      </c>
      <c r="AM75" s="17">
        <f>INDEX(Departures!$C:$C,MATCH($B75,Departures!$B:$B,0))*INDEX(Arrivals!$H:$H,MATCH(AM$2,Arrivals!$B:$B,0))</f>
        <v>13768.526962376343</v>
      </c>
      <c r="AN75" s="17">
        <f>INDEX(Departures!$C:$C,MATCH($B75,Departures!$B:$B,0))*INDEX(Arrivals!$H:$H,MATCH(AN$2,Arrivals!$B:$B,0))</f>
        <v>13601.189493217662</v>
      </c>
      <c r="AO75" s="17">
        <f>INDEX(Departures!$C:$C,MATCH($B75,Departures!$B:$B,0))*INDEX(Arrivals!$H:$H,MATCH(AO$2,Arrivals!$B:$B,0))</f>
        <v>13238.40186008164</v>
      </c>
      <c r="AP75" s="17">
        <f>INDEX(Departures!$C:$C,MATCH($B75,Departures!$B:$B,0))*INDEX(Arrivals!$H:$H,MATCH(AP$2,Arrivals!$B:$B,0))</f>
        <v>11891.669908292568</v>
      </c>
      <c r="AQ75" s="17">
        <f>INDEX(Departures!$C:$C,MATCH($B75,Departures!$B:$B,0))*INDEX(Arrivals!$H:$H,MATCH(AQ$2,Arrivals!$B:$B,0))</f>
        <v>11800.638325070246</v>
      </c>
      <c r="AR75" s="17">
        <f>INDEX(Departures!$C:$C,MATCH($B75,Departures!$B:$B,0))*INDEX(Arrivals!$H:$H,MATCH(AR$2,Arrivals!$B:$B,0))</f>
        <v>11224.99743116438</v>
      </c>
      <c r="AS75" s="17">
        <f>INDEX(Departures!$C:$C,MATCH($B75,Departures!$B:$B,0))*INDEX(Arrivals!$H:$H,MATCH(AS$2,Arrivals!$B:$B,0))</f>
        <v>10919.773887418944</v>
      </c>
      <c r="AT75" s="17">
        <f>INDEX(Departures!$C:$C,MATCH($B75,Departures!$B:$B,0))*INDEX(Arrivals!$H:$H,MATCH(AT$2,Arrivals!$B:$B,0))</f>
        <v>10309.326799928072</v>
      </c>
      <c r="AU75" s="17">
        <f>INDEX(Departures!$C:$C,MATCH($B75,Departures!$B:$B,0))*INDEX(Arrivals!$H:$H,MATCH(AU$2,Arrivals!$B:$B,0))</f>
        <v>9539.5744417981368</v>
      </c>
      <c r="AV75" s="17">
        <f>INDEX(Departures!$C:$C,MATCH($B75,Departures!$B:$B,0))*INDEX(Arrivals!$H:$H,MATCH(AV$2,Arrivals!$B:$B,0))</f>
        <v>9443.1880595627354</v>
      </c>
      <c r="AW75" s="17">
        <f>INDEX(Departures!$C:$C,MATCH($B75,Departures!$B:$B,0))*INDEX(Arrivals!$H:$H,MATCH(AW$2,Arrivals!$B:$B,0))</f>
        <v>9440.5106600561958</v>
      </c>
      <c r="AX75" s="17">
        <f>INDEX(Departures!$C:$C,MATCH($B75,Departures!$B:$B,0))*INDEX(Arrivals!$H:$H,MATCH(AX$2,Arrivals!$B:$B,0))</f>
        <v>8996.0623419707372</v>
      </c>
      <c r="AY75" s="17">
        <f>INDEX(Departures!$C:$C,MATCH($B75,Departures!$B:$B,0))*INDEX(Arrivals!$H:$H,MATCH(AY$2,Arrivals!$B:$B,0))</f>
        <v>8863.5310663970613</v>
      </c>
      <c r="AZ75" s="17">
        <f>INDEX(Departures!$C:$C,MATCH($B75,Departures!$B:$B,0))*INDEX(Arrivals!$H:$H,MATCH(AZ$2,Arrivals!$B:$B,0))</f>
        <v>8820.6926742924388</v>
      </c>
      <c r="BA75" s="17">
        <f>INDEX(Departures!$C:$C,MATCH($B75,Departures!$B:$B,0))*INDEX(Arrivals!$H:$H,MATCH(BA$2,Arrivals!$B:$B,0))</f>
        <v>8678.7905004458771</v>
      </c>
      <c r="BB75" s="17">
        <f>INDEX(Departures!$C:$C,MATCH($B75,Departures!$B:$B,0))*INDEX(Arrivals!$H:$H,MATCH(BB$2,Arrivals!$B:$B,0))</f>
        <v>8634.6134085879839</v>
      </c>
      <c r="BC75" s="17">
        <f>INDEX(Departures!$C:$C,MATCH($B75,Departures!$B:$B,0))*INDEX(Arrivals!$H:$H,MATCH(BC$2,Arrivals!$B:$B,0))</f>
        <v>8369.5508574406322</v>
      </c>
      <c r="BD75" s="17">
        <f>INDEX(Departures!$C:$C,MATCH($B75,Departures!$B:$B,0))*INDEX(Arrivals!$H:$H,MATCH(BD$2,Arrivals!$B:$B,0))</f>
        <v>8283.8740732313872</v>
      </c>
      <c r="BE75" s="17">
        <f>INDEX(Departures!$C:$C,MATCH($B75,Departures!$B:$B,0))*INDEX(Arrivals!$H:$H,MATCH(BE$2,Arrivals!$B:$B,0))</f>
        <v>7563.6536059724203</v>
      </c>
      <c r="BF75" s="17">
        <f>INDEX(Departures!$C:$C,MATCH($B75,Departures!$B:$B,0))*INDEX(Arrivals!$H:$H,MATCH(BF$2,Arrivals!$B:$B,0))</f>
        <v>7499.3960178154866</v>
      </c>
      <c r="BG75" s="17">
        <f>INDEX(Departures!$C:$C,MATCH($B75,Departures!$B:$B,0))*INDEX(Arrivals!$H:$H,MATCH(BG$2,Arrivals!$B:$B,0))</f>
        <v>6787.2077490761367</v>
      </c>
      <c r="BH75" s="17">
        <f>INDEX(Departures!$C:$C,MATCH($B75,Departures!$B:$B,0))*INDEX(Arrivals!$H:$H,MATCH(BH$2,Arrivals!$B:$B,0))</f>
        <v>6515.4516991624378</v>
      </c>
      <c r="BI75" s="17">
        <f>INDEX(Departures!$C:$C,MATCH($B75,Departures!$B:$B,0))*INDEX(Arrivals!$H:$H,MATCH(BI$2,Arrivals!$B:$B,0))</f>
        <v>6215.5829544300796</v>
      </c>
      <c r="BJ75" s="17">
        <f>INDEX(Departures!$C:$C,MATCH($B75,Departures!$B:$B,0))*INDEX(Arrivals!$H:$H,MATCH(BJ$2,Arrivals!$B:$B,0))</f>
        <v>6149.9866665198761</v>
      </c>
      <c r="BK75" s="17">
        <f>INDEX(Departures!$C:$C,MATCH($B75,Departures!$B:$B,0))*INDEX(Arrivals!$H:$H,MATCH(BK$2,Arrivals!$B:$B,0))</f>
        <v>6115.1804729348705</v>
      </c>
      <c r="BL75" s="17">
        <f>INDEX(Departures!$C:$C,MATCH($B75,Departures!$B:$B,0))*INDEX(Arrivals!$H:$H,MATCH(BL$2,Arrivals!$B:$B,0))</f>
        <v>5506.0720851972683</v>
      </c>
      <c r="BM75" s="17">
        <f>INDEX(Departures!$C:$C,MATCH($B75,Departures!$B:$B,0))*INDEX(Arrivals!$H:$H,MATCH(BM$2,Arrivals!$B:$B,0))</f>
        <v>5397.6374051824423</v>
      </c>
      <c r="BN75" s="17">
        <f>INDEX(Departures!$C:$C,MATCH($B75,Departures!$B:$B,0))*INDEX(Arrivals!$H:$H,MATCH(BN$2,Arrivals!$B:$B,0))</f>
        <v>5145.2925016911495</v>
      </c>
      <c r="BO75" s="17">
        <f>INDEX(Departures!$C:$C,MATCH($B75,Departures!$B:$B,0))*INDEX(Arrivals!$H:$H,MATCH(BO$2,Arrivals!$B:$B,0))</f>
        <v>5083.04296316412</v>
      </c>
      <c r="BP75" s="17">
        <f>INDEX(Departures!$C:$C,MATCH($B75,Departures!$B:$B,0))*INDEX(Arrivals!$H:$H,MATCH(BP$2,Arrivals!$B:$B,0))</f>
        <v>4918.3828935119773</v>
      </c>
      <c r="BQ75" s="17">
        <f>INDEX(Departures!$C:$C,MATCH($B75,Departures!$B:$B,0))*INDEX(Arrivals!$H:$H,MATCH(BQ$2,Arrivals!$B:$B,0))</f>
        <v>4888.9314989400491</v>
      </c>
      <c r="BR75" s="17">
        <f>INDEX(Departures!$C:$C,MATCH($B75,Departures!$B:$B,0))*INDEX(Arrivals!$H:$H,MATCH(BR$2,Arrivals!$B:$B,0))</f>
        <v>4836.7222085625408</v>
      </c>
      <c r="BS75" s="17">
        <f>INDEX(Departures!$C:$C,MATCH($B75,Departures!$B:$B,0))*INDEX(Arrivals!$H:$H,MATCH(BS$2,Arrivals!$B:$B,0))</f>
        <v>4800.5773152242655</v>
      </c>
      <c r="BT75" s="17">
        <f>INDEX(Departures!$C:$C,MATCH($B75,Departures!$B:$B,0))*INDEX(Arrivals!$H:$H,MATCH(BT$2,Arrivals!$B:$B,0))</f>
        <v>4759.0776228729128</v>
      </c>
      <c r="BU75" s="17">
        <f>INDEX(Departures!$C:$C,MATCH($B75,Departures!$B:$B,0))*INDEX(Arrivals!$H:$H,MATCH(BU$2,Arrivals!$B:$B,0))</f>
        <v>4609.1432505067332</v>
      </c>
      <c r="BV75" s="17">
        <f>INDEX(Departures!$C:$C,MATCH($B75,Departures!$B:$B,0))*INDEX(Arrivals!$H:$H,MATCH(BV$2,Arrivals!$B:$B,0))</f>
        <v>4360.1450963986144</v>
      </c>
      <c r="BW75" s="17">
        <f>INDEX(Departures!$C:$C,MATCH($B75,Departures!$B:$B,0))*INDEX(Arrivals!$H:$H,MATCH(BW$2,Arrivals!$B:$B,0))</f>
        <v>4344.0806993593815</v>
      </c>
      <c r="BX75" s="17">
        <f>INDEX(Departures!$C:$C,MATCH($B75,Departures!$B:$B,0))*INDEX(Arrivals!$H:$H,MATCH(BX$2,Arrivals!$B:$B,0))</f>
        <v>4257.0652153968667</v>
      </c>
      <c r="BY75" s="17">
        <f>INDEX(Departures!$C:$C,MATCH($B75,Departures!$B:$B,0))*INDEX(Arrivals!$H:$H,MATCH(BY$2,Arrivals!$B:$B,0))</f>
        <v>3962.5512696775863</v>
      </c>
      <c r="BZ75" s="17">
        <f>INDEX(Departures!$C:$C,MATCH($B75,Departures!$B:$B,0))*INDEX(Arrivals!$H:$H,MATCH(BZ$2,Arrivals!$B:$B,0))</f>
        <v>3789.8590015058271</v>
      </c>
      <c r="CA75" s="17">
        <f>INDEX(Departures!$C:$C,MATCH($B75,Departures!$B:$B,0))*INDEX(Arrivals!$H:$H,MATCH(CA$2,Arrivals!$B:$B,0))</f>
        <v>3601.1023362948335</v>
      </c>
      <c r="CB75" s="17">
        <f>INDEX(Departures!$C:$C,MATCH($B75,Departures!$B:$B,0))*INDEX(Arrivals!$H:$H,MATCH(CB$2,Arrivals!$B:$B,0))</f>
        <v>3377.5394774988349</v>
      </c>
      <c r="CC75" s="17">
        <f>INDEX(Departures!$C:$C,MATCH($B75,Departures!$B:$B,0))*INDEX(Arrivals!$H:$H,MATCH(CC$2,Arrivals!$B:$B,0))</f>
        <v>3285.1691945232428</v>
      </c>
      <c r="CD75" s="17">
        <f>INDEX(Departures!$C:$C,MATCH($B75,Departures!$B:$B,0))*INDEX(Arrivals!$H:$H,MATCH(CD$2,Arrivals!$B:$B,0))</f>
        <v>3281.1530952634339</v>
      </c>
      <c r="CE75" s="17">
        <f>INDEX(Departures!$C:$C,MATCH($B75,Departures!$B:$B,0))*INDEX(Arrivals!$H:$H,MATCH(CE$2,Arrivals!$B:$B,0))</f>
        <v>3243.6695021718892</v>
      </c>
      <c r="CF75" s="17">
        <f>INDEX(Departures!$C:$C,MATCH($B75,Departures!$B:$B,0))*INDEX(Arrivals!$H:$H,MATCH(CF$2,Arrivals!$B:$B,0))</f>
        <v>3175.3958147551471</v>
      </c>
      <c r="CG75" s="17">
        <f>INDEX(Departures!$C:$C,MATCH($B75,Departures!$B:$B,0))*INDEX(Arrivals!$H:$H,MATCH(CG$2,Arrivals!$B:$B,0))</f>
        <v>3149.9605194430278</v>
      </c>
      <c r="CH75" s="17">
        <f>INDEX(Departures!$C:$C,MATCH($B75,Departures!$B:$B,0))*INDEX(Arrivals!$H:$H,MATCH(CH$2,Arrivals!$B:$B,0))</f>
        <v>3044.2032389347405</v>
      </c>
      <c r="CI75" s="17">
        <f>INDEX(Departures!$C:$C,MATCH($B75,Departures!$B:$B,0))*INDEX(Arrivals!$H:$H,MATCH(CI$2,Arrivals!$B:$B,0))</f>
        <v>3020.775993252525</v>
      </c>
      <c r="CJ75" s="17">
        <f>INDEX(Departures!$C:$C,MATCH($B75,Departures!$B:$B,0))*INDEX(Arrivals!$H:$H,MATCH(CJ$2,Arrivals!$B:$B,0))</f>
        <v>2978.606951024537</v>
      </c>
      <c r="CK75" s="17">
        <f>INDEX(Departures!$C:$C,MATCH($B75,Departures!$B:$B,0))*INDEX(Arrivals!$H:$H,MATCH(CK$2,Arrivals!$B:$B,0))</f>
        <v>2894.2688665685619</v>
      </c>
      <c r="CL75" s="17">
        <f>INDEX(Departures!$C:$C,MATCH($B75,Departures!$B:$B,0))*INDEX(Arrivals!$H:$H,MATCH(CL$2,Arrivals!$B:$B,0))</f>
        <v>2833.2241578194744</v>
      </c>
      <c r="CM75" s="17">
        <f>INDEX(Departures!$C:$C,MATCH($B75,Departures!$B:$B,0))*INDEX(Arrivals!$H:$H,MATCH(CM$2,Arrivals!$B:$B,0))</f>
        <v>2828.6725786583584</v>
      </c>
      <c r="CN75" s="17">
        <f>INDEX(Departures!$C:$C,MATCH($B75,Departures!$B:$B,0))*INDEX(Arrivals!$H:$H,MATCH(CN$2,Arrivals!$B:$B,0))</f>
        <v>2609.1258191221677</v>
      </c>
      <c r="CO75" s="17">
        <f>INDEX(Departures!$C:$C,MATCH($B75,Departures!$B:$B,0))*INDEX(Arrivals!$H:$H,MATCH(CO$2,Arrivals!$B:$B,0))</f>
        <v>2528.8038339260006</v>
      </c>
      <c r="CP75" s="17">
        <f>INDEX(Departures!$C:$C,MATCH($B75,Departures!$B:$B,0))*INDEX(Arrivals!$H:$H,MATCH(CP$2,Arrivals!$B:$B,0))</f>
        <v>2512.7394368867667</v>
      </c>
      <c r="CQ75" s="17">
        <f>INDEX(Departures!$C:$C,MATCH($B75,Departures!$B:$B,0))*INDEX(Arrivals!$H:$H,MATCH(CQ$2,Arrivals!$B:$B,0))</f>
        <v>2485.9654418213781</v>
      </c>
      <c r="CR75" s="17">
        <f>INDEX(Departures!$C:$C,MATCH($B75,Departures!$B:$B,0))*INDEX(Arrivals!$H:$H,MATCH(CR$2,Arrivals!$B:$B,0))</f>
        <v>2467.2236452756051</v>
      </c>
      <c r="CS75" s="17">
        <f>INDEX(Departures!$C:$C,MATCH($B75,Departures!$B:$B,0))*INDEX(Arrivals!$H:$H,MATCH(CS$2,Arrivals!$B:$B,0))</f>
        <v>2409.659555885019</v>
      </c>
      <c r="CT75" s="17">
        <f>INDEX(Departures!$C:$C,MATCH($B75,Departures!$B:$B,0))*INDEX(Arrivals!$H:$H,MATCH(CT$2,Arrivals!$B:$B,0))</f>
        <v>2392.2564590925158</v>
      </c>
      <c r="CU75" s="17">
        <f>INDEX(Departures!$C:$C,MATCH($B75,Departures!$B:$B,0))*INDEX(Arrivals!$H:$H,MATCH(CU$2,Arrivals!$B:$B,0))</f>
        <v>2152.6292032572837</v>
      </c>
      <c r="CV75" s="17">
        <f>INDEX(Departures!$C:$C,MATCH($B75,Departures!$B:$B,0))*INDEX(Arrivals!$H:$H,MATCH(CV$2,Arrivals!$B:$B,0))</f>
        <v>2120.5004091788164</v>
      </c>
      <c r="CW75" s="17">
        <f>INDEX(Departures!$C:$C,MATCH($B75,Departures!$B:$B,0))*INDEX(Arrivals!$H:$H,MATCH(CW$2,Arrivals!$B:$B,0))</f>
        <v>2107.1134116461221</v>
      </c>
      <c r="CX75" s="17">
        <f>INDEX(Departures!$C:$C,MATCH($B75,Departures!$B:$B,0))*INDEX(Arrivals!$H:$H,MATCH(CX$2,Arrivals!$B:$B,0))</f>
        <v>2083.0168160872718</v>
      </c>
      <c r="CY75" s="17">
        <f>INDEX(Departures!$C:$C,MATCH($B75,Departures!$B:$B,0))*INDEX(Arrivals!$H:$H,MATCH(CY$2,Arrivals!$B:$B,0))</f>
        <v>2006.7109301509131</v>
      </c>
      <c r="CZ75" s="17">
        <f>INDEX(Departures!$C:$C,MATCH($B75,Departures!$B:$B,0))*INDEX(Arrivals!$H:$H,MATCH(CZ$2,Arrivals!$B:$B,0))</f>
        <v>2004.0335306443742</v>
      </c>
      <c r="DA75" s="17">
        <f>INDEX(Departures!$C:$C,MATCH($B75,Departures!$B:$B,0))*INDEX(Arrivals!$H:$H,MATCH(DA$2,Arrivals!$B:$B,0))</f>
        <v>2001.3561311378353</v>
      </c>
      <c r="DB75" s="17">
        <f>INDEX(Departures!$C:$C,MATCH($B75,Departures!$B:$B,0))*INDEX(Arrivals!$H:$H,MATCH(DB$2,Arrivals!$B:$B,0))</f>
        <v>1937.0985429809011</v>
      </c>
      <c r="DC75" s="17">
        <f>INDEX(Departures!$C:$C,MATCH($B75,Departures!$B:$B,0))*INDEX(Arrivals!$H:$H,MATCH(DC$2,Arrivals!$B:$B,0))</f>
        <v>1926.3889449547457</v>
      </c>
      <c r="DD75" s="17">
        <f>INDEX(Departures!$C:$C,MATCH($B75,Departures!$B:$B,0))*INDEX(Arrivals!$H:$H,MATCH(DD$2,Arrivals!$B:$B,0))</f>
        <v>1876.8570540837757</v>
      </c>
      <c r="DE75" s="17">
        <f>INDEX(Departures!$C:$C,MATCH($B75,Departures!$B:$B,0))*INDEX(Arrivals!$H:$H,MATCH(DE$2,Arrivals!$B:$B,0))</f>
        <v>1827.325163212806</v>
      </c>
      <c r="DF75" s="17">
        <f>INDEX(Departures!$C:$C,MATCH($B75,Departures!$B:$B,0))*INDEX(Arrivals!$H:$H,MATCH(DF$2,Arrivals!$B:$B,0))</f>
        <v>1825.9864634595365</v>
      </c>
      <c r="DG75" s="17">
        <f>INDEX(Departures!$C:$C,MATCH($B75,Departures!$B:$B,0))*INDEX(Arrivals!$H:$H,MATCH(DG$2,Arrivals!$B:$B,0))</f>
        <v>1796.5350688876085</v>
      </c>
      <c r="DH75" s="17">
        <f>INDEX(Departures!$C:$C,MATCH($B75,Departures!$B:$B,0))*INDEX(Arrivals!$H:$H,MATCH(DH$2,Arrivals!$B:$B,0))</f>
        <v>1706.8421854185551</v>
      </c>
      <c r="DI75" s="17">
        <f>INDEX(Departures!$C:$C,MATCH($B75,Departures!$B:$B,0))*INDEX(Arrivals!$H:$H,MATCH(DI$2,Arrivals!$B:$B,0))</f>
        <v>1522.1016194673703</v>
      </c>
      <c r="DJ75" s="17">
        <f>INDEX(Departures!$C:$C,MATCH($B75,Departures!$B:$B,0))*INDEX(Arrivals!$H:$H,MATCH(DJ$2,Arrivals!$B:$B,0))</f>
        <v>1518.0855202075618</v>
      </c>
      <c r="DK75" s="17">
        <f>INDEX(Departures!$C:$C,MATCH($B75,Departures!$B:$B,0))*INDEX(Arrivals!$H:$H,MATCH(DK$2,Arrivals!$B:$B,0))</f>
        <v>1449.8118327908196</v>
      </c>
      <c r="DL75" s="17">
        <f>INDEX(Departures!$C:$C,MATCH($B75,Departures!$B:$B,0))*INDEX(Arrivals!$H:$H,MATCH(DL$2,Arrivals!$B:$B,0))</f>
        <v>1400.27994191985</v>
      </c>
      <c r="DM75" s="17">
        <f>INDEX(Departures!$C:$C,MATCH($B75,Departures!$B:$B,0))*INDEX(Arrivals!$H:$H,MATCH(DM$2,Arrivals!$B:$B,0))</f>
        <v>1330.6675547498382</v>
      </c>
      <c r="DN75" s="17">
        <f>INDEX(Departures!$C:$C,MATCH($B75,Departures!$B:$B,0))*INDEX(Arrivals!$H:$H,MATCH(DN$2,Arrivals!$B:$B,0))</f>
        <v>1293.1839616582934</v>
      </c>
      <c r="DO75" s="17">
        <f>INDEX(Departures!$C:$C,MATCH($B75,Departures!$B:$B,0))*INDEX(Arrivals!$H:$H,MATCH(DO$2,Arrivals!$B:$B,0))</f>
        <v>1258.3777680732876</v>
      </c>
      <c r="DP75" s="17">
        <f>INDEX(Departures!$C:$C,MATCH($B75,Departures!$B:$B,0))*INDEX(Arrivals!$H:$H,MATCH(DP$2,Arrivals!$B:$B,0))</f>
        <v>1249.0068698004013</v>
      </c>
      <c r="DQ75" s="17">
        <f>INDEX(Departures!$C:$C,MATCH($B75,Departures!$B:$B,0))*INDEX(Arrivals!$H:$H,MATCH(DQ$2,Arrivals!$B:$B,0))</f>
        <v>1247.668170047132</v>
      </c>
      <c r="DR75" s="17">
        <f>INDEX(Departures!$C:$C,MATCH($B75,Departures!$B:$B,0))*INDEX(Arrivals!$H:$H,MATCH(DR$2,Arrivals!$B:$B,0))</f>
        <v>1235.619872267707</v>
      </c>
      <c r="DS75" s="17">
        <f>INDEX(Departures!$C:$C,MATCH($B75,Departures!$B:$B,0))*INDEX(Arrivals!$H:$H,MATCH(DS$2,Arrivals!$B:$B,0))</f>
        <v>1232.9424727611679</v>
      </c>
      <c r="DT75" s="17">
        <f>INDEX(Departures!$C:$C,MATCH($B75,Departures!$B:$B,0))*INDEX(Arrivals!$H:$H,MATCH(DT$2,Arrivals!$B:$B,0))</f>
        <v>1200.813678682701</v>
      </c>
      <c r="DU75" s="17">
        <f>INDEX(Departures!$C:$C,MATCH($B75,Departures!$B:$B,0))*INDEX(Arrivals!$H:$H,MATCH(DU$2,Arrivals!$B:$B,0))</f>
        <v>1194.1201799163539</v>
      </c>
      <c r="DV75" s="17">
        <f>INDEX(Departures!$C:$C,MATCH($B75,Departures!$B:$B,0))*INDEX(Arrivals!$H:$H,MATCH(DV$2,Arrivals!$B:$B,0))</f>
        <v>1139.2334900323062</v>
      </c>
      <c r="DW75" s="17">
        <f>INDEX(Departures!$C:$C,MATCH($B75,Departures!$B:$B,0))*INDEX(Arrivals!$H:$H,MATCH(DW$2,Arrivals!$B:$B,0))</f>
        <v>1128.5238920061506</v>
      </c>
      <c r="DX75" s="17">
        <f>INDEX(Departures!$C:$C,MATCH($B75,Departures!$B:$B,0))*INDEX(Arrivals!$H:$H,MATCH(DX$2,Arrivals!$B:$B,0))</f>
        <v>1120.4916934865337</v>
      </c>
      <c r="DY75" s="17">
        <f>INDEX(Departures!$C:$C,MATCH($B75,Departures!$B:$B,0))*INDEX(Arrivals!$H:$H,MATCH(DY$2,Arrivals!$B:$B,0))</f>
        <v>1088.3628994080668</v>
      </c>
      <c r="DZ75" s="17">
        <f>INDEX(Departures!$C:$C,MATCH($B75,Departures!$B:$B,0))*INDEX(Arrivals!$H:$H,MATCH(DZ$2,Arrivals!$B:$B,0))</f>
        <v>894.2514351839958</v>
      </c>
      <c r="EA75" s="17">
        <f>INDEX(Departures!$C:$C,MATCH($B75,Departures!$B:$B,0))*INDEX(Arrivals!$H:$H,MATCH(EA$2,Arrivals!$B:$B,0))</f>
        <v>888.8966361709181</v>
      </c>
      <c r="EB75" s="17">
        <f>INDEX(Departures!$C:$C,MATCH($B75,Departures!$B:$B,0))*INDEX(Arrivals!$H:$H,MATCH(EB$2,Arrivals!$B:$B,0))</f>
        <v>844.71954431302606</v>
      </c>
      <c r="EC75" s="17">
        <f>INDEX(Departures!$C:$C,MATCH($B75,Departures!$B:$B,0))*INDEX(Arrivals!$H:$H,MATCH(EC$2,Arrivals!$B:$B,0))</f>
        <v>663.99507762164967</v>
      </c>
      <c r="ED75" s="17">
        <f>INDEX(Departures!$C:$C,MATCH($B75,Departures!$B:$B,0))*INDEX(Arrivals!$H:$H,MATCH(ED$2,Arrivals!$B:$B,0))</f>
        <v>627.85018428337435</v>
      </c>
      <c r="EE75" s="17">
        <f>INDEX(Departures!$C:$C,MATCH($B75,Departures!$B:$B,0))*INDEX(Arrivals!$H:$H,MATCH(EE$2,Arrivals!$B:$B,0))</f>
        <v>625.17278477683544</v>
      </c>
      <c r="EF75" s="17">
        <f>INDEX(Departures!$C:$C,MATCH($B75,Departures!$B:$B,0))*INDEX(Arrivals!$H:$H,MATCH(EF$2,Arrivals!$B:$B,0))</f>
        <v>576.97959365913505</v>
      </c>
      <c r="EG75" s="17">
        <f>INDEX(Departures!$C:$C,MATCH($B75,Departures!$B:$B,0))*INDEX(Arrivals!$H:$H,MATCH(EG$2,Arrivals!$B:$B,0))</f>
        <v>571.62479464605724</v>
      </c>
      <c r="EH75" s="17">
        <f>INDEX(Departures!$C:$C,MATCH($B75,Departures!$B:$B,0))*INDEX(Arrivals!$H:$H,MATCH(EH$2,Arrivals!$B:$B,0))</f>
        <v>571.62479464605724</v>
      </c>
      <c r="EI75" s="17">
        <f>INDEX(Departures!$C:$C,MATCH($B75,Departures!$B:$B,0))*INDEX(Arrivals!$H:$H,MATCH(EI$2,Arrivals!$B:$B,0))</f>
        <v>559.57649686663217</v>
      </c>
      <c r="EJ75" s="17">
        <f>INDEX(Departures!$C:$C,MATCH($B75,Departures!$B:$B,0))*INDEX(Arrivals!$H:$H,MATCH(EJ$2,Arrivals!$B:$B,0))</f>
        <v>528.78640254143465</v>
      </c>
      <c r="EK75" s="17">
        <f>INDEX(Departures!$C:$C,MATCH($B75,Departures!$B:$B,0))*INDEX(Arrivals!$H:$H,MATCH(EK$2,Arrivals!$B:$B,0))</f>
        <v>516.73810476200958</v>
      </c>
      <c r="EL75" s="17">
        <f>INDEX(Departures!$C:$C,MATCH($B75,Departures!$B:$B,0))*INDEX(Arrivals!$H:$H,MATCH(EL$2,Arrivals!$B:$B,0))</f>
        <v>490.9011995239091</v>
      </c>
      <c r="EM75" s="17">
        <f>INDEX(Departures!$C:$C,MATCH($B75,Departures!$B:$B,0))*INDEX(Arrivals!$H:$H,MATCH(EM$2,Arrivals!$B:$B,0))</f>
        <v>475.23841241065651</v>
      </c>
      <c r="EN75" s="17">
        <f>INDEX(Departures!$C:$C,MATCH($B75,Departures!$B:$B,0))*INDEX(Arrivals!$H:$H,MATCH(EN$2,Arrivals!$B:$B,0))</f>
        <v>469.88361339757876</v>
      </c>
      <c r="EO75" s="17">
        <f>INDEX(Departures!$C:$C,MATCH($B75,Departures!$B:$B,0))*INDEX(Arrivals!$H:$H,MATCH(EO$2,Arrivals!$B:$B,0))</f>
        <v>468.54491364430925</v>
      </c>
      <c r="EP75" s="17">
        <f>INDEX(Departures!$C:$C,MATCH($B75,Departures!$B:$B,0))*INDEX(Arrivals!$H:$H,MATCH(EP$2,Arrivals!$B:$B,0))</f>
        <v>410.98082425372269</v>
      </c>
      <c r="EQ75" s="17">
        <f>INDEX(Departures!$C:$C,MATCH($B75,Departures!$B:$B,0))*INDEX(Arrivals!$H:$H,MATCH(EQ$2,Arrivals!$B:$B,0))</f>
        <v>400.27122622756701</v>
      </c>
      <c r="ER75" s="17">
        <f>INDEX(Departures!$C:$C,MATCH($B75,Departures!$B:$B,0))*INDEX(Arrivals!$H:$H,MATCH(ER$2,Arrivals!$B:$B,0))</f>
        <v>376.17463066871682</v>
      </c>
      <c r="ES75" s="17">
        <f>INDEX(Departures!$C:$C,MATCH($B75,Departures!$B:$B,0))*INDEX(Arrivals!$H:$H,MATCH(ES$2,Arrivals!$B:$B,0))</f>
        <v>372.15853140890846</v>
      </c>
      <c r="ET75" s="17">
        <f>INDEX(Departures!$C:$C,MATCH($B75,Departures!$B:$B,0))*INDEX(Arrivals!$H:$H,MATCH(ET$2,Arrivals!$B:$B,0))</f>
        <v>360.11023362948339</v>
      </c>
      <c r="EU75" s="17">
        <f>INDEX(Departures!$C:$C,MATCH($B75,Departures!$B:$B,0))*INDEX(Arrivals!$H:$H,MATCH(EU$2,Arrivals!$B:$B,0))</f>
        <v>349.40063560332771</v>
      </c>
      <c r="EV75" s="17">
        <f>INDEX(Departures!$C:$C,MATCH($B75,Departures!$B:$B,0))*INDEX(Arrivals!$H:$H,MATCH(EV$2,Arrivals!$B:$B,0))</f>
        <v>346.72323609678887</v>
      </c>
      <c r="EW75" s="17">
        <f>INDEX(Departures!$C:$C,MATCH($B75,Departures!$B:$B,0))*INDEX(Arrivals!$H:$H,MATCH(EW$2,Arrivals!$B:$B,0))</f>
        <v>341.368437083711</v>
      </c>
      <c r="EX75" s="17">
        <f>INDEX(Departures!$C:$C,MATCH($B75,Departures!$B:$B,0))*INDEX(Arrivals!$H:$H,MATCH(EX$2,Arrivals!$B:$B,0))</f>
        <v>341.368437083711</v>
      </c>
      <c r="EY75" s="17">
        <f>INDEX(Departures!$C:$C,MATCH($B75,Departures!$B:$B,0))*INDEX(Arrivals!$H:$H,MATCH(EY$2,Arrivals!$B:$B,0))</f>
        <v>330.65883905755538</v>
      </c>
      <c r="EZ75" s="17">
        <f>INDEX(Departures!$C:$C,MATCH($B75,Departures!$B:$B,0))*INDEX(Arrivals!$H:$H,MATCH(EZ$2,Arrivals!$B:$B,0))</f>
        <v>330.65883905755538</v>
      </c>
      <c r="FA75" s="17">
        <f>INDEX(Departures!$C:$C,MATCH($B75,Departures!$B:$B,0))*INDEX(Arrivals!$H:$H,MATCH(FA$2,Arrivals!$B:$B,0))</f>
        <v>275.77214917350773</v>
      </c>
      <c r="FB75" s="17">
        <f>INDEX(Departures!$C:$C,MATCH($B75,Departures!$B:$B,0))*INDEX(Arrivals!$H:$H,MATCH(FB$2,Arrivals!$B:$B,0))</f>
        <v>258.77066230698563</v>
      </c>
      <c r="FC75" s="17">
        <f>INDEX(Departures!$C:$C,MATCH($B75,Departures!$B:$B,0))*INDEX(Arrivals!$H:$H,MATCH(FC$2,Arrivals!$B:$B,0))</f>
        <v>239.62725583523243</v>
      </c>
      <c r="FD75" s="17">
        <f>INDEX(Departures!$C:$C,MATCH($B75,Departures!$B:$B,0))*INDEX(Arrivals!$H:$H,MATCH(FD$2,Arrivals!$B:$B,0))</f>
        <v>224.90155854926843</v>
      </c>
      <c r="FE75" s="17">
        <f>INDEX(Departures!$C:$C,MATCH($B75,Departures!$B:$B,0))*INDEX(Arrivals!$H:$H,MATCH(FE$2,Arrivals!$B:$B,0))</f>
        <v>219.54675953619059</v>
      </c>
      <c r="FF75" s="17">
        <f>INDEX(Departures!$C:$C,MATCH($B75,Departures!$B:$B,0))*INDEX(Arrivals!$H:$H,MATCH(FF$2,Arrivals!$B:$B,0))</f>
        <v>216.86936002965172</v>
      </c>
      <c r="FG75" s="17">
        <f>INDEX(Departures!$C:$C,MATCH($B75,Departures!$B:$B,0))*INDEX(Arrivals!$H:$H,MATCH(FG$2,Arrivals!$B:$B,0))</f>
        <v>195.45016397734042</v>
      </c>
      <c r="FH75" s="17">
        <f>INDEX(Departures!$C:$C,MATCH($B75,Departures!$B:$B,0))*INDEX(Arrivals!$H:$H,MATCH(FH$2,Arrivals!$B:$B,0))</f>
        <v>194.11146422407097</v>
      </c>
      <c r="FI75" s="17">
        <f>INDEX(Departures!$C:$C,MATCH($B75,Departures!$B:$B,0))*INDEX(Arrivals!$H:$H,MATCH(FI$2,Arrivals!$B:$B,0))</f>
        <v>191.43406471753207</v>
      </c>
      <c r="FJ75" s="17">
        <f>INDEX(Departures!$C:$C,MATCH($B75,Departures!$B:$B,0))*INDEX(Arrivals!$H:$H,MATCH(FJ$2,Arrivals!$B:$B,0))</f>
        <v>190.09536496426259</v>
      </c>
      <c r="FK75" s="17">
        <f>INDEX(Departures!$C:$C,MATCH($B75,Departures!$B:$B,0))*INDEX(Arrivals!$H:$H,MATCH(FK$2,Arrivals!$B:$B,0))</f>
        <v>167.33746915868187</v>
      </c>
      <c r="FL75" s="17">
        <f>INDEX(Departures!$C:$C,MATCH($B75,Departures!$B:$B,0))*INDEX(Arrivals!$H:$H,MATCH(FL$2,Arrivals!$B:$B,0))</f>
        <v>164.66006965214297</v>
      </c>
      <c r="FM75" s="17">
        <f>INDEX(Departures!$C:$C,MATCH($B75,Departures!$B:$B,0))*INDEX(Arrivals!$H:$H,MATCH(FM$2,Arrivals!$B:$B,0))</f>
        <v>163.32136989887351</v>
      </c>
      <c r="FN75" s="17">
        <f>INDEX(Departures!$C:$C,MATCH($B75,Departures!$B:$B,0))*INDEX(Arrivals!$H:$H,MATCH(FN$2,Arrivals!$B:$B,0))</f>
        <v>161.98267014560406</v>
      </c>
      <c r="FO75" s="17">
        <f>INDEX(Departures!$C:$C,MATCH($B75,Departures!$B:$B,0))*INDEX(Arrivals!$H:$H,MATCH(FO$2,Arrivals!$B:$B,0))</f>
        <v>161.31332026896933</v>
      </c>
      <c r="FP75" s="17">
        <f>INDEX(Departures!$C:$C,MATCH($B75,Departures!$B:$B,0))*INDEX(Arrivals!$H:$H,MATCH(FP$2,Arrivals!$B:$B,0))</f>
        <v>145.91827310637061</v>
      </c>
      <c r="FQ75" s="17">
        <f>INDEX(Departures!$C:$C,MATCH($B75,Departures!$B:$B,0))*INDEX(Arrivals!$H:$H,MATCH(FQ$2,Arrivals!$B:$B,0))</f>
        <v>116.46687853444257</v>
      </c>
      <c r="FR75" s="17">
        <f>INDEX(Departures!$C:$C,MATCH($B75,Departures!$B:$B,0))*INDEX(Arrivals!$H:$H,MATCH(FR$2,Arrivals!$B:$B,0))</f>
        <v>104.41858075501749</v>
      </c>
      <c r="FS75" s="17">
        <f>INDEX(Departures!$C:$C,MATCH($B75,Departures!$B:$B,0))*INDEX(Arrivals!$H:$H,MATCH(FS$2,Arrivals!$B:$B,0))</f>
        <v>101.74118124847858</v>
      </c>
      <c r="FT75" s="17">
        <f>INDEX(Departures!$C:$C,MATCH($B75,Departures!$B:$B,0))*INDEX(Arrivals!$H:$H,MATCH(FT$2,Arrivals!$B:$B,0))</f>
        <v>99.063781741939664</v>
      </c>
      <c r="FU75" s="17">
        <f>INDEX(Departures!$C:$C,MATCH($B75,Departures!$B:$B,0))*INDEX(Arrivals!$H:$H,MATCH(FU$2,Arrivals!$B:$B,0))</f>
        <v>96.38638223540076</v>
      </c>
      <c r="FV75" s="17">
        <f>INDEX(Departures!$C:$C,MATCH($B75,Departures!$B:$B,0))*INDEX(Arrivals!$H:$H,MATCH(FV$2,Arrivals!$B:$B,0))</f>
        <v>92.370282975592389</v>
      </c>
      <c r="FW75" s="17">
        <f>INDEX(Departures!$C:$C,MATCH($B75,Departures!$B:$B,0))*INDEX(Arrivals!$H:$H,MATCH(FW$2,Arrivals!$B:$B,0))</f>
        <v>84.338084455975661</v>
      </c>
      <c r="FX75" s="17">
        <f>INDEX(Departures!$C:$C,MATCH($B75,Departures!$B:$B,0))*INDEX(Arrivals!$H:$H,MATCH(FX$2,Arrivals!$B:$B,0))</f>
        <v>83.668734579340935</v>
      </c>
      <c r="FY75" s="17">
        <f>INDEX(Departures!$C:$C,MATCH($B75,Departures!$B:$B,0))*INDEX(Arrivals!$H:$H,MATCH(FY$2,Arrivals!$B:$B,0))</f>
        <v>80.32198519616729</v>
      </c>
      <c r="FZ75" s="17">
        <f>INDEX(Departures!$C:$C,MATCH($B75,Departures!$B:$B,0))*INDEX(Arrivals!$H:$H,MATCH(FZ$2,Arrivals!$B:$B,0))</f>
        <v>73.628486429820015</v>
      </c>
      <c r="GA75" s="17">
        <f>INDEX(Departures!$C:$C,MATCH($B75,Departures!$B:$B,0))*INDEX(Arrivals!$H:$H,MATCH(GA$2,Arrivals!$B:$B,0))</f>
        <v>58.635049193202128</v>
      </c>
      <c r="GB75" s="17">
        <f>INDEX(Departures!$C:$C,MATCH($B75,Departures!$B:$B,0))*INDEX(Arrivals!$H:$H,MATCH(GB$2,Arrivals!$B:$B,0))</f>
        <v>45.515791611161468</v>
      </c>
      <c r="GC75" s="17">
        <f>INDEX(Departures!$C:$C,MATCH($B75,Departures!$B:$B,0))*INDEX(Arrivals!$H:$H,MATCH(GC$2,Arrivals!$B:$B,0))</f>
        <v>40.160992598083645</v>
      </c>
      <c r="GD75" s="17">
        <f>INDEX(Departures!$C:$C,MATCH($B75,Departures!$B:$B,0))*INDEX(Arrivals!$H:$H,MATCH(GD$2,Arrivals!$B:$B,0))</f>
        <v>38.822292844814193</v>
      </c>
      <c r="GE75" s="17">
        <f>INDEX(Departures!$C:$C,MATCH($B75,Departures!$B:$B,0))*INDEX(Arrivals!$H:$H,MATCH(GE$2,Arrivals!$B:$B,0))</f>
        <v>37.483593091544741</v>
      </c>
      <c r="GF75" s="17">
        <f>INDEX(Departures!$C:$C,MATCH($B75,Departures!$B:$B,0))*INDEX(Arrivals!$H:$H,MATCH(GF$2,Arrivals!$B:$B,0))</f>
        <v>34.404583659024993</v>
      </c>
      <c r="GG75" s="17">
        <f>INDEX(Departures!$C:$C,MATCH($B75,Departures!$B:$B,0))*INDEX(Arrivals!$H:$H,MATCH(GG$2,Arrivals!$B:$B,0))</f>
        <v>10.977337976809531</v>
      </c>
      <c r="GH75" s="17">
        <f>INDEX(Departures!$C:$C,MATCH($B75,Departures!$B:$B,0))*INDEX(Arrivals!$H:$H,MATCH(GH$2,Arrivals!$B:$B,0))</f>
        <v>7.7644585689628389</v>
      </c>
      <c r="GI75" s="17">
        <f>INDEX(Departures!$C:$C,MATCH($B75,Departures!$B:$B,0))*INDEX(Arrivals!$H:$H,MATCH(GI$2,Arrivals!$B:$B,0))</f>
        <v>3.3467493831736377</v>
      </c>
    </row>
    <row r="76" spans="1:191" ht="15" thickBot="1">
      <c r="A76" t="str">
        <f>INDEX(Departures!$G:$G,MATCH($B76,Departures!$B:$B,0))</f>
        <v>EU</v>
      </c>
      <c r="B76" s="3" t="s">
        <v>66</v>
      </c>
      <c r="D76" s="17">
        <f>INDEX(Departures!$C:$C,MATCH($B76,Departures!$B:$B,0))*INDEX(Arrivals!$H:$H,MATCH(D$2,Arrivals!$B:$B,0))</f>
        <v>105721.89173948093</v>
      </c>
      <c r="E76" s="17">
        <f>INDEX(Departures!$C:$C,MATCH($B76,Departures!$B:$B,0))*INDEX(Arrivals!$H:$H,MATCH(E$2,Arrivals!$B:$B,0))</f>
        <v>99544.912421054178</v>
      </c>
      <c r="F76" s="17">
        <f>INDEX(Departures!$C:$C,MATCH($B76,Departures!$B:$B,0))*INDEX(Arrivals!$H:$H,MATCH(F$2,Arrivals!$B:$B,0))</f>
        <v>93647.87502247731</v>
      </c>
      <c r="G76" s="17">
        <f>INDEX(Departures!$C:$C,MATCH($B76,Departures!$B:$B,0))*INDEX(Arrivals!$H:$H,MATCH(G$2,Arrivals!$B:$B,0))</f>
        <v>73929.009616007999</v>
      </c>
      <c r="H76" s="17">
        <f>INDEX(Departures!$C:$C,MATCH($B76,Departures!$B:$B,0))*INDEX(Arrivals!$H:$H,MATCH(H$2,Arrivals!$B:$B,0))</f>
        <v>70901.985465283404</v>
      </c>
      <c r="I76" s="17">
        <f>INDEX(Departures!$C:$C,MATCH($B76,Departures!$B:$B,0))*INDEX(Arrivals!$H:$H,MATCH(I$2,Arrivals!$B:$B,0))</f>
        <v>47822.599881833565</v>
      </c>
      <c r="J76" s="17">
        <f>INDEX(Departures!$C:$C,MATCH($B76,Departures!$B:$B,0))*INDEX(Arrivals!$H:$H,MATCH(J$2,Arrivals!$B:$B,0))</f>
        <v>45826.492279425707</v>
      </c>
      <c r="K76" s="17">
        <f>INDEX(Departures!$C:$C,MATCH($B76,Departures!$B:$B,0))*INDEX(Arrivals!$H:$H,MATCH(K$2,Arrivals!$B:$B,0))</f>
        <v>45765.635340327906</v>
      </c>
      <c r="L76" s="17">
        <f>INDEX(Departures!$C:$C,MATCH($B76,Departures!$B:$B,0))*INDEX(Arrivals!$H:$H,MATCH(L$2,Arrivals!$B:$B,0))</f>
        <v>45584.281661816465</v>
      </c>
      <c r="M76" s="17">
        <f>INDEX(Departures!$C:$C,MATCH($B76,Departures!$B:$B,0))*INDEX(Arrivals!$H:$H,MATCH(M$2,Arrivals!$B:$B,0))</f>
        <v>43320.403527378279</v>
      </c>
      <c r="N76" s="17">
        <f>INDEX(Departures!$C:$C,MATCH($B76,Departures!$B:$B,0))*INDEX(Arrivals!$H:$H,MATCH(N$2,Arrivals!$B:$B,0))</f>
        <v>35856.908516424031</v>
      </c>
      <c r="O76" s="17">
        <f>INDEX(Departures!$C:$C,MATCH($B76,Departures!$B:$B,0))*INDEX(Arrivals!$H:$H,MATCH(O$2,Arrivals!$B:$B,0))</f>
        <v>34920.928793099862</v>
      </c>
      <c r="P76" s="17">
        <f>INDEX(Departures!$C:$C,MATCH($B76,Departures!$B:$B,0))*INDEX(Arrivals!$H:$H,MATCH(P$2,Arrivals!$B:$B,0))</f>
        <v>33938.697796061366</v>
      </c>
      <c r="Q76" s="17">
        <f>INDEX(Departures!$C:$C,MATCH($B76,Departures!$B:$B,0))*INDEX(Arrivals!$H:$H,MATCH(Q$2,Arrivals!$B:$B,0))</f>
        <v>33098.872036511719</v>
      </c>
      <c r="R76" s="17">
        <f>INDEX(Departures!$C:$C,MATCH($B76,Departures!$B:$B,0))*INDEX(Arrivals!$H:$H,MATCH(R$2,Arrivals!$B:$B,0))</f>
        <v>31582.317114194531</v>
      </c>
      <c r="S76" s="17">
        <f>INDEX(Departures!$C:$C,MATCH($B76,Departures!$B:$B,0))*INDEX(Arrivals!$H:$H,MATCH(S$2,Arrivals!$B:$B,0))</f>
        <v>29686.014891907067</v>
      </c>
      <c r="T76" s="17">
        <f>INDEX(Departures!$C:$C,MATCH($B76,Departures!$B:$B,0))*INDEX(Arrivals!$H:$H,MATCH(T$2,Arrivals!$B:$B,0))</f>
        <v>25314.052387121079</v>
      </c>
      <c r="U76" s="17">
        <f>INDEX(Departures!$C:$C,MATCH($B76,Departures!$B:$B,0))*INDEX(Arrivals!$H:$H,MATCH(U$2,Arrivals!$B:$B,0))</f>
        <v>22222.519880952816</v>
      </c>
      <c r="V76" s="17">
        <f>INDEX(Departures!$C:$C,MATCH($B76,Departures!$B:$B,0))*INDEX(Arrivals!$H:$H,MATCH(V$2,Arrivals!$B:$B,0))</f>
        <v>21815.995527779512</v>
      </c>
      <c r="W76" s="17">
        <f>INDEX(Departures!$C:$C,MATCH($B76,Departures!$B:$B,0))*INDEX(Arrivals!$H:$H,MATCH(W$2,Arrivals!$B:$B,0))</f>
        <v>21001.729682650941</v>
      </c>
      <c r="X76" s="17">
        <f>INDEX(Departures!$C:$C,MATCH($B76,Departures!$B:$B,0))*INDEX(Arrivals!$H:$H,MATCH(X$2,Arrivals!$B:$B,0))</f>
        <v>19606.888638529355</v>
      </c>
      <c r="Y76" s="17">
        <f>INDEX(Departures!$C:$C,MATCH($B76,Departures!$B:$B,0))*INDEX(Arrivals!$H:$H,MATCH(Y$2,Arrivals!$B:$B,0))</f>
        <v>18978.845027040054</v>
      </c>
      <c r="Z76" s="17">
        <f>INDEX(Departures!$C:$C,MATCH($B76,Departures!$B:$B,0))*INDEX(Arrivals!$H:$H,MATCH(Z$2,Arrivals!$B:$B,0))</f>
        <v>18917.988087942253</v>
      </c>
      <c r="AA76" s="17">
        <f>INDEX(Departures!$C:$C,MATCH($B76,Departures!$B:$B,0))*INDEX(Arrivals!$H:$H,MATCH(AA$2,Arrivals!$B:$B,0))</f>
        <v>18782.885683145134</v>
      </c>
      <c r="AB76" s="17">
        <f>INDEX(Departures!$C:$C,MATCH($B76,Departures!$B:$B,0))*INDEX(Arrivals!$H:$H,MATCH(AB$2,Arrivals!$B:$B,0))</f>
        <v>17319.884867234014</v>
      </c>
      <c r="AC76" s="17">
        <f>INDEX(Departures!$C:$C,MATCH($B76,Departures!$B:$B,0))*INDEX(Arrivals!$H:$H,MATCH(AC$2,Arrivals!$B:$B,0))</f>
        <v>17088.628498662372</v>
      </c>
      <c r="AD76" s="17">
        <f>INDEX(Departures!$C:$C,MATCH($B76,Departures!$B:$B,0))*INDEX(Arrivals!$H:$H,MATCH(AD$2,Arrivals!$B:$B,0))</f>
        <v>16921.880485534399</v>
      </c>
      <c r="AE76" s="17">
        <f>INDEX(Departures!$C:$C,MATCH($B76,Departures!$B:$B,0))*INDEX(Arrivals!$H:$H,MATCH(AE$2,Arrivals!$B:$B,0))</f>
        <v>16231.76279616534</v>
      </c>
      <c r="AF76" s="17">
        <f>INDEX(Departures!$C:$C,MATCH($B76,Departures!$B:$B,0))*INDEX(Arrivals!$H:$H,MATCH(AF$2,Arrivals!$B:$B,0))</f>
        <v>15727.867340435552</v>
      </c>
      <c r="AG76" s="17">
        <f>INDEX(Departures!$C:$C,MATCH($B76,Departures!$B:$B,0))*INDEX(Arrivals!$H:$H,MATCH(AG$2,Arrivals!$B:$B,0))</f>
        <v>14292.860716509416</v>
      </c>
      <c r="AH76" s="17">
        <f>INDEX(Departures!$C:$C,MATCH($B76,Departures!$B:$B,0))*INDEX(Arrivals!$H:$H,MATCH(AH$2,Arrivals!$B:$B,0))</f>
        <v>13838.867950839825</v>
      </c>
      <c r="AI76" s="17">
        <f>INDEX(Departures!$C:$C,MATCH($B76,Departures!$B:$B,0))*INDEX(Arrivals!$H:$H,MATCH(AI$2,Arrivals!$B:$B,0))</f>
        <v>13813.30803641875</v>
      </c>
      <c r="AJ76" s="17">
        <f>INDEX(Departures!$C:$C,MATCH($B76,Departures!$B:$B,0))*INDEX(Arrivals!$H:$H,MATCH(AJ$2,Arrivals!$B:$B,0))</f>
        <v>13461.798356189853</v>
      </c>
      <c r="AK76" s="17">
        <f>INDEX(Departures!$C:$C,MATCH($B76,Departures!$B:$B,0))*INDEX(Arrivals!$H:$H,MATCH(AK$2,Arrivals!$B:$B,0))</f>
        <v>13298.458331651358</v>
      </c>
      <c r="AL76" s="17">
        <f>INDEX(Departures!$C:$C,MATCH($B76,Departures!$B:$B,0))*INDEX(Arrivals!$H:$H,MATCH(AL$2,Arrivals!$B:$B,0))</f>
        <v>12582.780727861225</v>
      </c>
      <c r="AM76" s="17">
        <f>INDEX(Departures!$C:$C,MATCH($B76,Departures!$B:$B,0))*INDEX(Arrivals!$H:$H,MATCH(AM$2,Arrivals!$B:$B,0))</f>
        <v>12518.272372417556</v>
      </c>
      <c r="AN76" s="17">
        <f>INDEX(Departures!$C:$C,MATCH($B76,Departures!$B:$B,0))*INDEX(Arrivals!$H:$H,MATCH(AN$2,Arrivals!$B:$B,0))</f>
        <v>12366.130024673053</v>
      </c>
      <c r="AO76" s="17">
        <f>INDEX(Departures!$C:$C,MATCH($B76,Departures!$B:$B,0))*INDEX(Arrivals!$H:$H,MATCH(AO$2,Arrivals!$B:$B,0))</f>
        <v>12036.285414762975</v>
      </c>
      <c r="AP76" s="17">
        <f>INDEX(Departures!$C:$C,MATCH($B76,Departures!$B:$B,0))*INDEX(Arrivals!$H:$H,MATCH(AP$2,Arrivals!$B:$B,0))</f>
        <v>10811.84380011523</v>
      </c>
      <c r="AQ76" s="17">
        <f>INDEX(Departures!$C:$C,MATCH($B76,Departures!$B:$B,0))*INDEX(Arrivals!$H:$H,MATCH(AQ$2,Arrivals!$B:$B,0))</f>
        <v>10729.078362942222</v>
      </c>
      <c r="AR76" s="17">
        <f>INDEX(Departures!$C:$C,MATCH($B76,Departures!$B:$B,0))*INDEX(Arrivals!$H:$H,MATCH(AR$2,Arrivals!$B:$B,0))</f>
        <v>10205.708686701139</v>
      </c>
      <c r="AS76" s="17">
        <f>INDEX(Departures!$C:$C,MATCH($B76,Departures!$B:$B,0))*INDEX(Arrivals!$H:$H,MATCH(AS$2,Arrivals!$B:$B,0))</f>
        <v>9928.2010444151674</v>
      </c>
      <c r="AT76" s="17">
        <f>INDEX(Departures!$C:$C,MATCH($B76,Departures!$B:$B,0))*INDEX(Arrivals!$H:$H,MATCH(AT$2,Arrivals!$B:$B,0))</f>
        <v>9373.1857598432289</v>
      </c>
      <c r="AU76" s="17">
        <f>INDEX(Departures!$C:$C,MATCH($B76,Departures!$B:$B,0))*INDEX(Arrivals!$H:$H,MATCH(AU$2,Arrivals!$B:$B,0))</f>
        <v>8673.3309602185218</v>
      </c>
      <c r="AV76" s="17">
        <f>INDEX(Departures!$C:$C,MATCH($B76,Departures!$B:$B,0))*INDEX(Arrivals!$H:$H,MATCH(AV$2,Arrivals!$B:$B,0))</f>
        <v>8585.6969679176891</v>
      </c>
      <c r="AW76" s="17">
        <f>INDEX(Departures!$C:$C,MATCH($B76,Departures!$B:$B,0))*INDEX(Arrivals!$H:$H,MATCH(AW$2,Arrivals!$B:$B,0))</f>
        <v>8583.2626903537766</v>
      </c>
      <c r="AX76" s="17">
        <f>INDEX(Departures!$C:$C,MATCH($B76,Departures!$B:$B,0))*INDEX(Arrivals!$H:$H,MATCH(AX$2,Arrivals!$B:$B,0))</f>
        <v>8179.1726147443824</v>
      </c>
      <c r="AY76" s="17">
        <f>INDEX(Departures!$C:$C,MATCH($B76,Departures!$B:$B,0))*INDEX(Arrivals!$H:$H,MATCH(AY$2,Arrivals!$B:$B,0))</f>
        <v>8058.6758753307377</v>
      </c>
      <c r="AZ76" s="17">
        <f>INDEX(Departures!$C:$C,MATCH($B76,Departures!$B:$B,0))*INDEX(Arrivals!$H:$H,MATCH(AZ$2,Arrivals!$B:$B,0))</f>
        <v>8019.7274343081453</v>
      </c>
      <c r="BA76" s="17">
        <f>INDEX(Departures!$C:$C,MATCH($B76,Departures!$B:$B,0))*INDEX(Arrivals!$H:$H,MATCH(BA$2,Arrivals!$B:$B,0))</f>
        <v>7890.7107234208088</v>
      </c>
      <c r="BB76" s="17">
        <f>INDEX(Departures!$C:$C,MATCH($B76,Departures!$B:$B,0))*INDEX(Arrivals!$H:$H,MATCH(BB$2,Arrivals!$B:$B,0))</f>
        <v>7850.5451436162602</v>
      </c>
      <c r="BC76" s="17">
        <f>INDEX(Departures!$C:$C,MATCH($B76,Departures!$B:$B,0))*INDEX(Arrivals!$H:$H,MATCH(BC$2,Arrivals!$B:$B,0))</f>
        <v>7609.5516647889708</v>
      </c>
      <c r="BD76" s="17">
        <f>INDEX(Departures!$C:$C,MATCH($B76,Departures!$B:$B,0))*INDEX(Arrivals!$H:$H,MATCH(BD$2,Arrivals!$B:$B,0))</f>
        <v>7531.6547827437853</v>
      </c>
      <c r="BE76" s="17">
        <f>INDEX(Departures!$C:$C,MATCH($B76,Departures!$B:$B,0))*INDEX(Arrivals!$H:$H,MATCH(BE$2,Arrivals!$B:$B,0))</f>
        <v>6876.8341180514526</v>
      </c>
      <c r="BF76" s="17">
        <f>INDEX(Departures!$C:$C,MATCH($B76,Departures!$B:$B,0))*INDEX(Arrivals!$H:$H,MATCH(BF$2,Arrivals!$B:$B,0))</f>
        <v>6818.4114565175641</v>
      </c>
      <c r="BG76" s="17">
        <f>INDEX(Departures!$C:$C,MATCH($B76,Departures!$B:$B,0))*INDEX(Arrivals!$H:$H,MATCH(BG$2,Arrivals!$B:$B,0))</f>
        <v>6170.8936245169671</v>
      </c>
      <c r="BH76" s="17">
        <f>INDEX(Departures!$C:$C,MATCH($B76,Departures!$B:$B,0))*INDEX(Arrivals!$H:$H,MATCH(BH$2,Arrivals!$B:$B,0))</f>
        <v>5923.8144517798974</v>
      </c>
      <c r="BI76" s="17">
        <f>INDEX(Departures!$C:$C,MATCH($B76,Departures!$B:$B,0))*INDEX(Arrivals!$H:$H,MATCH(BI$2,Arrivals!$B:$B,0))</f>
        <v>5651.1753646217512</v>
      </c>
      <c r="BJ76" s="17">
        <f>INDEX(Departures!$C:$C,MATCH($B76,Departures!$B:$B,0))*INDEX(Arrivals!$H:$H,MATCH(BJ$2,Arrivals!$B:$B,0))</f>
        <v>5591.5355643059065</v>
      </c>
      <c r="BK76" s="17">
        <f>INDEX(Departures!$C:$C,MATCH($B76,Departures!$B:$B,0))*INDEX(Arrivals!$H:$H,MATCH(BK$2,Arrivals!$B:$B,0))</f>
        <v>5559.8899559750507</v>
      </c>
      <c r="BL76" s="17">
        <f>INDEX(Departures!$C:$C,MATCH($B76,Departures!$B:$B,0))*INDEX(Arrivals!$H:$H,MATCH(BL$2,Arrivals!$B:$B,0))</f>
        <v>5006.0918101850657</v>
      </c>
      <c r="BM76" s="17">
        <f>INDEX(Departures!$C:$C,MATCH($B76,Departures!$B:$B,0))*INDEX(Arrivals!$H:$H,MATCH(BM$2,Arrivals!$B:$B,0))</f>
        <v>4907.5035688466296</v>
      </c>
      <c r="BN76" s="17">
        <f>INDEX(Departures!$C:$C,MATCH($B76,Departures!$B:$B,0))*INDEX(Arrivals!$H:$H,MATCH(BN$2,Arrivals!$B:$B,0))</f>
        <v>4678.0729084479217</v>
      </c>
      <c r="BO76" s="17">
        <f>INDEX(Departures!$C:$C,MATCH($B76,Departures!$B:$B,0))*INDEX(Arrivals!$H:$H,MATCH(BO$2,Arrivals!$B:$B,0))</f>
        <v>4621.4759550869667</v>
      </c>
      <c r="BP76" s="17">
        <f>INDEX(Departures!$C:$C,MATCH($B76,Departures!$B:$B,0))*INDEX(Arrivals!$H:$H,MATCH(BP$2,Arrivals!$B:$B,0))</f>
        <v>4471.7678849063786</v>
      </c>
      <c r="BQ76" s="17">
        <f>INDEX(Departures!$C:$C,MATCH($B76,Departures!$B:$B,0))*INDEX(Arrivals!$H:$H,MATCH(BQ$2,Arrivals!$B:$B,0))</f>
        <v>4444.990831703346</v>
      </c>
      <c r="BR76" s="17">
        <f>INDEX(Departures!$C:$C,MATCH($B76,Departures!$B:$B,0))*INDEX(Arrivals!$H:$H,MATCH(BR$2,Arrivals!$B:$B,0))</f>
        <v>4397.5224192070618</v>
      </c>
      <c r="BS76" s="17">
        <f>INDEX(Departures!$C:$C,MATCH($B76,Departures!$B:$B,0))*INDEX(Arrivals!$H:$H,MATCH(BS$2,Arrivals!$B:$B,0))</f>
        <v>4364.6596720942498</v>
      </c>
      <c r="BT76" s="17">
        <f>INDEX(Departures!$C:$C,MATCH($B76,Departures!$B:$B,0))*INDEX(Arrivals!$H:$H,MATCH(BT$2,Arrivals!$B:$B,0))</f>
        <v>4326.9283698536137</v>
      </c>
      <c r="BU76" s="17">
        <f>INDEX(Departures!$C:$C,MATCH($B76,Departures!$B:$B,0))*INDEX(Arrivals!$H:$H,MATCH(BU$2,Arrivals!$B:$B,0))</f>
        <v>4190.6088262745407</v>
      </c>
      <c r="BV76" s="17">
        <f>INDEX(Departures!$C:$C,MATCH($B76,Departures!$B:$B,0))*INDEX(Arrivals!$H:$H,MATCH(BV$2,Arrivals!$B:$B,0))</f>
        <v>3964.221012830722</v>
      </c>
      <c r="BW76" s="17">
        <f>INDEX(Departures!$C:$C,MATCH($B76,Departures!$B:$B,0))*INDEX(Arrivals!$H:$H,MATCH(BW$2,Arrivals!$B:$B,0))</f>
        <v>3949.6153474472503</v>
      </c>
      <c r="BX76" s="17">
        <f>INDEX(Departures!$C:$C,MATCH($B76,Departures!$B:$B,0))*INDEX(Arrivals!$H:$H,MATCH(BX$2,Arrivals!$B:$B,0))</f>
        <v>3870.5013266201095</v>
      </c>
      <c r="BY76" s="17">
        <f>INDEX(Departures!$C:$C,MATCH($B76,Departures!$B:$B,0))*INDEX(Arrivals!$H:$H,MATCH(BY$2,Arrivals!$B:$B,0))</f>
        <v>3602.7307945897874</v>
      </c>
      <c r="BZ76" s="17">
        <f>INDEX(Departures!$C:$C,MATCH($B76,Departures!$B:$B,0))*INDEX(Arrivals!$H:$H,MATCH(BZ$2,Arrivals!$B:$B,0))</f>
        <v>3445.7198917174628</v>
      </c>
      <c r="CA76" s="17">
        <f>INDEX(Departures!$C:$C,MATCH($B76,Departures!$B:$B,0))*INDEX(Arrivals!$H:$H,MATCH(CA$2,Arrivals!$B:$B,0))</f>
        <v>3274.1033234616648</v>
      </c>
      <c r="CB76" s="17">
        <f>INDEX(Departures!$C:$C,MATCH($B76,Departures!$B:$B,0))*INDEX(Arrivals!$H:$H,MATCH(CB$2,Arrivals!$B:$B,0))</f>
        <v>3070.8411468750114</v>
      </c>
      <c r="CC76" s="17">
        <f>INDEX(Departures!$C:$C,MATCH($B76,Departures!$B:$B,0))*INDEX(Arrivals!$H:$H,MATCH(CC$2,Arrivals!$B:$B,0))</f>
        <v>2986.858570920047</v>
      </c>
      <c r="CD76" s="17">
        <f>INDEX(Departures!$C:$C,MATCH($B76,Departures!$B:$B,0))*INDEX(Arrivals!$H:$H,MATCH(CD$2,Arrivals!$B:$B,0))</f>
        <v>2983.2071545741787</v>
      </c>
      <c r="CE76" s="17">
        <f>INDEX(Departures!$C:$C,MATCH($B76,Departures!$B:$B,0))*INDEX(Arrivals!$H:$H,MATCH(CE$2,Arrivals!$B:$B,0))</f>
        <v>2949.1272686794105</v>
      </c>
      <c r="CF76" s="17">
        <f>INDEX(Departures!$C:$C,MATCH($B76,Departures!$B:$B,0))*INDEX(Arrivals!$H:$H,MATCH(CF$2,Arrivals!$B:$B,0))</f>
        <v>2887.0531907996537</v>
      </c>
      <c r="CG76" s="17">
        <f>INDEX(Departures!$C:$C,MATCH($B76,Departures!$B:$B,0))*INDEX(Arrivals!$H:$H,MATCH(CG$2,Arrivals!$B:$B,0))</f>
        <v>2863.9275539424898</v>
      </c>
      <c r="CH76" s="17">
        <f>INDEX(Departures!$C:$C,MATCH($B76,Departures!$B:$B,0))*INDEX(Arrivals!$H:$H,MATCH(CH$2,Arrivals!$B:$B,0))</f>
        <v>2767.7735901679653</v>
      </c>
      <c r="CI76" s="17">
        <f>INDEX(Departures!$C:$C,MATCH($B76,Departures!$B:$B,0))*INDEX(Arrivals!$H:$H,MATCH(CI$2,Arrivals!$B:$B,0))</f>
        <v>2746.4736614837348</v>
      </c>
      <c r="CJ76" s="17">
        <f>INDEX(Departures!$C:$C,MATCH($B76,Departures!$B:$B,0))*INDEX(Arrivals!$H:$H,MATCH(CJ$2,Arrivals!$B:$B,0))</f>
        <v>2708.1337898521206</v>
      </c>
      <c r="CK76" s="17">
        <f>INDEX(Departures!$C:$C,MATCH($B76,Departures!$B:$B,0))*INDEX(Arrivals!$H:$H,MATCH(CK$2,Arrivals!$B:$B,0))</f>
        <v>2631.4540465888922</v>
      </c>
      <c r="CL76" s="17">
        <f>INDEX(Departures!$C:$C,MATCH($B76,Departures!$B:$B,0))*INDEX(Arrivals!$H:$H,MATCH(CL$2,Arrivals!$B:$B,0))</f>
        <v>2575.9525181316981</v>
      </c>
      <c r="CM76" s="17">
        <f>INDEX(Departures!$C:$C,MATCH($B76,Departures!$B:$B,0))*INDEX(Arrivals!$H:$H,MATCH(CM$2,Arrivals!$B:$B,0))</f>
        <v>2571.8142462730475</v>
      </c>
      <c r="CN76" s="17">
        <f>INDEX(Departures!$C:$C,MATCH($B76,Departures!$B:$B,0))*INDEX(Arrivals!$H:$H,MATCH(CN$2,Arrivals!$B:$B,0))</f>
        <v>2372.2034860322624</v>
      </c>
      <c r="CO76" s="17">
        <f>INDEX(Departures!$C:$C,MATCH($B76,Departures!$B:$B,0))*INDEX(Arrivals!$H:$H,MATCH(CO$2,Arrivals!$B:$B,0))</f>
        <v>2299.1751591149018</v>
      </c>
      <c r="CP76" s="17">
        <f>INDEX(Departures!$C:$C,MATCH($B76,Departures!$B:$B,0))*INDEX(Arrivals!$H:$H,MATCH(CP$2,Arrivals!$B:$B,0))</f>
        <v>2284.5694937314292</v>
      </c>
      <c r="CQ76" s="17">
        <f>INDEX(Departures!$C:$C,MATCH($B76,Departures!$B:$B,0))*INDEX(Arrivals!$H:$H,MATCH(CQ$2,Arrivals!$B:$B,0))</f>
        <v>2260.2267180923095</v>
      </c>
      <c r="CR76" s="17">
        <f>INDEX(Departures!$C:$C,MATCH($B76,Departures!$B:$B,0))*INDEX(Arrivals!$H:$H,MATCH(CR$2,Arrivals!$B:$B,0))</f>
        <v>2243.1867751449249</v>
      </c>
      <c r="CS76" s="17">
        <f>INDEX(Departures!$C:$C,MATCH($B76,Departures!$B:$B,0))*INDEX(Arrivals!$H:$H,MATCH(CS$2,Arrivals!$B:$B,0))</f>
        <v>2190.8498075208167</v>
      </c>
      <c r="CT76" s="17">
        <f>INDEX(Departures!$C:$C,MATCH($B76,Departures!$B:$B,0))*INDEX(Arrivals!$H:$H,MATCH(CT$2,Arrivals!$B:$B,0))</f>
        <v>2175.0270033553884</v>
      </c>
      <c r="CU76" s="17">
        <f>INDEX(Departures!$C:$C,MATCH($B76,Departures!$B:$B,0))*INDEX(Arrivals!$H:$H,MATCH(CU$2,Arrivals!$B:$B,0))</f>
        <v>1957.1591613852631</v>
      </c>
      <c r="CV76" s="17">
        <f>INDEX(Departures!$C:$C,MATCH($B76,Departures!$B:$B,0))*INDEX(Arrivals!$H:$H,MATCH(CV$2,Arrivals!$B:$B,0))</f>
        <v>1927.9478306183187</v>
      </c>
      <c r="CW76" s="17">
        <f>INDEX(Departures!$C:$C,MATCH($B76,Departures!$B:$B,0))*INDEX(Arrivals!$H:$H,MATCH(CW$2,Arrivals!$B:$B,0))</f>
        <v>1915.7764427987588</v>
      </c>
      <c r="CX76" s="17">
        <f>INDEX(Departures!$C:$C,MATCH($B76,Departures!$B:$B,0))*INDEX(Arrivals!$H:$H,MATCH(CX$2,Arrivals!$B:$B,0))</f>
        <v>1893.8679447235504</v>
      </c>
      <c r="CY76" s="17">
        <f>INDEX(Departures!$C:$C,MATCH($B76,Departures!$B:$B,0))*INDEX(Arrivals!$H:$H,MATCH(CY$2,Arrivals!$B:$B,0))</f>
        <v>1824.4910341520579</v>
      </c>
      <c r="CZ76" s="17">
        <f>INDEX(Departures!$C:$C,MATCH($B76,Departures!$B:$B,0))*INDEX(Arrivals!$H:$H,MATCH(CZ$2,Arrivals!$B:$B,0))</f>
        <v>1822.0567565881461</v>
      </c>
      <c r="DA76" s="17">
        <f>INDEX(Departures!$C:$C,MATCH($B76,Departures!$B:$B,0))*INDEX(Arrivals!$H:$H,MATCH(DA$2,Arrivals!$B:$B,0))</f>
        <v>1819.6224790242341</v>
      </c>
      <c r="DB76" s="17">
        <f>INDEX(Departures!$C:$C,MATCH($B76,Departures!$B:$B,0))*INDEX(Arrivals!$H:$H,MATCH(DB$2,Arrivals!$B:$B,0))</f>
        <v>1761.1998174903454</v>
      </c>
      <c r="DC76" s="17">
        <f>INDEX(Departures!$C:$C,MATCH($B76,Departures!$B:$B,0))*INDEX(Arrivals!$H:$H,MATCH(DC$2,Arrivals!$B:$B,0))</f>
        <v>1751.4627072346975</v>
      </c>
      <c r="DD76" s="17">
        <f>INDEX(Departures!$C:$C,MATCH($B76,Departures!$B:$B,0))*INDEX(Arrivals!$H:$H,MATCH(DD$2,Arrivals!$B:$B,0))</f>
        <v>1706.4285723023249</v>
      </c>
      <c r="DE76" s="17">
        <f>INDEX(Departures!$C:$C,MATCH($B76,Departures!$B:$B,0))*INDEX(Arrivals!$H:$H,MATCH(DE$2,Arrivals!$B:$B,0))</f>
        <v>1661.3944373699526</v>
      </c>
      <c r="DF76" s="17">
        <f>INDEX(Departures!$C:$C,MATCH($B76,Departures!$B:$B,0))*INDEX(Arrivals!$H:$H,MATCH(DF$2,Arrivals!$B:$B,0))</f>
        <v>1660.1772985879968</v>
      </c>
      <c r="DG76" s="17">
        <f>INDEX(Departures!$C:$C,MATCH($B76,Departures!$B:$B,0))*INDEX(Arrivals!$H:$H,MATCH(DG$2,Arrivals!$B:$B,0))</f>
        <v>1633.4002453849646</v>
      </c>
      <c r="DH76" s="17">
        <f>INDEX(Departures!$C:$C,MATCH($B76,Departures!$B:$B,0))*INDEX(Arrivals!$H:$H,MATCH(DH$2,Arrivals!$B:$B,0))</f>
        <v>1551.8519469939117</v>
      </c>
      <c r="DI76" s="17">
        <f>INDEX(Departures!$C:$C,MATCH($B76,Departures!$B:$B,0))*INDEX(Arrivals!$H:$H,MATCH(DI$2,Arrivals!$B:$B,0))</f>
        <v>1383.8867950839826</v>
      </c>
      <c r="DJ76" s="17">
        <f>INDEX(Departures!$C:$C,MATCH($B76,Departures!$B:$B,0))*INDEX(Arrivals!$H:$H,MATCH(DJ$2,Arrivals!$B:$B,0))</f>
        <v>1380.2353787381146</v>
      </c>
      <c r="DK76" s="17">
        <f>INDEX(Departures!$C:$C,MATCH($B76,Departures!$B:$B,0))*INDEX(Arrivals!$H:$H,MATCH(DK$2,Arrivals!$B:$B,0))</f>
        <v>1318.1613008583581</v>
      </c>
      <c r="DL76" s="17">
        <f>INDEX(Departures!$C:$C,MATCH($B76,Departures!$B:$B,0))*INDEX(Arrivals!$H:$H,MATCH(DL$2,Arrivals!$B:$B,0))</f>
        <v>1273.1271659259858</v>
      </c>
      <c r="DM76" s="17">
        <f>INDEX(Departures!$C:$C,MATCH($B76,Departures!$B:$B,0))*INDEX(Arrivals!$H:$H,MATCH(DM$2,Arrivals!$B:$B,0))</f>
        <v>1209.8359492642733</v>
      </c>
      <c r="DN76" s="17">
        <f>INDEX(Departures!$C:$C,MATCH($B76,Departures!$B:$B,0))*INDEX(Arrivals!$H:$H,MATCH(DN$2,Arrivals!$B:$B,0))</f>
        <v>1175.756063369505</v>
      </c>
      <c r="DO76" s="17">
        <f>INDEX(Departures!$C:$C,MATCH($B76,Departures!$B:$B,0))*INDEX(Arrivals!$H:$H,MATCH(DO$2,Arrivals!$B:$B,0))</f>
        <v>1144.1104550386488</v>
      </c>
      <c r="DP76" s="17">
        <f>INDEX(Departures!$C:$C,MATCH($B76,Departures!$B:$B,0))*INDEX(Arrivals!$H:$H,MATCH(DP$2,Arrivals!$B:$B,0))</f>
        <v>1135.5904835649567</v>
      </c>
      <c r="DQ76" s="17">
        <f>INDEX(Departures!$C:$C,MATCH($B76,Departures!$B:$B,0))*INDEX(Arrivals!$H:$H,MATCH(DQ$2,Arrivals!$B:$B,0))</f>
        <v>1134.3733447830007</v>
      </c>
      <c r="DR76" s="17">
        <f>INDEX(Departures!$C:$C,MATCH($B76,Departures!$B:$B,0))*INDEX(Arrivals!$H:$H,MATCH(DR$2,Arrivals!$B:$B,0))</f>
        <v>1123.4190957453966</v>
      </c>
      <c r="DS76" s="17">
        <f>INDEX(Departures!$C:$C,MATCH($B76,Departures!$B:$B,0))*INDEX(Arrivals!$H:$H,MATCH(DS$2,Arrivals!$B:$B,0))</f>
        <v>1120.9848181814846</v>
      </c>
      <c r="DT76" s="17">
        <f>INDEX(Departures!$C:$C,MATCH($B76,Departures!$B:$B,0))*INDEX(Arrivals!$H:$H,MATCH(DT$2,Arrivals!$B:$B,0))</f>
        <v>1091.7734874145403</v>
      </c>
      <c r="DU76" s="17">
        <f>INDEX(Departures!$C:$C,MATCH($B76,Departures!$B:$B,0))*INDEX(Arrivals!$H:$H,MATCH(DU$2,Arrivals!$B:$B,0))</f>
        <v>1085.6877935047603</v>
      </c>
      <c r="DV76" s="17">
        <f>INDEX(Departures!$C:$C,MATCH($B76,Departures!$B:$B,0))*INDEX(Arrivals!$H:$H,MATCH(DV$2,Arrivals!$B:$B,0))</f>
        <v>1035.7851034445639</v>
      </c>
      <c r="DW76" s="17">
        <f>INDEX(Departures!$C:$C,MATCH($B76,Departures!$B:$B,0))*INDEX(Arrivals!$H:$H,MATCH(DW$2,Arrivals!$B:$B,0))</f>
        <v>1026.0479931889158</v>
      </c>
      <c r="DX76" s="17">
        <f>INDEX(Departures!$C:$C,MATCH($B76,Departures!$B:$B,0))*INDEX(Arrivals!$H:$H,MATCH(DX$2,Arrivals!$B:$B,0))</f>
        <v>1018.7451604971797</v>
      </c>
      <c r="DY76" s="17">
        <f>INDEX(Departures!$C:$C,MATCH($B76,Departures!$B:$B,0))*INDEX(Arrivals!$H:$H,MATCH(DY$2,Arrivals!$B:$B,0))</f>
        <v>989.53382973023554</v>
      </c>
      <c r="DZ76" s="17">
        <f>INDEX(Departures!$C:$C,MATCH($B76,Departures!$B:$B,0))*INDEX(Arrivals!$H:$H,MATCH(DZ$2,Arrivals!$B:$B,0))</f>
        <v>813.04870634661415</v>
      </c>
      <c r="EA76" s="17">
        <f>INDEX(Departures!$C:$C,MATCH($B76,Departures!$B:$B,0))*INDEX(Arrivals!$H:$H,MATCH(EA$2,Arrivals!$B:$B,0))</f>
        <v>808.18015121879023</v>
      </c>
      <c r="EB76" s="17">
        <f>INDEX(Departures!$C:$C,MATCH($B76,Departures!$B:$B,0))*INDEX(Arrivals!$H:$H,MATCH(EB$2,Arrivals!$B:$B,0))</f>
        <v>768.01457141424191</v>
      </c>
      <c r="EC76" s="17">
        <f>INDEX(Departures!$C:$C,MATCH($B76,Departures!$B:$B,0))*INDEX(Arrivals!$H:$H,MATCH(EC$2,Arrivals!$B:$B,0))</f>
        <v>603.70083585018062</v>
      </c>
      <c r="ED76" s="17">
        <f>INDEX(Departures!$C:$C,MATCH($B76,Departures!$B:$B,0))*INDEX(Arrivals!$H:$H,MATCH(ED$2,Arrivals!$B:$B,0))</f>
        <v>570.83808873736837</v>
      </c>
      <c r="EE76" s="17">
        <f>INDEX(Departures!$C:$C,MATCH($B76,Departures!$B:$B,0))*INDEX(Arrivals!$H:$H,MATCH(EE$2,Arrivals!$B:$B,0))</f>
        <v>568.40381117345635</v>
      </c>
      <c r="EF76" s="17">
        <f>INDEX(Departures!$C:$C,MATCH($B76,Departures!$B:$B,0))*INDEX(Arrivals!$H:$H,MATCH(EF$2,Arrivals!$B:$B,0))</f>
        <v>524.58681502304</v>
      </c>
      <c r="EG76" s="17">
        <f>INDEX(Departures!$C:$C,MATCH($B76,Departures!$B:$B,0))*INDEX(Arrivals!$H:$H,MATCH(EG$2,Arrivals!$B:$B,0))</f>
        <v>519.71825989521597</v>
      </c>
      <c r="EH76" s="17">
        <f>INDEX(Departures!$C:$C,MATCH($B76,Departures!$B:$B,0))*INDEX(Arrivals!$H:$H,MATCH(EH$2,Arrivals!$B:$B,0))</f>
        <v>519.71825989521597</v>
      </c>
      <c r="EI76" s="17">
        <f>INDEX(Departures!$C:$C,MATCH($B76,Departures!$B:$B,0))*INDEX(Arrivals!$H:$H,MATCH(EI$2,Arrivals!$B:$B,0))</f>
        <v>508.76401085761188</v>
      </c>
      <c r="EJ76" s="17">
        <f>INDEX(Departures!$C:$C,MATCH($B76,Departures!$B:$B,0))*INDEX(Arrivals!$H:$H,MATCH(EJ$2,Arrivals!$B:$B,0))</f>
        <v>480.76981887262366</v>
      </c>
      <c r="EK76" s="17">
        <f>INDEX(Departures!$C:$C,MATCH($B76,Departures!$B:$B,0))*INDEX(Arrivals!$H:$H,MATCH(EK$2,Arrivals!$B:$B,0))</f>
        <v>469.81556983501957</v>
      </c>
      <c r="EL76" s="17">
        <f>INDEX(Departures!$C:$C,MATCH($B76,Departures!$B:$B,0))*INDEX(Arrivals!$H:$H,MATCH(EL$2,Arrivals!$B:$B,0))</f>
        <v>446.3247913432686</v>
      </c>
      <c r="EM76" s="17">
        <f>INDEX(Departures!$C:$C,MATCH($B76,Departures!$B:$B,0))*INDEX(Arrivals!$H:$H,MATCH(EM$2,Arrivals!$B:$B,0))</f>
        <v>432.08426759438333</v>
      </c>
      <c r="EN76" s="17">
        <f>INDEX(Departures!$C:$C,MATCH($B76,Departures!$B:$B,0))*INDEX(Arrivals!$H:$H,MATCH(EN$2,Arrivals!$B:$B,0))</f>
        <v>427.2157124665593</v>
      </c>
      <c r="EO76" s="17">
        <f>INDEX(Departures!$C:$C,MATCH($B76,Departures!$B:$B,0))*INDEX(Arrivals!$H:$H,MATCH(EO$2,Arrivals!$B:$B,0))</f>
        <v>425.99857368460323</v>
      </c>
      <c r="EP76" s="17">
        <f>INDEX(Departures!$C:$C,MATCH($B76,Departures!$B:$B,0))*INDEX(Arrivals!$H:$H,MATCH(EP$2,Arrivals!$B:$B,0))</f>
        <v>373.66160606049488</v>
      </c>
      <c r="EQ76" s="17">
        <f>INDEX(Departures!$C:$C,MATCH($B76,Departures!$B:$B,0))*INDEX(Arrivals!$H:$H,MATCH(EQ$2,Arrivals!$B:$B,0))</f>
        <v>363.9244958048468</v>
      </c>
      <c r="ER76" s="17">
        <f>INDEX(Departures!$C:$C,MATCH($B76,Departures!$B:$B,0))*INDEX(Arrivals!$H:$H,MATCH(ER$2,Arrivals!$B:$B,0))</f>
        <v>342.01599772963857</v>
      </c>
      <c r="ES76" s="17">
        <f>INDEX(Departures!$C:$C,MATCH($B76,Departures!$B:$B,0))*INDEX(Arrivals!$H:$H,MATCH(ES$2,Arrivals!$B:$B,0))</f>
        <v>338.3645813837706</v>
      </c>
      <c r="ET76" s="17">
        <f>INDEX(Departures!$C:$C,MATCH($B76,Departures!$B:$B,0))*INDEX(Arrivals!$H:$H,MATCH(ET$2,Arrivals!$B:$B,0))</f>
        <v>327.41033234616651</v>
      </c>
      <c r="EU76" s="17">
        <f>INDEX(Departures!$C:$C,MATCH($B76,Departures!$B:$B,0))*INDEX(Arrivals!$H:$H,MATCH(EU$2,Arrivals!$B:$B,0))</f>
        <v>317.67322209051844</v>
      </c>
      <c r="EV76" s="17">
        <f>INDEX(Departures!$C:$C,MATCH($B76,Departures!$B:$B,0))*INDEX(Arrivals!$H:$H,MATCH(EV$2,Arrivals!$B:$B,0))</f>
        <v>315.23894452660642</v>
      </c>
      <c r="EW76" s="17">
        <f>INDEX(Departures!$C:$C,MATCH($B76,Departures!$B:$B,0))*INDEX(Arrivals!$H:$H,MATCH(EW$2,Arrivals!$B:$B,0))</f>
        <v>310.37038939878238</v>
      </c>
      <c r="EX76" s="17">
        <f>INDEX(Departures!$C:$C,MATCH($B76,Departures!$B:$B,0))*INDEX(Arrivals!$H:$H,MATCH(EX$2,Arrivals!$B:$B,0))</f>
        <v>310.37038939878238</v>
      </c>
      <c r="EY76" s="17">
        <f>INDEX(Departures!$C:$C,MATCH($B76,Departures!$B:$B,0))*INDEX(Arrivals!$H:$H,MATCH(EY$2,Arrivals!$B:$B,0))</f>
        <v>300.6332791431343</v>
      </c>
      <c r="EZ76" s="17">
        <f>INDEX(Departures!$C:$C,MATCH($B76,Departures!$B:$B,0))*INDEX(Arrivals!$H:$H,MATCH(EZ$2,Arrivals!$B:$B,0))</f>
        <v>300.6332791431343</v>
      </c>
      <c r="FA76" s="17">
        <f>INDEX(Departures!$C:$C,MATCH($B76,Departures!$B:$B,0))*INDEX(Arrivals!$H:$H,MATCH(FA$2,Arrivals!$B:$B,0))</f>
        <v>250.73058908293791</v>
      </c>
      <c r="FB76" s="17">
        <f>INDEX(Departures!$C:$C,MATCH($B76,Departures!$B:$B,0))*INDEX(Arrivals!$H:$H,MATCH(FB$2,Arrivals!$B:$B,0))</f>
        <v>235.27292655209661</v>
      </c>
      <c r="FC76" s="17">
        <f>INDEX(Departures!$C:$C,MATCH($B76,Departures!$B:$B,0))*INDEX(Arrivals!$H:$H,MATCH(FC$2,Arrivals!$B:$B,0))</f>
        <v>217.86784197012565</v>
      </c>
      <c r="FD76" s="17">
        <f>INDEX(Departures!$C:$C,MATCH($B76,Departures!$B:$B,0))*INDEX(Arrivals!$H:$H,MATCH(FD$2,Arrivals!$B:$B,0))</f>
        <v>204.47931536860955</v>
      </c>
      <c r="FE76" s="17">
        <f>INDEX(Departures!$C:$C,MATCH($B76,Departures!$B:$B,0))*INDEX(Arrivals!$H:$H,MATCH(FE$2,Arrivals!$B:$B,0))</f>
        <v>199.61076024078551</v>
      </c>
      <c r="FF76" s="17">
        <f>INDEX(Departures!$C:$C,MATCH($B76,Departures!$B:$B,0))*INDEX(Arrivals!$H:$H,MATCH(FF$2,Arrivals!$B:$B,0))</f>
        <v>197.17648267687352</v>
      </c>
      <c r="FG76" s="17">
        <f>INDEX(Departures!$C:$C,MATCH($B76,Departures!$B:$B,0))*INDEX(Arrivals!$H:$H,MATCH(FG$2,Arrivals!$B:$B,0))</f>
        <v>177.70226216557737</v>
      </c>
      <c r="FH76" s="17">
        <f>INDEX(Departures!$C:$C,MATCH($B76,Departures!$B:$B,0))*INDEX(Arrivals!$H:$H,MATCH(FH$2,Arrivals!$B:$B,0))</f>
        <v>176.48512338362136</v>
      </c>
      <c r="FI76" s="17">
        <f>INDEX(Departures!$C:$C,MATCH($B76,Departures!$B:$B,0))*INDEX(Arrivals!$H:$H,MATCH(FI$2,Arrivals!$B:$B,0))</f>
        <v>174.05084581970934</v>
      </c>
      <c r="FJ76" s="17">
        <f>INDEX(Departures!$C:$C,MATCH($B76,Departures!$B:$B,0))*INDEX(Arrivals!$H:$H,MATCH(FJ$2,Arrivals!$B:$B,0))</f>
        <v>172.8337070377533</v>
      </c>
      <c r="FK76" s="17">
        <f>INDEX(Departures!$C:$C,MATCH($B76,Departures!$B:$B,0))*INDEX(Arrivals!$H:$H,MATCH(FK$2,Arrivals!$B:$B,0))</f>
        <v>152.14234774450117</v>
      </c>
      <c r="FL76" s="17">
        <f>INDEX(Departures!$C:$C,MATCH($B76,Departures!$B:$B,0))*INDEX(Arrivals!$H:$H,MATCH(FL$2,Arrivals!$B:$B,0))</f>
        <v>149.70807018058915</v>
      </c>
      <c r="FM76" s="17">
        <f>INDEX(Departures!$C:$C,MATCH($B76,Departures!$B:$B,0))*INDEX(Arrivals!$H:$H,MATCH(FM$2,Arrivals!$B:$B,0))</f>
        <v>148.49093139863314</v>
      </c>
      <c r="FN76" s="17">
        <f>INDEX(Departures!$C:$C,MATCH($B76,Departures!$B:$B,0))*INDEX(Arrivals!$H:$H,MATCH(FN$2,Arrivals!$B:$B,0))</f>
        <v>147.27379261667713</v>
      </c>
      <c r="FO76" s="17">
        <f>INDEX(Departures!$C:$C,MATCH($B76,Departures!$B:$B,0))*INDEX(Arrivals!$H:$H,MATCH(FO$2,Arrivals!$B:$B,0))</f>
        <v>146.66522322569912</v>
      </c>
      <c r="FP76" s="17">
        <f>INDEX(Departures!$C:$C,MATCH($B76,Departures!$B:$B,0))*INDEX(Arrivals!$H:$H,MATCH(FP$2,Arrivals!$B:$B,0))</f>
        <v>132.66812723320501</v>
      </c>
      <c r="FQ76" s="17">
        <f>INDEX(Departures!$C:$C,MATCH($B76,Departures!$B:$B,0))*INDEX(Arrivals!$H:$H,MATCH(FQ$2,Arrivals!$B:$B,0))</f>
        <v>105.8910740301728</v>
      </c>
      <c r="FR76" s="17">
        <f>INDEX(Departures!$C:$C,MATCH($B76,Departures!$B:$B,0))*INDEX(Arrivals!$H:$H,MATCH(FR$2,Arrivals!$B:$B,0))</f>
        <v>94.936824992568717</v>
      </c>
      <c r="FS76" s="17">
        <f>INDEX(Departures!$C:$C,MATCH($B76,Departures!$B:$B,0))*INDEX(Arrivals!$H:$H,MATCH(FS$2,Arrivals!$B:$B,0))</f>
        <v>92.502547428656712</v>
      </c>
      <c r="FT76" s="17">
        <f>INDEX(Departures!$C:$C,MATCH($B76,Departures!$B:$B,0))*INDEX(Arrivals!$H:$H,MATCH(FT$2,Arrivals!$B:$B,0))</f>
        <v>90.068269864744693</v>
      </c>
      <c r="FU76" s="17">
        <f>INDEX(Departures!$C:$C,MATCH($B76,Departures!$B:$B,0))*INDEX(Arrivals!$H:$H,MATCH(FU$2,Arrivals!$B:$B,0))</f>
        <v>87.633992300832659</v>
      </c>
      <c r="FV76" s="17">
        <f>INDEX(Departures!$C:$C,MATCH($B76,Departures!$B:$B,0))*INDEX(Arrivals!$H:$H,MATCH(FV$2,Arrivals!$B:$B,0))</f>
        <v>83.982575954964645</v>
      </c>
      <c r="FW76" s="17">
        <f>INDEX(Departures!$C:$C,MATCH($B76,Departures!$B:$B,0))*INDEX(Arrivals!$H:$H,MATCH(FW$2,Arrivals!$B:$B,0))</f>
        <v>76.679743263228588</v>
      </c>
      <c r="FX76" s="17">
        <f>INDEX(Departures!$C:$C,MATCH($B76,Departures!$B:$B,0))*INDEX(Arrivals!$H:$H,MATCH(FX$2,Arrivals!$B:$B,0))</f>
        <v>76.071173872250583</v>
      </c>
      <c r="FY76" s="17">
        <f>INDEX(Departures!$C:$C,MATCH($B76,Departures!$B:$B,0))*INDEX(Arrivals!$H:$H,MATCH(FY$2,Arrivals!$B:$B,0))</f>
        <v>73.028326917360559</v>
      </c>
      <c r="FZ76" s="17">
        <f>INDEX(Departures!$C:$C,MATCH($B76,Departures!$B:$B,0))*INDEX(Arrivals!$H:$H,MATCH(FZ$2,Arrivals!$B:$B,0))</f>
        <v>66.942633007580511</v>
      </c>
      <c r="GA76" s="17">
        <f>INDEX(Departures!$C:$C,MATCH($B76,Departures!$B:$B,0))*INDEX(Arrivals!$H:$H,MATCH(GA$2,Arrivals!$B:$B,0))</f>
        <v>53.310678649673214</v>
      </c>
      <c r="GB76" s="17">
        <f>INDEX(Departures!$C:$C,MATCH($B76,Departures!$B:$B,0))*INDEX(Arrivals!$H:$H,MATCH(GB$2,Arrivals!$B:$B,0))</f>
        <v>41.382718586504318</v>
      </c>
      <c r="GC76" s="17">
        <f>INDEX(Departures!$C:$C,MATCH($B76,Departures!$B:$B,0))*INDEX(Arrivals!$H:$H,MATCH(GC$2,Arrivals!$B:$B,0))</f>
        <v>36.514163458680279</v>
      </c>
      <c r="GD76" s="17">
        <f>INDEX(Departures!$C:$C,MATCH($B76,Departures!$B:$B,0))*INDEX(Arrivals!$H:$H,MATCH(GD$2,Arrivals!$B:$B,0))</f>
        <v>35.29702467672427</v>
      </c>
      <c r="GE76" s="17">
        <f>INDEX(Departures!$C:$C,MATCH($B76,Departures!$B:$B,0))*INDEX(Arrivals!$H:$H,MATCH(GE$2,Arrivals!$B:$B,0))</f>
        <v>34.07988589476826</v>
      </c>
      <c r="GF76" s="17">
        <f>INDEX(Departures!$C:$C,MATCH($B76,Departures!$B:$B,0))*INDEX(Arrivals!$H:$H,MATCH(GF$2,Arrivals!$B:$B,0))</f>
        <v>31.280466696269439</v>
      </c>
      <c r="GG76" s="17">
        <f>INDEX(Departures!$C:$C,MATCH($B76,Departures!$B:$B,0))*INDEX(Arrivals!$H:$H,MATCH(GG$2,Arrivals!$B:$B,0))</f>
        <v>9.9805380120392755</v>
      </c>
      <c r="GH76" s="17">
        <f>INDEX(Departures!$C:$C,MATCH($B76,Departures!$B:$B,0))*INDEX(Arrivals!$H:$H,MATCH(GH$2,Arrivals!$B:$B,0))</f>
        <v>7.0594049353448538</v>
      </c>
      <c r="GI76" s="17">
        <f>INDEX(Departures!$C:$C,MATCH($B76,Departures!$B:$B,0))*INDEX(Arrivals!$H:$H,MATCH(GI$2,Arrivals!$B:$B,0))</f>
        <v>3.0428469548900234</v>
      </c>
    </row>
    <row r="77" spans="1:191" ht="15" thickBot="1">
      <c r="A77" t="str">
        <f>INDEX(Departures!$G:$G,MATCH($B77,Departures!$B:$B,0))</f>
        <v>NA</v>
      </c>
      <c r="B77" s="3" t="s">
        <v>100</v>
      </c>
      <c r="D77" s="17">
        <f>INDEX(Departures!$C:$C,MATCH($B77,Departures!$B:$B,0))*INDEX(Arrivals!$H:$H,MATCH(D$2,Arrivals!$B:$B,0))</f>
        <v>102799.92990748522</v>
      </c>
      <c r="E77" s="17">
        <f>INDEX(Departures!$C:$C,MATCH($B77,Departures!$B:$B,0))*INDEX(Arrivals!$H:$H,MATCH(E$2,Arrivals!$B:$B,0))</f>
        <v>96793.671122984844</v>
      </c>
      <c r="F77" s="17">
        <f>INDEX(Departures!$C:$C,MATCH($B77,Departures!$B:$B,0))*INDEX(Arrivals!$H:$H,MATCH(F$2,Arrivals!$B:$B,0))</f>
        <v>91059.617170097292</v>
      </c>
      <c r="G77" s="17">
        <f>INDEX(Departures!$C:$C,MATCH($B77,Departures!$B:$B,0))*INDEX(Arrivals!$H:$H,MATCH(G$2,Arrivals!$B:$B,0))</f>
        <v>71885.745531143461</v>
      </c>
      <c r="H77" s="17">
        <f>INDEX(Departures!$C:$C,MATCH($B77,Departures!$B:$B,0))*INDEX(Arrivals!$H:$H,MATCH(H$2,Arrivals!$B:$B,0))</f>
        <v>68942.382851921313</v>
      </c>
      <c r="I77" s="17">
        <f>INDEX(Departures!$C:$C,MATCH($B77,Departures!$B:$B,0))*INDEX(Arrivals!$H:$H,MATCH(I$2,Arrivals!$B:$B,0))</f>
        <v>46500.869734345702</v>
      </c>
      <c r="J77" s="17">
        <f>INDEX(Departures!$C:$C,MATCH($B77,Departures!$B:$B,0))*INDEX(Arrivals!$H:$H,MATCH(J$2,Arrivals!$B:$B,0))</f>
        <v>44559.930935019467</v>
      </c>
      <c r="K77" s="17">
        <f>INDEX(Departures!$C:$C,MATCH($B77,Departures!$B:$B,0))*INDEX(Arrivals!$H:$H,MATCH(K$2,Arrivals!$B:$B,0))</f>
        <v>44500.755971625375</v>
      </c>
      <c r="L77" s="17">
        <f>INDEX(Departures!$C:$C,MATCH($B77,Departures!$B:$B,0))*INDEX(Arrivals!$H:$H,MATCH(L$2,Arrivals!$B:$B,0))</f>
        <v>44324.414580710982</v>
      </c>
      <c r="M77" s="17">
        <f>INDEX(Departures!$C:$C,MATCH($B77,Departures!$B:$B,0))*INDEX(Arrivals!$H:$H,MATCH(M$2,Arrivals!$B:$B,0))</f>
        <v>42123.10594245074</v>
      </c>
      <c r="N77" s="17">
        <f>INDEX(Departures!$C:$C,MATCH($B77,Departures!$B:$B,0))*INDEX(Arrivals!$H:$H,MATCH(N$2,Arrivals!$B:$B,0))</f>
        <v>34865.888431799249</v>
      </c>
      <c r="O77" s="17">
        <f>INDEX(Departures!$C:$C,MATCH($B77,Departures!$B:$B,0))*INDEX(Arrivals!$H:$H,MATCH(O$2,Arrivals!$B:$B,0))</f>
        <v>33955.777494798109</v>
      </c>
      <c r="P77" s="17">
        <f>INDEX(Departures!$C:$C,MATCH($B77,Departures!$B:$B,0))*INDEX(Arrivals!$H:$H,MATCH(P$2,Arrivals!$B:$B,0))</f>
        <v>33000.69358561746</v>
      </c>
      <c r="Q77" s="17">
        <f>INDEX(Departures!$C:$C,MATCH($B77,Departures!$B:$B,0))*INDEX(Arrivals!$H:$H,MATCH(Q$2,Arrivals!$B:$B,0))</f>
        <v>32184.079090778981</v>
      </c>
      <c r="R77" s="17">
        <f>INDEX(Departures!$C:$C,MATCH($B77,Departures!$B:$B,0))*INDEX(Arrivals!$H:$H,MATCH(R$2,Arrivals!$B:$B,0))</f>
        <v>30709.439002998199</v>
      </c>
      <c r="S77" s="17">
        <f>INDEX(Departures!$C:$C,MATCH($B77,Departures!$B:$B,0))*INDEX(Arrivals!$H:$H,MATCH(S$2,Arrivals!$B:$B,0))</f>
        <v>28865.547143638276</v>
      </c>
      <c r="T77" s="17">
        <f>INDEX(Departures!$C:$C,MATCH($B77,Departures!$B:$B,0))*INDEX(Arrivals!$H:$H,MATCH(T$2,Arrivals!$B:$B,0))</f>
        <v>24614.41777340668</v>
      </c>
      <c r="U77" s="17">
        <f>INDEX(Departures!$C:$C,MATCH($B77,Departures!$B:$B,0))*INDEX(Arrivals!$H:$H,MATCH(U$2,Arrivals!$B:$B,0))</f>
        <v>21608.329632986784</v>
      </c>
      <c r="V77" s="17">
        <f>INDEX(Departures!$C:$C,MATCH($B77,Departures!$B:$B,0))*INDEX(Arrivals!$H:$H,MATCH(V$2,Arrivals!$B:$B,0))</f>
        <v>21213.04087751425</v>
      </c>
      <c r="W77" s="17">
        <f>INDEX(Departures!$C:$C,MATCH($B77,Departures!$B:$B,0))*INDEX(Arrivals!$H:$H,MATCH(W$2,Arrivals!$B:$B,0))</f>
        <v>20421.279867301291</v>
      </c>
      <c r="X77" s="17">
        <f>INDEX(Departures!$C:$C,MATCH($B77,Departures!$B:$B,0))*INDEX(Arrivals!$H:$H,MATCH(X$2,Arrivals!$B:$B,0))</f>
        <v>19064.989706308694</v>
      </c>
      <c r="Y77" s="17">
        <f>INDEX(Departures!$C:$C,MATCH($B77,Departures!$B:$B,0))*INDEX(Arrivals!$H:$H,MATCH(Y$2,Arrivals!$B:$B,0))</f>
        <v>18454.304084081661</v>
      </c>
      <c r="Z77" s="17">
        <f>INDEX(Departures!$C:$C,MATCH($B77,Departures!$B:$B,0))*INDEX(Arrivals!$H:$H,MATCH(Z$2,Arrivals!$B:$B,0))</f>
        <v>18395.129120687565</v>
      </c>
      <c r="AA77" s="17">
        <f>INDEX(Departures!$C:$C,MATCH($B77,Departures!$B:$B,0))*INDEX(Arrivals!$H:$H,MATCH(AA$2,Arrivals!$B:$B,0))</f>
        <v>18263.76070195268</v>
      </c>
      <c r="AB77" s="17">
        <f>INDEX(Departures!$C:$C,MATCH($B77,Departures!$B:$B,0))*INDEX(Arrivals!$H:$H,MATCH(AB$2,Arrivals!$B:$B,0))</f>
        <v>16841.194581958702</v>
      </c>
      <c r="AC77" s="17">
        <f>INDEX(Departures!$C:$C,MATCH($B77,Departures!$B:$B,0))*INDEX(Arrivals!$H:$H,MATCH(AC$2,Arrivals!$B:$B,0))</f>
        <v>16616.329721061149</v>
      </c>
      <c r="AD77" s="17">
        <f>INDEX(Departures!$C:$C,MATCH($B77,Departures!$B:$B,0))*INDEX(Arrivals!$H:$H,MATCH(AD$2,Arrivals!$B:$B,0))</f>
        <v>16454.190321361337</v>
      </c>
      <c r="AE77" s="17">
        <f>INDEX(Departures!$C:$C,MATCH($B77,Departures!$B:$B,0))*INDEX(Arrivals!$H:$H,MATCH(AE$2,Arrivals!$B:$B,0))</f>
        <v>15783.146236472328</v>
      </c>
      <c r="AF77" s="17">
        <f>INDEX(Departures!$C:$C,MATCH($B77,Departures!$B:$B,0))*INDEX(Arrivals!$H:$H,MATCH(AF$2,Arrivals!$B:$B,0))</f>
        <v>15293.177539569242</v>
      </c>
      <c r="AG77" s="17">
        <f>INDEX(Departures!$C:$C,MATCH($B77,Departures!$B:$B,0))*INDEX(Arrivals!$H:$H,MATCH(AG$2,Arrivals!$B:$B,0))</f>
        <v>13897.831902736543</v>
      </c>
      <c r="AH77" s="17">
        <f>INDEX(Departures!$C:$C,MATCH($B77,Departures!$B:$B,0))*INDEX(Arrivals!$H:$H,MATCH(AH$2,Arrivals!$B:$B,0))</f>
        <v>13456.386675816615</v>
      </c>
      <c r="AI77" s="17">
        <f>INDEX(Departures!$C:$C,MATCH($B77,Departures!$B:$B,0))*INDEX(Arrivals!$H:$H,MATCH(AI$2,Arrivals!$B:$B,0))</f>
        <v>13431.533191191096</v>
      </c>
      <c r="AJ77" s="17">
        <f>INDEX(Departures!$C:$C,MATCH($B77,Departures!$B:$B,0))*INDEX(Arrivals!$H:$H,MATCH(AJ$2,Arrivals!$B:$B,0))</f>
        <v>13089.738602626818</v>
      </c>
      <c r="AK77" s="17">
        <f>INDEX(Departures!$C:$C,MATCH($B77,Departures!$B:$B,0))*INDEX(Arrivals!$H:$H,MATCH(AK$2,Arrivals!$B:$B,0))</f>
        <v>12930.913000877074</v>
      </c>
      <c r="AL77" s="17">
        <f>INDEX(Departures!$C:$C,MATCH($B77,Departures!$B:$B,0))*INDEX(Arrivals!$H:$H,MATCH(AL$2,Arrivals!$B:$B,0))</f>
        <v>12235.015431362548</v>
      </c>
      <c r="AM77" s="17">
        <f>INDEX(Departures!$C:$C,MATCH($B77,Departures!$B:$B,0))*INDEX(Arrivals!$H:$H,MATCH(AM$2,Arrivals!$B:$B,0))</f>
        <v>12172.289970164809</v>
      </c>
      <c r="AN77" s="17">
        <f>INDEX(Departures!$C:$C,MATCH($B77,Departures!$B:$B,0))*INDEX(Arrivals!$H:$H,MATCH(AN$2,Arrivals!$B:$B,0))</f>
        <v>12024.352561679578</v>
      </c>
      <c r="AO77" s="17">
        <f>INDEX(Departures!$C:$C,MATCH($B77,Departures!$B:$B,0))*INDEX(Arrivals!$H:$H,MATCH(AO$2,Arrivals!$B:$B,0))</f>
        <v>11703.624260083598</v>
      </c>
      <c r="AP77" s="17">
        <f>INDEX(Departures!$C:$C,MATCH($B77,Departures!$B:$B,0))*INDEX(Arrivals!$H:$H,MATCH(AP$2,Arrivals!$B:$B,0))</f>
        <v>10513.023996594458</v>
      </c>
      <c r="AQ77" s="17">
        <f>INDEX(Departures!$C:$C,MATCH($B77,Departures!$B:$B,0))*INDEX(Arrivals!$H:$H,MATCH(AQ$2,Arrivals!$B:$B,0))</f>
        <v>10432.546046378491</v>
      </c>
      <c r="AR77" s="17">
        <f>INDEX(Departures!$C:$C,MATCH($B77,Departures!$B:$B,0))*INDEX(Arrivals!$H:$H,MATCH(AR$2,Arrivals!$B:$B,0))</f>
        <v>9923.6413611892967</v>
      </c>
      <c r="AS77" s="17">
        <f>INDEX(Departures!$C:$C,MATCH($B77,Departures!$B:$B,0))*INDEX(Arrivals!$H:$H,MATCH(AS$2,Arrivals!$B:$B,0))</f>
        <v>9653.8035281122357</v>
      </c>
      <c r="AT77" s="17">
        <f>INDEX(Departures!$C:$C,MATCH($B77,Departures!$B:$B,0))*INDEX(Arrivals!$H:$H,MATCH(AT$2,Arrivals!$B:$B,0))</f>
        <v>9114.1278619581135</v>
      </c>
      <c r="AU77" s="17">
        <f>INDEX(Departures!$C:$C,MATCH($B77,Departures!$B:$B,0))*INDEX(Arrivals!$H:$H,MATCH(AU$2,Arrivals!$B:$B,0))</f>
        <v>8433.6157829260501</v>
      </c>
      <c r="AV77" s="17">
        <f>INDEX(Departures!$C:$C,MATCH($B77,Departures!$B:$B,0))*INDEX(Arrivals!$H:$H,MATCH(AV$2,Arrivals!$B:$B,0))</f>
        <v>8348.4038356385572</v>
      </c>
      <c r="AW77" s="17">
        <f>INDEX(Departures!$C:$C,MATCH($B77,Departures!$B:$B,0))*INDEX(Arrivals!$H:$H,MATCH(AW$2,Arrivals!$B:$B,0))</f>
        <v>8346.0368371027926</v>
      </c>
      <c r="AX77" s="17">
        <f>INDEX(Departures!$C:$C,MATCH($B77,Departures!$B:$B,0))*INDEX(Arrivals!$H:$H,MATCH(AX$2,Arrivals!$B:$B,0))</f>
        <v>7953.1150801660206</v>
      </c>
      <c r="AY77" s="17">
        <f>INDEX(Departures!$C:$C,MATCH($B77,Departures!$B:$B,0))*INDEX(Arrivals!$H:$H,MATCH(AY$2,Arrivals!$B:$B,0))</f>
        <v>7835.9486526457176</v>
      </c>
      <c r="AZ77" s="17">
        <f>INDEX(Departures!$C:$C,MATCH($B77,Departures!$B:$B,0))*INDEX(Arrivals!$H:$H,MATCH(AZ$2,Arrivals!$B:$B,0))</f>
        <v>7798.0766760734978</v>
      </c>
      <c r="BA77" s="17">
        <f>INDEX(Departures!$C:$C,MATCH($B77,Departures!$B:$B,0))*INDEX(Arrivals!$H:$H,MATCH(BA$2,Arrivals!$B:$B,0))</f>
        <v>7672.6257536780222</v>
      </c>
      <c r="BB77" s="17">
        <f>INDEX(Departures!$C:$C,MATCH($B77,Departures!$B:$B,0))*INDEX(Arrivals!$H:$H,MATCH(BB$2,Arrivals!$B:$B,0))</f>
        <v>7633.5702778379209</v>
      </c>
      <c r="BC77" s="17">
        <f>INDEX(Departures!$C:$C,MATCH($B77,Departures!$B:$B,0))*INDEX(Arrivals!$H:$H,MATCH(BC$2,Arrivals!$B:$B,0))</f>
        <v>7399.237422797316</v>
      </c>
      <c r="BD77" s="17">
        <f>INDEX(Departures!$C:$C,MATCH($B77,Departures!$B:$B,0))*INDEX(Arrivals!$H:$H,MATCH(BD$2,Arrivals!$B:$B,0))</f>
        <v>7323.4934696528762</v>
      </c>
      <c r="BE77" s="17">
        <f>INDEX(Departures!$C:$C,MATCH($B77,Departures!$B:$B,0))*INDEX(Arrivals!$H:$H,MATCH(BE$2,Arrivals!$B:$B,0))</f>
        <v>6686.7708635324425</v>
      </c>
      <c r="BF77" s="17">
        <f>INDEX(Departures!$C:$C,MATCH($B77,Departures!$B:$B,0))*INDEX(Arrivals!$H:$H,MATCH(BF$2,Arrivals!$B:$B,0))</f>
        <v>6629.9628986741136</v>
      </c>
      <c r="BG77" s="17">
        <f>INDEX(Departures!$C:$C,MATCH($B77,Departures!$B:$B,0))*INDEX(Arrivals!$H:$H,MATCH(BG$2,Arrivals!$B:$B,0))</f>
        <v>6000.3412881609711</v>
      </c>
      <c r="BH77" s="17">
        <f>INDEX(Departures!$C:$C,MATCH($B77,Departures!$B:$B,0))*INDEX(Arrivals!$H:$H,MATCH(BH$2,Arrivals!$B:$B,0))</f>
        <v>5760.0909367809554</v>
      </c>
      <c r="BI77" s="17">
        <f>INDEX(Departures!$C:$C,MATCH($B77,Departures!$B:$B,0))*INDEX(Arrivals!$H:$H,MATCH(BI$2,Arrivals!$B:$B,0))</f>
        <v>5494.9871007754218</v>
      </c>
      <c r="BJ77" s="17">
        <f>INDEX(Departures!$C:$C,MATCH($B77,Departures!$B:$B,0))*INDEX(Arrivals!$H:$H,MATCH(BJ$2,Arrivals!$B:$B,0))</f>
        <v>5436.9956366492106</v>
      </c>
      <c r="BK77" s="17">
        <f>INDEX(Departures!$C:$C,MATCH($B77,Departures!$B:$B,0))*INDEX(Arrivals!$H:$H,MATCH(BK$2,Arrivals!$B:$B,0))</f>
        <v>5406.2246556842829</v>
      </c>
      <c r="BL77" s="17">
        <f>INDEX(Departures!$C:$C,MATCH($B77,Departures!$B:$B,0))*INDEX(Arrivals!$H:$H,MATCH(BL$2,Arrivals!$B:$B,0))</f>
        <v>4867.7324887980412</v>
      </c>
      <c r="BM77" s="17">
        <f>INDEX(Departures!$C:$C,MATCH($B77,Departures!$B:$B,0))*INDEX(Arrivals!$H:$H,MATCH(BM$2,Arrivals!$B:$B,0))</f>
        <v>4771.869048099612</v>
      </c>
      <c r="BN77" s="17">
        <f>INDEX(Departures!$C:$C,MATCH($B77,Departures!$B:$B,0))*INDEX(Arrivals!$H:$H,MATCH(BN$2,Arrivals!$B:$B,0))</f>
        <v>4548.7794361038832</v>
      </c>
      <c r="BO77" s="17">
        <f>INDEX(Departures!$C:$C,MATCH($B77,Departures!$B:$B,0))*INDEX(Arrivals!$H:$H,MATCH(BO$2,Arrivals!$B:$B,0))</f>
        <v>4493.7467201473773</v>
      </c>
      <c r="BP77" s="17">
        <f>INDEX(Departures!$C:$C,MATCH($B77,Departures!$B:$B,0))*INDEX(Arrivals!$H:$H,MATCH(BP$2,Arrivals!$B:$B,0))</f>
        <v>4348.1763101979104</v>
      </c>
      <c r="BQ77" s="17">
        <f>INDEX(Departures!$C:$C,MATCH($B77,Departures!$B:$B,0))*INDEX(Arrivals!$H:$H,MATCH(BQ$2,Arrivals!$B:$B,0))</f>
        <v>4322.1393263045102</v>
      </c>
      <c r="BR77" s="17">
        <f>INDEX(Departures!$C:$C,MATCH($B77,Departures!$B:$B,0))*INDEX(Arrivals!$H:$H,MATCH(BR$2,Arrivals!$B:$B,0))</f>
        <v>4275.9828548571177</v>
      </c>
      <c r="BS77" s="17">
        <f>INDEX(Departures!$C:$C,MATCH($B77,Departures!$B:$B,0))*INDEX(Arrivals!$H:$H,MATCH(BS$2,Arrivals!$B:$B,0))</f>
        <v>4244.0283746243076</v>
      </c>
      <c r="BT77" s="17">
        <f>INDEX(Departures!$C:$C,MATCH($B77,Departures!$B:$B,0))*INDEX(Arrivals!$H:$H,MATCH(BT$2,Arrivals!$B:$B,0))</f>
        <v>4207.339897319971</v>
      </c>
      <c r="BU77" s="17">
        <f>INDEX(Departures!$C:$C,MATCH($B77,Departures!$B:$B,0))*INDEX(Arrivals!$H:$H,MATCH(BU$2,Arrivals!$B:$B,0))</f>
        <v>4074.7879793172037</v>
      </c>
      <c r="BV77" s="17">
        <f>INDEX(Departures!$C:$C,MATCH($B77,Departures!$B:$B,0))*INDEX(Arrivals!$H:$H,MATCH(BV$2,Arrivals!$B:$B,0))</f>
        <v>3854.6571154911794</v>
      </c>
      <c r="BW77" s="17">
        <f>INDEX(Departures!$C:$C,MATCH($B77,Departures!$B:$B,0))*INDEX(Arrivals!$H:$H,MATCH(BW$2,Arrivals!$B:$B,0))</f>
        <v>3840.4551242765974</v>
      </c>
      <c r="BX77" s="17">
        <f>INDEX(Departures!$C:$C,MATCH($B77,Departures!$B:$B,0))*INDEX(Arrivals!$H:$H,MATCH(BX$2,Arrivals!$B:$B,0))</f>
        <v>3763.5276718642772</v>
      </c>
      <c r="BY77" s="17">
        <f>INDEX(Departures!$C:$C,MATCH($B77,Departures!$B:$B,0))*INDEX(Arrivals!$H:$H,MATCH(BY$2,Arrivals!$B:$B,0))</f>
        <v>3503.1578329302706</v>
      </c>
      <c r="BZ77" s="17">
        <f>INDEX(Departures!$C:$C,MATCH($B77,Departures!$B:$B,0))*INDEX(Arrivals!$H:$H,MATCH(BZ$2,Arrivals!$B:$B,0))</f>
        <v>3350.4864273735125</v>
      </c>
      <c r="CA77" s="17">
        <f>INDEX(Departures!$C:$C,MATCH($B77,Departures!$B:$B,0))*INDEX(Arrivals!$H:$H,MATCH(CA$2,Arrivals!$B:$B,0))</f>
        <v>3183.6130306021714</v>
      </c>
      <c r="CB77" s="17">
        <f>INDEX(Departures!$C:$C,MATCH($B77,Departures!$B:$B,0))*INDEX(Arrivals!$H:$H,MATCH(CB$2,Arrivals!$B:$B,0))</f>
        <v>2985.9686528659031</v>
      </c>
      <c r="CC77" s="17">
        <f>INDEX(Departures!$C:$C,MATCH($B77,Departures!$B:$B,0))*INDEX(Arrivals!$H:$H,MATCH(CC$2,Arrivals!$B:$B,0))</f>
        <v>2904.3072033820558</v>
      </c>
      <c r="CD77" s="17">
        <f>INDEX(Departures!$C:$C,MATCH($B77,Departures!$B:$B,0))*INDEX(Arrivals!$H:$H,MATCH(CD$2,Arrivals!$B:$B,0))</f>
        <v>2900.7567055784098</v>
      </c>
      <c r="CE77" s="17">
        <f>INDEX(Departures!$C:$C,MATCH($B77,Departures!$B:$B,0))*INDEX(Arrivals!$H:$H,MATCH(CE$2,Arrivals!$B:$B,0))</f>
        <v>2867.6187260777183</v>
      </c>
      <c r="CF77" s="17">
        <f>INDEX(Departures!$C:$C,MATCH($B77,Departures!$B:$B,0))*INDEX(Arrivals!$H:$H,MATCH(CF$2,Arrivals!$B:$B,0))</f>
        <v>2807.2602634157438</v>
      </c>
      <c r="CG77" s="17">
        <f>INDEX(Departures!$C:$C,MATCH($B77,Departures!$B:$B,0))*INDEX(Arrivals!$H:$H,MATCH(CG$2,Arrivals!$B:$B,0))</f>
        <v>2784.7737773259892</v>
      </c>
      <c r="CH77" s="17">
        <f>INDEX(Departures!$C:$C,MATCH($B77,Departures!$B:$B,0))*INDEX(Arrivals!$H:$H,MATCH(CH$2,Arrivals!$B:$B,0))</f>
        <v>2691.2773351633232</v>
      </c>
      <c r="CI77" s="17">
        <f>INDEX(Departures!$C:$C,MATCH($B77,Departures!$B:$B,0))*INDEX(Arrivals!$H:$H,MATCH(CI$2,Arrivals!$B:$B,0))</f>
        <v>2670.5660979753907</v>
      </c>
      <c r="CJ77" s="17">
        <f>INDEX(Departures!$C:$C,MATCH($B77,Departures!$B:$B,0))*INDEX(Arrivals!$H:$H,MATCH(CJ$2,Arrivals!$B:$B,0))</f>
        <v>2633.2858710371124</v>
      </c>
      <c r="CK77" s="17">
        <f>INDEX(Departures!$C:$C,MATCH($B77,Departures!$B:$B,0))*INDEX(Arrivals!$H:$H,MATCH(CK$2,Arrivals!$B:$B,0))</f>
        <v>2558.7254171605559</v>
      </c>
      <c r="CL77" s="17">
        <f>INDEX(Departures!$C:$C,MATCH($B77,Departures!$B:$B,0))*INDEX(Arrivals!$H:$H,MATCH(CL$2,Arrivals!$B:$B,0))</f>
        <v>2504.7578505451434</v>
      </c>
      <c r="CM77" s="17">
        <f>INDEX(Departures!$C:$C,MATCH($B77,Departures!$B:$B,0))*INDEX(Arrivals!$H:$H,MATCH(CM$2,Arrivals!$B:$B,0))</f>
        <v>2500.7339530343452</v>
      </c>
      <c r="CN77" s="17">
        <f>INDEX(Departures!$C:$C,MATCH($B77,Departures!$B:$B,0))*INDEX(Arrivals!$H:$H,MATCH(CN$2,Arrivals!$B:$B,0))</f>
        <v>2306.6400731017225</v>
      </c>
      <c r="CO77" s="17">
        <f>INDEX(Departures!$C:$C,MATCH($B77,Departures!$B:$B,0))*INDEX(Arrivals!$H:$H,MATCH(CO$2,Arrivals!$B:$B,0))</f>
        <v>2235.6301170288116</v>
      </c>
      <c r="CP77" s="17">
        <f>INDEX(Departures!$C:$C,MATCH($B77,Departures!$B:$B,0))*INDEX(Arrivals!$H:$H,MATCH(CP$2,Arrivals!$B:$B,0))</f>
        <v>2221.4281258142291</v>
      </c>
      <c r="CQ77" s="17">
        <f>INDEX(Departures!$C:$C,MATCH($B77,Departures!$B:$B,0))*INDEX(Arrivals!$H:$H,MATCH(CQ$2,Arrivals!$B:$B,0))</f>
        <v>2197.7581404565922</v>
      </c>
      <c r="CR77" s="17">
        <f>INDEX(Departures!$C:$C,MATCH($B77,Departures!$B:$B,0))*INDEX(Arrivals!$H:$H,MATCH(CR$2,Arrivals!$B:$B,0))</f>
        <v>2181.189150706246</v>
      </c>
      <c r="CS77" s="17">
        <f>INDEX(Departures!$C:$C,MATCH($B77,Departures!$B:$B,0))*INDEX(Arrivals!$H:$H,MATCH(CS$2,Arrivals!$B:$B,0))</f>
        <v>2130.2986821873269</v>
      </c>
      <c r="CT77" s="17">
        <f>INDEX(Departures!$C:$C,MATCH($B77,Departures!$B:$B,0))*INDEX(Arrivals!$H:$H,MATCH(CT$2,Arrivals!$B:$B,0))</f>
        <v>2114.9131917048626</v>
      </c>
      <c r="CU77" s="17">
        <f>INDEX(Departures!$C:$C,MATCH($B77,Departures!$B:$B,0))*INDEX(Arrivals!$H:$H,MATCH(CU$2,Arrivals!$B:$B,0))</f>
        <v>1903.066822754012</v>
      </c>
      <c r="CV77" s="17">
        <f>INDEX(Departures!$C:$C,MATCH($B77,Departures!$B:$B,0))*INDEX(Arrivals!$H:$H,MATCH(CV$2,Arrivals!$B:$B,0))</f>
        <v>1874.6628403248474</v>
      </c>
      <c r="CW77" s="17">
        <f>INDEX(Departures!$C:$C,MATCH($B77,Departures!$B:$B,0))*INDEX(Arrivals!$H:$H,MATCH(CW$2,Arrivals!$B:$B,0))</f>
        <v>1862.8278476460293</v>
      </c>
      <c r="CX77" s="17">
        <f>INDEX(Departures!$C:$C,MATCH($B77,Departures!$B:$B,0))*INDEX(Arrivals!$H:$H,MATCH(CX$2,Arrivals!$B:$B,0))</f>
        <v>1841.5248608241559</v>
      </c>
      <c r="CY77" s="17">
        <f>INDEX(Departures!$C:$C,MATCH($B77,Departures!$B:$B,0))*INDEX(Arrivals!$H:$H,MATCH(CY$2,Arrivals!$B:$B,0))</f>
        <v>1774.0654025548906</v>
      </c>
      <c r="CZ77" s="17">
        <f>INDEX(Departures!$C:$C,MATCH($B77,Departures!$B:$B,0))*INDEX(Arrivals!$H:$H,MATCH(CZ$2,Arrivals!$B:$B,0))</f>
        <v>1771.6984040191269</v>
      </c>
      <c r="DA77" s="17">
        <f>INDEX(Departures!$C:$C,MATCH($B77,Departures!$B:$B,0))*INDEX(Arrivals!$H:$H,MATCH(DA$2,Arrivals!$B:$B,0))</f>
        <v>1769.3314054833634</v>
      </c>
      <c r="DB77" s="17">
        <f>INDEX(Departures!$C:$C,MATCH($B77,Departures!$B:$B,0))*INDEX(Arrivals!$H:$H,MATCH(DB$2,Arrivals!$B:$B,0))</f>
        <v>1712.5234406250343</v>
      </c>
      <c r="DC77" s="17">
        <f>INDEX(Departures!$C:$C,MATCH($B77,Departures!$B:$B,0))*INDEX(Arrivals!$H:$H,MATCH(DC$2,Arrivals!$B:$B,0))</f>
        <v>1703.0554464819797</v>
      </c>
      <c r="DD77" s="17">
        <f>INDEX(Departures!$C:$C,MATCH($B77,Departures!$B:$B,0))*INDEX(Arrivals!$H:$H,MATCH(DD$2,Arrivals!$B:$B,0))</f>
        <v>1659.2659735703512</v>
      </c>
      <c r="DE77" s="17">
        <f>INDEX(Departures!$C:$C,MATCH($B77,Departures!$B:$B,0))*INDEX(Arrivals!$H:$H,MATCH(DE$2,Arrivals!$B:$B,0))</f>
        <v>1615.4765006587229</v>
      </c>
      <c r="DF77" s="17">
        <f>INDEX(Departures!$C:$C,MATCH($B77,Departures!$B:$B,0))*INDEX(Arrivals!$H:$H,MATCH(DF$2,Arrivals!$B:$B,0))</f>
        <v>1614.293001390841</v>
      </c>
      <c r="DG77" s="17">
        <f>INDEX(Departures!$C:$C,MATCH($B77,Departures!$B:$B,0))*INDEX(Arrivals!$H:$H,MATCH(DG$2,Arrivals!$B:$B,0))</f>
        <v>1588.2560174974403</v>
      </c>
      <c r="DH77" s="17">
        <f>INDEX(Departures!$C:$C,MATCH($B77,Departures!$B:$B,0))*INDEX(Arrivals!$H:$H,MATCH(DH$2,Arrivals!$B:$B,0))</f>
        <v>1508.9615665493566</v>
      </c>
      <c r="DI77" s="17">
        <f>INDEX(Departures!$C:$C,MATCH($B77,Departures!$B:$B,0))*INDEX(Arrivals!$H:$H,MATCH(DI$2,Arrivals!$B:$B,0))</f>
        <v>1345.6386675816616</v>
      </c>
      <c r="DJ77" s="17">
        <f>INDEX(Departures!$C:$C,MATCH($B77,Departures!$B:$B,0))*INDEX(Arrivals!$H:$H,MATCH(DJ$2,Arrivals!$B:$B,0))</f>
        <v>1342.088169778016</v>
      </c>
      <c r="DK77" s="17">
        <f>INDEX(Departures!$C:$C,MATCH($B77,Departures!$B:$B,0))*INDEX(Arrivals!$H:$H,MATCH(DK$2,Arrivals!$B:$B,0))</f>
        <v>1281.7297071160417</v>
      </c>
      <c r="DL77" s="17">
        <f>INDEX(Departures!$C:$C,MATCH($B77,Departures!$B:$B,0))*INDEX(Arrivals!$H:$H,MATCH(DL$2,Arrivals!$B:$B,0))</f>
        <v>1237.9402342044134</v>
      </c>
      <c r="DM77" s="17">
        <f>INDEX(Departures!$C:$C,MATCH($B77,Departures!$B:$B,0))*INDEX(Arrivals!$H:$H,MATCH(DM$2,Arrivals!$B:$B,0))</f>
        <v>1176.398272274557</v>
      </c>
      <c r="DN77" s="17">
        <f>INDEX(Departures!$C:$C,MATCH($B77,Departures!$B:$B,0))*INDEX(Arrivals!$H:$H,MATCH(DN$2,Arrivals!$B:$B,0))</f>
        <v>1143.2602927738653</v>
      </c>
      <c r="DO77" s="17">
        <f>INDEX(Departures!$C:$C,MATCH($B77,Departures!$B:$B,0))*INDEX(Arrivals!$H:$H,MATCH(DO$2,Arrivals!$B:$B,0))</f>
        <v>1112.4893118089374</v>
      </c>
      <c r="DP77" s="17">
        <f>INDEX(Departures!$C:$C,MATCH($B77,Departures!$B:$B,0))*INDEX(Arrivals!$H:$H,MATCH(DP$2,Arrivals!$B:$B,0))</f>
        <v>1104.2048169337643</v>
      </c>
      <c r="DQ77" s="17">
        <f>INDEX(Departures!$C:$C,MATCH($B77,Departures!$B:$B,0))*INDEX(Arrivals!$H:$H,MATCH(DQ$2,Arrivals!$B:$B,0))</f>
        <v>1103.0213176658824</v>
      </c>
      <c r="DR77" s="17">
        <f>INDEX(Departures!$C:$C,MATCH($B77,Departures!$B:$B,0))*INDEX(Arrivals!$H:$H,MATCH(DR$2,Arrivals!$B:$B,0))</f>
        <v>1092.369824254946</v>
      </c>
      <c r="DS77" s="17">
        <f>INDEX(Departures!$C:$C,MATCH($B77,Departures!$B:$B,0))*INDEX(Arrivals!$H:$H,MATCH(DS$2,Arrivals!$B:$B,0))</f>
        <v>1090.0028257191823</v>
      </c>
      <c r="DT77" s="17">
        <f>INDEX(Departures!$C:$C,MATCH($B77,Departures!$B:$B,0))*INDEX(Arrivals!$H:$H,MATCH(DT$2,Arrivals!$B:$B,0))</f>
        <v>1061.5988432900178</v>
      </c>
      <c r="DU77" s="17">
        <f>INDEX(Departures!$C:$C,MATCH($B77,Departures!$B:$B,0))*INDEX(Arrivals!$H:$H,MATCH(DU$2,Arrivals!$B:$B,0))</f>
        <v>1055.6813469506085</v>
      </c>
      <c r="DV77" s="17">
        <f>INDEX(Departures!$C:$C,MATCH($B77,Departures!$B:$B,0))*INDEX(Arrivals!$H:$H,MATCH(DV$2,Arrivals!$B:$B,0))</f>
        <v>1007.1578769674528</v>
      </c>
      <c r="DW77" s="17">
        <f>INDEX(Departures!$C:$C,MATCH($B77,Departures!$B:$B,0))*INDEX(Arrivals!$H:$H,MATCH(DW$2,Arrivals!$B:$B,0))</f>
        <v>997.68988282439818</v>
      </c>
      <c r="DX77" s="17">
        <f>INDEX(Departures!$C:$C,MATCH($B77,Departures!$B:$B,0))*INDEX(Arrivals!$H:$H,MATCH(DX$2,Arrivals!$B:$B,0))</f>
        <v>990.58888721710696</v>
      </c>
      <c r="DY77" s="17">
        <f>INDEX(Departures!$C:$C,MATCH($B77,Departures!$B:$B,0))*INDEX(Arrivals!$H:$H,MATCH(DY$2,Arrivals!$B:$B,0))</f>
        <v>962.18490478794263</v>
      </c>
      <c r="DZ77" s="17">
        <f>INDEX(Departures!$C:$C,MATCH($B77,Departures!$B:$B,0))*INDEX(Arrivals!$H:$H,MATCH(DZ$2,Arrivals!$B:$B,0))</f>
        <v>790.57751094507455</v>
      </c>
      <c r="EA77" s="17">
        <f>INDEX(Departures!$C:$C,MATCH($B77,Departures!$B:$B,0))*INDEX(Arrivals!$H:$H,MATCH(EA$2,Arrivals!$B:$B,0))</f>
        <v>785.84351387354729</v>
      </c>
      <c r="EB77" s="17">
        <f>INDEX(Departures!$C:$C,MATCH($B77,Departures!$B:$B,0))*INDEX(Arrivals!$H:$H,MATCH(EB$2,Arrivals!$B:$B,0))</f>
        <v>746.78803803344624</v>
      </c>
      <c r="EC77" s="17">
        <f>INDEX(Departures!$C:$C,MATCH($B77,Departures!$B:$B,0))*INDEX(Arrivals!$H:$H,MATCH(EC$2,Arrivals!$B:$B,0))</f>
        <v>587.01563686939676</v>
      </c>
      <c r="ED77" s="17">
        <f>INDEX(Departures!$C:$C,MATCH($B77,Departures!$B:$B,0))*INDEX(Arrivals!$H:$H,MATCH(ED$2,Arrivals!$B:$B,0))</f>
        <v>555.06115663658682</v>
      </c>
      <c r="EE77" s="17">
        <f>INDEX(Departures!$C:$C,MATCH($B77,Departures!$B:$B,0))*INDEX(Arrivals!$H:$H,MATCH(EE$2,Arrivals!$B:$B,0))</f>
        <v>552.69415810082319</v>
      </c>
      <c r="EF77" s="17">
        <f>INDEX(Departures!$C:$C,MATCH($B77,Departures!$B:$B,0))*INDEX(Arrivals!$H:$H,MATCH(EF$2,Arrivals!$B:$B,0))</f>
        <v>510.08818445707658</v>
      </c>
      <c r="EG77" s="17">
        <f>INDEX(Departures!$C:$C,MATCH($B77,Departures!$B:$B,0))*INDEX(Arrivals!$H:$H,MATCH(EG$2,Arrivals!$B:$B,0))</f>
        <v>505.35418738554915</v>
      </c>
      <c r="EH77" s="17">
        <f>INDEX(Departures!$C:$C,MATCH($B77,Departures!$B:$B,0))*INDEX(Arrivals!$H:$H,MATCH(EH$2,Arrivals!$B:$B,0))</f>
        <v>505.35418738554915</v>
      </c>
      <c r="EI77" s="17">
        <f>INDEX(Departures!$C:$C,MATCH($B77,Departures!$B:$B,0))*INDEX(Arrivals!$H:$H,MATCH(EI$2,Arrivals!$B:$B,0))</f>
        <v>494.70269397461254</v>
      </c>
      <c r="EJ77" s="17">
        <f>INDEX(Departures!$C:$C,MATCH($B77,Departures!$B:$B,0))*INDEX(Arrivals!$H:$H,MATCH(EJ$2,Arrivals!$B:$B,0))</f>
        <v>467.48221081333003</v>
      </c>
      <c r="EK77" s="17">
        <f>INDEX(Departures!$C:$C,MATCH($B77,Departures!$B:$B,0))*INDEX(Arrivals!$H:$H,MATCH(EK$2,Arrivals!$B:$B,0))</f>
        <v>456.83071740239342</v>
      </c>
      <c r="EL77" s="17">
        <f>INDEX(Departures!$C:$C,MATCH($B77,Departures!$B:$B,0))*INDEX(Arrivals!$H:$H,MATCH(EL$2,Arrivals!$B:$B,0))</f>
        <v>433.98918153227373</v>
      </c>
      <c r="EM77" s="17">
        <f>INDEX(Departures!$C:$C,MATCH($B77,Departures!$B:$B,0))*INDEX(Arrivals!$H:$H,MATCH(EM$2,Arrivals!$B:$B,0))</f>
        <v>420.14224009805611</v>
      </c>
      <c r="EN77" s="17">
        <f>INDEX(Departures!$C:$C,MATCH($B77,Departures!$B:$B,0))*INDEX(Arrivals!$H:$H,MATCH(EN$2,Arrivals!$B:$B,0))</f>
        <v>415.40824302652879</v>
      </c>
      <c r="EO77" s="17">
        <f>INDEX(Departures!$C:$C,MATCH($B77,Departures!$B:$B,0))*INDEX(Arrivals!$H:$H,MATCH(EO$2,Arrivals!$B:$B,0))</f>
        <v>414.22474375864687</v>
      </c>
      <c r="EP77" s="17">
        <f>INDEX(Departures!$C:$C,MATCH($B77,Departures!$B:$B,0))*INDEX(Arrivals!$H:$H,MATCH(EP$2,Arrivals!$B:$B,0))</f>
        <v>363.33427523972739</v>
      </c>
      <c r="EQ77" s="17">
        <f>INDEX(Departures!$C:$C,MATCH($B77,Departures!$B:$B,0))*INDEX(Arrivals!$H:$H,MATCH(EQ$2,Arrivals!$B:$B,0))</f>
        <v>353.86628109667259</v>
      </c>
      <c r="ER77" s="17">
        <f>INDEX(Departures!$C:$C,MATCH($B77,Departures!$B:$B,0))*INDEX(Arrivals!$H:$H,MATCH(ER$2,Arrivals!$B:$B,0))</f>
        <v>332.56329427479932</v>
      </c>
      <c r="ES77" s="17">
        <f>INDEX(Departures!$C:$C,MATCH($B77,Departures!$B:$B,0))*INDEX(Arrivals!$H:$H,MATCH(ES$2,Arrivals!$B:$B,0))</f>
        <v>329.01279647115382</v>
      </c>
      <c r="ET77" s="17">
        <f>INDEX(Departures!$C:$C,MATCH($B77,Departures!$B:$B,0))*INDEX(Arrivals!$H:$H,MATCH(ET$2,Arrivals!$B:$B,0))</f>
        <v>318.36130306021721</v>
      </c>
      <c r="EU77" s="17">
        <f>INDEX(Departures!$C:$C,MATCH($B77,Departures!$B:$B,0))*INDEX(Arrivals!$H:$H,MATCH(EU$2,Arrivals!$B:$B,0))</f>
        <v>308.89330891716236</v>
      </c>
      <c r="EV77" s="17">
        <f>INDEX(Departures!$C:$C,MATCH($B77,Departures!$B:$B,0))*INDEX(Arrivals!$H:$H,MATCH(EV$2,Arrivals!$B:$B,0))</f>
        <v>306.52631038139873</v>
      </c>
      <c r="EW77" s="17">
        <f>INDEX(Departures!$C:$C,MATCH($B77,Departures!$B:$B,0))*INDEX(Arrivals!$H:$H,MATCH(EW$2,Arrivals!$B:$B,0))</f>
        <v>301.7923133098713</v>
      </c>
      <c r="EX77" s="17">
        <f>INDEX(Departures!$C:$C,MATCH($B77,Departures!$B:$B,0))*INDEX(Arrivals!$H:$H,MATCH(EX$2,Arrivals!$B:$B,0))</f>
        <v>301.7923133098713</v>
      </c>
      <c r="EY77" s="17">
        <f>INDEX(Departures!$C:$C,MATCH($B77,Departures!$B:$B,0))*INDEX(Arrivals!$H:$H,MATCH(EY$2,Arrivals!$B:$B,0))</f>
        <v>292.32431916681651</v>
      </c>
      <c r="EZ77" s="17">
        <f>INDEX(Departures!$C:$C,MATCH($B77,Departures!$B:$B,0))*INDEX(Arrivals!$H:$H,MATCH(EZ$2,Arrivals!$B:$B,0))</f>
        <v>292.32431916681651</v>
      </c>
      <c r="FA77" s="17">
        <f>INDEX(Departures!$C:$C,MATCH($B77,Departures!$B:$B,0))*INDEX(Arrivals!$H:$H,MATCH(FA$2,Arrivals!$B:$B,0))</f>
        <v>243.80084918366074</v>
      </c>
      <c r="FB77" s="17">
        <f>INDEX(Departures!$C:$C,MATCH($B77,Departures!$B:$B,0))*INDEX(Arrivals!$H:$H,MATCH(FB$2,Arrivals!$B:$B,0))</f>
        <v>228.77040848156128</v>
      </c>
      <c r="FC77" s="17">
        <f>INDEX(Departures!$C:$C,MATCH($B77,Departures!$B:$B,0))*INDEX(Arrivals!$H:$H,MATCH(FC$2,Arrivals!$B:$B,0))</f>
        <v>211.84636895085083</v>
      </c>
      <c r="FD77" s="17">
        <f>INDEX(Departures!$C:$C,MATCH($B77,Departures!$B:$B,0))*INDEX(Arrivals!$H:$H,MATCH(FD$2,Arrivals!$B:$B,0))</f>
        <v>198.82787700415051</v>
      </c>
      <c r="FE77" s="17">
        <f>INDEX(Departures!$C:$C,MATCH($B77,Departures!$B:$B,0))*INDEX(Arrivals!$H:$H,MATCH(FE$2,Arrivals!$B:$B,0))</f>
        <v>194.09387993262311</v>
      </c>
      <c r="FF77" s="17">
        <f>INDEX(Departures!$C:$C,MATCH($B77,Departures!$B:$B,0))*INDEX(Arrivals!$H:$H,MATCH(FF$2,Arrivals!$B:$B,0))</f>
        <v>191.72688139685943</v>
      </c>
      <c r="FG77" s="17">
        <f>INDEX(Departures!$C:$C,MATCH($B77,Departures!$B:$B,0))*INDEX(Arrivals!$H:$H,MATCH(FG$2,Arrivals!$B:$B,0))</f>
        <v>172.79089311074983</v>
      </c>
      <c r="FH77" s="17">
        <f>INDEX(Departures!$C:$C,MATCH($B77,Departures!$B:$B,0))*INDEX(Arrivals!$H:$H,MATCH(FH$2,Arrivals!$B:$B,0))</f>
        <v>171.60739384286799</v>
      </c>
      <c r="FI77" s="17">
        <f>INDEX(Departures!$C:$C,MATCH($B77,Departures!$B:$B,0))*INDEX(Arrivals!$H:$H,MATCH(FI$2,Arrivals!$B:$B,0))</f>
        <v>169.24039530710431</v>
      </c>
      <c r="FJ77" s="17">
        <f>INDEX(Departures!$C:$C,MATCH($B77,Departures!$B:$B,0))*INDEX(Arrivals!$H:$H,MATCH(FJ$2,Arrivals!$B:$B,0))</f>
        <v>168.05689603922244</v>
      </c>
      <c r="FK77" s="17">
        <f>INDEX(Departures!$C:$C,MATCH($B77,Departures!$B:$B,0))*INDEX(Arrivals!$H:$H,MATCH(FK$2,Arrivals!$B:$B,0))</f>
        <v>147.93740848523103</v>
      </c>
      <c r="FL77" s="17">
        <f>INDEX(Departures!$C:$C,MATCH($B77,Departures!$B:$B,0))*INDEX(Arrivals!$H:$H,MATCH(FL$2,Arrivals!$B:$B,0))</f>
        <v>145.57040994946735</v>
      </c>
      <c r="FM77" s="17">
        <f>INDEX(Departures!$C:$C,MATCH($B77,Departures!$B:$B,0))*INDEX(Arrivals!$H:$H,MATCH(FM$2,Arrivals!$B:$B,0))</f>
        <v>144.38691068158548</v>
      </c>
      <c r="FN77" s="17">
        <f>INDEX(Departures!$C:$C,MATCH($B77,Departures!$B:$B,0))*INDEX(Arrivals!$H:$H,MATCH(FN$2,Arrivals!$B:$B,0))</f>
        <v>143.20341141370363</v>
      </c>
      <c r="FO77" s="17">
        <f>INDEX(Departures!$C:$C,MATCH($B77,Departures!$B:$B,0))*INDEX(Arrivals!$H:$H,MATCH(FO$2,Arrivals!$B:$B,0))</f>
        <v>142.61166177976273</v>
      </c>
      <c r="FP77" s="17">
        <f>INDEX(Departures!$C:$C,MATCH($B77,Departures!$B:$B,0))*INDEX(Arrivals!$H:$H,MATCH(FP$2,Arrivals!$B:$B,0))</f>
        <v>129.00142019912147</v>
      </c>
      <c r="FQ77" s="17">
        <f>INDEX(Departures!$C:$C,MATCH($B77,Departures!$B:$B,0))*INDEX(Arrivals!$H:$H,MATCH(FQ$2,Arrivals!$B:$B,0))</f>
        <v>102.96443630572078</v>
      </c>
      <c r="FR77" s="17">
        <f>INDEX(Departures!$C:$C,MATCH($B77,Departures!$B:$B,0))*INDEX(Arrivals!$H:$H,MATCH(FR$2,Arrivals!$B:$B,0))</f>
        <v>92.312942894784157</v>
      </c>
      <c r="FS77" s="17">
        <f>INDEX(Departures!$C:$C,MATCH($B77,Departures!$B:$B,0))*INDEX(Arrivals!$H:$H,MATCH(FS$2,Arrivals!$B:$B,0))</f>
        <v>89.945944359020473</v>
      </c>
      <c r="FT77" s="17">
        <f>INDEX(Departures!$C:$C,MATCH($B77,Departures!$B:$B,0))*INDEX(Arrivals!$H:$H,MATCH(FT$2,Arrivals!$B:$B,0))</f>
        <v>87.578945823256774</v>
      </c>
      <c r="FU77" s="17">
        <f>INDEX(Departures!$C:$C,MATCH($B77,Departures!$B:$B,0))*INDEX(Arrivals!$H:$H,MATCH(FU$2,Arrivals!$B:$B,0))</f>
        <v>85.211947287493075</v>
      </c>
      <c r="FV77" s="17">
        <f>INDEX(Departures!$C:$C,MATCH($B77,Departures!$B:$B,0))*INDEX(Arrivals!$H:$H,MATCH(FV$2,Arrivals!$B:$B,0))</f>
        <v>81.661449483847534</v>
      </c>
      <c r="FW77" s="17">
        <f>INDEX(Departures!$C:$C,MATCH($B77,Departures!$B:$B,0))*INDEX(Arrivals!$H:$H,MATCH(FW$2,Arrivals!$B:$B,0))</f>
        <v>74.560453876556437</v>
      </c>
      <c r="FX77" s="17">
        <f>INDEX(Departures!$C:$C,MATCH($B77,Departures!$B:$B,0))*INDEX(Arrivals!$H:$H,MATCH(FX$2,Arrivals!$B:$B,0))</f>
        <v>73.968704242615516</v>
      </c>
      <c r="FY77" s="17">
        <f>INDEX(Departures!$C:$C,MATCH($B77,Departures!$B:$B,0))*INDEX(Arrivals!$H:$H,MATCH(FY$2,Arrivals!$B:$B,0))</f>
        <v>71.009956072910896</v>
      </c>
      <c r="FZ77" s="17">
        <f>INDEX(Departures!$C:$C,MATCH($B77,Departures!$B:$B,0))*INDEX(Arrivals!$H:$H,MATCH(FZ$2,Arrivals!$B:$B,0))</f>
        <v>65.092459733501656</v>
      </c>
      <c r="GA77" s="17">
        <f>INDEX(Departures!$C:$C,MATCH($B77,Departures!$B:$B,0))*INDEX(Arrivals!$H:$H,MATCH(GA$2,Arrivals!$B:$B,0))</f>
        <v>51.837267933224958</v>
      </c>
      <c r="GB77" s="17">
        <f>INDEX(Departures!$C:$C,MATCH($B77,Departures!$B:$B,0))*INDEX(Arrivals!$H:$H,MATCH(GB$2,Arrivals!$B:$B,0))</f>
        <v>40.238975107982839</v>
      </c>
      <c r="GC77" s="17">
        <f>INDEX(Departures!$C:$C,MATCH($B77,Departures!$B:$B,0))*INDEX(Arrivals!$H:$H,MATCH(GC$2,Arrivals!$B:$B,0))</f>
        <v>35.504978036455448</v>
      </c>
      <c r="GD77" s="17">
        <f>INDEX(Departures!$C:$C,MATCH($B77,Departures!$B:$B,0))*INDEX(Arrivals!$H:$H,MATCH(GD$2,Arrivals!$B:$B,0))</f>
        <v>34.321478768573598</v>
      </c>
      <c r="GE77" s="17">
        <f>INDEX(Departures!$C:$C,MATCH($B77,Departures!$B:$B,0))*INDEX(Arrivals!$H:$H,MATCH(GE$2,Arrivals!$B:$B,0))</f>
        <v>33.137979500691749</v>
      </c>
      <c r="GF77" s="17">
        <f>INDEX(Departures!$C:$C,MATCH($B77,Departures!$B:$B,0))*INDEX(Arrivals!$H:$H,MATCH(GF$2,Arrivals!$B:$B,0))</f>
        <v>30.415931184563501</v>
      </c>
      <c r="GG77" s="17">
        <f>INDEX(Departures!$C:$C,MATCH($B77,Departures!$B:$B,0))*INDEX(Arrivals!$H:$H,MATCH(GG$2,Arrivals!$B:$B,0))</f>
        <v>9.7046939966311552</v>
      </c>
      <c r="GH77" s="17">
        <f>INDEX(Departures!$C:$C,MATCH($B77,Departures!$B:$B,0))*INDEX(Arrivals!$H:$H,MATCH(GH$2,Arrivals!$B:$B,0))</f>
        <v>6.8642957537147202</v>
      </c>
      <c r="GI77" s="17">
        <f>INDEX(Departures!$C:$C,MATCH($B77,Departures!$B:$B,0))*INDEX(Arrivals!$H:$H,MATCH(GI$2,Arrivals!$B:$B,0))</f>
        <v>2.958748169704621</v>
      </c>
    </row>
    <row r="78" spans="1:191" ht="15" thickBot="1">
      <c r="A78" t="str">
        <f>INDEX(Departures!$G:$G,MATCH($B78,Departures!$B:$B,0))</f>
        <v>EU</v>
      </c>
      <c r="B78" s="3" t="s">
        <v>99</v>
      </c>
      <c r="D78" s="17">
        <f>INDEX(Departures!$C:$C,MATCH($B78,Departures!$B:$B,0))*INDEX(Arrivals!$H:$H,MATCH(D$2,Arrivals!$B:$B,0))</f>
        <v>102733.52168403077</v>
      </c>
      <c r="E78" s="17">
        <f>INDEX(Departures!$C:$C,MATCH($B78,Departures!$B:$B,0))*INDEX(Arrivals!$H:$H,MATCH(E$2,Arrivals!$B:$B,0))</f>
        <v>96731.142911665083</v>
      </c>
      <c r="F78" s="17">
        <f>INDEX(Departures!$C:$C,MATCH($B78,Departures!$B:$B,0))*INDEX(Arrivals!$H:$H,MATCH(F$2,Arrivals!$B:$B,0))</f>
        <v>91000.793127997749</v>
      </c>
      <c r="G78" s="17">
        <f>INDEX(Departures!$C:$C,MATCH($B78,Departures!$B:$B,0))*INDEX(Arrivals!$H:$H,MATCH(G$2,Arrivals!$B:$B,0))</f>
        <v>71839.307711032903</v>
      </c>
      <c r="H78" s="17">
        <f>INDEX(Departures!$C:$C,MATCH($B78,Departures!$B:$B,0))*INDEX(Arrivals!$H:$H,MATCH(H$2,Arrivals!$B:$B,0))</f>
        <v>68897.846428890349</v>
      </c>
      <c r="I78" s="17">
        <f>INDEX(Departures!$C:$C,MATCH($B78,Departures!$B:$B,0))*INDEX(Arrivals!$H:$H,MATCH(I$2,Arrivals!$B:$B,0))</f>
        <v>46470.830412811883</v>
      </c>
      <c r="J78" s="17">
        <f>INDEX(Departures!$C:$C,MATCH($B78,Departures!$B:$B,0))*INDEX(Arrivals!$H:$H,MATCH(J$2,Arrivals!$B:$B,0))</f>
        <v>44531.145449919328</v>
      </c>
      <c r="K78" s="17">
        <f>INDEX(Departures!$C:$C,MATCH($B78,Departures!$B:$B,0))*INDEX(Arrivals!$H:$H,MATCH(K$2,Arrivals!$B:$B,0))</f>
        <v>44472.00871324577</v>
      </c>
      <c r="L78" s="17">
        <f>INDEX(Departures!$C:$C,MATCH($B78,Departures!$B:$B,0))*INDEX(Arrivals!$H:$H,MATCH(L$2,Arrivals!$B:$B,0))</f>
        <v>44295.781237958588</v>
      </c>
      <c r="M78" s="17">
        <f>INDEX(Departures!$C:$C,MATCH($B78,Departures!$B:$B,0))*INDEX(Arrivals!$H:$H,MATCH(M$2,Arrivals!$B:$B,0))</f>
        <v>42095.894633702388</v>
      </c>
      <c r="N78" s="17">
        <f>INDEX(Departures!$C:$C,MATCH($B78,Departures!$B:$B,0))*INDEX(Arrivals!$H:$H,MATCH(N$2,Arrivals!$B:$B,0))</f>
        <v>34843.365248057773</v>
      </c>
      <c r="O78" s="17">
        <f>INDEX(Departures!$C:$C,MATCH($B78,Departures!$B:$B,0))*INDEX(Arrivals!$H:$H,MATCH(O$2,Arrivals!$B:$B,0))</f>
        <v>33933.842238018522</v>
      </c>
      <c r="P78" s="17">
        <f>INDEX(Departures!$C:$C,MATCH($B78,Departures!$B:$B,0))*INDEX(Arrivals!$H:$H,MATCH(P$2,Arrivals!$B:$B,0))</f>
        <v>32979.375308107366</v>
      </c>
      <c r="Q78" s="17">
        <f>INDEX(Departures!$C:$C,MATCH($B78,Departures!$B:$B,0))*INDEX(Arrivals!$H:$H,MATCH(Q$2,Arrivals!$B:$B,0))</f>
        <v>32163.288342012329</v>
      </c>
      <c r="R78" s="17">
        <f>INDEX(Departures!$C:$C,MATCH($B78,Departures!$B:$B,0))*INDEX(Arrivals!$H:$H,MATCH(R$2,Arrivals!$B:$B,0))</f>
        <v>30689.600864107375</v>
      </c>
      <c r="S78" s="17">
        <f>INDEX(Departures!$C:$C,MATCH($B78,Departures!$B:$B,0))*INDEX(Arrivals!$H:$H,MATCH(S$2,Arrivals!$B:$B,0))</f>
        <v>28846.900149359441</v>
      </c>
      <c r="T78" s="17">
        <f>INDEX(Departures!$C:$C,MATCH($B78,Departures!$B:$B,0))*INDEX(Arrivals!$H:$H,MATCH(T$2,Arrivals!$B:$B,0))</f>
        <v>24598.516986731353</v>
      </c>
      <c r="U78" s="17">
        <f>INDEX(Departures!$C:$C,MATCH($B78,Departures!$B:$B,0))*INDEX(Arrivals!$H:$H,MATCH(U$2,Arrivals!$B:$B,0))</f>
        <v>21594.370763714829</v>
      </c>
      <c r="V78" s="17">
        <f>INDEX(Departures!$C:$C,MATCH($B78,Departures!$B:$B,0))*INDEX(Arrivals!$H:$H,MATCH(V$2,Arrivals!$B:$B,0))</f>
        <v>21199.337362735492</v>
      </c>
      <c r="W78" s="17">
        <f>INDEX(Departures!$C:$C,MATCH($B78,Departures!$B:$B,0))*INDEX(Arrivals!$H:$H,MATCH(W$2,Arrivals!$B:$B,0))</f>
        <v>20408.087826043346</v>
      </c>
      <c r="X78" s="17">
        <f>INDEX(Departures!$C:$C,MATCH($B78,Departures!$B:$B,0))*INDEX(Arrivals!$H:$H,MATCH(X$2,Arrivals!$B:$B,0))</f>
        <v>19052.673821485496</v>
      </c>
      <c r="Y78" s="17">
        <f>INDEX(Departures!$C:$C,MATCH($B78,Departures!$B:$B,0))*INDEX(Arrivals!$H:$H,MATCH(Y$2,Arrivals!$B:$B,0))</f>
        <v>18442.382699014423</v>
      </c>
      <c r="Z78" s="17">
        <f>INDEX(Departures!$C:$C,MATCH($B78,Departures!$B:$B,0))*INDEX(Arrivals!$H:$H,MATCH(Z$2,Arrivals!$B:$B,0))</f>
        <v>18383.245962340869</v>
      </c>
      <c r="AA78" s="17">
        <f>INDEX(Departures!$C:$C,MATCH($B78,Departures!$B:$B,0))*INDEX(Arrivals!$H:$H,MATCH(AA$2,Arrivals!$B:$B,0))</f>
        <v>18251.962406925581</v>
      </c>
      <c r="AB78" s="17">
        <f>INDEX(Departures!$C:$C,MATCH($B78,Departures!$B:$B,0))*INDEX(Arrivals!$H:$H,MATCH(AB$2,Arrivals!$B:$B,0))</f>
        <v>16830.315257293354</v>
      </c>
      <c r="AC78" s="17">
        <f>INDEX(Departures!$C:$C,MATCH($B78,Departures!$B:$B,0))*INDEX(Arrivals!$H:$H,MATCH(AC$2,Arrivals!$B:$B,0))</f>
        <v>16605.595657933849</v>
      </c>
      <c r="AD78" s="17">
        <f>INDEX(Departures!$C:$C,MATCH($B78,Departures!$B:$B,0))*INDEX(Arrivals!$H:$H,MATCH(AD$2,Arrivals!$B:$B,0))</f>
        <v>16443.560999448313</v>
      </c>
      <c r="AE78" s="17">
        <f>INDEX(Departures!$C:$C,MATCH($B78,Departures!$B:$B,0))*INDEX(Arrivals!$H:$H,MATCH(AE$2,Arrivals!$B:$B,0))</f>
        <v>15772.950405570215</v>
      </c>
      <c r="AF78" s="17">
        <f>INDEX(Departures!$C:$C,MATCH($B78,Departures!$B:$B,0))*INDEX(Arrivals!$H:$H,MATCH(AF$2,Arrivals!$B:$B,0))</f>
        <v>15283.29822591319</v>
      </c>
      <c r="AG78" s="17">
        <f>INDEX(Departures!$C:$C,MATCH($B78,Departures!$B:$B,0))*INDEX(Arrivals!$H:$H,MATCH(AG$2,Arrivals!$B:$B,0))</f>
        <v>13888.853975150796</v>
      </c>
      <c r="AH78" s="17">
        <f>INDEX(Departures!$C:$C,MATCH($B78,Departures!$B:$B,0))*INDEX(Arrivals!$H:$H,MATCH(AH$2,Arrivals!$B:$B,0))</f>
        <v>13447.693919566087</v>
      </c>
      <c r="AI78" s="17">
        <f>INDEX(Departures!$C:$C,MATCH($B78,Departures!$B:$B,0))*INDEX(Arrivals!$H:$H,MATCH(AI$2,Arrivals!$B:$B,0))</f>
        <v>13422.856490163194</v>
      </c>
      <c r="AJ78" s="17">
        <f>INDEX(Departures!$C:$C,MATCH($B78,Departures!$B:$B,0))*INDEX(Arrivals!$H:$H,MATCH(AJ$2,Arrivals!$B:$B,0))</f>
        <v>13081.282699136749</v>
      </c>
      <c r="AK78" s="17">
        <f>INDEX(Departures!$C:$C,MATCH($B78,Departures!$B:$B,0))*INDEX(Arrivals!$H:$H,MATCH(AK$2,Arrivals!$B:$B,0))</f>
        <v>12922.559697904931</v>
      </c>
      <c r="AL78" s="17">
        <f>INDEX(Departures!$C:$C,MATCH($B78,Departures!$B:$B,0))*INDEX(Arrivals!$H:$H,MATCH(AL$2,Arrivals!$B:$B,0))</f>
        <v>12227.111674623942</v>
      </c>
      <c r="AM78" s="17">
        <f>INDEX(Departures!$C:$C,MATCH($B78,Departures!$B:$B,0))*INDEX(Arrivals!$H:$H,MATCH(AM$2,Arrivals!$B:$B,0))</f>
        <v>12164.426733749973</v>
      </c>
      <c r="AN78" s="17">
        <f>INDEX(Departures!$C:$C,MATCH($B78,Departures!$B:$B,0))*INDEX(Arrivals!$H:$H,MATCH(AN$2,Arrivals!$B:$B,0))</f>
        <v>12016.58489206609</v>
      </c>
      <c r="AO78" s="17">
        <f>INDEX(Departures!$C:$C,MATCH($B78,Departures!$B:$B,0))*INDEX(Arrivals!$H:$H,MATCH(AO$2,Arrivals!$B:$B,0))</f>
        <v>11696.063779295429</v>
      </c>
      <c r="AP78" s="17">
        <f>INDEX(Departures!$C:$C,MATCH($B78,Departures!$B:$B,0))*INDEX(Arrivals!$H:$H,MATCH(AP$2,Arrivals!$B:$B,0))</f>
        <v>10506.232637423531</v>
      </c>
      <c r="AQ78" s="17">
        <f>INDEX(Departures!$C:$C,MATCH($B78,Departures!$B:$B,0))*INDEX(Arrivals!$H:$H,MATCH(AQ$2,Arrivals!$B:$B,0))</f>
        <v>10425.806675547497</v>
      </c>
      <c r="AR78" s="17">
        <f>INDEX(Departures!$C:$C,MATCH($B78,Departures!$B:$B,0))*INDEX(Arrivals!$H:$H,MATCH(AR$2,Arrivals!$B:$B,0))</f>
        <v>9917.2307401549369</v>
      </c>
      <c r="AS78" s="17">
        <f>INDEX(Departures!$C:$C,MATCH($B78,Departures!$B:$B,0))*INDEX(Arrivals!$H:$H,MATCH(AS$2,Arrivals!$B:$B,0))</f>
        <v>9647.5672209235327</v>
      </c>
      <c r="AT78" s="17">
        <f>INDEX(Departures!$C:$C,MATCH($B78,Departures!$B:$B,0))*INDEX(Arrivals!$H:$H,MATCH(AT$2,Arrivals!$B:$B,0))</f>
        <v>9108.2401824607241</v>
      </c>
      <c r="AU78" s="17">
        <f>INDEX(Departures!$C:$C,MATCH($B78,Departures!$B:$B,0))*INDEX(Arrivals!$H:$H,MATCH(AU$2,Arrivals!$B:$B,0))</f>
        <v>8428.1677107148589</v>
      </c>
      <c r="AV78" s="17">
        <f>INDEX(Departures!$C:$C,MATCH($B78,Departures!$B:$B,0))*INDEX(Arrivals!$H:$H,MATCH(AV$2,Arrivals!$B:$B,0))</f>
        <v>8343.0108099049412</v>
      </c>
      <c r="AW78" s="17">
        <f>INDEX(Departures!$C:$C,MATCH($B78,Departures!$B:$B,0))*INDEX(Arrivals!$H:$H,MATCH(AW$2,Arrivals!$B:$B,0))</f>
        <v>8340.645340437999</v>
      </c>
      <c r="AX78" s="17">
        <f>INDEX(Departures!$C:$C,MATCH($B78,Departures!$B:$B,0))*INDEX(Arrivals!$H:$H,MATCH(AX$2,Arrivals!$B:$B,0))</f>
        <v>7947.9774089256025</v>
      </c>
      <c r="AY78" s="17">
        <f>INDEX(Departures!$C:$C,MATCH($B78,Departures!$B:$B,0))*INDEX(Arrivals!$H:$H,MATCH(AY$2,Arrivals!$B:$B,0))</f>
        <v>7830.8866703119675</v>
      </c>
      <c r="AZ78" s="17">
        <f>INDEX(Departures!$C:$C,MATCH($B78,Departures!$B:$B,0))*INDEX(Arrivals!$H:$H,MATCH(AZ$2,Arrivals!$B:$B,0))</f>
        <v>7793.039158840892</v>
      </c>
      <c r="BA78" s="17">
        <f>INDEX(Departures!$C:$C,MATCH($B78,Departures!$B:$B,0))*INDEX(Arrivals!$H:$H,MATCH(BA$2,Arrivals!$B:$B,0))</f>
        <v>7667.6692770929594</v>
      </c>
      <c r="BB78" s="17">
        <f>INDEX(Departures!$C:$C,MATCH($B78,Departures!$B:$B,0))*INDEX(Arrivals!$H:$H,MATCH(BB$2,Arrivals!$B:$B,0))</f>
        <v>7628.6390308884138</v>
      </c>
      <c r="BC78" s="17">
        <f>INDEX(Departures!$C:$C,MATCH($B78,Departures!$B:$B,0))*INDEX(Arrivals!$H:$H,MATCH(BC$2,Arrivals!$B:$B,0))</f>
        <v>7394.4575536611419</v>
      </c>
      <c r="BD78" s="17">
        <f>INDEX(Departures!$C:$C,MATCH($B78,Departures!$B:$B,0))*INDEX(Arrivals!$H:$H,MATCH(BD$2,Arrivals!$B:$B,0))</f>
        <v>7318.7625307189928</v>
      </c>
      <c r="BE78" s="17">
        <f>INDEX(Departures!$C:$C,MATCH($B78,Departures!$B:$B,0))*INDEX(Arrivals!$H:$H,MATCH(BE$2,Arrivals!$B:$B,0))</f>
        <v>6682.4512441115558</v>
      </c>
      <c r="BF78" s="17">
        <f>INDEX(Departures!$C:$C,MATCH($B78,Departures!$B:$B,0))*INDEX(Arrivals!$H:$H,MATCH(BF$2,Arrivals!$B:$B,0))</f>
        <v>6625.6799769049439</v>
      </c>
      <c r="BG78" s="17">
        <f>INDEX(Departures!$C:$C,MATCH($B78,Departures!$B:$B,0))*INDEX(Arrivals!$H:$H,MATCH(BG$2,Arrivals!$B:$B,0))</f>
        <v>5996.4650986983343</v>
      </c>
      <c r="BH78" s="17">
        <f>INDEX(Departures!$C:$C,MATCH($B78,Departures!$B:$B,0))*INDEX(Arrivals!$H:$H,MATCH(BH$2,Arrivals!$B:$B,0))</f>
        <v>5756.369947803707</v>
      </c>
      <c r="BI78" s="17">
        <f>INDEX(Departures!$C:$C,MATCH($B78,Departures!$B:$B,0))*INDEX(Arrivals!$H:$H,MATCH(BI$2,Arrivals!$B:$B,0))</f>
        <v>5491.437367506187</v>
      </c>
      <c r="BJ78" s="17">
        <f>INDEX(Departures!$C:$C,MATCH($B78,Departures!$B:$B,0))*INDEX(Arrivals!$H:$H,MATCH(BJ$2,Arrivals!$B:$B,0))</f>
        <v>5433.4833655661041</v>
      </c>
      <c r="BK78" s="17">
        <f>INDEX(Departures!$C:$C,MATCH($B78,Departures!$B:$B,0))*INDEX(Arrivals!$H:$H,MATCH(BK$2,Arrivals!$B:$B,0))</f>
        <v>5402.732262495857</v>
      </c>
      <c r="BL78" s="17">
        <f>INDEX(Departures!$C:$C,MATCH($B78,Departures!$B:$B,0))*INDEX(Arrivals!$H:$H,MATCH(BL$2,Arrivals!$B:$B,0))</f>
        <v>4864.5879587665186</v>
      </c>
      <c r="BM78" s="17">
        <f>INDEX(Departures!$C:$C,MATCH($B78,Departures!$B:$B,0))*INDEX(Arrivals!$H:$H,MATCH(BM$2,Arrivals!$B:$B,0))</f>
        <v>4768.786445355362</v>
      </c>
      <c r="BN78" s="17">
        <f>INDEX(Departures!$C:$C,MATCH($B78,Departures!$B:$B,0))*INDEX(Arrivals!$H:$H,MATCH(BN$2,Arrivals!$B:$B,0))</f>
        <v>4545.8409480960645</v>
      </c>
      <c r="BO78" s="17">
        <f>INDEX(Departures!$C:$C,MATCH($B78,Departures!$B:$B,0))*INDEX(Arrivals!$H:$H,MATCH(BO$2,Arrivals!$B:$B,0))</f>
        <v>4490.8437829896593</v>
      </c>
      <c r="BP78" s="17">
        <f>INDEX(Departures!$C:$C,MATCH($B78,Departures!$B:$B,0))*INDEX(Arrivals!$H:$H,MATCH(BP$2,Arrivals!$B:$B,0))</f>
        <v>4345.3674107727184</v>
      </c>
      <c r="BQ78" s="17">
        <f>INDEX(Departures!$C:$C,MATCH($B78,Departures!$B:$B,0))*INDEX(Arrivals!$H:$H,MATCH(BQ$2,Arrivals!$B:$B,0))</f>
        <v>4319.3472466363546</v>
      </c>
      <c r="BR78" s="17">
        <f>INDEX(Departures!$C:$C,MATCH($B78,Departures!$B:$B,0))*INDEX(Arrivals!$H:$H,MATCH(BR$2,Arrivals!$B:$B,0))</f>
        <v>4273.2205920309825</v>
      </c>
      <c r="BS78" s="17">
        <f>INDEX(Departures!$C:$C,MATCH($B78,Departures!$B:$B,0))*INDEX(Arrivals!$H:$H,MATCH(BS$2,Arrivals!$B:$B,0))</f>
        <v>4241.2867542272634</v>
      </c>
      <c r="BT78" s="17">
        <f>INDEX(Departures!$C:$C,MATCH($B78,Departures!$B:$B,0))*INDEX(Arrivals!$H:$H,MATCH(BT$2,Arrivals!$B:$B,0))</f>
        <v>4204.6219774896608</v>
      </c>
      <c r="BU78" s="17">
        <f>INDEX(Departures!$C:$C,MATCH($B78,Departures!$B:$B,0))*INDEX(Arrivals!$H:$H,MATCH(BU$2,Arrivals!$B:$B,0))</f>
        <v>4072.1556873409008</v>
      </c>
      <c r="BV78" s="17">
        <f>INDEX(Departures!$C:$C,MATCH($B78,Departures!$B:$B,0))*INDEX(Arrivals!$H:$H,MATCH(BV$2,Arrivals!$B:$B,0))</f>
        <v>3852.1670269152805</v>
      </c>
      <c r="BW78" s="17">
        <f>INDEX(Departures!$C:$C,MATCH($B78,Departures!$B:$B,0))*INDEX(Arrivals!$H:$H,MATCH(BW$2,Arrivals!$B:$B,0))</f>
        <v>3837.974210113628</v>
      </c>
      <c r="BX78" s="17">
        <f>INDEX(Departures!$C:$C,MATCH($B78,Departures!$B:$B,0))*INDEX(Arrivals!$H:$H,MATCH(BX$2,Arrivals!$B:$B,0))</f>
        <v>3761.0964524380083</v>
      </c>
      <c r="BY78" s="17">
        <f>INDEX(Departures!$C:$C,MATCH($B78,Departures!$B:$B,0))*INDEX(Arrivals!$H:$H,MATCH(BY$2,Arrivals!$B:$B,0))</f>
        <v>3500.8948110743727</v>
      </c>
      <c r="BZ78" s="17">
        <f>INDEX(Departures!$C:$C,MATCH($B78,Departures!$B:$B,0))*INDEX(Arrivals!$H:$H,MATCH(BZ$2,Arrivals!$B:$B,0))</f>
        <v>3348.3220304566048</v>
      </c>
      <c r="CA78" s="17">
        <f>INDEX(Departures!$C:$C,MATCH($B78,Departures!$B:$B,0))*INDEX(Arrivals!$H:$H,MATCH(CA$2,Arrivals!$B:$B,0))</f>
        <v>3181.5564330371831</v>
      </c>
      <c r="CB78" s="17">
        <f>INDEX(Departures!$C:$C,MATCH($B78,Departures!$B:$B,0))*INDEX(Arrivals!$H:$H,MATCH(CB$2,Arrivals!$B:$B,0))</f>
        <v>2984.0397325475142</v>
      </c>
      <c r="CC78" s="17">
        <f>INDEX(Departures!$C:$C,MATCH($B78,Departures!$B:$B,0))*INDEX(Arrivals!$H:$H,MATCH(CC$2,Arrivals!$B:$B,0))</f>
        <v>2902.4310359380106</v>
      </c>
      <c r="CD78" s="17">
        <f>INDEX(Departures!$C:$C,MATCH($B78,Departures!$B:$B,0))*INDEX(Arrivals!$H:$H,MATCH(CD$2,Arrivals!$B:$B,0))</f>
        <v>2898.8828317375969</v>
      </c>
      <c r="CE78" s="17">
        <f>INDEX(Departures!$C:$C,MATCH($B78,Departures!$B:$B,0))*INDEX(Arrivals!$H:$H,MATCH(CE$2,Arrivals!$B:$B,0))</f>
        <v>2865.7662592004071</v>
      </c>
      <c r="CF78" s="17">
        <f>INDEX(Departures!$C:$C,MATCH($B78,Departures!$B:$B,0))*INDEX(Arrivals!$H:$H,MATCH(CF$2,Arrivals!$B:$B,0))</f>
        <v>2805.4467877933821</v>
      </c>
      <c r="CG78" s="17">
        <f>INDEX(Departures!$C:$C,MATCH($B78,Departures!$B:$B,0))*INDEX(Arrivals!$H:$H,MATCH(CG$2,Arrivals!$B:$B,0))</f>
        <v>2782.974827857432</v>
      </c>
      <c r="CH78" s="17">
        <f>INDEX(Departures!$C:$C,MATCH($B78,Departures!$B:$B,0))*INDEX(Arrivals!$H:$H,MATCH(CH$2,Arrivals!$B:$B,0))</f>
        <v>2689.5387839132177</v>
      </c>
      <c r="CI78" s="17">
        <f>INDEX(Departures!$C:$C,MATCH($B78,Departures!$B:$B,0))*INDEX(Arrivals!$H:$H,MATCH(CI$2,Arrivals!$B:$B,0))</f>
        <v>2668.8409260774738</v>
      </c>
      <c r="CJ78" s="17">
        <f>INDEX(Departures!$C:$C,MATCH($B78,Departures!$B:$B,0))*INDEX(Arrivals!$H:$H,MATCH(CJ$2,Arrivals!$B:$B,0))</f>
        <v>2631.5847819731348</v>
      </c>
      <c r="CK78" s="17">
        <f>INDEX(Departures!$C:$C,MATCH($B78,Departures!$B:$B,0))*INDEX(Arrivals!$H:$H,MATCH(CK$2,Arrivals!$B:$B,0))</f>
        <v>2557.0724937644572</v>
      </c>
      <c r="CL78" s="17">
        <f>INDEX(Departures!$C:$C,MATCH($B78,Departures!$B:$B,0))*INDEX(Arrivals!$H:$H,MATCH(CL$2,Arrivals!$B:$B,0))</f>
        <v>2503.1397899181766</v>
      </c>
      <c r="CM78" s="17">
        <f>INDEX(Departures!$C:$C,MATCH($B78,Departures!$B:$B,0))*INDEX(Arrivals!$H:$H,MATCH(CM$2,Arrivals!$B:$B,0))</f>
        <v>2499.1184918243748</v>
      </c>
      <c r="CN78" s="17">
        <f>INDEX(Departures!$C:$C,MATCH($B78,Departures!$B:$B,0))*INDEX(Arrivals!$H:$H,MATCH(CN$2,Arrivals!$B:$B,0))</f>
        <v>2305.1499955351192</v>
      </c>
      <c r="CO78" s="17">
        <f>INDEX(Departures!$C:$C,MATCH($B78,Departures!$B:$B,0))*INDEX(Arrivals!$H:$H,MATCH(CO$2,Arrivals!$B:$B,0))</f>
        <v>2234.1859115268549</v>
      </c>
      <c r="CP78" s="17">
        <f>INDEX(Departures!$C:$C,MATCH($B78,Departures!$B:$B,0))*INDEX(Arrivals!$H:$H,MATCH(CP$2,Arrivals!$B:$B,0))</f>
        <v>2219.9930947252019</v>
      </c>
      <c r="CQ78" s="17">
        <f>INDEX(Departures!$C:$C,MATCH($B78,Departures!$B:$B,0))*INDEX(Arrivals!$H:$H,MATCH(CQ$2,Arrivals!$B:$B,0))</f>
        <v>2196.3384000557803</v>
      </c>
      <c r="CR78" s="17">
        <f>INDEX(Departures!$C:$C,MATCH($B78,Departures!$B:$B,0))*INDEX(Arrivals!$H:$H,MATCH(CR$2,Arrivals!$B:$B,0))</f>
        <v>2179.7801137871852</v>
      </c>
      <c r="CS78" s="17">
        <f>INDEX(Departures!$C:$C,MATCH($B78,Departures!$B:$B,0))*INDEX(Arrivals!$H:$H,MATCH(CS$2,Arrivals!$B:$B,0))</f>
        <v>2128.9225202479292</v>
      </c>
      <c r="CT78" s="17">
        <f>INDEX(Departures!$C:$C,MATCH($B78,Departures!$B:$B,0))*INDEX(Arrivals!$H:$H,MATCH(CT$2,Arrivals!$B:$B,0))</f>
        <v>2113.5469687128052</v>
      </c>
      <c r="CU78" s="17">
        <f>INDEX(Departures!$C:$C,MATCH($B78,Departures!$B:$B,0))*INDEX(Arrivals!$H:$H,MATCH(CU$2,Arrivals!$B:$B,0))</f>
        <v>1901.8374514214836</v>
      </c>
      <c r="CV78" s="17">
        <f>INDEX(Departures!$C:$C,MATCH($B78,Departures!$B:$B,0))*INDEX(Arrivals!$H:$H,MATCH(CV$2,Arrivals!$B:$B,0))</f>
        <v>1873.4518178181777</v>
      </c>
      <c r="CW78" s="17">
        <f>INDEX(Departures!$C:$C,MATCH($B78,Departures!$B:$B,0))*INDEX(Arrivals!$H:$H,MATCH(CW$2,Arrivals!$B:$B,0))</f>
        <v>1861.6244704834673</v>
      </c>
      <c r="CX78" s="17">
        <f>INDEX(Departures!$C:$C,MATCH($B78,Departures!$B:$B,0))*INDEX(Arrivals!$H:$H,MATCH(CX$2,Arrivals!$B:$B,0))</f>
        <v>1840.3352452809879</v>
      </c>
      <c r="CY78" s="17">
        <f>INDEX(Departures!$C:$C,MATCH($B78,Departures!$B:$B,0))*INDEX(Arrivals!$H:$H,MATCH(CY$2,Arrivals!$B:$B,0))</f>
        <v>1772.9193654731366</v>
      </c>
      <c r="CZ78" s="17">
        <f>INDEX(Departures!$C:$C,MATCH($B78,Departures!$B:$B,0))*INDEX(Arrivals!$H:$H,MATCH(CZ$2,Arrivals!$B:$B,0))</f>
        <v>1770.5538960061947</v>
      </c>
      <c r="DA78" s="17">
        <f>INDEX(Departures!$C:$C,MATCH($B78,Departures!$B:$B,0))*INDEX(Arrivals!$H:$H,MATCH(DA$2,Arrivals!$B:$B,0))</f>
        <v>1768.1884265392525</v>
      </c>
      <c r="DB78" s="17">
        <f>INDEX(Departures!$C:$C,MATCH($B78,Departures!$B:$B,0))*INDEX(Arrivals!$H:$H,MATCH(DB$2,Arrivals!$B:$B,0))</f>
        <v>1711.4171593326409</v>
      </c>
      <c r="DC78" s="17">
        <f>INDEX(Departures!$C:$C,MATCH($B78,Departures!$B:$B,0))*INDEX(Arrivals!$H:$H,MATCH(DC$2,Arrivals!$B:$B,0))</f>
        <v>1701.9552814648725</v>
      </c>
      <c r="DD78" s="17">
        <f>INDEX(Departures!$C:$C,MATCH($B78,Departures!$B:$B,0))*INDEX(Arrivals!$H:$H,MATCH(DD$2,Arrivals!$B:$B,0))</f>
        <v>1658.1940963264426</v>
      </c>
      <c r="DE78" s="17">
        <f>INDEX(Departures!$C:$C,MATCH($B78,Departures!$B:$B,0))*INDEX(Arrivals!$H:$H,MATCH(DE$2,Arrivals!$B:$B,0))</f>
        <v>1614.4329111880131</v>
      </c>
      <c r="DF78" s="17">
        <f>INDEX(Departures!$C:$C,MATCH($B78,Departures!$B:$B,0))*INDEX(Arrivals!$H:$H,MATCH(DF$2,Arrivals!$B:$B,0))</f>
        <v>1613.250176454542</v>
      </c>
      <c r="DG78" s="17">
        <f>INDEX(Departures!$C:$C,MATCH($B78,Departures!$B:$B,0))*INDEX(Arrivals!$H:$H,MATCH(DG$2,Arrivals!$B:$B,0))</f>
        <v>1587.2300123181785</v>
      </c>
      <c r="DH78" s="17">
        <f>INDEX(Departures!$C:$C,MATCH($B78,Departures!$B:$B,0))*INDEX(Arrivals!$H:$H,MATCH(DH$2,Arrivals!$B:$B,0))</f>
        <v>1507.9867851756167</v>
      </c>
      <c r="DI78" s="17">
        <f>INDEX(Departures!$C:$C,MATCH($B78,Departures!$B:$B,0))*INDEX(Arrivals!$H:$H,MATCH(DI$2,Arrivals!$B:$B,0))</f>
        <v>1344.7693919566088</v>
      </c>
      <c r="DJ78" s="17">
        <f>INDEX(Departures!$C:$C,MATCH($B78,Departures!$B:$B,0))*INDEX(Arrivals!$H:$H,MATCH(DJ$2,Arrivals!$B:$B,0))</f>
        <v>1341.2211877561954</v>
      </c>
      <c r="DK78" s="17">
        <f>INDEX(Departures!$C:$C,MATCH($B78,Departures!$B:$B,0))*INDEX(Arrivals!$H:$H,MATCH(DK$2,Arrivals!$B:$B,0))</f>
        <v>1280.9017163491708</v>
      </c>
      <c r="DL78" s="17">
        <f>INDEX(Departures!$C:$C,MATCH($B78,Departures!$B:$B,0))*INDEX(Arrivals!$H:$H,MATCH(DL$2,Arrivals!$B:$B,0))</f>
        <v>1237.1405312107413</v>
      </c>
      <c r="DM78" s="17">
        <f>INDEX(Departures!$C:$C,MATCH($B78,Departures!$B:$B,0))*INDEX(Arrivals!$H:$H,MATCH(DM$2,Arrivals!$B:$B,0))</f>
        <v>1175.6383250702454</v>
      </c>
      <c r="DN78" s="17">
        <f>INDEX(Departures!$C:$C,MATCH($B78,Departures!$B:$B,0))*INDEX(Arrivals!$H:$H,MATCH(DN$2,Arrivals!$B:$B,0))</f>
        <v>1142.5217525330554</v>
      </c>
      <c r="DO78" s="17">
        <f>INDEX(Departures!$C:$C,MATCH($B78,Departures!$B:$B,0))*INDEX(Arrivals!$H:$H,MATCH(DO$2,Arrivals!$B:$B,0))</f>
        <v>1111.7706494628076</v>
      </c>
      <c r="DP78" s="17">
        <f>INDEX(Departures!$C:$C,MATCH($B78,Departures!$B:$B,0))*INDEX(Arrivals!$H:$H,MATCH(DP$2,Arrivals!$B:$B,0))</f>
        <v>1103.49150632851</v>
      </c>
      <c r="DQ78" s="17">
        <f>INDEX(Departures!$C:$C,MATCH($B78,Departures!$B:$B,0))*INDEX(Arrivals!$H:$H,MATCH(DQ$2,Arrivals!$B:$B,0))</f>
        <v>1102.3087715950389</v>
      </c>
      <c r="DR78" s="17">
        <f>INDEX(Departures!$C:$C,MATCH($B78,Departures!$B:$B,0))*INDEX(Arrivals!$H:$H,MATCH(DR$2,Arrivals!$B:$B,0))</f>
        <v>1091.6641589937994</v>
      </c>
      <c r="DS78" s="17">
        <f>INDEX(Departures!$C:$C,MATCH($B78,Departures!$B:$B,0))*INDEX(Arrivals!$H:$H,MATCH(DS$2,Arrivals!$B:$B,0))</f>
        <v>1089.2986895268571</v>
      </c>
      <c r="DT78" s="17">
        <f>INDEX(Departures!$C:$C,MATCH($B78,Departures!$B:$B,0))*INDEX(Arrivals!$H:$H,MATCH(DT$2,Arrivals!$B:$B,0))</f>
        <v>1060.9130559235514</v>
      </c>
      <c r="DU78" s="17">
        <f>INDEX(Departures!$C:$C,MATCH($B78,Departures!$B:$B,0))*INDEX(Arrivals!$H:$H,MATCH(DU$2,Arrivals!$B:$B,0))</f>
        <v>1054.999382256196</v>
      </c>
      <c r="DV78" s="17">
        <f>INDEX(Departures!$C:$C,MATCH($B78,Departures!$B:$B,0))*INDEX(Arrivals!$H:$H,MATCH(DV$2,Arrivals!$B:$B,0))</f>
        <v>1006.5072581838822</v>
      </c>
      <c r="DW78" s="17">
        <f>INDEX(Departures!$C:$C,MATCH($B78,Departures!$B:$B,0))*INDEX(Arrivals!$H:$H,MATCH(DW$2,Arrivals!$B:$B,0))</f>
        <v>997.04538031611366</v>
      </c>
      <c r="DX78" s="17">
        <f>INDEX(Departures!$C:$C,MATCH($B78,Departures!$B:$B,0))*INDEX(Arrivals!$H:$H,MATCH(DX$2,Arrivals!$B:$B,0))</f>
        <v>989.94897191528707</v>
      </c>
      <c r="DY78" s="17">
        <f>INDEX(Departures!$C:$C,MATCH($B78,Departures!$B:$B,0))*INDEX(Arrivals!$H:$H,MATCH(DY$2,Arrivals!$B:$B,0))</f>
        <v>961.5633383119814</v>
      </c>
      <c r="DZ78" s="17">
        <f>INDEX(Departures!$C:$C,MATCH($B78,Departures!$B:$B,0))*INDEX(Arrivals!$H:$H,MATCH(DZ$2,Arrivals!$B:$B,0))</f>
        <v>790.06680195867591</v>
      </c>
      <c r="EA78" s="17">
        <f>INDEX(Departures!$C:$C,MATCH($B78,Departures!$B:$B,0))*INDEX(Arrivals!$H:$H,MATCH(EA$2,Arrivals!$B:$B,0))</f>
        <v>785.33586302479171</v>
      </c>
      <c r="EB78" s="17">
        <f>INDEX(Departures!$C:$C,MATCH($B78,Departures!$B:$B,0))*INDEX(Arrivals!$H:$H,MATCH(EB$2,Arrivals!$B:$B,0))</f>
        <v>746.30561682024631</v>
      </c>
      <c r="EC78" s="17">
        <f>INDEX(Departures!$C:$C,MATCH($B78,Departures!$B:$B,0))*INDEX(Arrivals!$H:$H,MATCH(EC$2,Arrivals!$B:$B,0))</f>
        <v>586.63642780165162</v>
      </c>
      <c r="ED78" s="17">
        <f>INDEX(Departures!$C:$C,MATCH($B78,Departures!$B:$B,0))*INDEX(Arrivals!$H:$H,MATCH(ED$2,Arrivals!$B:$B,0))</f>
        <v>554.70258999793271</v>
      </c>
      <c r="EE78" s="17">
        <f>INDEX(Departures!$C:$C,MATCH($B78,Departures!$B:$B,0))*INDEX(Arrivals!$H:$H,MATCH(EE$2,Arrivals!$B:$B,0))</f>
        <v>552.33712053099055</v>
      </c>
      <c r="EF78" s="17">
        <f>INDEX(Departures!$C:$C,MATCH($B78,Departures!$B:$B,0))*INDEX(Arrivals!$H:$H,MATCH(EF$2,Arrivals!$B:$B,0))</f>
        <v>509.75867012603197</v>
      </c>
      <c r="EG78" s="17">
        <f>INDEX(Departures!$C:$C,MATCH($B78,Departures!$B:$B,0))*INDEX(Arrivals!$H:$H,MATCH(EG$2,Arrivals!$B:$B,0))</f>
        <v>505.02773119214766</v>
      </c>
      <c r="EH78" s="17">
        <f>INDEX(Departures!$C:$C,MATCH($B78,Departures!$B:$B,0))*INDEX(Arrivals!$H:$H,MATCH(EH$2,Arrivals!$B:$B,0))</f>
        <v>505.02773119214766</v>
      </c>
      <c r="EI78" s="17">
        <f>INDEX(Departures!$C:$C,MATCH($B78,Departures!$B:$B,0))*INDEX(Arrivals!$H:$H,MATCH(EI$2,Arrivals!$B:$B,0))</f>
        <v>494.383118590908</v>
      </c>
      <c r="EJ78" s="17">
        <f>INDEX(Departures!$C:$C,MATCH($B78,Departures!$B:$B,0))*INDEX(Arrivals!$H:$H,MATCH(EJ$2,Arrivals!$B:$B,0))</f>
        <v>467.1802197210734</v>
      </c>
      <c r="EK78" s="17">
        <f>INDEX(Departures!$C:$C,MATCH($B78,Departures!$B:$B,0))*INDEX(Arrivals!$H:$H,MATCH(EK$2,Arrivals!$B:$B,0))</f>
        <v>456.53560711983374</v>
      </c>
      <c r="EL78" s="17">
        <f>INDEX(Departures!$C:$C,MATCH($B78,Departures!$B:$B,0))*INDEX(Arrivals!$H:$H,MATCH(EL$2,Arrivals!$B:$B,0))</f>
        <v>433.70882676384201</v>
      </c>
      <c r="EM78" s="17">
        <f>INDEX(Departures!$C:$C,MATCH($B78,Departures!$B:$B,0))*INDEX(Arrivals!$H:$H,MATCH(EM$2,Arrivals!$B:$B,0))</f>
        <v>419.87083038223051</v>
      </c>
      <c r="EN78" s="17">
        <f>INDEX(Departures!$C:$C,MATCH($B78,Departures!$B:$B,0))*INDEX(Arrivals!$H:$H,MATCH(EN$2,Arrivals!$B:$B,0))</f>
        <v>415.13989144834625</v>
      </c>
      <c r="EO78" s="17">
        <f>INDEX(Departures!$C:$C,MATCH($B78,Departures!$B:$B,0))*INDEX(Arrivals!$H:$H,MATCH(EO$2,Arrivals!$B:$B,0))</f>
        <v>413.95715671487511</v>
      </c>
      <c r="EP78" s="17">
        <f>INDEX(Departures!$C:$C,MATCH($B78,Departures!$B:$B,0))*INDEX(Arrivals!$H:$H,MATCH(EP$2,Arrivals!$B:$B,0))</f>
        <v>363.09956317561904</v>
      </c>
      <c r="EQ78" s="17">
        <f>INDEX(Departures!$C:$C,MATCH($B78,Departures!$B:$B,0))*INDEX(Arrivals!$H:$H,MATCH(EQ$2,Arrivals!$B:$B,0))</f>
        <v>353.63768530785046</v>
      </c>
      <c r="ER78" s="17">
        <f>INDEX(Departures!$C:$C,MATCH($B78,Departures!$B:$B,0))*INDEX(Arrivals!$H:$H,MATCH(ER$2,Arrivals!$B:$B,0))</f>
        <v>332.3484601053712</v>
      </c>
      <c r="ES78" s="17">
        <f>INDEX(Departures!$C:$C,MATCH($B78,Departures!$B:$B,0))*INDEX(Arrivals!$H:$H,MATCH(ES$2,Arrivals!$B:$B,0))</f>
        <v>328.80025590495796</v>
      </c>
      <c r="ET78" s="17">
        <f>INDEX(Departures!$C:$C,MATCH($B78,Departures!$B:$B,0))*INDEX(Arrivals!$H:$H,MATCH(ET$2,Arrivals!$B:$B,0))</f>
        <v>318.15564330371831</v>
      </c>
      <c r="EU78" s="17">
        <f>INDEX(Departures!$C:$C,MATCH($B78,Departures!$B:$B,0))*INDEX(Arrivals!$H:$H,MATCH(EU$2,Arrivals!$B:$B,0))</f>
        <v>308.69376543594973</v>
      </c>
      <c r="EV78" s="17">
        <f>INDEX(Departures!$C:$C,MATCH($B78,Departures!$B:$B,0))*INDEX(Arrivals!$H:$H,MATCH(EV$2,Arrivals!$B:$B,0))</f>
        <v>306.32829596900763</v>
      </c>
      <c r="EW78" s="17">
        <f>INDEX(Departures!$C:$C,MATCH($B78,Departures!$B:$B,0))*INDEX(Arrivals!$H:$H,MATCH(EW$2,Arrivals!$B:$B,0))</f>
        <v>301.59735703512331</v>
      </c>
      <c r="EX78" s="17">
        <f>INDEX(Departures!$C:$C,MATCH($B78,Departures!$B:$B,0))*INDEX(Arrivals!$H:$H,MATCH(EX$2,Arrivals!$B:$B,0))</f>
        <v>301.59735703512331</v>
      </c>
      <c r="EY78" s="17">
        <f>INDEX(Departures!$C:$C,MATCH($B78,Departures!$B:$B,0))*INDEX(Arrivals!$H:$H,MATCH(EY$2,Arrivals!$B:$B,0))</f>
        <v>292.13547916735473</v>
      </c>
      <c r="EZ78" s="17">
        <f>INDEX(Departures!$C:$C,MATCH($B78,Departures!$B:$B,0))*INDEX(Arrivals!$H:$H,MATCH(EZ$2,Arrivals!$B:$B,0))</f>
        <v>292.13547916735473</v>
      </c>
      <c r="FA78" s="17">
        <f>INDEX(Departures!$C:$C,MATCH($B78,Departures!$B:$B,0))*INDEX(Arrivals!$H:$H,MATCH(FA$2,Arrivals!$B:$B,0))</f>
        <v>243.64335509504079</v>
      </c>
      <c r="FB78" s="17">
        <f>INDEX(Departures!$C:$C,MATCH($B78,Departures!$B:$B,0))*INDEX(Arrivals!$H:$H,MATCH(FB$2,Arrivals!$B:$B,0))</f>
        <v>228.62262397995821</v>
      </c>
      <c r="FC78" s="17">
        <f>INDEX(Departures!$C:$C,MATCH($B78,Departures!$B:$B,0))*INDEX(Arrivals!$H:$H,MATCH(FC$2,Arrivals!$B:$B,0))</f>
        <v>211.70951729132187</v>
      </c>
      <c r="FD78" s="17">
        <f>INDEX(Departures!$C:$C,MATCH($B78,Departures!$B:$B,0))*INDEX(Arrivals!$H:$H,MATCH(FD$2,Arrivals!$B:$B,0))</f>
        <v>198.69943522314006</v>
      </c>
      <c r="FE78" s="17">
        <f>INDEX(Departures!$C:$C,MATCH($B78,Departures!$B:$B,0))*INDEX(Arrivals!$H:$H,MATCH(FE$2,Arrivals!$B:$B,0))</f>
        <v>193.96849628925577</v>
      </c>
      <c r="FF78" s="17">
        <f>INDEX(Departures!$C:$C,MATCH($B78,Departures!$B:$B,0))*INDEX(Arrivals!$H:$H,MATCH(FF$2,Arrivals!$B:$B,0))</f>
        <v>191.60302682231364</v>
      </c>
      <c r="FG78" s="17">
        <f>INDEX(Departures!$C:$C,MATCH($B78,Departures!$B:$B,0))*INDEX(Arrivals!$H:$H,MATCH(FG$2,Arrivals!$B:$B,0))</f>
        <v>172.67927108677648</v>
      </c>
      <c r="FH78" s="17">
        <f>INDEX(Departures!$C:$C,MATCH($B78,Departures!$B:$B,0))*INDEX(Arrivals!$H:$H,MATCH(FH$2,Arrivals!$B:$B,0))</f>
        <v>171.49653635330543</v>
      </c>
      <c r="FI78" s="17">
        <f>INDEX(Departures!$C:$C,MATCH($B78,Departures!$B:$B,0))*INDEX(Arrivals!$H:$H,MATCH(FI$2,Arrivals!$B:$B,0))</f>
        <v>169.13106688636327</v>
      </c>
      <c r="FJ78" s="17">
        <f>INDEX(Departures!$C:$C,MATCH($B78,Departures!$B:$B,0))*INDEX(Arrivals!$H:$H,MATCH(FJ$2,Arrivals!$B:$B,0))</f>
        <v>167.94833215289219</v>
      </c>
      <c r="FK78" s="17">
        <f>INDEX(Departures!$C:$C,MATCH($B78,Departures!$B:$B,0))*INDEX(Arrivals!$H:$H,MATCH(FK$2,Arrivals!$B:$B,0))</f>
        <v>147.84184168388398</v>
      </c>
      <c r="FL78" s="17">
        <f>INDEX(Departures!$C:$C,MATCH($B78,Departures!$B:$B,0))*INDEX(Arrivals!$H:$H,MATCH(FL$2,Arrivals!$B:$B,0))</f>
        <v>145.47637221694185</v>
      </c>
      <c r="FM78" s="17">
        <f>INDEX(Departures!$C:$C,MATCH($B78,Departures!$B:$B,0))*INDEX(Arrivals!$H:$H,MATCH(FM$2,Arrivals!$B:$B,0))</f>
        <v>144.29363748347077</v>
      </c>
      <c r="FN78" s="17">
        <f>INDEX(Departures!$C:$C,MATCH($B78,Departures!$B:$B,0))*INDEX(Arrivals!$H:$H,MATCH(FN$2,Arrivals!$B:$B,0))</f>
        <v>143.1109027499997</v>
      </c>
      <c r="FO78" s="17">
        <f>INDEX(Departures!$C:$C,MATCH($B78,Departures!$B:$B,0))*INDEX(Arrivals!$H:$H,MATCH(FO$2,Arrivals!$B:$B,0))</f>
        <v>142.51953538326416</v>
      </c>
      <c r="FP78" s="17">
        <f>INDEX(Departures!$C:$C,MATCH($B78,Departures!$B:$B,0))*INDEX(Arrivals!$H:$H,MATCH(FP$2,Arrivals!$B:$B,0))</f>
        <v>128.91808594834683</v>
      </c>
      <c r="FQ78" s="17">
        <f>INDEX(Departures!$C:$C,MATCH($B78,Departures!$B:$B,0))*INDEX(Arrivals!$H:$H,MATCH(FQ$2,Arrivals!$B:$B,0))</f>
        <v>102.89792181198324</v>
      </c>
      <c r="FR78" s="17">
        <f>INDEX(Departures!$C:$C,MATCH($B78,Departures!$B:$B,0))*INDEX(Arrivals!$H:$H,MATCH(FR$2,Arrivals!$B:$B,0))</f>
        <v>92.253309210743595</v>
      </c>
      <c r="FS78" s="17">
        <f>INDEX(Departures!$C:$C,MATCH($B78,Departures!$B:$B,0))*INDEX(Arrivals!$H:$H,MATCH(FS$2,Arrivals!$B:$B,0))</f>
        <v>89.887839743801464</v>
      </c>
      <c r="FT78" s="17">
        <f>INDEX(Departures!$C:$C,MATCH($B78,Departures!$B:$B,0))*INDEX(Arrivals!$H:$H,MATCH(FT$2,Arrivals!$B:$B,0))</f>
        <v>87.52237027685932</v>
      </c>
      <c r="FU78" s="17">
        <f>INDEX(Departures!$C:$C,MATCH($B78,Departures!$B:$B,0))*INDEX(Arrivals!$H:$H,MATCH(FU$2,Arrivals!$B:$B,0))</f>
        <v>85.156900809917175</v>
      </c>
      <c r="FV78" s="17">
        <f>INDEX(Departures!$C:$C,MATCH($B78,Departures!$B:$B,0))*INDEX(Arrivals!$H:$H,MATCH(FV$2,Arrivals!$B:$B,0))</f>
        <v>81.608696609503966</v>
      </c>
      <c r="FW78" s="17">
        <f>INDEX(Departures!$C:$C,MATCH($B78,Departures!$B:$B,0))*INDEX(Arrivals!$H:$H,MATCH(FW$2,Arrivals!$B:$B,0))</f>
        <v>74.512288208677532</v>
      </c>
      <c r="FX78" s="17">
        <f>INDEX(Departures!$C:$C,MATCH($B78,Departures!$B:$B,0))*INDEX(Arrivals!$H:$H,MATCH(FX$2,Arrivals!$B:$B,0))</f>
        <v>73.920920841941992</v>
      </c>
      <c r="FY78" s="17">
        <f>INDEX(Departures!$C:$C,MATCH($B78,Departures!$B:$B,0))*INDEX(Arrivals!$H:$H,MATCH(FY$2,Arrivals!$B:$B,0))</f>
        <v>70.964084008264308</v>
      </c>
      <c r="FZ78" s="17">
        <f>INDEX(Departures!$C:$C,MATCH($B78,Departures!$B:$B,0))*INDEX(Arrivals!$H:$H,MATCH(FZ$2,Arrivals!$B:$B,0))</f>
        <v>65.050410340908954</v>
      </c>
      <c r="GA78" s="17">
        <f>INDEX(Departures!$C:$C,MATCH($B78,Departures!$B:$B,0))*INDEX(Arrivals!$H:$H,MATCH(GA$2,Arrivals!$B:$B,0))</f>
        <v>51.803781326032947</v>
      </c>
      <c r="GB78" s="17">
        <f>INDEX(Departures!$C:$C,MATCH($B78,Departures!$B:$B,0))*INDEX(Arrivals!$H:$H,MATCH(GB$2,Arrivals!$B:$B,0))</f>
        <v>40.212980938016443</v>
      </c>
      <c r="GC78" s="17">
        <f>INDEX(Departures!$C:$C,MATCH($B78,Departures!$B:$B,0))*INDEX(Arrivals!$H:$H,MATCH(GC$2,Arrivals!$B:$B,0))</f>
        <v>35.482042004132154</v>
      </c>
      <c r="GD78" s="17">
        <f>INDEX(Departures!$C:$C,MATCH($B78,Departures!$B:$B,0))*INDEX(Arrivals!$H:$H,MATCH(GD$2,Arrivals!$B:$B,0))</f>
        <v>34.299307270661089</v>
      </c>
      <c r="GE78" s="17">
        <f>INDEX(Departures!$C:$C,MATCH($B78,Departures!$B:$B,0))*INDEX(Arrivals!$H:$H,MATCH(GE$2,Arrivals!$B:$B,0))</f>
        <v>33.116572537190009</v>
      </c>
      <c r="GF78" s="17">
        <f>INDEX(Departures!$C:$C,MATCH($B78,Departures!$B:$B,0))*INDEX(Arrivals!$H:$H,MATCH(GF$2,Arrivals!$B:$B,0))</f>
        <v>30.396282650206548</v>
      </c>
      <c r="GG78" s="17">
        <f>INDEX(Departures!$C:$C,MATCH($B78,Departures!$B:$B,0))*INDEX(Arrivals!$H:$H,MATCH(GG$2,Arrivals!$B:$B,0))</f>
        <v>9.6984248144627898</v>
      </c>
      <c r="GH78" s="17">
        <f>INDEX(Departures!$C:$C,MATCH($B78,Departures!$B:$B,0))*INDEX(Arrivals!$H:$H,MATCH(GH$2,Arrivals!$B:$B,0))</f>
        <v>6.8598614541322167</v>
      </c>
      <c r="GI78" s="17">
        <f>INDEX(Departures!$C:$C,MATCH($B78,Departures!$B:$B,0))*INDEX(Arrivals!$H:$H,MATCH(GI$2,Arrivals!$B:$B,0))</f>
        <v>2.9568368336776798</v>
      </c>
    </row>
    <row r="79" spans="1:191" ht="15" thickBot="1">
      <c r="A79" t="str">
        <f>INDEX(Departures!$G:$G,MATCH($B79,Departures!$B:$B,0))</f>
        <v>AS</v>
      </c>
      <c r="B79" s="3" t="s">
        <v>105</v>
      </c>
      <c r="D79" s="17">
        <f>INDEX(Departures!$C:$C,MATCH($B79,Departures!$B:$B,0))*INDEX(Arrivals!$H:$H,MATCH(D$2,Arrivals!$B:$B,0))</f>
        <v>98416.987159491662</v>
      </c>
      <c r="E79" s="17">
        <f>INDEX(Departures!$C:$C,MATCH($B79,Departures!$B:$B,0))*INDEX(Arrivals!$H:$H,MATCH(E$2,Arrivals!$B:$B,0))</f>
        <v>92666.809175880844</v>
      </c>
      <c r="F79" s="17">
        <f>INDEX(Departures!$C:$C,MATCH($B79,Departures!$B:$B,0))*INDEX(Arrivals!$H:$H,MATCH(F$2,Arrivals!$B:$B,0))</f>
        <v>87177.23039152725</v>
      </c>
      <c r="G79" s="17">
        <f>INDEX(Departures!$C:$C,MATCH($B79,Departures!$B:$B,0))*INDEX(Arrivals!$H:$H,MATCH(G$2,Arrivals!$B:$B,0))</f>
        <v>68820.849403846645</v>
      </c>
      <c r="H79" s="17">
        <f>INDEX(Departures!$C:$C,MATCH($B79,Departures!$B:$B,0))*INDEX(Arrivals!$H:$H,MATCH(H$2,Arrivals!$B:$B,0))</f>
        <v>66002.978931878155</v>
      </c>
      <c r="I79" s="17">
        <f>INDEX(Departures!$C:$C,MATCH($B79,Departures!$B:$B,0))*INDEX(Arrivals!$H:$H,MATCH(I$2,Arrivals!$B:$B,0))</f>
        <v>44518.274513113909</v>
      </c>
      <c r="J79" s="17">
        <f>INDEX(Departures!$C:$C,MATCH($B79,Departures!$B:$B,0))*INDEX(Arrivals!$H:$H,MATCH(J$2,Arrivals!$B:$B,0))</f>
        <v>42660.088918410111</v>
      </c>
      <c r="K79" s="17">
        <f>INDEX(Departures!$C:$C,MATCH($B79,Departures!$B:$B,0))*INDEX(Arrivals!$H:$H,MATCH(K$2,Arrivals!$B:$B,0))</f>
        <v>42603.436918571577</v>
      </c>
      <c r="L79" s="17">
        <f>INDEX(Departures!$C:$C,MATCH($B79,Departures!$B:$B,0))*INDEX(Arrivals!$H:$H,MATCH(L$2,Arrivals!$B:$B,0))</f>
        <v>42434.61395905276</v>
      </c>
      <c r="M79" s="17">
        <f>INDEX(Departures!$C:$C,MATCH($B79,Departures!$B:$B,0))*INDEX(Arrivals!$H:$H,MATCH(M$2,Arrivals!$B:$B,0))</f>
        <v>40327.159565059432</v>
      </c>
      <c r="N79" s="17">
        <f>INDEX(Departures!$C:$C,MATCH($B79,Departures!$B:$B,0))*INDEX(Arrivals!$H:$H,MATCH(N$2,Arrivals!$B:$B,0))</f>
        <v>33379.358304862071</v>
      </c>
      <c r="O79" s="17">
        <f>INDEX(Departures!$C:$C,MATCH($B79,Departures!$B:$B,0))*INDEX(Arrivals!$H:$H,MATCH(O$2,Arrivals!$B:$B,0))</f>
        <v>32508.050547345476</v>
      </c>
      <c r="P79" s="17">
        <f>INDEX(Departures!$C:$C,MATCH($B79,Departures!$B:$B,0))*INDEX(Arrivals!$H:$H,MATCH(P$2,Arrivals!$B:$B,0))</f>
        <v>31593.687269951599</v>
      </c>
      <c r="Q79" s="17">
        <f>INDEX(Departures!$C:$C,MATCH($B79,Departures!$B:$B,0))*INDEX(Arrivals!$H:$H,MATCH(Q$2,Arrivals!$B:$B,0))</f>
        <v>30811.889672179877</v>
      </c>
      <c r="R79" s="17">
        <f>INDEX(Departures!$C:$C,MATCH($B79,Departures!$B:$B,0))*INDEX(Arrivals!$H:$H,MATCH(R$2,Arrivals!$B:$B,0))</f>
        <v>29400.121836203703</v>
      </c>
      <c r="S79" s="17">
        <f>INDEX(Departures!$C:$C,MATCH($B79,Departures!$B:$B,0))*INDEX(Arrivals!$H:$H,MATCH(S$2,Arrivals!$B:$B,0))</f>
        <v>27634.845521235096</v>
      </c>
      <c r="T79" s="17">
        <f>INDEX(Departures!$C:$C,MATCH($B79,Departures!$B:$B,0))*INDEX(Arrivals!$H:$H,MATCH(T$2,Arrivals!$B:$B,0))</f>
        <v>23564.965852835077</v>
      </c>
      <c r="U79" s="17">
        <f>INDEX(Departures!$C:$C,MATCH($B79,Departures!$B:$B,0))*INDEX(Arrivals!$H:$H,MATCH(U$2,Arrivals!$B:$B,0))</f>
        <v>20687.044261037736</v>
      </c>
      <c r="V79" s="17">
        <f>INDEX(Departures!$C:$C,MATCH($B79,Departures!$B:$B,0))*INDEX(Arrivals!$H:$H,MATCH(V$2,Arrivals!$B:$B,0))</f>
        <v>20308.608902116353</v>
      </c>
      <c r="W79" s="17">
        <f>INDEX(Departures!$C:$C,MATCH($B79,Departures!$B:$B,0))*INDEX(Arrivals!$H:$H,MATCH(W$2,Arrivals!$B:$B,0))</f>
        <v>19550.605144276818</v>
      </c>
      <c r="X79" s="17">
        <f>INDEX(Departures!$C:$C,MATCH($B79,Departures!$B:$B,0))*INDEX(Arrivals!$H:$H,MATCH(X$2,Arrivals!$B:$B,0))</f>
        <v>18252.141307977705</v>
      </c>
      <c r="Y79" s="17">
        <f>INDEX(Departures!$C:$C,MATCH($B79,Departures!$B:$B,0))*INDEX(Arrivals!$H:$H,MATCH(Y$2,Arrivals!$B:$B,0))</f>
        <v>17667.492669644071</v>
      </c>
      <c r="Z79" s="17">
        <f>INDEX(Departures!$C:$C,MATCH($B79,Departures!$B:$B,0))*INDEX(Arrivals!$H:$H,MATCH(Z$2,Arrivals!$B:$B,0))</f>
        <v>17610.840669805537</v>
      </c>
      <c r="AA79" s="17">
        <f>INDEX(Departures!$C:$C,MATCH($B79,Departures!$B:$B,0))*INDEX(Arrivals!$H:$H,MATCH(AA$2,Arrivals!$B:$B,0))</f>
        <v>17485.073230164002</v>
      </c>
      <c r="AB79" s="17">
        <f>INDEX(Departures!$C:$C,MATCH($B79,Departures!$B:$B,0))*INDEX(Arrivals!$H:$H,MATCH(AB$2,Arrivals!$B:$B,0))</f>
        <v>16123.159154045734</v>
      </c>
      <c r="AC79" s="17">
        <f>INDEX(Departures!$C:$C,MATCH($B79,Departures!$B:$B,0))*INDEX(Arrivals!$H:$H,MATCH(AC$2,Arrivals!$B:$B,0))</f>
        <v>15907.881554659318</v>
      </c>
      <c r="AD79" s="17">
        <f>INDEX(Departures!$C:$C,MATCH($B79,Departures!$B:$B,0))*INDEX(Arrivals!$H:$H,MATCH(AD$2,Arrivals!$B:$B,0))</f>
        <v>15752.655075101744</v>
      </c>
      <c r="AE79" s="17">
        <f>INDEX(Departures!$C:$C,MATCH($B79,Departures!$B:$B,0))*INDEX(Arrivals!$H:$H,MATCH(AE$2,Arrivals!$B:$B,0))</f>
        <v>15110.221396932811</v>
      </c>
      <c r="AF79" s="17">
        <f>INDEX(Departures!$C:$C,MATCH($B79,Departures!$B:$B,0))*INDEX(Arrivals!$H:$H,MATCH(AF$2,Arrivals!$B:$B,0))</f>
        <v>14641.142838269778</v>
      </c>
      <c r="AG79" s="17">
        <f>INDEX(Departures!$C:$C,MATCH($B79,Departures!$B:$B,0))*INDEX(Arrivals!$H:$H,MATCH(AG$2,Arrivals!$B:$B,0))</f>
        <v>13305.288682077233</v>
      </c>
      <c r="AH79" s="17">
        <f>INDEX(Departures!$C:$C,MATCH($B79,Departures!$B:$B,0))*INDEX(Arrivals!$H:$H,MATCH(AH$2,Arrivals!$B:$B,0))</f>
        <v>12882.664763281797</v>
      </c>
      <c r="AI79" s="17">
        <f>INDEX(Departures!$C:$C,MATCH($B79,Departures!$B:$B,0))*INDEX(Arrivals!$H:$H,MATCH(AI$2,Arrivals!$B:$B,0))</f>
        <v>12858.870923349616</v>
      </c>
      <c r="AJ79" s="17">
        <f>INDEX(Departures!$C:$C,MATCH($B79,Departures!$B:$B,0))*INDEX(Arrivals!$H:$H,MATCH(AJ$2,Arrivals!$B:$B,0))</f>
        <v>12531.648972282263</v>
      </c>
      <c r="AK79" s="17">
        <f>INDEX(Departures!$C:$C,MATCH($B79,Departures!$B:$B,0))*INDEX(Arrivals!$H:$H,MATCH(AK$2,Arrivals!$B:$B,0))</f>
        <v>12379.595004715648</v>
      </c>
      <c r="AL79" s="17">
        <f>INDEX(Departures!$C:$C,MATCH($B79,Departures!$B:$B,0))*INDEX(Arrivals!$H:$H,MATCH(AL$2,Arrivals!$B:$B,0))</f>
        <v>11713.367486614532</v>
      </c>
      <c r="AM79" s="17">
        <f>INDEX(Departures!$C:$C,MATCH($B79,Departures!$B:$B,0))*INDEX(Arrivals!$H:$H,MATCH(AM$2,Arrivals!$B:$B,0))</f>
        <v>11653.31636678569</v>
      </c>
      <c r="AN79" s="17">
        <f>INDEX(Departures!$C:$C,MATCH($B79,Departures!$B:$B,0))*INDEX(Arrivals!$H:$H,MATCH(AN$2,Arrivals!$B:$B,0))</f>
        <v>11511.686367189362</v>
      </c>
      <c r="AO79" s="17">
        <f>INDEX(Departures!$C:$C,MATCH($B79,Departures!$B:$B,0))*INDEX(Arrivals!$H:$H,MATCH(AO$2,Arrivals!$B:$B,0))</f>
        <v>11204.632528064529</v>
      </c>
      <c r="AP79" s="17">
        <f>INDEX(Departures!$C:$C,MATCH($B79,Departures!$B:$B,0))*INDEX(Arrivals!$H:$H,MATCH(AP$2,Arrivals!$B:$B,0))</f>
        <v>10064.794291313299</v>
      </c>
      <c r="AQ79" s="17">
        <f>INDEX(Departures!$C:$C,MATCH($B79,Departures!$B:$B,0))*INDEX(Arrivals!$H:$H,MATCH(AQ$2,Arrivals!$B:$B,0))</f>
        <v>9987.7475715328965</v>
      </c>
      <c r="AR79" s="17">
        <f>INDEX(Departures!$C:$C,MATCH($B79,Departures!$B:$B,0))*INDEX(Arrivals!$H:$H,MATCH(AR$2,Arrivals!$B:$B,0))</f>
        <v>9500.5403729215377</v>
      </c>
      <c r="AS79" s="17">
        <f>INDEX(Departures!$C:$C,MATCH($B79,Departures!$B:$B,0))*INDEX(Arrivals!$H:$H,MATCH(AS$2,Arrivals!$B:$B,0))</f>
        <v>9242.207253657838</v>
      </c>
      <c r="AT79" s="17">
        <f>INDEX(Departures!$C:$C,MATCH($B79,Departures!$B:$B,0))*INDEX(Arrivals!$H:$H,MATCH(AT$2,Arrivals!$B:$B,0))</f>
        <v>8725.5410151304422</v>
      </c>
      <c r="AU79" s="17">
        <f>INDEX(Departures!$C:$C,MATCH($B79,Departures!$B:$B,0))*INDEX(Arrivals!$H:$H,MATCH(AU$2,Arrivals!$B:$B,0))</f>
        <v>8074.0430169873434</v>
      </c>
      <c r="AV79" s="17">
        <f>INDEX(Departures!$C:$C,MATCH($B79,Departures!$B:$B,0))*INDEX(Arrivals!$H:$H,MATCH(AV$2,Arrivals!$B:$B,0))</f>
        <v>7992.4641372198585</v>
      </c>
      <c r="AW79" s="17">
        <f>INDEX(Departures!$C:$C,MATCH($B79,Departures!$B:$B,0))*INDEX(Arrivals!$H:$H,MATCH(AW$2,Arrivals!$B:$B,0))</f>
        <v>7990.1980572263174</v>
      </c>
      <c r="AX79" s="17">
        <f>INDEX(Departures!$C:$C,MATCH($B79,Departures!$B:$B,0))*INDEX(Arrivals!$H:$H,MATCH(AX$2,Arrivals!$B:$B,0))</f>
        <v>7614.0287782984769</v>
      </c>
      <c r="AY79" s="17">
        <f>INDEX(Departures!$C:$C,MATCH($B79,Departures!$B:$B,0))*INDEX(Arrivals!$H:$H,MATCH(AY$2,Arrivals!$B:$B,0))</f>
        <v>7501.8578186181867</v>
      </c>
      <c r="AZ79" s="17">
        <f>INDEX(Departures!$C:$C,MATCH($B79,Departures!$B:$B,0))*INDEX(Arrivals!$H:$H,MATCH(AZ$2,Arrivals!$B:$B,0))</f>
        <v>7465.6005387215273</v>
      </c>
      <c r="BA79" s="17">
        <f>INDEX(Departures!$C:$C,MATCH($B79,Departures!$B:$B,0))*INDEX(Arrivals!$H:$H,MATCH(BA$2,Arrivals!$B:$B,0))</f>
        <v>7345.4982990638437</v>
      </c>
      <c r="BB79" s="17">
        <f>INDEX(Departures!$C:$C,MATCH($B79,Departures!$B:$B,0))*INDEX(Arrivals!$H:$H,MATCH(BB$2,Arrivals!$B:$B,0))</f>
        <v>7308.1079791704133</v>
      </c>
      <c r="BC79" s="17">
        <f>INDEX(Departures!$C:$C,MATCH($B79,Departures!$B:$B,0))*INDEX(Arrivals!$H:$H,MATCH(BC$2,Arrivals!$B:$B,0))</f>
        <v>7083.7660598098337</v>
      </c>
      <c r="BD79" s="17">
        <f>INDEX(Departures!$C:$C,MATCH($B79,Departures!$B:$B,0))*INDEX(Arrivals!$H:$H,MATCH(BD$2,Arrivals!$B:$B,0))</f>
        <v>7011.251500016514</v>
      </c>
      <c r="BE79" s="17">
        <f>INDEX(Departures!$C:$C,MATCH($B79,Departures!$B:$B,0))*INDEX(Arrivals!$H:$H,MATCH(BE$2,Arrivals!$B:$B,0))</f>
        <v>6401.6759817539269</v>
      </c>
      <c r="BF79" s="17">
        <f>INDEX(Departures!$C:$C,MATCH($B79,Departures!$B:$B,0))*INDEX(Arrivals!$H:$H,MATCH(BF$2,Arrivals!$B:$B,0))</f>
        <v>6347.2900619089378</v>
      </c>
      <c r="BG79" s="17">
        <f>INDEX(Departures!$C:$C,MATCH($B79,Departures!$B:$B,0))*INDEX(Arrivals!$H:$H,MATCH(BG$2,Arrivals!$B:$B,0))</f>
        <v>5744.5127836269758</v>
      </c>
      <c r="BH79" s="17">
        <f>INDEX(Departures!$C:$C,MATCH($B79,Departures!$B:$B,0))*INDEX(Arrivals!$H:$H,MATCH(BH$2,Arrivals!$B:$B,0))</f>
        <v>5514.505664282543</v>
      </c>
      <c r="BI79" s="17">
        <f>INDEX(Departures!$C:$C,MATCH($B79,Departures!$B:$B,0))*INDEX(Arrivals!$H:$H,MATCH(BI$2,Arrivals!$B:$B,0))</f>
        <v>5260.7047050059264</v>
      </c>
      <c r="BJ79" s="17">
        <f>INDEX(Departures!$C:$C,MATCH($B79,Departures!$B:$B,0))*INDEX(Arrivals!$H:$H,MATCH(BJ$2,Arrivals!$B:$B,0))</f>
        <v>5205.1857451641672</v>
      </c>
      <c r="BK79" s="17">
        <f>INDEX(Departures!$C:$C,MATCH($B79,Departures!$B:$B,0))*INDEX(Arrivals!$H:$H,MATCH(BK$2,Arrivals!$B:$B,0))</f>
        <v>5175.7267052481311</v>
      </c>
      <c r="BL79" s="17">
        <f>INDEX(Departures!$C:$C,MATCH($B79,Departures!$B:$B,0))*INDEX(Arrivals!$H:$H,MATCH(BL$2,Arrivals!$B:$B,0))</f>
        <v>4660.1935067175045</v>
      </c>
      <c r="BM79" s="17">
        <f>INDEX(Departures!$C:$C,MATCH($B79,Departures!$B:$B,0))*INDEX(Arrivals!$H:$H,MATCH(BM$2,Arrivals!$B:$B,0))</f>
        <v>4568.417266979086</v>
      </c>
      <c r="BN79" s="17">
        <f>INDEX(Departures!$C:$C,MATCH($B79,Departures!$B:$B,0))*INDEX(Arrivals!$H:$H,MATCH(BN$2,Arrivals!$B:$B,0))</f>
        <v>4354.8392275878268</v>
      </c>
      <c r="BO79" s="17">
        <f>INDEX(Departures!$C:$C,MATCH($B79,Departures!$B:$B,0))*INDEX(Arrivals!$H:$H,MATCH(BO$2,Arrivals!$B:$B,0))</f>
        <v>4302.1528677379929</v>
      </c>
      <c r="BP79" s="17">
        <f>INDEX(Departures!$C:$C,MATCH($B79,Departures!$B:$B,0))*INDEX(Arrivals!$H:$H,MATCH(BP$2,Arrivals!$B:$B,0))</f>
        <v>4162.7889481352086</v>
      </c>
      <c r="BQ79" s="17">
        <f>INDEX(Departures!$C:$C,MATCH($B79,Departures!$B:$B,0))*INDEX(Arrivals!$H:$H,MATCH(BQ$2,Arrivals!$B:$B,0))</f>
        <v>4137.8620682062556</v>
      </c>
      <c r="BR79" s="17">
        <f>INDEX(Departures!$C:$C,MATCH($B79,Departures!$B:$B,0))*INDEX(Arrivals!$H:$H,MATCH(BR$2,Arrivals!$B:$B,0))</f>
        <v>4093.6735083322019</v>
      </c>
      <c r="BS79" s="17">
        <f>INDEX(Departures!$C:$C,MATCH($B79,Departures!$B:$B,0))*INDEX(Arrivals!$H:$H,MATCH(BS$2,Arrivals!$B:$B,0))</f>
        <v>4063.0814284193953</v>
      </c>
      <c r="BT79" s="17">
        <f>INDEX(Departures!$C:$C,MATCH($B79,Departures!$B:$B,0))*INDEX(Arrivals!$H:$H,MATCH(BT$2,Arrivals!$B:$B,0))</f>
        <v>4027.9571885195069</v>
      </c>
      <c r="BU79" s="17">
        <f>INDEX(Departures!$C:$C,MATCH($B79,Departures!$B:$B,0))*INDEX(Arrivals!$H:$H,MATCH(BU$2,Arrivals!$B:$B,0))</f>
        <v>3901.056708881199</v>
      </c>
      <c r="BV79" s="17">
        <f>INDEX(Departures!$C:$C,MATCH($B79,Departures!$B:$B,0))*INDEX(Arrivals!$H:$H,MATCH(BV$2,Arrivals!$B:$B,0))</f>
        <v>3690.3112694818656</v>
      </c>
      <c r="BW79" s="17">
        <f>INDEX(Departures!$C:$C,MATCH($B79,Departures!$B:$B,0))*INDEX(Arrivals!$H:$H,MATCH(BW$2,Arrivals!$B:$B,0))</f>
        <v>3676.7147895206185</v>
      </c>
      <c r="BX79" s="17">
        <f>INDEX(Departures!$C:$C,MATCH($B79,Departures!$B:$B,0))*INDEX(Arrivals!$H:$H,MATCH(BX$2,Arrivals!$B:$B,0))</f>
        <v>3603.0671897305292</v>
      </c>
      <c r="BY79" s="17">
        <f>INDEX(Departures!$C:$C,MATCH($B79,Departures!$B:$B,0))*INDEX(Arrivals!$H:$H,MATCH(BY$2,Arrivals!$B:$B,0))</f>
        <v>3353.7983904409957</v>
      </c>
      <c r="BZ79" s="17">
        <f>INDEX(Departures!$C:$C,MATCH($B79,Departures!$B:$B,0))*INDEX(Arrivals!$H:$H,MATCH(BZ$2,Arrivals!$B:$B,0))</f>
        <v>3207.6362308575876</v>
      </c>
      <c r="CA79" s="17">
        <f>INDEX(Departures!$C:$C,MATCH($B79,Departures!$B:$B,0))*INDEX(Arrivals!$H:$H,MATCH(CA$2,Arrivals!$B:$B,0))</f>
        <v>3047.8775913129316</v>
      </c>
      <c r="CB79" s="17">
        <f>INDEX(Departures!$C:$C,MATCH($B79,Departures!$B:$B,0))*INDEX(Arrivals!$H:$H,MATCH(CB$2,Arrivals!$B:$B,0))</f>
        <v>2858.6599118522408</v>
      </c>
      <c r="CC79" s="17">
        <f>INDEX(Departures!$C:$C,MATCH($B79,Departures!$B:$B,0))*INDEX(Arrivals!$H:$H,MATCH(CC$2,Arrivals!$B:$B,0))</f>
        <v>2780.4801520750689</v>
      </c>
      <c r="CD79" s="17">
        <f>INDEX(Departures!$C:$C,MATCH($B79,Departures!$B:$B,0))*INDEX(Arrivals!$H:$H,MATCH(CD$2,Arrivals!$B:$B,0))</f>
        <v>2777.0810320847568</v>
      </c>
      <c r="CE79" s="17">
        <f>INDEX(Departures!$C:$C,MATCH($B79,Departures!$B:$B,0))*INDEX(Arrivals!$H:$H,MATCH(CE$2,Arrivals!$B:$B,0))</f>
        <v>2745.35591217518</v>
      </c>
      <c r="CF79" s="17">
        <f>INDEX(Departures!$C:$C,MATCH($B79,Departures!$B:$B,0))*INDEX(Arrivals!$H:$H,MATCH(CF$2,Arrivals!$B:$B,0))</f>
        <v>2687.5708723398789</v>
      </c>
      <c r="CG79" s="17">
        <f>INDEX(Departures!$C:$C,MATCH($B79,Departures!$B:$B,0))*INDEX(Arrivals!$H:$H,MATCH(CG$2,Arrivals!$B:$B,0))</f>
        <v>2666.0431124012375</v>
      </c>
      <c r="CH79" s="17">
        <f>INDEX(Departures!$C:$C,MATCH($B79,Departures!$B:$B,0))*INDEX(Arrivals!$H:$H,MATCH(CH$2,Arrivals!$B:$B,0))</f>
        <v>2576.5329526563596</v>
      </c>
      <c r="CI79" s="17">
        <f>INDEX(Departures!$C:$C,MATCH($B79,Departures!$B:$B,0))*INDEX(Arrivals!$H:$H,MATCH(CI$2,Arrivals!$B:$B,0))</f>
        <v>2556.7047527128739</v>
      </c>
      <c r="CJ79" s="17">
        <f>INDEX(Departures!$C:$C,MATCH($B79,Departures!$B:$B,0))*INDEX(Arrivals!$H:$H,MATCH(CJ$2,Arrivals!$B:$B,0))</f>
        <v>2521.0139928145995</v>
      </c>
      <c r="CK79" s="17">
        <f>INDEX(Departures!$C:$C,MATCH($B79,Departures!$B:$B,0))*INDEX(Arrivals!$H:$H,MATCH(CK$2,Arrivals!$B:$B,0))</f>
        <v>2449.6324730180518</v>
      </c>
      <c r="CL79" s="17">
        <f>INDEX(Departures!$C:$C,MATCH($B79,Departures!$B:$B,0))*INDEX(Arrivals!$H:$H,MATCH(CL$2,Arrivals!$B:$B,0))</f>
        <v>2397.9658491653117</v>
      </c>
      <c r="CM79" s="17">
        <f>INDEX(Departures!$C:$C,MATCH($B79,Departures!$B:$B,0))*INDEX(Arrivals!$H:$H,MATCH(CM$2,Arrivals!$B:$B,0))</f>
        <v>2394.1135131762917</v>
      </c>
      <c r="CN79" s="17">
        <f>INDEX(Departures!$C:$C,MATCH($B79,Departures!$B:$B,0))*INDEX(Arrivals!$H:$H,MATCH(CN$2,Arrivals!$B:$B,0))</f>
        <v>2208.2949537059126</v>
      </c>
      <c r="CO79" s="17">
        <f>INDEX(Departures!$C:$C,MATCH($B79,Departures!$B:$B,0))*INDEX(Arrivals!$H:$H,MATCH(CO$2,Arrivals!$B:$B,0))</f>
        <v>2140.312553899676</v>
      </c>
      <c r="CP79" s="17">
        <f>INDEX(Departures!$C:$C,MATCH($B79,Departures!$B:$B,0))*INDEX(Arrivals!$H:$H,MATCH(CP$2,Arrivals!$B:$B,0))</f>
        <v>2126.7160739384285</v>
      </c>
      <c r="CQ79" s="17">
        <f>INDEX(Departures!$C:$C,MATCH($B79,Departures!$B:$B,0))*INDEX(Arrivals!$H:$H,MATCH(CQ$2,Arrivals!$B:$B,0))</f>
        <v>2104.0552740030166</v>
      </c>
      <c r="CR79" s="17">
        <f>INDEX(Departures!$C:$C,MATCH($B79,Departures!$B:$B,0))*INDEX(Arrivals!$H:$H,MATCH(CR$2,Arrivals!$B:$B,0))</f>
        <v>2088.192714048228</v>
      </c>
      <c r="CS79" s="17">
        <f>INDEX(Departures!$C:$C,MATCH($B79,Departures!$B:$B,0))*INDEX(Arrivals!$H:$H,MATCH(CS$2,Arrivals!$B:$B,0))</f>
        <v>2039.4719941870922</v>
      </c>
      <c r="CT79" s="17">
        <f>INDEX(Departures!$C:$C,MATCH($B79,Departures!$B:$B,0))*INDEX(Arrivals!$H:$H,MATCH(CT$2,Arrivals!$B:$B,0))</f>
        <v>2024.7424742290739</v>
      </c>
      <c r="CU79" s="17">
        <f>INDEX(Departures!$C:$C,MATCH($B79,Departures!$B:$B,0))*INDEX(Arrivals!$H:$H,MATCH(CU$2,Arrivals!$B:$B,0))</f>
        <v>1821.9283148071356</v>
      </c>
      <c r="CV79" s="17">
        <f>INDEX(Departures!$C:$C,MATCH($B79,Departures!$B:$B,0))*INDEX(Arrivals!$H:$H,MATCH(CV$2,Arrivals!$B:$B,0))</f>
        <v>1794.7353548846409</v>
      </c>
      <c r="CW79" s="17">
        <f>INDEX(Departures!$C:$C,MATCH($B79,Departures!$B:$B,0))*INDEX(Arrivals!$H:$H,MATCH(CW$2,Arrivals!$B:$B,0))</f>
        <v>1783.4049549169349</v>
      </c>
      <c r="CX79" s="17">
        <f>INDEX(Departures!$C:$C,MATCH($B79,Departures!$B:$B,0))*INDEX(Arrivals!$H:$H,MATCH(CX$2,Arrivals!$B:$B,0))</f>
        <v>1763.0102349750639</v>
      </c>
      <c r="CY79" s="17">
        <f>INDEX(Departures!$C:$C,MATCH($B79,Departures!$B:$B,0))*INDEX(Arrivals!$H:$H,MATCH(CY$2,Arrivals!$B:$B,0))</f>
        <v>1698.4269551591394</v>
      </c>
      <c r="CZ79" s="17">
        <f>INDEX(Departures!$C:$C,MATCH($B79,Departures!$B:$B,0))*INDEX(Arrivals!$H:$H,MATCH(CZ$2,Arrivals!$B:$B,0))</f>
        <v>1696.1608751655983</v>
      </c>
      <c r="DA79" s="17">
        <f>INDEX(Departures!$C:$C,MATCH($B79,Departures!$B:$B,0))*INDEX(Arrivals!$H:$H,MATCH(DA$2,Arrivals!$B:$B,0))</f>
        <v>1693.894795172057</v>
      </c>
      <c r="DB79" s="17">
        <f>INDEX(Departures!$C:$C,MATCH($B79,Departures!$B:$B,0))*INDEX(Arrivals!$H:$H,MATCH(DB$2,Arrivals!$B:$B,0))</f>
        <v>1639.5088753270677</v>
      </c>
      <c r="DC79" s="17">
        <f>INDEX(Departures!$C:$C,MATCH($B79,Departures!$B:$B,0))*INDEX(Arrivals!$H:$H,MATCH(DC$2,Arrivals!$B:$B,0))</f>
        <v>1630.4445553529031</v>
      </c>
      <c r="DD79" s="17">
        <f>INDEX(Departures!$C:$C,MATCH($B79,Departures!$B:$B,0))*INDEX(Arrivals!$H:$H,MATCH(DD$2,Arrivals!$B:$B,0))</f>
        <v>1588.5220754723905</v>
      </c>
      <c r="DE79" s="17">
        <f>INDEX(Departures!$C:$C,MATCH($B79,Departures!$B:$B,0))*INDEX(Arrivals!$H:$H,MATCH(DE$2,Arrivals!$B:$B,0))</f>
        <v>1546.5995955918781</v>
      </c>
      <c r="DF79" s="17">
        <f>INDEX(Departures!$C:$C,MATCH($B79,Departures!$B:$B,0))*INDEX(Arrivals!$H:$H,MATCH(DF$2,Arrivals!$B:$B,0))</f>
        <v>1545.4665555951076</v>
      </c>
      <c r="DG79" s="17">
        <f>INDEX(Departures!$C:$C,MATCH($B79,Departures!$B:$B,0))*INDEX(Arrivals!$H:$H,MATCH(DG$2,Arrivals!$B:$B,0))</f>
        <v>1520.5396756661542</v>
      </c>
      <c r="DH79" s="17">
        <f>INDEX(Departures!$C:$C,MATCH($B79,Departures!$B:$B,0))*INDEX(Arrivals!$H:$H,MATCH(DH$2,Arrivals!$B:$B,0))</f>
        <v>1444.6259958825235</v>
      </c>
      <c r="DI79" s="17">
        <f>INDEX(Departures!$C:$C,MATCH($B79,Departures!$B:$B,0))*INDEX(Arrivals!$H:$H,MATCH(DI$2,Arrivals!$B:$B,0))</f>
        <v>1288.2664763281798</v>
      </c>
      <c r="DJ79" s="17">
        <f>INDEX(Departures!$C:$C,MATCH($B79,Departures!$B:$B,0))*INDEX(Arrivals!$H:$H,MATCH(DJ$2,Arrivals!$B:$B,0))</f>
        <v>1284.8673563378679</v>
      </c>
      <c r="DK79" s="17">
        <f>INDEX(Departures!$C:$C,MATCH($B79,Departures!$B:$B,0))*INDEX(Arrivals!$H:$H,MATCH(DK$2,Arrivals!$B:$B,0))</f>
        <v>1227.082316502567</v>
      </c>
      <c r="DL79" s="17">
        <f>INDEX(Departures!$C:$C,MATCH($B79,Departures!$B:$B,0))*INDEX(Arrivals!$H:$H,MATCH(DL$2,Arrivals!$B:$B,0))</f>
        <v>1185.1598366220546</v>
      </c>
      <c r="DM79" s="17">
        <f>INDEX(Departures!$C:$C,MATCH($B79,Departures!$B:$B,0))*INDEX(Arrivals!$H:$H,MATCH(DM$2,Arrivals!$B:$B,0))</f>
        <v>1126.2417567899829</v>
      </c>
      <c r="DN79" s="17">
        <f>INDEX(Departures!$C:$C,MATCH($B79,Departures!$B:$B,0))*INDEX(Arrivals!$H:$H,MATCH(DN$2,Arrivals!$B:$B,0))</f>
        <v>1094.5166368804059</v>
      </c>
      <c r="DO79" s="17">
        <f>INDEX(Departures!$C:$C,MATCH($B79,Departures!$B:$B,0))*INDEX(Arrivals!$H:$H,MATCH(DO$2,Arrivals!$B:$B,0))</f>
        <v>1065.0575969643703</v>
      </c>
      <c r="DP79" s="17">
        <f>INDEX(Departures!$C:$C,MATCH($B79,Departures!$B:$B,0))*INDEX(Arrivals!$H:$H,MATCH(DP$2,Arrivals!$B:$B,0))</f>
        <v>1057.126316986976</v>
      </c>
      <c r="DQ79" s="17">
        <f>INDEX(Departures!$C:$C,MATCH($B79,Departures!$B:$B,0))*INDEX(Arrivals!$H:$H,MATCH(DQ$2,Arrivals!$B:$B,0))</f>
        <v>1055.9932769902055</v>
      </c>
      <c r="DR79" s="17">
        <f>INDEX(Departures!$C:$C,MATCH($B79,Departures!$B:$B,0))*INDEX(Arrivals!$H:$H,MATCH(DR$2,Arrivals!$B:$B,0))</f>
        <v>1045.7959170192701</v>
      </c>
      <c r="DS79" s="17">
        <f>INDEX(Departures!$C:$C,MATCH($B79,Departures!$B:$B,0))*INDEX(Arrivals!$H:$H,MATCH(DS$2,Arrivals!$B:$B,0))</f>
        <v>1043.5298370257287</v>
      </c>
      <c r="DT79" s="17">
        <f>INDEX(Departures!$C:$C,MATCH($B79,Departures!$B:$B,0))*INDEX(Arrivals!$H:$H,MATCH(DT$2,Arrivals!$B:$B,0))</f>
        <v>1016.3368771032342</v>
      </c>
      <c r="DU79" s="17">
        <f>INDEX(Departures!$C:$C,MATCH($B79,Departures!$B:$B,0))*INDEX(Arrivals!$H:$H,MATCH(DU$2,Arrivals!$B:$B,0))</f>
        <v>1010.6716771193811</v>
      </c>
      <c r="DV79" s="17">
        <f>INDEX(Departures!$C:$C,MATCH($B79,Departures!$B:$B,0))*INDEX(Arrivals!$H:$H,MATCH(DV$2,Arrivals!$B:$B,0))</f>
        <v>964.21703725178622</v>
      </c>
      <c r="DW79" s="17">
        <f>INDEX(Departures!$C:$C,MATCH($B79,Departures!$B:$B,0))*INDEX(Arrivals!$H:$H,MATCH(DW$2,Arrivals!$B:$B,0))</f>
        <v>955.15271727762149</v>
      </c>
      <c r="DX79" s="17">
        <f>INDEX(Departures!$C:$C,MATCH($B79,Departures!$B:$B,0))*INDEX(Arrivals!$H:$H,MATCH(DX$2,Arrivals!$B:$B,0))</f>
        <v>948.35447729699774</v>
      </c>
      <c r="DY79" s="17">
        <f>INDEX(Departures!$C:$C,MATCH($B79,Departures!$B:$B,0))*INDEX(Arrivals!$H:$H,MATCH(DY$2,Arrivals!$B:$B,0))</f>
        <v>921.16151737450321</v>
      </c>
      <c r="DZ79" s="17">
        <f>INDEX(Departures!$C:$C,MATCH($B79,Departures!$B:$B,0))*INDEX(Arrivals!$H:$H,MATCH(DZ$2,Arrivals!$B:$B,0))</f>
        <v>756.8707178427652</v>
      </c>
      <c r="EA79" s="17">
        <f>INDEX(Departures!$C:$C,MATCH($B79,Departures!$B:$B,0))*INDEX(Arrivals!$H:$H,MATCH(EA$2,Arrivals!$B:$B,0))</f>
        <v>752.33855785568289</v>
      </c>
      <c r="EB79" s="17">
        <f>INDEX(Departures!$C:$C,MATCH($B79,Departures!$B:$B,0))*INDEX(Arrivals!$H:$H,MATCH(EB$2,Arrivals!$B:$B,0))</f>
        <v>714.94823796225285</v>
      </c>
      <c r="EC79" s="17">
        <f>INDEX(Departures!$C:$C,MATCH($B79,Departures!$B:$B,0))*INDEX(Arrivals!$H:$H,MATCH(EC$2,Arrivals!$B:$B,0))</f>
        <v>561.9878383982209</v>
      </c>
      <c r="ED79" s="17">
        <f>INDEX(Departures!$C:$C,MATCH($B79,Departures!$B:$B,0))*INDEX(Arrivals!$H:$H,MATCH(ED$2,Arrivals!$B:$B,0))</f>
        <v>531.39575848541449</v>
      </c>
      <c r="EE79" s="17">
        <f>INDEX(Departures!$C:$C,MATCH($B79,Departures!$B:$B,0))*INDEX(Arrivals!$H:$H,MATCH(EE$2,Arrivals!$B:$B,0))</f>
        <v>529.12967849187328</v>
      </c>
      <c r="EF79" s="17">
        <f>INDEX(Departures!$C:$C,MATCH($B79,Departures!$B:$B,0))*INDEX(Arrivals!$H:$H,MATCH(EF$2,Arrivals!$B:$B,0))</f>
        <v>488.34023860813147</v>
      </c>
      <c r="EG79" s="17">
        <f>INDEX(Departures!$C:$C,MATCH($B79,Departures!$B:$B,0))*INDEX(Arrivals!$H:$H,MATCH(EG$2,Arrivals!$B:$B,0))</f>
        <v>483.80807862104899</v>
      </c>
      <c r="EH79" s="17">
        <f>INDEX(Departures!$C:$C,MATCH($B79,Departures!$B:$B,0))*INDEX(Arrivals!$H:$H,MATCH(EH$2,Arrivals!$B:$B,0))</f>
        <v>483.80807862104899</v>
      </c>
      <c r="EI79" s="17">
        <f>INDEX(Departures!$C:$C,MATCH($B79,Departures!$B:$B,0))*INDEX(Arrivals!$H:$H,MATCH(EI$2,Arrivals!$B:$B,0))</f>
        <v>473.61071865011354</v>
      </c>
      <c r="EJ79" s="17">
        <f>INDEX(Departures!$C:$C,MATCH($B79,Departures!$B:$B,0))*INDEX(Arrivals!$H:$H,MATCH(EJ$2,Arrivals!$B:$B,0))</f>
        <v>447.55079872438961</v>
      </c>
      <c r="EK79" s="17">
        <f>INDEX(Departures!$C:$C,MATCH($B79,Departures!$B:$B,0))*INDEX(Arrivals!$H:$H,MATCH(EK$2,Arrivals!$B:$B,0))</f>
        <v>437.35343875345416</v>
      </c>
      <c r="EL79" s="17">
        <f>INDEX(Departures!$C:$C,MATCH($B79,Departures!$B:$B,0))*INDEX(Arrivals!$H:$H,MATCH(EL$2,Arrivals!$B:$B,0))</f>
        <v>415.48576681578146</v>
      </c>
      <c r="EM79" s="17">
        <f>INDEX(Departures!$C:$C,MATCH($B79,Departures!$B:$B,0))*INDEX(Arrivals!$H:$H,MATCH(EM$2,Arrivals!$B:$B,0))</f>
        <v>402.22919885356538</v>
      </c>
      <c r="EN79" s="17">
        <f>INDEX(Departures!$C:$C,MATCH($B79,Departures!$B:$B,0))*INDEX(Arrivals!$H:$H,MATCH(EN$2,Arrivals!$B:$B,0))</f>
        <v>397.69703886648296</v>
      </c>
      <c r="EO79" s="17">
        <f>INDEX(Departures!$C:$C,MATCH($B79,Departures!$B:$B,0))*INDEX(Arrivals!$H:$H,MATCH(EO$2,Arrivals!$B:$B,0))</f>
        <v>396.56399886971229</v>
      </c>
      <c r="EP79" s="17">
        <f>INDEX(Departures!$C:$C,MATCH($B79,Departures!$B:$B,0))*INDEX(Arrivals!$H:$H,MATCH(EP$2,Arrivals!$B:$B,0))</f>
        <v>347.84327900857625</v>
      </c>
      <c r="EQ79" s="17">
        <f>INDEX(Departures!$C:$C,MATCH($B79,Departures!$B:$B,0))*INDEX(Arrivals!$H:$H,MATCH(EQ$2,Arrivals!$B:$B,0))</f>
        <v>338.7789590344114</v>
      </c>
      <c r="ER79" s="17">
        <f>INDEX(Departures!$C:$C,MATCH($B79,Departures!$B:$B,0))*INDEX(Arrivals!$H:$H,MATCH(ER$2,Arrivals!$B:$B,0))</f>
        <v>318.38423909254044</v>
      </c>
      <c r="ES79" s="17">
        <f>INDEX(Departures!$C:$C,MATCH($B79,Departures!$B:$B,0))*INDEX(Arrivals!$H:$H,MATCH(ES$2,Arrivals!$B:$B,0))</f>
        <v>314.98511910222862</v>
      </c>
      <c r="ET79" s="17">
        <f>INDEX(Departures!$C:$C,MATCH($B79,Departures!$B:$B,0))*INDEX(Arrivals!$H:$H,MATCH(ET$2,Arrivals!$B:$B,0))</f>
        <v>304.78775913129317</v>
      </c>
      <c r="EU79" s="17">
        <f>INDEX(Departures!$C:$C,MATCH($B79,Departures!$B:$B,0))*INDEX(Arrivals!$H:$H,MATCH(EU$2,Arrivals!$B:$B,0))</f>
        <v>295.72343915712833</v>
      </c>
      <c r="EV79" s="17">
        <f>INDEX(Departures!$C:$C,MATCH($B79,Departures!$B:$B,0))*INDEX(Arrivals!$H:$H,MATCH(EV$2,Arrivals!$B:$B,0))</f>
        <v>293.45735916358711</v>
      </c>
      <c r="EW79" s="17">
        <f>INDEX(Departures!$C:$C,MATCH($B79,Departures!$B:$B,0))*INDEX(Arrivals!$H:$H,MATCH(EW$2,Arrivals!$B:$B,0))</f>
        <v>288.92519917650469</v>
      </c>
      <c r="EX79" s="17">
        <f>INDEX(Departures!$C:$C,MATCH($B79,Departures!$B:$B,0))*INDEX(Arrivals!$H:$H,MATCH(EX$2,Arrivals!$B:$B,0))</f>
        <v>288.92519917650469</v>
      </c>
      <c r="EY79" s="17">
        <f>INDEX(Departures!$C:$C,MATCH($B79,Departures!$B:$B,0))*INDEX(Arrivals!$H:$H,MATCH(EY$2,Arrivals!$B:$B,0))</f>
        <v>279.86087920233985</v>
      </c>
      <c r="EZ79" s="17">
        <f>INDEX(Departures!$C:$C,MATCH($B79,Departures!$B:$B,0))*INDEX(Arrivals!$H:$H,MATCH(EZ$2,Arrivals!$B:$B,0))</f>
        <v>279.86087920233985</v>
      </c>
      <c r="FA79" s="17">
        <f>INDEX(Departures!$C:$C,MATCH($B79,Departures!$B:$B,0))*INDEX(Arrivals!$H:$H,MATCH(FA$2,Arrivals!$B:$B,0))</f>
        <v>233.40623933474495</v>
      </c>
      <c r="FB79" s="17">
        <f>INDEX(Departures!$C:$C,MATCH($B79,Departures!$B:$B,0))*INDEX(Arrivals!$H:$H,MATCH(FB$2,Arrivals!$B:$B,0))</f>
        <v>219.01663137575827</v>
      </c>
      <c r="FC79" s="17">
        <f>INDEX(Departures!$C:$C,MATCH($B79,Departures!$B:$B,0))*INDEX(Arrivals!$H:$H,MATCH(FC$2,Arrivals!$B:$B,0))</f>
        <v>202.8141594219386</v>
      </c>
      <c r="FD79" s="17">
        <f>INDEX(Departures!$C:$C,MATCH($B79,Departures!$B:$B,0))*INDEX(Arrivals!$H:$H,MATCH(FD$2,Arrivals!$B:$B,0))</f>
        <v>190.35071945746191</v>
      </c>
      <c r="FE79" s="17">
        <f>INDEX(Departures!$C:$C,MATCH($B79,Departures!$B:$B,0))*INDEX(Arrivals!$H:$H,MATCH(FE$2,Arrivals!$B:$B,0))</f>
        <v>185.81855947037948</v>
      </c>
      <c r="FF79" s="17">
        <f>INDEX(Departures!$C:$C,MATCH($B79,Departures!$B:$B,0))*INDEX(Arrivals!$H:$H,MATCH(FF$2,Arrivals!$B:$B,0))</f>
        <v>183.55247947683827</v>
      </c>
      <c r="FG79" s="17">
        <f>INDEX(Departures!$C:$C,MATCH($B79,Departures!$B:$B,0))*INDEX(Arrivals!$H:$H,MATCH(FG$2,Arrivals!$B:$B,0))</f>
        <v>165.42383952850858</v>
      </c>
      <c r="FH79" s="17">
        <f>INDEX(Departures!$C:$C,MATCH($B79,Departures!$B:$B,0))*INDEX(Arrivals!$H:$H,MATCH(FH$2,Arrivals!$B:$B,0))</f>
        <v>164.29079953173797</v>
      </c>
      <c r="FI79" s="17">
        <f>INDEX(Departures!$C:$C,MATCH($B79,Departures!$B:$B,0))*INDEX(Arrivals!$H:$H,MATCH(FI$2,Arrivals!$B:$B,0))</f>
        <v>162.02471953819676</v>
      </c>
      <c r="FJ79" s="17">
        <f>INDEX(Departures!$C:$C,MATCH($B79,Departures!$B:$B,0))*INDEX(Arrivals!$H:$H,MATCH(FJ$2,Arrivals!$B:$B,0))</f>
        <v>160.89167954142613</v>
      </c>
      <c r="FK79" s="17">
        <f>INDEX(Departures!$C:$C,MATCH($B79,Departures!$B:$B,0))*INDEX(Arrivals!$H:$H,MATCH(FK$2,Arrivals!$B:$B,0))</f>
        <v>141.62999959632583</v>
      </c>
      <c r="FL79" s="17">
        <f>INDEX(Departures!$C:$C,MATCH($B79,Departures!$B:$B,0))*INDEX(Arrivals!$H:$H,MATCH(FL$2,Arrivals!$B:$B,0))</f>
        <v>139.36391960278462</v>
      </c>
      <c r="FM79" s="17">
        <f>INDEX(Departures!$C:$C,MATCH($B79,Departures!$B:$B,0))*INDEX(Arrivals!$H:$H,MATCH(FM$2,Arrivals!$B:$B,0))</f>
        <v>138.23087960601401</v>
      </c>
      <c r="FN79" s="17">
        <f>INDEX(Departures!$C:$C,MATCH($B79,Departures!$B:$B,0))*INDEX(Arrivals!$H:$H,MATCH(FN$2,Arrivals!$B:$B,0))</f>
        <v>137.09783960924341</v>
      </c>
      <c r="FO79" s="17">
        <f>INDEX(Departures!$C:$C,MATCH($B79,Departures!$B:$B,0))*INDEX(Arrivals!$H:$H,MATCH(FO$2,Arrivals!$B:$B,0))</f>
        <v>136.53131961085811</v>
      </c>
      <c r="FP79" s="17">
        <f>INDEX(Departures!$C:$C,MATCH($B79,Departures!$B:$B,0))*INDEX(Arrivals!$H:$H,MATCH(FP$2,Arrivals!$B:$B,0))</f>
        <v>123.50135964799613</v>
      </c>
      <c r="FQ79" s="17">
        <f>INDEX(Departures!$C:$C,MATCH($B79,Departures!$B:$B,0))*INDEX(Arrivals!$H:$H,MATCH(FQ$2,Arrivals!$B:$B,0))</f>
        <v>98.57447971904277</v>
      </c>
      <c r="FR79" s="17">
        <f>INDEX(Departures!$C:$C,MATCH($B79,Departures!$B:$B,0))*INDEX(Arrivals!$H:$H,MATCH(FR$2,Arrivals!$B:$B,0))</f>
        <v>88.377119748107319</v>
      </c>
      <c r="FS79" s="17">
        <f>INDEX(Departures!$C:$C,MATCH($B79,Departures!$B:$B,0))*INDEX(Arrivals!$H:$H,MATCH(FS$2,Arrivals!$B:$B,0))</f>
        <v>86.111039754566107</v>
      </c>
      <c r="FT79" s="17">
        <f>INDEX(Departures!$C:$C,MATCH($B79,Departures!$B:$B,0))*INDEX(Arrivals!$H:$H,MATCH(FT$2,Arrivals!$B:$B,0))</f>
        <v>83.844959761024896</v>
      </c>
      <c r="FU79" s="17">
        <f>INDEX(Departures!$C:$C,MATCH($B79,Departures!$B:$B,0))*INDEX(Arrivals!$H:$H,MATCH(FU$2,Arrivals!$B:$B,0))</f>
        <v>81.57887976748367</v>
      </c>
      <c r="FV79" s="17">
        <f>INDEX(Departures!$C:$C,MATCH($B79,Departures!$B:$B,0))*INDEX(Arrivals!$H:$H,MATCH(FV$2,Arrivals!$B:$B,0))</f>
        <v>78.179759777171867</v>
      </c>
      <c r="FW79" s="17">
        <f>INDEX(Departures!$C:$C,MATCH($B79,Departures!$B:$B,0))*INDEX(Arrivals!$H:$H,MATCH(FW$2,Arrivals!$B:$B,0))</f>
        <v>71.381519796548218</v>
      </c>
      <c r="FX79" s="17">
        <f>INDEX(Departures!$C:$C,MATCH($B79,Departures!$B:$B,0))*INDEX(Arrivals!$H:$H,MATCH(FX$2,Arrivals!$B:$B,0))</f>
        <v>70.814999798162916</v>
      </c>
      <c r="FY79" s="17">
        <f>INDEX(Departures!$C:$C,MATCH($B79,Departures!$B:$B,0))*INDEX(Arrivals!$H:$H,MATCH(FY$2,Arrivals!$B:$B,0))</f>
        <v>67.982399806236401</v>
      </c>
      <c r="FZ79" s="17">
        <f>INDEX(Departures!$C:$C,MATCH($B79,Departures!$B:$B,0))*INDEX(Arrivals!$H:$H,MATCH(FZ$2,Arrivals!$B:$B,0))</f>
        <v>62.317199822383365</v>
      </c>
      <c r="GA79" s="17">
        <f>INDEX(Departures!$C:$C,MATCH($B79,Departures!$B:$B,0))*INDEX(Arrivals!$H:$H,MATCH(GA$2,Arrivals!$B:$B,0))</f>
        <v>49.627151858552573</v>
      </c>
      <c r="GB79" s="17">
        <f>INDEX(Departures!$C:$C,MATCH($B79,Departures!$B:$B,0))*INDEX(Arrivals!$H:$H,MATCH(GB$2,Arrivals!$B:$B,0))</f>
        <v>38.523359890200624</v>
      </c>
      <c r="GC79" s="17">
        <f>INDEX(Departures!$C:$C,MATCH($B79,Departures!$B:$B,0))*INDEX(Arrivals!$H:$H,MATCH(GC$2,Arrivals!$B:$B,0))</f>
        <v>33.991199903118201</v>
      </c>
      <c r="GD79" s="17">
        <f>INDEX(Departures!$C:$C,MATCH($B79,Departures!$B:$B,0))*INDEX(Arrivals!$H:$H,MATCH(GD$2,Arrivals!$B:$B,0))</f>
        <v>32.858159906347595</v>
      </c>
      <c r="GE79" s="17">
        <f>INDEX(Departures!$C:$C,MATCH($B79,Departures!$B:$B,0))*INDEX(Arrivals!$H:$H,MATCH(GE$2,Arrivals!$B:$B,0))</f>
        <v>31.725119909576986</v>
      </c>
      <c r="GF79" s="17">
        <f>INDEX(Departures!$C:$C,MATCH($B79,Departures!$B:$B,0))*INDEX(Arrivals!$H:$H,MATCH(GF$2,Arrivals!$B:$B,0))</f>
        <v>29.11912791700459</v>
      </c>
      <c r="GG79" s="17">
        <f>INDEX(Departures!$C:$C,MATCH($B79,Departures!$B:$B,0))*INDEX(Arrivals!$H:$H,MATCH(GG$2,Arrivals!$B:$B,0))</f>
        <v>9.2909279735189738</v>
      </c>
      <c r="GH79" s="17">
        <f>INDEX(Departures!$C:$C,MATCH($B79,Departures!$B:$B,0))*INDEX(Arrivals!$H:$H,MATCH(GH$2,Arrivals!$B:$B,0))</f>
        <v>6.571631981269519</v>
      </c>
      <c r="GI79" s="17">
        <f>INDEX(Departures!$C:$C,MATCH($B79,Departures!$B:$B,0))*INDEX(Arrivals!$H:$H,MATCH(GI$2,Arrivals!$B:$B,0))</f>
        <v>2.832599991926517</v>
      </c>
    </row>
    <row r="80" spans="1:191" ht="29.4" thickBot="1">
      <c r="A80" t="str">
        <f>INDEX(Departures!$G:$G,MATCH($B80,Departures!$B:$B,0))</f>
        <v>EU</v>
      </c>
      <c r="B80" s="3" t="s">
        <v>167</v>
      </c>
      <c r="D80" s="17">
        <f>INDEX(Departures!$C:$C,MATCH($B80,Departures!$B:$B,0))*INDEX(Arrivals!$H:$H,MATCH(D$2,Arrivals!$B:$B,0))</f>
        <v>96956.006243493815</v>
      </c>
      <c r="E80" s="17">
        <f>INDEX(Departures!$C:$C,MATCH($B80,Departures!$B:$B,0))*INDEX(Arrivals!$H:$H,MATCH(E$2,Arrivals!$B:$B,0))</f>
        <v>91291.188526846177</v>
      </c>
      <c r="F80" s="17">
        <f>INDEX(Departures!$C:$C,MATCH($B80,Departures!$B:$B,0))*INDEX(Arrivals!$H:$H,MATCH(F$2,Arrivals!$B:$B,0))</f>
        <v>85883.10146533724</v>
      </c>
      <c r="G80" s="17">
        <f>INDEX(Departures!$C:$C,MATCH($B80,Departures!$B:$B,0))*INDEX(Arrivals!$H:$H,MATCH(G$2,Arrivals!$B:$B,0))</f>
        <v>67799.217361414368</v>
      </c>
      <c r="H80" s="17">
        <f>INDEX(Departures!$C:$C,MATCH($B80,Departures!$B:$B,0))*INDEX(Arrivals!$H:$H,MATCH(H$2,Arrivals!$B:$B,0))</f>
        <v>65023.177625197095</v>
      </c>
      <c r="I80" s="17">
        <f>INDEX(Departures!$C:$C,MATCH($B80,Departures!$B:$B,0))*INDEX(Arrivals!$H:$H,MATCH(I$2,Arrivals!$B:$B,0))</f>
        <v>43857.409439369978</v>
      </c>
      <c r="J80" s="17">
        <f>INDEX(Departures!$C:$C,MATCH($B80,Departures!$B:$B,0))*INDEX(Arrivals!$H:$H,MATCH(J$2,Arrivals!$B:$B,0))</f>
        <v>42026.808246206994</v>
      </c>
      <c r="K80" s="17">
        <f>INDEX(Departures!$C:$C,MATCH($B80,Departures!$B:$B,0))*INDEX(Arrivals!$H:$H,MATCH(K$2,Arrivals!$B:$B,0))</f>
        <v>41970.997234220311</v>
      </c>
      <c r="L80" s="17">
        <f>INDEX(Departures!$C:$C,MATCH($B80,Departures!$B:$B,0))*INDEX(Arrivals!$H:$H,MATCH(L$2,Arrivals!$B:$B,0))</f>
        <v>41804.680418500022</v>
      </c>
      <c r="M80" s="17">
        <f>INDEX(Departures!$C:$C,MATCH($B80,Departures!$B:$B,0))*INDEX(Arrivals!$H:$H,MATCH(M$2,Arrivals!$B:$B,0))</f>
        <v>39728.510772595662</v>
      </c>
      <c r="N80" s="17">
        <f>INDEX(Departures!$C:$C,MATCH($B80,Departures!$B:$B,0))*INDEX(Arrivals!$H:$H,MATCH(N$2,Arrivals!$B:$B,0))</f>
        <v>32883.848262549676</v>
      </c>
      <c r="O80" s="17">
        <f>INDEX(Departures!$C:$C,MATCH($B80,Departures!$B:$B,0))*INDEX(Arrivals!$H:$H,MATCH(O$2,Arrivals!$B:$B,0))</f>
        <v>32025.4748981946</v>
      </c>
      <c r="P80" s="17">
        <f>INDEX(Departures!$C:$C,MATCH($B80,Departures!$B:$B,0))*INDEX(Arrivals!$H:$H,MATCH(P$2,Arrivals!$B:$B,0))</f>
        <v>31124.685164729646</v>
      </c>
      <c r="Q80" s="17">
        <f>INDEX(Departures!$C:$C,MATCH($B80,Departures!$B:$B,0))*INDEX(Arrivals!$H:$H,MATCH(Q$2,Arrivals!$B:$B,0))</f>
        <v>30354.493199313511</v>
      </c>
      <c r="R80" s="17">
        <f>INDEX(Departures!$C:$C,MATCH($B80,Departures!$B:$B,0))*INDEX(Arrivals!$H:$H,MATCH(R$2,Arrivals!$B:$B,0))</f>
        <v>28963.682780605537</v>
      </c>
      <c r="S80" s="17">
        <f>INDEX(Departures!$C:$C,MATCH($B80,Departures!$B:$B,0))*INDEX(Arrivals!$H:$H,MATCH(S$2,Arrivals!$B:$B,0))</f>
        <v>27224.611647100701</v>
      </c>
      <c r="T80" s="17">
        <f>INDEX(Departures!$C:$C,MATCH($B80,Departures!$B:$B,0))*INDEX(Arrivals!$H:$H,MATCH(T$2,Arrivals!$B:$B,0))</f>
        <v>23215.148545977874</v>
      </c>
      <c r="U80" s="17">
        <f>INDEX(Departures!$C:$C,MATCH($B80,Departures!$B:$B,0))*INDEX(Arrivals!$H:$H,MATCH(U$2,Arrivals!$B:$B,0))</f>
        <v>20379.949137054718</v>
      </c>
      <c r="V80" s="17">
        <f>INDEX(Departures!$C:$C,MATCH($B80,Departures!$B:$B,0))*INDEX(Arrivals!$H:$H,MATCH(V$2,Arrivals!$B:$B,0))</f>
        <v>20007.131576983724</v>
      </c>
      <c r="W80" s="17">
        <f>INDEX(Departures!$C:$C,MATCH($B80,Departures!$B:$B,0))*INDEX(Arrivals!$H:$H,MATCH(W$2,Arrivals!$B:$B,0))</f>
        <v>19260.380236601992</v>
      </c>
      <c r="X80" s="17">
        <f>INDEX(Departures!$C:$C,MATCH($B80,Departures!$B:$B,0))*INDEX(Arrivals!$H:$H,MATCH(X$2,Arrivals!$B:$B,0))</f>
        <v>17981.191841867374</v>
      </c>
      <c r="Y80" s="17">
        <f>INDEX(Departures!$C:$C,MATCH($B80,Departures!$B:$B,0))*INDEX(Arrivals!$H:$H,MATCH(Y$2,Arrivals!$B:$B,0))</f>
        <v>17405.222198164873</v>
      </c>
      <c r="Z80" s="17">
        <f>INDEX(Departures!$C:$C,MATCH($B80,Departures!$B:$B,0))*INDEX(Arrivals!$H:$H,MATCH(Z$2,Arrivals!$B:$B,0))</f>
        <v>17349.411186178197</v>
      </c>
      <c r="AA80" s="17">
        <f>INDEX(Departures!$C:$C,MATCH($B80,Departures!$B:$B,0))*INDEX(Arrivals!$H:$H,MATCH(AA$2,Arrivals!$B:$B,0))</f>
        <v>17225.510739567773</v>
      </c>
      <c r="AB80" s="17">
        <f>INDEX(Departures!$C:$C,MATCH($B80,Departures!$B:$B,0))*INDEX(Arrivals!$H:$H,MATCH(AB$2,Arrivals!$B:$B,0))</f>
        <v>15883.814011408078</v>
      </c>
      <c r="AC80" s="17">
        <f>INDEX(Departures!$C:$C,MATCH($B80,Departures!$B:$B,0))*INDEX(Arrivals!$H:$H,MATCH(AC$2,Arrivals!$B:$B,0))</f>
        <v>15671.732165858708</v>
      </c>
      <c r="AD80" s="17">
        <f>INDEX(Departures!$C:$C,MATCH($B80,Departures!$B:$B,0))*INDEX(Arrivals!$H:$H,MATCH(AD$2,Arrivals!$B:$B,0))</f>
        <v>15518.809993015213</v>
      </c>
      <c r="AE80" s="17">
        <f>INDEX(Departures!$C:$C,MATCH($B80,Departures!$B:$B,0))*INDEX(Arrivals!$H:$H,MATCH(AE$2,Arrivals!$B:$B,0))</f>
        <v>14885.913117086306</v>
      </c>
      <c r="AF80" s="17">
        <f>INDEX(Departures!$C:$C,MATCH($B80,Departures!$B:$B,0))*INDEX(Arrivals!$H:$H,MATCH(AF$2,Arrivals!$B:$B,0))</f>
        <v>14423.797937836624</v>
      </c>
      <c r="AG80" s="17">
        <f>INDEX(Departures!$C:$C,MATCH($B80,Departures!$B:$B,0))*INDEX(Arrivals!$H:$H,MATCH(AG$2,Arrivals!$B:$B,0))</f>
        <v>13107.774275190797</v>
      </c>
      <c r="AH80" s="17">
        <f>INDEX(Departures!$C:$C,MATCH($B80,Departures!$B:$B,0))*INDEX(Arrivals!$H:$H,MATCH(AH$2,Arrivals!$B:$B,0))</f>
        <v>12691.424125770192</v>
      </c>
      <c r="AI80" s="17">
        <f>INDEX(Departures!$C:$C,MATCH($B80,Departures!$B:$B,0))*INDEX(Arrivals!$H:$H,MATCH(AI$2,Arrivals!$B:$B,0))</f>
        <v>12667.983500735789</v>
      </c>
      <c r="AJ80" s="17">
        <f>INDEX(Departures!$C:$C,MATCH($B80,Departures!$B:$B,0))*INDEX(Arrivals!$H:$H,MATCH(AJ$2,Arrivals!$B:$B,0))</f>
        <v>12345.619095500744</v>
      </c>
      <c r="AK80" s="17">
        <f>INDEX(Departures!$C:$C,MATCH($B80,Departures!$B:$B,0))*INDEX(Arrivals!$H:$H,MATCH(AK$2,Arrivals!$B:$B,0))</f>
        <v>12195.822339328506</v>
      </c>
      <c r="AL80" s="17">
        <f>INDEX(Departures!$C:$C,MATCH($B80,Departures!$B:$B,0))*INDEX(Arrivals!$H:$H,MATCH(AL$2,Arrivals!$B:$B,0))</f>
        <v>11539.484838365193</v>
      </c>
      <c r="AM80" s="17">
        <f>INDEX(Departures!$C:$C,MATCH($B80,Departures!$B:$B,0))*INDEX(Arrivals!$H:$H,MATCH(AM$2,Arrivals!$B:$B,0))</f>
        <v>11480.325165659317</v>
      </c>
      <c r="AN80" s="17">
        <f>INDEX(Departures!$C:$C,MATCH($B80,Departures!$B:$B,0))*INDEX(Arrivals!$H:$H,MATCH(AN$2,Arrivals!$B:$B,0))</f>
        <v>11340.797635692625</v>
      </c>
      <c r="AO80" s="17">
        <f>INDEX(Departures!$C:$C,MATCH($B80,Departures!$B:$B,0))*INDEX(Arrivals!$H:$H,MATCH(AO$2,Arrivals!$B:$B,0))</f>
        <v>11038.301950724839</v>
      </c>
      <c r="AP80" s="17">
        <f>INDEX(Departures!$C:$C,MATCH($B80,Departures!$B:$B,0))*INDEX(Arrivals!$H:$H,MATCH(AP$2,Arrivals!$B:$B,0))</f>
        <v>9915.3843895529135</v>
      </c>
      <c r="AQ80" s="17">
        <f>INDEX(Departures!$C:$C,MATCH($B80,Departures!$B:$B,0))*INDEX(Arrivals!$H:$H,MATCH(AQ$2,Arrivals!$B:$B,0))</f>
        <v>9839.4814132510328</v>
      </c>
      <c r="AR80" s="17">
        <f>INDEX(Departures!$C:$C,MATCH($B80,Departures!$B:$B,0))*INDEX(Arrivals!$H:$H,MATCH(AR$2,Arrivals!$B:$B,0))</f>
        <v>9359.5067101656168</v>
      </c>
      <c r="AS80" s="17">
        <f>INDEX(Departures!$C:$C,MATCH($B80,Departures!$B:$B,0))*INDEX(Arrivals!$H:$H,MATCH(AS$2,Arrivals!$B:$B,0))</f>
        <v>9105.0084955063721</v>
      </c>
      <c r="AT80" s="17">
        <f>INDEX(Departures!$C:$C,MATCH($B80,Departures!$B:$B,0))*INDEX(Arrivals!$H:$H,MATCH(AT$2,Arrivals!$B:$B,0))</f>
        <v>8596.0120661878846</v>
      </c>
      <c r="AU80" s="17">
        <f>INDEX(Departures!$C:$C,MATCH($B80,Departures!$B:$B,0))*INDEX(Arrivals!$H:$H,MATCH(AU$2,Arrivals!$B:$B,0))</f>
        <v>7954.1854283411076</v>
      </c>
      <c r="AV80" s="17">
        <f>INDEX(Departures!$C:$C,MATCH($B80,Departures!$B:$B,0))*INDEX(Arrivals!$H:$H,MATCH(AV$2,Arrivals!$B:$B,0))</f>
        <v>7873.8175710802925</v>
      </c>
      <c r="AW80" s="17">
        <f>INDEX(Departures!$C:$C,MATCH($B80,Departures!$B:$B,0))*INDEX(Arrivals!$H:$H,MATCH(AW$2,Arrivals!$B:$B,0))</f>
        <v>7871.5851306008253</v>
      </c>
      <c r="AX80" s="17">
        <f>INDEX(Departures!$C:$C,MATCH($B80,Departures!$B:$B,0))*INDEX(Arrivals!$H:$H,MATCH(AX$2,Arrivals!$B:$B,0))</f>
        <v>7501.0000110092951</v>
      </c>
      <c r="AY80" s="17">
        <f>INDEX(Departures!$C:$C,MATCH($B80,Departures!$B:$B,0))*INDEX(Arrivals!$H:$H,MATCH(AY$2,Arrivals!$B:$B,0))</f>
        <v>7390.4942072756767</v>
      </c>
      <c r="AZ80" s="17">
        <f>INDEX(Departures!$C:$C,MATCH($B80,Departures!$B:$B,0))*INDEX(Arrivals!$H:$H,MATCH(AZ$2,Arrivals!$B:$B,0))</f>
        <v>7354.7751596042035</v>
      </c>
      <c r="BA80" s="17">
        <f>INDEX(Departures!$C:$C,MATCH($B80,Departures!$B:$B,0))*INDEX(Arrivals!$H:$H,MATCH(BA$2,Arrivals!$B:$B,0))</f>
        <v>7236.4558141924499</v>
      </c>
      <c r="BB80" s="17">
        <f>INDEX(Departures!$C:$C,MATCH($B80,Departures!$B:$B,0))*INDEX(Arrivals!$H:$H,MATCH(BB$2,Arrivals!$B:$B,0))</f>
        <v>7199.6205462812432</v>
      </c>
      <c r="BC80" s="17">
        <f>INDEX(Departures!$C:$C,MATCH($B80,Departures!$B:$B,0))*INDEX(Arrivals!$H:$H,MATCH(BC$2,Arrivals!$B:$B,0))</f>
        <v>6978.6089388140053</v>
      </c>
      <c r="BD80" s="17">
        <f>INDEX(Departures!$C:$C,MATCH($B80,Departures!$B:$B,0))*INDEX(Arrivals!$H:$H,MATCH(BD$2,Arrivals!$B:$B,0))</f>
        <v>6907.170843471059</v>
      </c>
      <c r="BE80" s="17">
        <f>INDEX(Departures!$C:$C,MATCH($B80,Departures!$B:$B,0))*INDEX(Arrivals!$H:$H,MATCH(BE$2,Arrivals!$B:$B,0))</f>
        <v>6306.6443544944223</v>
      </c>
      <c r="BF80" s="17">
        <f>INDEX(Departures!$C:$C,MATCH($B80,Departures!$B:$B,0))*INDEX(Arrivals!$H:$H,MATCH(BF$2,Arrivals!$B:$B,0))</f>
        <v>6253.0657829872134</v>
      </c>
      <c r="BG80" s="17">
        <f>INDEX(Departures!$C:$C,MATCH($B80,Departures!$B:$B,0))*INDEX(Arrivals!$H:$H,MATCH(BG$2,Arrivals!$B:$B,0))</f>
        <v>5659.2366154489773</v>
      </c>
      <c r="BH80" s="17">
        <f>INDEX(Departures!$C:$C,MATCH($B80,Departures!$B:$B,0))*INDEX(Arrivals!$H:$H,MATCH(BH$2,Arrivals!$B:$B,0))</f>
        <v>5432.6439067830715</v>
      </c>
      <c r="BI80" s="17">
        <f>INDEX(Departures!$C:$C,MATCH($B80,Departures!$B:$B,0))*INDEX(Arrivals!$H:$H,MATCH(BI$2,Arrivals!$B:$B,0))</f>
        <v>5182.6105730827621</v>
      </c>
      <c r="BJ80" s="17">
        <f>INDEX(Departures!$C:$C,MATCH($B80,Departures!$B:$B,0))*INDEX(Arrivals!$H:$H,MATCH(BJ$2,Arrivals!$B:$B,0))</f>
        <v>5127.9157813358188</v>
      </c>
      <c r="BK80" s="17">
        <f>INDEX(Departures!$C:$C,MATCH($B80,Departures!$B:$B,0))*INDEX(Arrivals!$H:$H,MATCH(BK$2,Arrivals!$B:$B,0))</f>
        <v>5098.8940551027472</v>
      </c>
      <c r="BL80" s="17">
        <f>INDEX(Departures!$C:$C,MATCH($B80,Departures!$B:$B,0))*INDEX(Arrivals!$H:$H,MATCH(BL$2,Arrivals!$B:$B,0))</f>
        <v>4591.0138460239923</v>
      </c>
      <c r="BM80" s="17">
        <f>INDEX(Departures!$C:$C,MATCH($B80,Departures!$B:$B,0))*INDEX(Arrivals!$H:$H,MATCH(BM$2,Arrivals!$B:$B,0))</f>
        <v>4500.6000066055776</v>
      </c>
      <c r="BN80" s="17">
        <f>INDEX(Departures!$C:$C,MATCH($B80,Departures!$B:$B,0))*INDEX(Arrivals!$H:$H,MATCH(BN$2,Arrivals!$B:$B,0))</f>
        <v>4290.1924914158071</v>
      </c>
      <c r="BO80" s="17">
        <f>INDEX(Departures!$C:$C,MATCH($B80,Departures!$B:$B,0))*INDEX(Arrivals!$H:$H,MATCH(BO$2,Arrivals!$B:$B,0))</f>
        <v>4238.2882502681987</v>
      </c>
      <c r="BP80" s="17">
        <f>INDEX(Departures!$C:$C,MATCH($B80,Departures!$B:$B,0))*INDEX(Arrivals!$H:$H,MATCH(BP$2,Arrivals!$B:$B,0))</f>
        <v>4100.9931607809749</v>
      </c>
      <c r="BQ80" s="17">
        <f>INDEX(Departures!$C:$C,MATCH($B80,Departures!$B:$B,0))*INDEX(Arrivals!$H:$H,MATCH(BQ$2,Arrivals!$B:$B,0))</f>
        <v>4076.4363155068372</v>
      </c>
      <c r="BR80" s="17">
        <f>INDEX(Departures!$C:$C,MATCH($B80,Departures!$B:$B,0))*INDEX(Arrivals!$H:$H,MATCH(BR$2,Arrivals!$B:$B,0))</f>
        <v>4032.9037261572298</v>
      </c>
      <c r="BS80" s="17">
        <f>INDEX(Departures!$C:$C,MATCH($B80,Departures!$B:$B,0))*INDEX(Arrivals!$H:$H,MATCH(BS$2,Arrivals!$B:$B,0))</f>
        <v>4002.7657796844246</v>
      </c>
      <c r="BT80" s="17">
        <f>INDEX(Departures!$C:$C,MATCH($B80,Departures!$B:$B,0))*INDEX(Arrivals!$H:$H,MATCH(BT$2,Arrivals!$B:$B,0))</f>
        <v>3968.1629522526855</v>
      </c>
      <c r="BU80" s="17">
        <f>INDEX(Departures!$C:$C,MATCH($B80,Departures!$B:$B,0))*INDEX(Arrivals!$H:$H,MATCH(BU$2,Arrivals!$B:$B,0))</f>
        <v>3843.1462854025308</v>
      </c>
      <c r="BV80" s="17">
        <f>INDEX(Departures!$C:$C,MATCH($B80,Departures!$B:$B,0))*INDEX(Arrivals!$H:$H,MATCH(BV$2,Arrivals!$B:$B,0))</f>
        <v>3635.5293208120943</v>
      </c>
      <c r="BW80" s="17">
        <f>INDEX(Departures!$C:$C,MATCH($B80,Departures!$B:$B,0))*INDEX(Arrivals!$H:$H,MATCH(BW$2,Arrivals!$B:$B,0))</f>
        <v>3622.1346779352925</v>
      </c>
      <c r="BX80" s="17">
        <f>INDEX(Departures!$C:$C,MATCH($B80,Departures!$B:$B,0))*INDEX(Arrivals!$H:$H,MATCH(BX$2,Arrivals!$B:$B,0))</f>
        <v>3549.5803623526131</v>
      </c>
      <c r="BY80" s="17">
        <f>INDEX(Departures!$C:$C,MATCH($B80,Departures!$B:$B,0))*INDEX(Arrivals!$H:$H,MATCH(BY$2,Arrivals!$B:$B,0))</f>
        <v>3304.0119096112371</v>
      </c>
      <c r="BZ80" s="17">
        <f>INDEX(Departures!$C:$C,MATCH($B80,Departures!$B:$B,0))*INDEX(Arrivals!$H:$H,MATCH(BZ$2,Arrivals!$B:$B,0))</f>
        <v>3160.0194986856127</v>
      </c>
      <c r="CA80" s="17">
        <f>INDEX(Departures!$C:$C,MATCH($B80,Departures!$B:$B,0))*INDEX(Arrivals!$H:$H,MATCH(CA$2,Arrivals!$B:$B,0))</f>
        <v>3002.6324448831851</v>
      </c>
      <c r="CB80" s="17">
        <f>INDEX(Departures!$C:$C,MATCH($B80,Departures!$B:$B,0))*INDEX(Arrivals!$H:$H,MATCH(CB$2,Arrivals!$B:$B,0))</f>
        <v>2816.2236648476865</v>
      </c>
      <c r="CC80" s="17">
        <f>INDEX(Departures!$C:$C,MATCH($B80,Departures!$B:$B,0))*INDEX(Arrivals!$H:$H,MATCH(CC$2,Arrivals!$B:$B,0))</f>
        <v>2739.2044683060731</v>
      </c>
      <c r="CD80" s="17">
        <f>INDEX(Departures!$C:$C,MATCH($B80,Departures!$B:$B,0))*INDEX(Arrivals!$H:$H,MATCH(CD$2,Arrivals!$B:$B,0))</f>
        <v>2735.8558075868723</v>
      </c>
      <c r="CE80" s="17">
        <f>INDEX(Departures!$C:$C,MATCH($B80,Departures!$B:$B,0))*INDEX(Arrivals!$H:$H,MATCH(CE$2,Arrivals!$B:$B,0))</f>
        <v>2704.601640874334</v>
      </c>
      <c r="CF80" s="17">
        <f>INDEX(Departures!$C:$C,MATCH($B80,Departures!$B:$B,0))*INDEX(Arrivals!$H:$H,MATCH(CF$2,Arrivals!$B:$B,0))</f>
        <v>2647.6744086479239</v>
      </c>
      <c r="CG80" s="17">
        <f>INDEX(Departures!$C:$C,MATCH($B80,Departures!$B:$B,0))*INDEX(Arrivals!$H:$H,MATCH(CG$2,Arrivals!$B:$B,0))</f>
        <v>2626.466224092987</v>
      </c>
      <c r="CH80" s="17">
        <f>INDEX(Departures!$C:$C,MATCH($B80,Departures!$B:$B,0))*INDEX(Arrivals!$H:$H,MATCH(CH$2,Arrivals!$B:$B,0))</f>
        <v>2538.2848251540386</v>
      </c>
      <c r="CI80" s="17">
        <f>INDEX(Departures!$C:$C,MATCH($B80,Departures!$B:$B,0))*INDEX(Arrivals!$H:$H,MATCH(CI$2,Arrivals!$B:$B,0))</f>
        <v>2518.7509709587016</v>
      </c>
      <c r="CJ80" s="17">
        <f>INDEX(Departures!$C:$C,MATCH($B80,Departures!$B:$B,0))*INDEX(Arrivals!$H:$H,MATCH(CJ$2,Arrivals!$B:$B,0))</f>
        <v>2483.5900334070957</v>
      </c>
      <c r="CK80" s="17">
        <f>INDEX(Departures!$C:$C,MATCH($B80,Departures!$B:$B,0))*INDEX(Arrivals!$H:$H,MATCH(CK$2,Arrivals!$B:$B,0))</f>
        <v>2413.2681583038834</v>
      </c>
      <c r="CL80" s="17">
        <f>INDEX(Departures!$C:$C,MATCH($B80,Departures!$B:$B,0))*INDEX(Arrivals!$H:$H,MATCH(CL$2,Arrivals!$B:$B,0))</f>
        <v>2362.3685153720344</v>
      </c>
      <c r="CM80" s="17">
        <f>INDEX(Departures!$C:$C,MATCH($B80,Departures!$B:$B,0))*INDEX(Arrivals!$H:$H,MATCH(CM$2,Arrivals!$B:$B,0))</f>
        <v>2358.5733665569405</v>
      </c>
      <c r="CN80" s="17">
        <f>INDEX(Departures!$C:$C,MATCH($B80,Departures!$B:$B,0))*INDEX(Arrivals!$H:$H,MATCH(CN$2,Arrivals!$B:$B,0))</f>
        <v>2175.5132472406426</v>
      </c>
      <c r="CO80" s="17">
        <f>INDEX(Departures!$C:$C,MATCH($B80,Departures!$B:$B,0))*INDEX(Arrivals!$H:$H,MATCH(CO$2,Arrivals!$B:$B,0))</f>
        <v>2108.5400328566311</v>
      </c>
      <c r="CP80" s="17">
        <f>INDEX(Departures!$C:$C,MATCH($B80,Departures!$B:$B,0))*INDEX(Arrivals!$H:$H,MATCH(CP$2,Arrivals!$B:$B,0))</f>
        <v>2095.1453899798285</v>
      </c>
      <c r="CQ80" s="17">
        <f>INDEX(Departures!$C:$C,MATCH($B80,Departures!$B:$B,0))*INDEX(Arrivals!$H:$H,MATCH(CQ$2,Arrivals!$B:$B,0))</f>
        <v>2072.820985185158</v>
      </c>
      <c r="CR80" s="17">
        <f>INDEX(Departures!$C:$C,MATCH($B80,Departures!$B:$B,0))*INDEX(Arrivals!$H:$H,MATCH(CR$2,Arrivals!$B:$B,0))</f>
        <v>2057.1939018288886</v>
      </c>
      <c r="CS80" s="17">
        <f>INDEX(Departures!$C:$C,MATCH($B80,Departures!$B:$B,0))*INDEX(Arrivals!$H:$H,MATCH(CS$2,Arrivals!$B:$B,0))</f>
        <v>2009.1964315203472</v>
      </c>
      <c r="CT80" s="17">
        <f>INDEX(Departures!$C:$C,MATCH($B80,Departures!$B:$B,0))*INDEX(Arrivals!$H:$H,MATCH(CT$2,Arrivals!$B:$B,0))</f>
        <v>1994.685568403811</v>
      </c>
      <c r="CU80" s="17">
        <f>INDEX(Departures!$C:$C,MATCH($B80,Departures!$B:$B,0))*INDEX(Arrivals!$H:$H,MATCH(CU$2,Arrivals!$B:$B,0))</f>
        <v>1794.8821454915101</v>
      </c>
      <c r="CV80" s="17">
        <f>INDEX(Departures!$C:$C,MATCH($B80,Departures!$B:$B,0))*INDEX(Arrivals!$H:$H,MATCH(CV$2,Arrivals!$B:$B,0))</f>
        <v>1768.0928597379052</v>
      </c>
      <c r="CW80" s="17">
        <f>INDEX(Departures!$C:$C,MATCH($B80,Departures!$B:$B,0))*INDEX(Arrivals!$H:$H,MATCH(CW$2,Arrivals!$B:$B,0))</f>
        <v>1756.9306573405702</v>
      </c>
      <c r="CX80" s="17">
        <f>INDEX(Departures!$C:$C,MATCH($B80,Departures!$B:$B,0))*INDEX(Arrivals!$H:$H,MATCH(CX$2,Arrivals!$B:$B,0))</f>
        <v>1736.8386930253666</v>
      </c>
      <c r="CY80" s="17">
        <f>INDEX(Departures!$C:$C,MATCH($B80,Departures!$B:$B,0))*INDEX(Arrivals!$H:$H,MATCH(CY$2,Arrivals!$B:$B,0))</f>
        <v>1673.2141393605557</v>
      </c>
      <c r="CZ80" s="17">
        <f>INDEX(Departures!$C:$C,MATCH($B80,Departures!$B:$B,0))*INDEX(Arrivals!$H:$H,MATCH(CZ$2,Arrivals!$B:$B,0))</f>
        <v>1670.9816988810887</v>
      </c>
      <c r="DA80" s="17">
        <f>INDEX(Departures!$C:$C,MATCH($B80,Departures!$B:$B,0))*INDEX(Arrivals!$H:$H,MATCH(DA$2,Arrivals!$B:$B,0))</f>
        <v>1668.7492584016218</v>
      </c>
      <c r="DB80" s="17">
        <f>INDEX(Departures!$C:$C,MATCH($B80,Departures!$B:$B,0))*INDEX(Arrivals!$H:$H,MATCH(DB$2,Arrivals!$B:$B,0))</f>
        <v>1615.1706868944123</v>
      </c>
      <c r="DC80" s="17">
        <f>INDEX(Departures!$C:$C,MATCH($B80,Departures!$B:$B,0))*INDEX(Arrivals!$H:$H,MATCH(DC$2,Arrivals!$B:$B,0))</f>
        <v>1606.2409249765442</v>
      </c>
      <c r="DD80" s="17">
        <f>INDEX(Departures!$C:$C,MATCH($B80,Departures!$B:$B,0))*INDEX(Arrivals!$H:$H,MATCH(DD$2,Arrivals!$B:$B,0))</f>
        <v>1564.9407761064035</v>
      </c>
      <c r="DE80" s="17">
        <f>INDEX(Departures!$C:$C,MATCH($B80,Departures!$B:$B,0))*INDEX(Arrivals!$H:$H,MATCH(DE$2,Arrivals!$B:$B,0))</f>
        <v>1523.6406272362631</v>
      </c>
      <c r="DF80" s="17">
        <f>INDEX(Departures!$C:$C,MATCH($B80,Departures!$B:$B,0))*INDEX(Arrivals!$H:$H,MATCH(DF$2,Arrivals!$B:$B,0))</f>
        <v>1522.5244069965297</v>
      </c>
      <c r="DG80" s="17">
        <f>INDEX(Departures!$C:$C,MATCH($B80,Departures!$B:$B,0))*INDEX(Arrivals!$H:$H,MATCH(DG$2,Arrivals!$B:$B,0))</f>
        <v>1497.967561722392</v>
      </c>
      <c r="DH80" s="17">
        <f>INDEX(Departures!$C:$C,MATCH($B80,Departures!$B:$B,0))*INDEX(Arrivals!$H:$H,MATCH(DH$2,Arrivals!$B:$B,0))</f>
        <v>1423.1808056602458</v>
      </c>
      <c r="DI80" s="17">
        <f>INDEX(Departures!$C:$C,MATCH($B80,Departures!$B:$B,0))*INDEX(Arrivals!$H:$H,MATCH(DI$2,Arrivals!$B:$B,0))</f>
        <v>1269.1424125770193</v>
      </c>
      <c r="DJ80" s="17">
        <f>INDEX(Departures!$C:$C,MATCH($B80,Departures!$B:$B,0))*INDEX(Arrivals!$H:$H,MATCH(DJ$2,Arrivals!$B:$B,0))</f>
        <v>1265.7937518578185</v>
      </c>
      <c r="DK80" s="17">
        <f>INDEX(Departures!$C:$C,MATCH($B80,Departures!$B:$B,0))*INDEX(Arrivals!$H:$H,MATCH(DK$2,Arrivals!$B:$B,0))</f>
        <v>1208.8665196314087</v>
      </c>
      <c r="DL80" s="17">
        <f>INDEX(Departures!$C:$C,MATCH($B80,Departures!$B:$B,0))*INDEX(Arrivals!$H:$H,MATCH(DL$2,Arrivals!$B:$B,0))</f>
        <v>1167.5663707612684</v>
      </c>
      <c r="DM80" s="17">
        <f>INDEX(Departures!$C:$C,MATCH($B80,Departures!$B:$B,0))*INDEX(Arrivals!$H:$H,MATCH(DM$2,Arrivals!$B:$B,0))</f>
        <v>1109.522918295125</v>
      </c>
      <c r="DN80" s="17">
        <f>INDEX(Departures!$C:$C,MATCH($B80,Departures!$B:$B,0))*INDEX(Arrivals!$H:$H,MATCH(DN$2,Arrivals!$B:$B,0))</f>
        <v>1078.2687515825862</v>
      </c>
      <c r="DO80" s="17">
        <f>INDEX(Departures!$C:$C,MATCH($B80,Departures!$B:$B,0))*INDEX(Arrivals!$H:$H,MATCH(DO$2,Arrivals!$B:$B,0))</f>
        <v>1049.2470253495146</v>
      </c>
      <c r="DP80" s="17">
        <f>INDEX(Departures!$C:$C,MATCH($B80,Departures!$B:$B,0))*INDEX(Arrivals!$H:$H,MATCH(DP$2,Arrivals!$B:$B,0))</f>
        <v>1041.4334836713797</v>
      </c>
      <c r="DQ80" s="17">
        <f>INDEX(Departures!$C:$C,MATCH($B80,Departures!$B:$B,0))*INDEX(Arrivals!$H:$H,MATCH(DQ$2,Arrivals!$B:$B,0))</f>
        <v>1040.3172634316463</v>
      </c>
      <c r="DR80" s="17">
        <f>INDEX(Departures!$C:$C,MATCH($B80,Departures!$B:$B,0))*INDEX(Arrivals!$H:$H,MATCH(DR$2,Arrivals!$B:$B,0))</f>
        <v>1030.2712812740447</v>
      </c>
      <c r="DS80" s="17">
        <f>INDEX(Departures!$C:$C,MATCH($B80,Departures!$B:$B,0))*INDEX(Arrivals!$H:$H,MATCH(DS$2,Arrivals!$B:$B,0))</f>
        <v>1028.0388407945775</v>
      </c>
      <c r="DT80" s="17">
        <f>INDEX(Departures!$C:$C,MATCH($B80,Departures!$B:$B,0))*INDEX(Arrivals!$H:$H,MATCH(DT$2,Arrivals!$B:$B,0))</f>
        <v>1001.249555040973</v>
      </c>
      <c r="DU80" s="17">
        <f>INDEX(Departures!$C:$C,MATCH($B80,Departures!$B:$B,0))*INDEX(Arrivals!$H:$H,MATCH(DU$2,Arrivals!$B:$B,0))</f>
        <v>995.66845384230521</v>
      </c>
      <c r="DV80" s="17">
        <f>INDEX(Departures!$C:$C,MATCH($B80,Departures!$B:$B,0))*INDEX(Arrivals!$H:$H,MATCH(DV$2,Arrivals!$B:$B,0))</f>
        <v>949.90342401323073</v>
      </c>
      <c r="DW80" s="17">
        <f>INDEX(Departures!$C:$C,MATCH($B80,Departures!$B:$B,0))*INDEX(Arrivals!$H:$H,MATCH(DW$2,Arrivals!$B:$B,0))</f>
        <v>940.97366209536256</v>
      </c>
      <c r="DX80" s="17">
        <f>INDEX(Departures!$C:$C,MATCH($B80,Departures!$B:$B,0))*INDEX(Arrivals!$H:$H,MATCH(DX$2,Arrivals!$B:$B,0))</f>
        <v>934.27634065696134</v>
      </c>
      <c r="DY80" s="17">
        <f>INDEX(Departures!$C:$C,MATCH($B80,Departures!$B:$B,0))*INDEX(Arrivals!$H:$H,MATCH(DY$2,Arrivals!$B:$B,0))</f>
        <v>907.48705490335669</v>
      </c>
      <c r="DZ80" s="17">
        <f>INDEX(Departures!$C:$C,MATCH($B80,Departures!$B:$B,0))*INDEX(Arrivals!$H:$H,MATCH(DZ$2,Arrivals!$B:$B,0))</f>
        <v>745.63512014199534</v>
      </c>
      <c r="EA80" s="17">
        <f>INDEX(Departures!$C:$C,MATCH($B80,Departures!$B:$B,0))*INDEX(Arrivals!$H:$H,MATCH(EA$2,Arrivals!$B:$B,0))</f>
        <v>741.17023918306143</v>
      </c>
      <c r="EB80" s="17">
        <f>INDEX(Departures!$C:$C,MATCH($B80,Departures!$B:$B,0))*INDEX(Arrivals!$H:$H,MATCH(EB$2,Arrivals!$B:$B,0))</f>
        <v>704.33497127185501</v>
      </c>
      <c r="EC80" s="17">
        <f>INDEX(Departures!$C:$C,MATCH($B80,Departures!$B:$B,0))*INDEX(Arrivals!$H:$H,MATCH(EC$2,Arrivals!$B:$B,0))</f>
        <v>553.64523890782891</v>
      </c>
      <c r="ED80" s="17">
        <f>INDEX(Departures!$C:$C,MATCH($B80,Departures!$B:$B,0))*INDEX(Arrivals!$H:$H,MATCH(ED$2,Arrivals!$B:$B,0))</f>
        <v>523.50729243502371</v>
      </c>
      <c r="EE80" s="17">
        <f>INDEX(Departures!$C:$C,MATCH($B80,Departures!$B:$B,0))*INDEX(Arrivals!$H:$H,MATCH(EE$2,Arrivals!$B:$B,0))</f>
        <v>521.27485195555676</v>
      </c>
      <c r="EF80" s="17">
        <f>INDEX(Departures!$C:$C,MATCH($B80,Departures!$B:$B,0))*INDEX(Arrivals!$H:$H,MATCH(EF$2,Arrivals!$B:$B,0))</f>
        <v>481.09092332514979</v>
      </c>
      <c r="EG80" s="17">
        <f>INDEX(Departures!$C:$C,MATCH($B80,Departures!$B:$B,0))*INDEX(Arrivals!$H:$H,MATCH(EG$2,Arrivals!$B:$B,0))</f>
        <v>476.62604236621564</v>
      </c>
      <c r="EH80" s="17">
        <f>INDEX(Departures!$C:$C,MATCH($B80,Departures!$B:$B,0))*INDEX(Arrivals!$H:$H,MATCH(EH$2,Arrivals!$B:$B,0))</f>
        <v>476.62604236621564</v>
      </c>
      <c r="EI80" s="17">
        <f>INDEX(Departures!$C:$C,MATCH($B80,Departures!$B:$B,0))*INDEX(Arrivals!$H:$H,MATCH(EI$2,Arrivals!$B:$B,0))</f>
        <v>466.58006020861387</v>
      </c>
      <c r="EJ80" s="17">
        <f>INDEX(Departures!$C:$C,MATCH($B80,Departures!$B:$B,0))*INDEX(Arrivals!$H:$H,MATCH(EJ$2,Arrivals!$B:$B,0))</f>
        <v>440.90699469474282</v>
      </c>
      <c r="EK80" s="17">
        <f>INDEX(Departures!$C:$C,MATCH($B80,Departures!$B:$B,0))*INDEX(Arrivals!$H:$H,MATCH(EK$2,Arrivals!$B:$B,0))</f>
        <v>430.86101253714111</v>
      </c>
      <c r="EL80" s="17">
        <f>INDEX(Departures!$C:$C,MATCH($B80,Departures!$B:$B,0))*INDEX(Arrivals!$H:$H,MATCH(EL$2,Arrivals!$B:$B,0))</f>
        <v>409.317961910284</v>
      </c>
      <c r="EM80" s="17">
        <f>INDEX(Departures!$C:$C,MATCH($B80,Departures!$B:$B,0))*INDEX(Arrivals!$H:$H,MATCH(EM$2,Arrivals!$B:$B,0))</f>
        <v>396.25818510540176</v>
      </c>
      <c r="EN80" s="17">
        <f>INDEX(Departures!$C:$C,MATCH($B80,Departures!$B:$B,0))*INDEX(Arrivals!$H:$H,MATCH(EN$2,Arrivals!$B:$B,0))</f>
        <v>391.79330414646773</v>
      </c>
      <c r="EO80" s="17">
        <f>INDEX(Departures!$C:$C,MATCH($B80,Departures!$B:$B,0))*INDEX(Arrivals!$H:$H,MATCH(EO$2,Arrivals!$B:$B,0))</f>
        <v>390.67708390673414</v>
      </c>
      <c r="EP80" s="17">
        <f>INDEX(Departures!$C:$C,MATCH($B80,Departures!$B:$B,0))*INDEX(Arrivals!$H:$H,MATCH(EP$2,Arrivals!$B:$B,0))</f>
        <v>342.67961359819253</v>
      </c>
      <c r="EQ80" s="17">
        <f>INDEX(Departures!$C:$C,MATCH($B80,Departures!$B:$B,0))*INDEX(Arrivals!$H:$H,MATCH(EQ$2,Arrivals!$B:$B,0))</f>
        <v>333.7498516803243</v>
      </c>
      <c r="ER80" s="17">
        <f>INDEX(Departures!$C:$C,MATCH($B80,Departures!$B:$B,0))*INDEX(Arrivals!$H:$H,MATCH(ER$2,Arrivals!$B:$B,0))</f>
        <v>313.65788736512081</v>
      </c>
      <c r="ES80" s="17">
        <f>INDEX(Departures!$C:$C,MATCH($B80,Departures!$B:$B,0))*INDEX(Arrivals!$H:$H,MATCH(ES$2,Arrivals!$B:$B,0))</f>
        <v>310.30922664592026</v>
      </c>
      <c r="ET80" s="17">
        <f>INDEX(Departures!$C:$C,MATCH($B80,Departures!$B:$B,0))*INDEX(Arrivals!$H:$H,MATCH(ET$2,Arrivals!$B:$B,0))</f>
        <v>300.26324448831855</v>
      </c>
      <c r="EU80" s="17">
        <f>INDEX(Departures!$C:$C,MATCH($B80,Departures!$B:$B,0))*INDEX(Arrivals!$H:$H,MATCH(EU$2,Arrivals!$B:$B,0))</f>
        <v>291.33348257045031</v>
      </c>
      <c r="EV80" s="17">
        <f>INDEX(Departures!$C:$C,MATCH($B80,Departures!$B:$B,0))*INDEX(Arrivals!$H:$H,MATCH(EV$2,Arrivals!$B:$B,0))</f>
        <v>289.1010420909833</v>
      </c>
      <c r="EW80" s="17">
        <f>INDEX(Departures!$C:$C,MATCH($B80,Departures!$B:$B,0))*INDEX(Arrivals!$H:$H,MATCH(EW$2,Arrivals!$B:$B,0))</f>
        <v>284.63616113204915</v>
      </c>
      <c r="EX80" s="17">
        <f>INDEX(Departures!$C:$C,MATCH($B80,Departures!$B:$B,0))*INDEX(Arrivals!$H:$H,MATCH(EX$2,Arrivals!$B:$B,0))</f>
        <v>284.63616113204915</v>
      </c>
      <c r="EY80" s="17">
        <f>INDEX(Departures!$C:$C,MATCH($B80,Departures!$B:$B,0))*INDEX(Arrivals!$H:$H,MATCH(EY$2,Arrivals!$B:$B,0))</f>
        <v>275.70639921418092</v>
      </c>
      <c r="EZ80" s="17">
        <f>INDEX(Departures!$C:$C,MATCH($B80,Departures!$B:$B,0))*INDEX(Arrivals!$H:$H,MATCH(EZ$2,Arrivals!$B:$B,0))</f>
        <v>275.70639921418092</v>
      </c>
      <c r="FA80" s="17">
        <f>INDEX(Departures!$C:$C,MATCH($B80,Departures!$B:$B,0))*INDEX(Arrivals!$H:$H,MATCH(FA$2,Arrivals!$B:$B,0))</f>
        <v>229.94136938510638</v>
      </c>
      <c r="FB80" s="17">
        <f>INDEX(Departures!$C:$C,MATCH($B80,Departures!$B:$B,0))*INDEX(Arrivals!$H:$H,MATCH(FB$2,Arrivals!$B:$B,0))</f>
        <v>215.76537234049061</v>
      </c>
      <c r="FC80" s="17">
        <f>INDEX(Departures!$C:$C,MATCH($B80,Departures!$B:$B,0))*INDEX(Arrivals!$H:$H,MATCH(FC$2,Arrivals!$B:$B,0))</f>
        <v>199.80342291230119</v>
      </c>
      <c r="FD80" s="17">
        <f>INDEX(Departures!$C:$C,MATCH($B80,Departures!$B:$B,0))*INDEX(Arrivals!$H:$H,MATCH(FD$2,Arrivals!$B:$B,0))</f>
        <v>187.52500027523237</v>
      </c>
      <c r="FE80" s="17">
        <f>INDEX(Departures!$C:$C,MATCH($B80,Departures!$B:$B,0))*INDEX(Arrivals!$H:$H,MATCH(FE$2,Arrivals!$B:$B,0))</f>
        <v>183.06011931629826</v>
      </c>
      <c r="FF80" s="17">
        <f>INDEX(Departures!$C:$C,MATCH($B80,Departures!$B:$B,0))*INDEX(Arrivals!$H:$H,MATCH(FF$2,Arrivals!$B:$B,0))</f>
        <v>180.82767883683124</v>
      </c>
      <c r="FG80" s="17">
        <f>INDEX(Departures!$C:$C,MATCH($B80,Departures!$B:$B,0))*INDEX(Arrivals!$H:$H,MATCH(FG$2,Arrivals!$B:$B,0))</f>
        <v>162.9681550010948</v>
      </c>
      <c r="FH80" s="17">
        <f>INDEX(Departures!$C:$C,MATCH($B80,Departures!$B:$B,0))*INDEX(Arrivals!$H:$H,MATCH(FH$2,Arrivals!$B:$B,0))</f>
        <v>161.85193476136129</v>
      </c>
      <c r="FI80" s="17">
        <f>INDEX(Departures!$C:$C,MATCH($B80,Departures!$B:$B,0))*INDEX(Arrivals!$H:$H,MATCH(FI$2,Arrivals!$B:$B,0))</f>
        <v>159.61949428189425</v>
      </c>
      <c r="FJ80" s="17">
        <f>INDEX(Departures!$C:$C,MATCH($B80,Departures!$B:$B,0))*INDEX(Arrivals!$H:$H,MATCH(FJ$2,Arrivals!$B:$B,0))</f>
        <v>158.50327404216071</v>
      </c>
      <c r="FK80" s="17">
        <f>INDEX(Departures!$C:$C,MATCH($B80,Departures!$B:$B,0))*INDEX(Arrivals!$H:$H,MATCH(FK$2,Arrivals!$B:$B,0))</f>
        <v>139.52752996669076</v>
      </c>
      <c r="FL80" s="17">
        <f>INDEX(Departures!$C:$C,MATCH($B80,Departures!$B:$B,0))*INDEX(Arrivals!$H:$H,MATCH(FL$2,Arrivals!$B:$B,0))</f>
        <v>137.29508948722372</v>
      </c>
      <c r="FM80" s="17">
        <f>INDEX(Departures!$C:$C,MATCH($B80,Departures!$B:$B,0))*INDEX(Arrivals!$H:$H,MATCH(FM$2,Arrivals!$B:$B,0))</f>
        <v>136.17886924749018</v>
      </c>
      <c r="FN80" s="17">
        <f>INDEX(Departures!$C:$C,MATCH($B80,Departures!$B:$B,0))*INDEX(Arrivals!$H:$H,MATCH(FN$2,Arrivals!$B:$B,0))</f>
        <v>135.06264900775668</v>
      </c>
      <c r="FO80" s="17">
        <f>INDEX(Departures!$C:$C,MATCH($B80,Departures!$B:$B,0))*INDEX(Arrivals!$H:$H,MATCH(FO$2,Arrivals!$B:$B,0))</f>
        <v>134.50453888788991</v>
      </c>
      <c r="FP80" s="17">
        <f>INDEX(Departures!$C:$C,MATCH($B80,Departures!$B:$B,0))*INDEX(Arrivals!$H:$H,MATCH(FP$2,Arrivals!$B:$B,0))</f>
        <v>121.66800613095435</v>
      </c>
      <c r="FQ80" s="17">
        <f>INDEX(Departures!$C:$C,MATCH($B80,Departures!$B:$B,0))*INDEX(Arrivals!$H:$H,MATCH(FQ$2,Arrivals!$B:$B,0))</f>
        <v>97.111160856816767</v>
      </c>
      <c r="FR80" s="17">
        <f>INDEX(Departures!$C:$C,MATCH($B80,Departures!$B:$B,0))*INDEX(Arrivals!$H:$H,MATCH(FR$2,Arrivals!$B:$B,0))</f>
        <v>87.065178699215039</v>
      </c>
      <c r="FS80" s="17">
        <f>INDEX(Departures!$C:$C,MATCH($B80,Departures!$B:$B,0))*INDEX(Arrivals!$H:$H,MATCH(FS$2,Arrivals!$B:$B,0))</f>
        <v>84.832738219747995</v>
      </c>
      <c r="FT80" s="17">
        <f>INDEX(Departures!$C:$C,MATCH($B80,Departures!$B:$B,0))*INDEX(Arrivals!$H:$H,MATCH(FT$2,Arrivals!$B:$B,0))</f>
        <v>82.600297740280936</v>
      </c>
      <c r="FU80" s="17">
        <f>INDEX(Departures!$C:$C,MATCH($B80,Departures!$B:$B,0))*INDEX(Arrivals!$H:$H,MATCH(FU$2,Arrivals!$B:$B,0))</f>
        <v>80.367857260813878</v>
      </c>
      <c r="FV80" s="17">
        <f>INDEX(Departures!$C:$C,MATCH($B80,Departures!$B:$B,0))*INDEX(Arrivals!$H:$H,MATCH(FV$2,Arrivals!$B:$B,0))</f>
        <v>77.019196541613297</v>
      </c>
      <c r="FW80" s="17">
        <f>INDEX(Departures!$C:$C,MATCH($B80,Departures!$B:$B,0))*INDEX(Arrivals!$H:$H,MATCH(FW$2,Arrivals!$B:$B,0))</f>
        <v>70.32187510321215</v>
      </c>
      <c r="FX80" s="17">
        <f>INDEX(Departures!$C:$C,MATCH($B80,Departures!$B:$B,0))*INDEX(Arrivals!$H:$H,MATCH(FX$2,Arrivals!$B:$B,0))</f>
        <v>69.763764983345382</v>
      </c>
      <c r="FY80" s="17">
        <f>INDEX(Departures!$C:$C,MATCH($B80,Departures!$B:$B,0))*INDEX(Arrivals!$H:$H,MATCH(FY$2,Arrivals!$B:$B,0))</f>
        <v>66.97321438401157</v>
      </c>
      <c r="FZ80" s="17">
        <f>INDEX(Departures!$C:$C,MATCH($B80,Departures!$B:$B,0))*INDEX(Arrivals!$H:$H,MATCH(FZ$2,Arrivals!$B:$B,0))</f>
        <v>61.392113185343938</v>
      </c>
      <c r="GA80" s="17">
        <f>INDEX(Departures!$C:$C,MATCH($B80,Departures!$B:$B,0))*INDEX(Arrivals!$H:$H,MATCH(GA$2,Arrivals!$B:$B,0))</f>
        <v>48.890446500328444</v>
      </c>
      <c r="GB80" s="17">
        <f>INDEX(Departures!$C:$C,MATCH($B80,Departures!$B:$B,0))*INDEX(Arrivals!$H:$H,MATCH(GB$2,Arrivals!$B:$B,0))</f>
        <v>37.951488150939888</v>
      </c>
      <c r="GC80" s="17">
        <f>INDEX(Departures!$C:$C,MATCH($B80,Departures!$B:$B,0))*INDEX(Arrivals!$H:$H,MATCH(GC$2,Arrivals!$B:$B,0))</f>
        <v>33.486607192005785</v>
      </c>
      <c r="GD80" s="17">
        <f>INDEX(Departures!$C:$C,MATCH($B80,Departures!$B:$B,0))*INDEX(Arrivals!$H:$H,MATCH(GD$2,Arrivals!$B:$B,0))</f>
        <v>32.370386952272263</v>
      </c>
      <c r="GE80" s="17">
        <f>INDEX(Departures!$C:$C,MATCH($B80,Departures!$B:$B,0))*INDEX(Arrivals!$H:$H,MATCH(GE$2,Arrivals!$B:$B,0))</f>
        <v>31.254166712538733</v>
      </c>
      <c r="GF80" s="17">
        <f>INDEX(Departures!$C:$C,MATCH($B80,Departures!$B:$B,0))*INDEX(Arrivals!$H:$H,MATCH(GF$2,Arrivals!$B:$B,0))</f>
        <v>28.686860161151621</v>
      </c>
      <c r="GG80" s="17">
        <f>INDEX(Departures!$C:$C,MATCH($B80,Departures!$B:$B,0))*INDEX(Arrivals!$H:$H,MATCH(GG$2,Arrivals!$B:$B,0))</f>
        <v>9.1530059658149145</v>
      </c>
      <c r="GH80" s="17">
        <f>INDEX(Departures!$C:$C,MATCH($B80,Departures!$B:$B,0))*INDEX(Arrivals!$H:$H,MATCH(GH$2,Arrivals!$B:$B,0))</f>
        <v>6.4740773904544513</v>
      </c>
      <c r="GI80" s="17">
        <f>INDEX(Departures!$C:$C,MATCH($B80,Departures!$B:$B,0))*INDEX(Arrivals!$H:$H,MATCH(GI$2,Arrivals!$B:$B,0))</f>
        <v>2.7905505993338156</v>
      </c>
    </row>
    <row r="81" spans="1:191" ht="15" thickBot="1">
      <c r="A81" t="str">
        <f>INDEX(Departures!$G:$G,MATCH($B81,Departures!$B:$B,0))</f>
        <v>EU</v>
      </c>
      <c r="B81" s="3" t="s">
        <v>90</v>
      </c>
      <c r="D81" s="17">
        <f>INDEX(Departures!$C:$C,MATCH($B81,Departures!$B:$B,0))*INDEX(Arrivals!$H:$H,MATCH(D$2,Arrivals!$B:$B,0))</f>
        <v>95561.433550950402</v>
      </c>
      <c r="E81" s="17">
        <f>INDEX(Departures!$C:$C,MATCH($B81,Departures!$B:$B,0))*INDEX(Arrivals!$H:$H,MATCH(E$2,Arrivals!$B:$B,0))</f>
        <v>89978.096089131257</v>
      </c>
      <c r="F81" s="17">
        <f>INDEX(Departures!$C:$C,MATCH($B81,Departures!$B:$B,0))*INDEX(Arrivals!$H:$H,MATCH(F$2,Arrivals!$B:$B,0))</f>
        <v>84647.796581246774</v>
      </c>
      <c r="G81" s="17">
        <f>INDEX(Departures!$C:$C,MATCH($B81,Departures!$B:$B,0))*INDEX(Arrivals!$H:$H,MATCH(G$2,Arrivals!$B:$B,0))</f>
        <v>66824.023139092664</v>
      </c>
      <c r="H81" s="17">
        <f>INDEX(Departures!$C:$C,MATCH($B81,Departures!$B:$B,0))*INDEX(Arrivals!$H:$H,MATCH(H$2,Arrivals!$B:$B,0))</f>
        <v>64087.912741546999</v>
      </c>
      <c r="I81" s="17">
        <f>INDEX(Departures!$C:$C,MATCH($B81,Departures!$B:$B,0))*INDEX(Arrivals!$H:$H,MATCH(I$2,Arrivals!$B:$B,0))</f>
        <v>43226.583687159859</v>
      </c>
      <c r="J81" s="17">
        <f>INDEX(Departures!$C:$C,MATCH($B81,Departures!$B:$B,0))*INDEX(Arrivals!$H:$H,MATCH(J$2,Arrivals!$B:$B,0))</f>
        <v>41422.313059104017</v>
      </c>
      <c r="K81" s="17">
        <f>INDEX(Departures!$C:$C,MATCH($B81,Departures!$B:$B,0))*INDEX(Arrivals!$H:$H,MATCH(K$2,Arrivals!$B:$B,0))</f>
        <v>41367.304808248649</v>
      </c>
      <c r="L81" s="17">
        <f>INDEX(Departures!$C:$C,MATCH($B81,Departures!$B:$B,0))*INDEX(Arrivals!$H:$H,MATCH(L$2,Arrivals!$B:$B,0))</f>
        <v>41203.380220699677</v>
      </c>
      <c r="M81" s="17">
        <f>INDEX(Departures!$C:$C,MATCH($B81,Departures!$B:$B,0))*INDEX(Arrivals!$H:$H,MATCH(M$2,Arrivals!$B:$B,0))</f>
        <v>39157.073288880245</v>
      </c>
      <c r="N81" s="17">
        <f>INDEX(Departures!$C:$C,MATCH($B81,Departures!$B:$B,0))*INDEX(Arrivals!$H:$H,MATCH(N$2,Arrivals!$B:$B,0))</f>
        <v>32410.861403978757</v>
      </c>
      <c r="O81" s="17">
        <f>INDEX(Departures!$C:$C,MATCH($B81,Departures!$B:$B,0))*INDEX(Arrivals!$H:$H,MATCH(O$2,Arrivals!$B:$B,0))</f>
        <v>31564.834505823306</v>
      </c>
      <c r="P81" s="17">
        <f>INDEX(Departures!$C:$C,MATCH($B81,Departures!$B:$B,0))*INDEX(Arrivals!$H:$H,MATCH(P$2,Arrivals!$B:$B,0))</f>
        <v>30677.00133701778</v>
      </c>
      <c r="Q81" s="17">
        <f>INDEX(Departures!$C:$C,MATCH($B81,Departures!$B:$B,0))*INDEX(Arrivals!$H:$H,MATCH(Q$2,Arrivals!$B:$B,0))</f>
        <v>29917.887475213796</v>
      </c>
      <c r="R81" s="17">
        <f>INDEX(Departures!$C:$C,MATCH($B81,Departures!$B:$B,0))*INDEX(Arrivals!$H:$H,MATCH(R$2,Arrivals!$B:$B,0))</f>
        <v>28547.081863898198</v>
      </c>
      <c r="S81" s="17">
        <f>INDEX(Departures!$C:$C,MATCH($B81,Departures!$B:$B,0))*INDEX(Arrivals!$H:$H,MATCH(S$2,Arrivals!$B:$B,0))</f>
        <v>26833.024767245144</v>
      </c>
      <c r="T81" s="17">
        <f>INDEX(Departures!$C:$C,MATCH($B81,Departures!$B:$B,0))*INDEX(Arrivals!$H:$H,MATCH(T$2,Arrivals!$B:$B,0))</f>
        <v>22881.232025796002</v>
      </c>
      <c r="U81" s="17">
        <f>INDEX(Departures!$C:$C,MATCH($B81,Departures!$B:$B,0))*INDEX(Arrivals!$H:$H,MATCH(U$2,Arrivals!$B:$B,0))</f>
        <v>20086.812882343656</v>
      </c>
      <c r="V81" s="17">
        <f>INDEX(Departures!$C:$C,MATCH($B81,Departures!$B:$B,0))*INDEX(Arrivals!$H:$H,MATCH(V$2,Arrivals!$B:$B,0))</f>
        <v>19719.357766629848</v>
      </c>
      <c r="W81" s="17">
        <f>INDEX(Departures!$C:$C,MATCH($B81,Departures!$B:$B,0))*INDEX(Arrivals!$H:$H,MATCH(W$2,Arrivals!$B:$B,0))</f>
        <v>18983.347370185114</v>
      </c>
      <c r="X81" s="17">
        <f>INDEX(Departures!$C:$C,MATCH($B81,Departures!$B:$B,0))*INDEX(Arrivals!$H:$H,MATCH(X$2,Arrivals!$B:$B,0))</f>
        <v>17722.558260580241</v>
      </c>
      <c r="Y81" s="17">
        <f>INDEX(Departures!$C:$C,MATCH($B81,Departures!$B:$B,0))*INDEX(Arrivals!$H:$H,MATCH(Y$2,Arrivals!$B:$B,0))</f>
        <v>17154.873111752913</v>
      </c>
      <c r="Z81" s="17">
        <f>INDEX(Departures!$C:$C,MATCH($B81,Departures!$B:$B,0))*INDEX(Arrivals!$H:$H,MATCH(Z$2,Arrivals!$B:$B,0))</f>
        <v>17099.864860897549</v>
      </c>
      <c r="AA81" s="17">
        <f>INDEX(Departures!$C:$C,MATCH($B81,Departures!$B:$B,0))*INDEX(Arrivals!$H:$H,MATCH(AA$2,Arrivals!$B:$B,0))</f>
        <v>16977.746543998648</v>
      </c>
      <c r="AB81" s="17">
        <f>INDEX(Departures!$C:$C,MATCH($B81,Departures!$B:$B,0))*INDEX(Arrivals!$H:$H,MATCH(AB$2,Arrivals!$B:$B,0))</f>
        <v>15655.34819343577</v>
      </c>
      <c r="AC81" s="17">
        <f>INDEX(Departures!$C:$C,MATCH($B81,Departures!$B:$B,0))*INDEX(Arrivals!$H:$H,MATCH(AC$2,Arrivals!$B:$B,0))</f>
        <v>15446.316840185398</v>
      </c>
      <c r="AD81" s="17">
        <f>INDEX(Departures!$C:$C,MATCH($B81,Departures!$B:$B,0))*INDEX(Arrivals!$H:$H,MATCH(AD$2,Arrivals!$B:$B,0))</f>
        <v>15295.594232841708</v>
      </c>
      <c r="AE81" s="17">
        <f>INDEX(Departures!$C:$C,MATCH($B81,Departures!$B:$B,0))*INDEX(Arrivals!$H:$H,MATCH(AE$2,Arrivals!$B:$B,0))</f>
        <v>14671.800668141912</v>
      </c>
      <c r="AF81" s="17">
        <f>INDEX(Departures!$C:$C,MATCH($B81,Departures!$B:$B,0))*INDEX(Arrivals!$H:$H,MATCH(AF$2,Arrivals!$B:$B,0))</f>
        <v>14216.332351059522</v>
      </c>
      <c r="AG81" s="17">
        <f>INDEX(Departures!$C:$C,MATCH($B81,Departures!$B:$B,0))*INDEX(Arrivals!$H:$H,MATCH(AG$2,Arrivals!$B:$B,0))</f>
        <v>12919.237795890107</v>
      </c>
      <c r="AH81" s="17">
        <f>INDEX(Departures!$C:$C,MATCH($B81,Departures!$B:$B,0))*INDEX(Arrivals!$H:$H,MATCH(AH$2,Arrivals!$B:$B,0))</f>
        <v>12508.876244509114</v>
      </c>
      <c r="AI81" s="17">
        <f>INDEX(Departures!$C:$C,MATCH($B81,Departures!$B:$B,0))*INDEX(Arrivals!$H:$H,MATCH(AI$2,Arrivals!$B:$B,0))</f>
        <v>12485.772779149862</v>
      </c>
      <c r="AJ81" s="17">
        <f>INDEX(Departures!$C:$C,MATCH($B81,Departures!$B:$B,0))*INDEX(Arrivals!$H:$H,MATCH(AJ$2,Arrivals!$B:$B,0))</f>
        <v>12168.045122209296</v>
      </c>
      <c r="AK81" s="17">
        <f>INDEX(Departures!$C:$C,MATCH($B81,Departures!$B:$B,0))*INDEX(Arrivals!$H:$H,MATCH(AK$2,Arrivals!$B:$B,0))</f>
        <v>12020.402976913507</v>
      </c>
      <c r="AL81" s="17">
        <f>INDEX(Departures!$C:$C,MATCH($B81,Departures!$B:$B,0))*INDEX(Arrivals!$H:$H,MATCH(AL$2,Arrivals!$B:$B,0))</f>
        <v>11373.505946854462</v>
      </c>
      <c r="AM81" s="17">
        <f>INDEX(Departures!$C:$C,MATCH($B81,Departures!$B:$B,0))*INDEX(Arrivals!$H:$H,MATCH(AM$2,Arrivals!$B:$B,0))</f>
        <v>11315.197200947778</v>
      </c>
      <c r="AN81" s="17">
        <f>INDEX(Departures!$C:$C,MATCH($B81,Departures!$B:$B,0))*INDEX(Arrivals!$H:$H,MATCH(AN$2,Arrivals!$B:$B,0))</f>
        <v>11177.676573809375</v>
      </c>
      <c r="AO81" s="17">
        <f>INDEX(Departures!$C:$C,MATCH($B81,Departures!$B:$B,0))*INDEX(Arrivals!$H:$H,MATCH(AO$2,Arrivals!$B:$B,0))</f>
        <v>10879.531854173318</v>
      </c>
      <c r="AP81" s="17">
        <f>INDEX(Departures!$C:$C,MATCH($B81,Departures!$B:$B,0))*INDEX(Arrivals!$H:$H,MATCH(AP$2,Arrivals!$B:$B,0))</f>
        <v>9772.7658469634534</v>
      </c>
      <c r="AQ81" s="17">
        <f>INDEX(Departures!$C:$C,MATCH($B81,Departures!$B:$B,0))*INDEX(Arrivals!$H:$H,MATCH(AQ$2,Arrivals!$B:$B,0))</f>
        <v>9697.954625800161</v>
      </c>
      <c r="AR81" s="17">
        <f>INDEX(Departures!$C:$C,MATCH($B81,Departures!$B:$B,0))*INDEX(Arrivals!$H:$H,MATCH(AR$2,Arrivals!$B:$B,0))</f>
        <v>9224.8836684440557</v>
      </c>
      <c r="AS81" s="17">
        <f>INDEX(Departures!$C:$C,MATCH($B81,Departures!$B:$B,0))*INDEX(Arrivals!$H:$H,MATCH(AS$2,Arrivals!$B:$B,0))</f>
        <v>8974.0460445436092</v>
      </c>
      <c r="AT81" s="17">
        <f>INDEX(Departures!$C:$C,MATCH($B81,Departures!$B:$B,0))*INDEX(Arrivals!$H:$H,MATCH(AT$2,Arrivals!$B:$B,0))</f>
        <v>8472.3707967427163</v>
      </c>
      <c r="AU81" s="17">
        <f>INDEX(Departures!$C:$C,MATCH($B81,Departures!$B:$B,0))*INDEX(Arrivals!$H:$H,MATCH(AU$2,Arrivals!$B:$B,0))</f>
        <v>7839.7759119060638</v>
      </c>
      <c r="AV81" s="17">
        <f>INDEX(Departures!$C:$C,MATCH($B81,Departures!$B:$B,0))*INDEX(Arrivals!$H:$H,MATCH(AV$2,Arrivals!$B:$B,0))</f>
        <v>7760.5640306743435</v>
      </c>
      <c r="AW81" s="17">
        <f>INDEX(Departures!$C:$C,MATCH($B81,Departures!$B:$B,0))*INDEX(Arrivals!$H:$H,MATCH(AW$2,Arrivals!$B:$B,0))</f>
        <v>7758.3637006401286</v>
      </c>
      <c r="AX81" s="17">
        <f>INDEX(Departures!$C:$C,MATCH($B81,Departures!$B:$B,0))*INDEX(Arrivals!$H:$H,MATCH(AX$2,Arrivals!$B:$B,0))</f>
        <v>7393.1089149605314</v>
      </c>
      <c r="AY81" s="17">
        <f>INDEX(Departures!$C:$C,MATCH($B81,Departures!$B:$B,0))*INDEX(Arrivals!$H:$H,MATCH(AY$2,Arrivals!$B:$B,0))</f>
        <v>7284.1925782669168</v>
      </c>
      <c r="AZ81" s="17">
        <f>INDEX(Departures!$C:$C,MATCH($B81,Departures!$B:$B,0))*INDEX(Arrivals!$H:$H,MATCH(AZ$2,Arrivals!$B:$B,0))</f>
        <v>7248.9872977194855</v>
      </c>
      <c r="BA81" s="17">
        <f>INDEX(Departures!$C:$C,MATCH($B81,Departures!$B:$B,0))*INDEX(Arrivals!$H:$H,MATCH(BA$2,Arrivals!$B:$B,0))</f>
        <v>7132.3698059061207</v>
      </c>
      <c r="BB81" s="17">
        <f>INDEX(Departures!$C:$C,MATCH($B81,Departures!$B:$B,0))*INDEX(Arrivals!$H:$H,MATCH(BB$2,Arrivals!$B:$B,0))</f>
        <v>7096.064360341582</v>
      </c>
      <c r="BC81" s="17">
        <f>INDEX(Departures!$C:$C,MATCH($B81,Departures!$B:$B,0))*INDEX(Arrivals!$H:$H,MATCH(BC$2,Arrivals!$B:$B,0))</f>
        <v>6878.231686954352</v>
      </c>
      <c r="BD81" s="17">
        <f>INDEX(Departures!$C:$C,MATCH($B81,Departures!$B:$B,0))*INDEX(Arrivals!$H:$H,MATCH(BD$2,Arrivals!$B:$B,0))</f>
        <v>6807.8211258594893</v>
      </c>
      <c r="BE81" s="17">
        <f>INDEX(Departures!$C:$C,MATCH($B81,Departures!$B:$B,0))*INDEX(Arrivals!$H:$H,MATCH(BE$2,Arrivals!$B:$B,0))</f>
        <v>6215.9323466558035</v>
      </c>
      <c r="BF81" s="17">
        <f>INDEX(Departures!$C:$C,MATCH($B81,Departures!$B:$B,0))*INDEX(Arrivals!$H:$H,MATCH(BF$2,Arrivals!$B:$B,0))</f>
        <v>6163.1244258346569</v>
      </c>
      <c r="BG81" s="17">
        <f>INDEX(Departures!$C:$C,MATCH($B81,Departures!$B:$B,0))*INDEX(Arrivals!$H:$H,MATCH(BG$2,Arrivals!$B:$B,0))</f>
        <v>5577.8366367336157</v>
      </c>
      <c r="BH81" s="17">
        <f>INDEX(Departures!$C:$C,MATCH($B81,Departures!$B:$B,0))*INDEX(Arrivals!$H:$H,MATCH(BH$2,Arrivals!$B:$B,0))</f>
        <v>5354.5031382608495</v>
      </c>
      <c r="BI81" s="17">
        <f>INDEX(Departures!$C:$C,MATCH($B81,Departures!$B:$B,0))*INDEX(Arrivals!$H:$H,MATCH(BI$2,Arrivals!$B:$B,0))</f>
        <v>5108.0661744288318</v>
      </c>
      <c r="BJ81" s="17">
        <f>INDEX(Departures!$C:$C,MATCH($B81,Departures!$B:$B,0))*INDEX(Arrivals!$H:$H,MATCH(BJ$2,Arrivals!$B:$B,0))</f>
        <v>5054.1580885905778</v>
      </c>
      <c r="BK81" s="17">
        <f>INDEX(Departures!$C:$C,MATCH($B81,Departures!$B:$B,0))*INDEX(Arrivals!$H:$H,MATCH(BK$2,Arrivals!$B:$B,0))</f>
        <v>5025.5537981457901</v>
      </c>
      <c r="BL81" s="17">
        <f>INDEX(Departures!$C:$C,MATCH($B81,Departures!$B:$B,0))*INDEX(Arrivals!$H:$H,MATCH(BL$2,Arrivals!$B:$B,0))</f>
        <v>4524.9787153620036</v>
      </c>
      <c r="BM81" s="17">
        <f>INDEX(Departures!$C:$C,MATCH($B81,Departures!$B:$B,0))*INDEX(Arrivals!$H:$H,MATCH(BM$2,Arrivals!$B:$B,0))</f>
        <v>4435.8653489763192</v>
      </c>
      <c r="BN81" s="17">
        <f>INDEX(Departures!$C:$C,MATCH($B81,Departures!$B:$B,0))*INDEX(Arrivals!$H:$H,MATCH(BN$2,Arrivals!$B:$B,0))</f>
        <v>4228.484243251607</v>
      </c>
      <c r="BO81" s="17">
        <f>INDEX(Departures!$C:$C,MATCH($B81,Departures!$B:$B,0))*INDEX(Arrivals!$H:$H,MATCH(BO$2,Arrivals!$B:$B,0))</f>
        <v>4177.3265699561216</v>
      </c>
      <c r="BP81" s="17">
        <f>INDEX(Departures!$C:$C,MATCH($B81,Departures!$B:$B,0))*INDEX(Arrivals!$H:$H,MATCH(BP$2,Arrivals!$B:$B,0))</f>
        <v>4042.0062728519338</v>
      </c>
      <c r="BQ81" s="17">
        <f>INDEX(Departures!$C:$C,MATCH($B81,Departures!$B:$B,0))*INDEX(Arrivals!$H:$H,MATCH(BQ$2,Arrivals!$B:$B,0))</f>
        <v>4017.8026424755749</v>
      </c>
      <c r="BR81" s="17">
        <f>INDEX(Departures!$C:$C,MATCH($B81,Departures!$B:$B,0))*INDEX(Arrivals!$H:$H,MATCH(BR$2,Arrivals!$B:$B,0))</f>
        <v>3974.8962068083929</v>
      </c>
      <c r="BS81" s="17">
        <f>INDEX(Departures!$C:$C,MATCH($B81,Departures!$B:$B,0))*INDEX(Arrivals!$H:$H,MATCH(BS$2,Arrivals!$B:$B,0))</f>
        <v>3945.1917513464982</v>
      </c>
      <c r="BT81" s="17">
        <f>INDEX(Departures!$C:$C,MATCH($B81,Departures!$B:$B,0))*INDEX(Arrivals!$H:$H,MATCH(BT$2,Arrivals!$B:$B,0))</f>
        <v>3911.0866358161743</v>
      </c>
      <c r="BU81" s="17">
        <f>INDEX(Departures!$C:$C,MATCH($B81,Departures!$B:$B,0))*INDEX(Arrivals!$H:$H,MATCH(BU$2,Arrivals!$B:$B,0))</f>
        <v>3787.8681539001655</v>
      </c>
      <c r="BV81" s="17">
        <f>INDEX(Departures!$C:$C,MATCH($B81,Departures!$B:$B,0))*INDEX(Arrivals!$H:$H,MATCH(BV$2,Arrivals!$B:$B,0))</f>
        <v>3583.2374607182219</v>
      </c>
      <c r="BW81" s="17">
        <f>INDEX(Departures!$C:$C,MATCH($B81,Departures!$B:$B,0))*INDEX(Arrivals!$H:$H,MATCH(BW$2,Arrivals!$B:$B,0))</f>
        <v>3570.0354805129355</v>
      </c>
      <c r="BX81" s="17">
        <f>INDEX(Departures!$C:$C,MATCH($B81,Departures!$B:$B,0))*INDEX(Arrivals!$H:$H,MATCH(BX$2,Arrivals!$B:$B,0))</f>
        <v>3498.5247544009658</v>
      </c>
      <c r="BY81" s="17">
        <f>INDEX(Departures!$C:$C,MATCH($B81,Departures!$B:$B,0))*INDEX(Arrivals!$H:$H,MATCH(BY$2,Arrivals!$B:$B,0))</f>
        <v>3256.4884506373769</v>
      </c>
      <c r="BZ81" s="17">
        <f>INDEX(Departures!$C:$C,MATCH($B81,Departures!$B:$B,0))*INDEX(Arrivals!$H:$H,MATCH(BZ$2,Arrivals!$B:$B,0))</f>
        <v>3114.5671634305459</v>
      </c>
      <c r="CA81" s="17">
        <f>INDEX(Departures!$C:$C,MATCH($B81,Departures!$B:$B,0))*INDEX(Arrivals!$H:$H,MATCH(CA$2,Arrivals!$B:$B,0))</f>
        <v>2959.443896018427</v>
      </c>
      <c r="CB81" s="17">
        <f>INDEX(Departures!$C:$C,MATCH($B81,Departures!$B:$B,0))*INDEX(Arrivals!$H:$H,MATCH(CB$2,Arrivals!$B:$B,0))</f>
        <v>2775.716338161521</v>
      </c>
      <c r="CC81" s="17">
        <f>INDEX(Departures!$C:$C,MATCH($B81,Departures!$B:$B,0))*INDEX(Arrivals!$H:$H,MATCH(CC$2,Arrivals!$B:$B,0))</f>
        <v>2699.8049519811229</v>
      </c>
      <c r="CD81" s="17">
        <f>INDEX(Departures!$C:$C,MATCH($B81,Departures!$B:$B,0))*INDEX(Arrivals!$H:$H,MATCH(CD$2,Arrivals!$B:$B,0))</f>
        <v>2696.5044569298011</v>
      </c>
      <c r="CE81" s="17">
        <f>INDEX(Departures!$C:$C,MATCH($B81,Departures!$B:$B,0))*INDEX(Arrivals!$H:$H,MATCH(CE$2,Arrivals!$B:$B,0))</f>
        <v>2665.699836450799</v>
      </c>
      <c r="CF81" s="17">
        <f>INDEX(Departures!$C:$C,MATCH($B81,Departures!$B:$B,0))*INDEX(Arrivals!$H:$H,MATCH(CF$2,Arrivals!$B:$B,0))</f>
        <v>2609.5914205783306</v>
      </c>
      <c r="CG81" s="17">
        <f>INDEX(Departures!$C:$C,MATCH($B81,Departures!$B:$B,0))*INDEX(Arrivals!$H:$H,MATCH(CG$2,Arrivals!$B:$B,0))</f>
        <v>2588.6882852532935</v>
      </c>
      <c r="CH81" s="17">
        <f>INDEX(Departures!$C:$C,MATCH($B81,Departures!$B:$B,0))*INDEX(Arrivals!$H:$H,MATCH(CH$2,Arrivals!$B:$B,0))</f>
        <v>2501.775248901823</v>
      </c>
      <c r="CI81" s="17">
        <f>INDEX(Departures!$C:$C,MATCH($B81,Departures!$B:$B,0))*INDEX(Arrivals!$H:$H,MATCH(CI$2,Arrivals!$B:$B,0))</f>
        <v>2482.5223611024462</v>
      </c>
      <c r="CJ81" s="17">
        <f>INDEX(Departures!$C:$C,MATCH($B81,Departures!$B:$B,0))*INDEX(Arrivals!$H:$H,MATCH(CJ$2,Arrivals!$B:$B,0))</f>
        <v>2447.867163063569</v>
      </c>
      <c r="CK81" s="17">
        <f>INDEX(Departures!$C:$C,MATCH($B81,Departures!$B:$B,0))*INDEX(Arrivals!$H:$H,MATCH(CK$2,Arrivals!$B:$B,0))</f>
        <v>2378.5567669858142</v>
      </c>
      <c r="CL81" s="17">
        <f>INDEX(Departures!$C:$C,MATCH($B81,Departures!$B:$B,0))*INDEX(Arrivals!$H:$H,MATCH(CL$2,Arrivals!$B:$B,0))</f>
        <v>2328.3892422057247</v>
      </c>
      <c r="CM81" s="17">
        <f>INDEX(Departures!$C:$C,MATCH($B81,Departures!$B:$B,0))*INDEX(Arrivals!$H:$H,MATCH(CM$2,Arrivals!$B:$B,0))</f>
        <v>2324.6486811475597</v>
      </c>
      <c r="CN81" s="17">
        <f>INDEX(Departures!$C:$C,MATCH($B81,Departures!$B:$B,0))*INDEX(Arrivals!$H:$H,MATCH(CN$2,Arrivals!$B:$B,0))</f>
        <v>2144.2216183419755</v>
      </c>
      <c r="CO81" s="17">
        <f>INDEX(Departures!$C:$C,MATCH($B81,Departures!$B:$B,0))*INDEX(Arrivals!$H:$H,MATCH(CO$2,Arrivals!$B:$B,0))</f>
        <v>2078.2117173155425</v>
      </c>
      <c r="CP81" s="17">
        <f>INDEX(Departures!$C:$C,MATCH($B81,Departures!$B:$B,0))*INDEX(Arrivals!$H:$H,MATCH(CP$2,Arrivals!$B:$B,0))</f>
        <v>2065.0097371102556</v>
      </c>
      <c r="CQ81" s="17">
        <f>INDEX(Departures!$C:$C,MATCH($B81,Departures!$B:$B,0))*INDEX(Arrivals!$H:$H,MATCH(CQ$2,Arrivals!$B:$B,0))</f>
        <v>2043.0064367681114</v>
      </c>
      <c r="CR81" s="17">
        <f>INDEX(Departures!$C:$C,MATCH($B81,Departures!$B:$B,0))*INDEX(Arrivals!$H:$H,MATCH(CR$2,Arrivals!$B:$B,0))</f>
        <v>2027.6041265286099</v>
      </c>
      <c r="CS81" s="17">
        <f>INDEX(Departures!$C:$C,MATCH($B81,Departures!$B:$B,0))*INDEX(Arrivals!$H:$H,MATCH(CS$2,Arrivals!$B:$B,0))</f>
        <v>1980.2970307929997</v>
      </c>
      <c r="CT81" s="17">
        <f>INDEX(Departures!$C:$C,MATCH($B81,Departures!$B:$B,0))*INDEX(Arrivals!$H:$H,MATCH(CT$2,Arrivals!$B:$B,0))</f>
        <v>1965.9948855706054</v>
      </c>
      <c r="CU81" s="17">
        <f>INDEX(Departures!$C:$C,MATCH($B81,Departures!$B:$B,0))*INDEX(Arrivals!$H:$H,MATCH(CU$2,Arrivals!$B:$B,0))</f>
        <v>1769.065347508413</v>
      </c>
      <c r="CV81" s="17">
        <f>INDEX(Departures!$C:$C,MATCH($B81,Departures!$B:$B,0))*INDEX(Arrivals!$H:$H,MATCH(CV$2,Arrivals!$B:$B,0))</f>
        <v>1742.6613870978395</v>
      </c>
      <c r="CW81" s="17">
        <f>INDEX(Departures!$C:$C,MATCH($B81,Departures!$B:$B,0))*INDEX(Arrivals!$H:$H,MATCH(CW$2,Arrivals!$B:$B,0))</f>
        <v>1731.6597369267674</v>
      </c>
      <c r="CX81" s="17">
        <f>INDEX(Departures!$C:$C,MATCH($B81,Departures!$B:$B,0))*INDEX(Arrivals!$H:$H,MATCH(CX$2,Arrivals!$B:$B,0))</f>
        <v>1711.8567666188374</v>
      </c>
      <c r="CY81" s="17">
        <f>INDEX(Departures!$C:$C,MATCH($B81,Departures!$B:$B,0))*INDEX(Arrivals!$H:$H,MATCH(CY$2,Arrivals!$B:$B,0))</f>
        <v>1649.1473606437257</v>
      </c>
      <c r="CZ81" s="17">
        <f>INDEX(Departures!$C:$C,MATCH($B81,Departures!$B:$B,0))*INDEX(Arrivals!$H:$H,MATCH(CZ$2,Arrivals!$B:$B,0))</f>
        <v>1646.9470306095113</v>
      </c>
      <c r="DA81" s="17">
        <f>INDEX(Departures!$C:$C,MATCH($B81,Departures!$B:$B,0))*INDEX(Arrivals!$H:$H,MATCH(DA$2,Arrivals!$B:$B,0))</f>
        <v>1644.7467005752969</v>
      </c>
      <c r="DB81" s="17">
        <f>INDEX(Departures!$C:$C,MATCH($B81,Departures!$B:$B,0))*INDEX(Arrivals!$H:$H,MATCH(DB$2,Arrivals!$B:$B,0))</f>
        <v>1591.9387797541501</v>
      </c>
      <c r="DC81" s="17">
        <f>INDEX(Departures!$C:$C,MATCH($B81,Departures!$B:$B,0))*INDEX(Arrivals!$H:$H,MATCH(DC$2,Arrivals!$B:$B,0))</f>
        <v>1583.1374596172925</v>
      </c>
      <c r="DD81" s="17">
        <f>INDEX(Departures!$C:$C,MATCH($B81,Departures!$B:$B,0))*INDEX(Arrivals!$H:$H,MATCH(DD$2,Arrivals!$B:$B,0))</f>
        <v>1542.4313539843251</v>
      </c>
      <c r="DE81" s="17">
        <f>INDEX(Departures!$C:$C,MATCH($B81,Departures!$B:$B,0))*INDEX(Arrivals!$H:$H,MATCH(DE$2,Arrivals!$B:$B,0))</f>
        <v>1501.725248351358</v>
      </c>
      <c r="DF81" s="17">
        <f>INDEX(Departures!$C:$C,MATCH($B81,Departures!$B:$B,0))*INDEX(Arrivals!$H:$H,MATCH(DF$2,Arrivals!$B:$B,0))</f>
        <v>1500.6250833342508</v>
      </c>
      <c r="DG81" s="17">
        <f>INDEX(Departures!$C:$C,MATCH($B81,Departures!$B:$B,0))*INDEX(Arrivals!$H:$H,MATCH(DG$2,Arrivals!$B:$B,0))</f>
        <v>1476.4214529578919</v>
      </c>
      <c r="DH81" s="17">
        <f>INDEX(Departures!$C:$C,MATCH($B81,Departures!$B:$B,0))*INDEX(Arrivals!$H:$H,MATCH(DH$2,Arrivals!$B:$B,0))</f>
        <v>1402.7103968117081</v>
      </c>
      <c r="DI81" s="17">
        <f>INDEX(Departures!$C:$C,MATCH($B81,Departures!$B:$B,0))*INDEX(Arrivals!$H:$H,MATCH(DI$2,Arrivals!$B:$B,0))</f>
        <v>1250.8876244509115</v>
      </c>
      <c r="DJ81" s="17">
        <f>INDEX(Departures!$C:$C,MATCH($B81,Departures!$B:$B,0))*INDEX(Arrivals!$H:$H,MATCH(DJ$2,Arrivals!$B:$B,0))</f>
        <v>1247.5871293995897</v>
      </c>
      <c r="DK81" s="17">
        <f>INDEX(Departures!$C:$C,MATCH($B81,Departures!$B:$B,0))*INDEX(Arrivals!$H:$H,MATCH(DK$2,Arrivals!$B:$B,0))</f>
        <v>1191.4787135271215</v>
      </c>
      <c r="DL81" s="17">
        <f>INDEX(Departures!$C:$C,MATCH($B81,Departures!$B:$B,0))*INDEX(Arrivals!$H:$H,MATCH(DL$2,Arrivals!$B:$B,0))</f>
        <v>1150.7726078941544</v>
      </c>
      <c r="DM81" s="17">
        <f>INDEX(Departures!$C:$C,MATCH($B81,Departures!$B:$B,0))*INDEX(Arrivals!$H:$H,MATCH(DM$2,Arrivals!$B:$B,0))</f>
        <v>1093.5640270045785</v>
      </c>
      <c r="DN81" s="17">
        <f>INDEX(Departures!$C:$C,MATCH($B81,Departures!$B:$B,0))*INDEX(Arrivals!$H:$H,MATCH(DN$2,Arrivals!$B:$B,0))</f>
        <v>1062.7594065255764</v>
      </c>
      <c r="DO81" s="17">
        <f>INDEX(Departures!$C:$C,MATCH($B81,Departures!$B:$B,0))*INDEX(Arrivals!$H:$H,MATCH(DO$2,Arrivals!$B:$B,0))</f>
        <v>1034.1551160807887</v>
      </c>
      <c r="DP81" s="17">
        <f>INDEX(Departures!$C:$C,MATCH($B81,Departures!$B:$B,0))*INDEX(Arrivals!$H:$H,MATCH(DP$2,Arrivals!$B:$B,0))</f>
        <v>1026.4539609610381</v>
      </c>
      <c r="DQ81" s="17">
        <f>INDEX(Departures!$C:$C,MATCH($B81,Departures!$B:$B,0))*INDEX(Arrivals!$H:$H,MATCH(DQ$2,Arrivals!$B:$B,0))</f>
        <v>1025.3537959439309</v>
      </c>
      <c r="DR81" s="17">
        <f>INDEX(Departures!$C:$C,MATCH($B81,Departures!$B:$B,0))*INDEX(Arrivals!$H:$H,MATCH(DR$2,Arrivals!$B:$B,0))</f>
        <v>1015.452310789966</v>
      </c>
      <c r="DS81" s="17">
        <f>INDEX(Departures!$C:$C,MATCH($B81,Departures!$B:$B,0))*INDEX(Arrivals!$H:$H,MATCH(DS$2,Arrivals!$B:$B,0))</f>
        <v>1013.2519807557513</v>
      </c>
      <c r="DT81" s="17">
        <f>INDEX(Departures!$C:$C,MATCH($B81,Departures!$B:$B,0))*INDEX(Arrivals!$H:$H,MATCH(DT$2,Arrivals!$B:$B,0))</f>
        <v>986.84802034517804</v>
      </c>
      <c r="DU81" s="17">
        <f>INDEX(Departures!$C:$C,MATCH($B81,Departures!$B:$B,0))*INDEX(Arrivals!$H:$H,MATCH(DU$2,Arrivals!$B:$B,0))</f>
        <v>981.34719525964192</v>
      </c>
      <c r="DV81" s="17">
        <f>INDEX(Departures!$C:$C,MATCH($B81,Departures!$B:$B,0))*INDEX(Arrivals!$H:$H,MATCH(DV$2,Arrivals!$B:$B,0))</f>
        <v>936.24042955824586</v>
      </c>
      <c r="DW81" s="17">
        <f>INDEX(Departures!$C:$C,MATCH($B81,Departures!$B:$B,0))*INDEX(Arrivals!$H:$H,MATCH(DW$2,Arrivals!$B:$B,0))</f>
        <v>927.43910942138825</v>
      </c>
      <c r="DX81" s="17">
        <f>INDEX(Departures!$C:$C,MATCH($B81,Departures!$B:$B,0))*INDEX(Arrivals!$H:$H,MATCH(DX$2,Arrivals!$B:$B,0))</f>
        <v>920.8381193187447</v>
      </c>
      <c r="DY81" s="17">
        <f>INDEX(Departures!$C:$C,MATCH($B81,Departures!$B:$B,0))*INDEX(Arrivals!$H:$H,MATCH(DY$2,Arrivals!$B:$B,0))</f>
        <v>894.43415890817141</v>
      </c>
      <c r="DZ81" s="17">
        <f>INDEX(Departures!$C:$C,MATCH($B81,Departures!$B:$B,0))*INDEX(Arrivals!$H:$H,MATCH(DZ$2,Arrivals!$B:$B,0))</f>
        <v>734.91023142762424</v>
      </c>
      <c r="EA81" s="17">
        <f>INDEX(Departures!$C:$C,MATCH($B81,Departures!$B:$B,0))*INDEX(Arrivals!$H:$H,MATCH(EA$2,Arrivals!$B:$B,0))</f>
        <v>730.50957135919543</v>
      </c>
      <c r="EB81" s="17">
        <f>INDEX(Departures!$C:$C,MATCH($B81,Departures!$B:$B,0))*INDEX(Arrivals!$H:$H,MATCH(EB$2,Arrivals!$B:$B,0))</f>
        <v>694.2041257946571</v>
      </c>
      <c r="EC81" s="17">
        <f>INDEX(Departures!$C:$C,MATCH($B81,Departures!$B:$B,0))*INDEX(Arrivals!$H:$H,MATCH(EC$2,Arrivals!$B:$B,0))</f>
        <v>545.68184848518206</v>
      </c>
      <c r="ED81" s="17">
        <f>INDEX(Departures!$C:$C,MATCH($B81,Departures!$B:$B,0))*INDEX(Arrivals!$H:$H,MATCH(ED$2,Arrivals!$B:$B,0))</f>
        <v>515.97739302328705</v>
      </c>
      <c r="EE81" s="17">
        <f>INDEX(Departures!$C:$C,MATCH($B81,Departures!$B:$B,0))*INDEX(Arrivals!$H:$H,MATCH(EE$2,Arrivals!$B:$B,0))</f>
        <v>513.77706298907265</v>
      </c>
      <c r="EF81" s="17">
        <f>INDEX(Departures!$C:$C,MATCH($B81,Departures!$B:$B,0))*INDEX(Arrivals!$H:$H,MATCH(EF$2,Arrivals!$B:$B,0))</f>
        <v>474.17112237321265</v>
      </c>
      <c r="EG81" s="17">
        <f>INDEX(Departures!$C:$C,MATCH($B81,Departures!$B:$B,0))*INDEX(Arrivals!$H:$H,MATCH(EG$2,Arrivals!$B:$B,0))</f>
        <v>469.77046230478373</v>
      </c>
      <c r="EH81" s="17">
        <f>INDEX(Departures!$C:$C,MATCH($B81,Departures!$B:$B,0))*INDEX(Arrivals!$H:$H,MATCH(EH$2,Arrivals!$B:$B,0))</f>
        <v>469.77046230478373</v>
      </c>
      <c r="EI81" s="17">
        <f>INDEX(Departures!$C:$C,MATCH($B81,Departures!$B:$B,0))*INDEX(Arrivals!$H:$H,MATCH(EI$2,Arrivals!$B:$B,0))</f>
        <v>459.86897715081875</v>
      </c>
      <c r="EJ81" s="17">
        <f>INDEX(Departures!$C:$C,MATCH($B81,Departures!$B:$B,0))*INDEX(Arrivals!$H:$H,MATCH(EJ$2,Arrivals!$B:$B,0))</f>
        <v>434.56518175735266</v>
      </c>
      <c r="EK81" s="17">
        <f>INDEX(Departures!$C:$C,MATCH($B81,Departures!$B:$B,0))*INDEX(Arrivals!$H:$H,MATCH(EK$2,Arrivals!$B:$B,0))</f>
        <v>424.66369660338768</v>
      </c>
      <c r="EL81" s="17">
        <f>INDEX(Departures!$C:$C,MATCH($B81,Departures!$B:$B,0))*INDEX(Arrivals!$H:$H,MATCH(EL$2,Arrivals!$B:$B,0))</f>
        <v>403.43051177321826</v>
      </c>
      <c r="EM81" s="17">
        <f>INDEX(Departures!$C:$C,MATCH($B81,Departures!$B:$B,0))*INDEX(Arrivals!$H:$H,MATCH(EM$2,Arrivals!$B:$B,0))</f>
        <v>390.55858107306381</v>
      </c>
      <c r="EN81" s="17">
        <f>INDEX(Departures!$C:$C,MATCH($B81,Departures!$B:$B,0))*INDEX(Arrivals!$H:$H,MATCH(EN$2,Arrivals!$B:$B,0))</f>
        <v>386.15792100463494</v>
      </c>
      <c r="EO81" s="17">
        <f>INDEX(Departures!$C:$C,MATCH($B81,Departures!$B:$B,0))*INDEX(Arrivals!$H:$H,MATCH(EO$2,Arrivals!$B:$B,0))</f>
        <v>385.05775598752768</v>
      </c>
      <c r="EP81" s="17">
        <f>INDEX(Departures!$C:$C,MATCH($B81,Departures!$B:$B,0))*INDEX(Arrivals!$H:$H,MATCH(EP$2,Arrivals!$B:$B,0))</f>
        <v>337.75066025191717</v>
      </c>
      <c r="EQ81" s="17">
        <f>INDEX(Departures!$C:$C,MATCH($B81,Departures!$B:$B,0))*INDEX(Arrivals!$H:$H,MATCH(EQ$2,Arrivals!$B:$B,0))</f>
        <v>328.94934011505939</v>
      </c>
      <c r="ER81" s="17">
        <f>INDEX(Departures!$C:$C,MATCH($B81,Departures!$B:$B,0))*INDEX(Arrivals!$H:$H,MATCH(ER$2,Arrivals!$B:$B,0))</f>
        <v>309.14636980712936</v>
      </c>
      <c r="ES81" s="17">
        <f>INDEX(Departures!$C:$C,MATCH($B81,Departures!$B:$B,0))*INDEX(Arrivals!$H:$H,MATCH(ES$2,Arrivals!$B:$B,0))</f>
        <v>305.8458747558077</v>
      </c>
      <c r="ET81" s="17">
        <f>INDEX(Departures!$C:$C,MATCH($B81,Departures!$B:$B,0))*INDEX(Arrivals!$H:$H,MATCH(ET$2,Arrivals!$B:$B,0))</f>
        <v>295.94438960184272</v>
      </c>
      <c r="EU81" s="17">
        <f>INDEX(Departures!$C:$C,MATCH($B81,Departures!$B:$B,0))*INDEX(Arrivals!$H:$H,MATCH(EU$2,Arrivals!$B:$B,0))</f>
        <v>287.14306946498493</v>
      </c>
      <c r="EV81" s="17">
        <f>INDEX(Departures!$C:$C,MATCH($B81,Departures!$B:$B,0))*INDEX(Arrivals!$H:$H,MATCH(EV$2,Arrivals!$B:$B,0))</f>
        <v>284.94273943077053</v>
      </c>
      <c r="EW81" s="17">
        <f>INDEX(Departures!$C:$C,MATCH($B81,Departures!$B:$B,0))*INDEX(Arrivals!$H:$H,MATCH(EW$2,Arrivals!$B:$B,0))</f>
        <v>280.54207936234161</v>
      </c>
      <c r="EX81" s="17">
        <f>INDEX(Departures!$C:$C,MATCH($B81,Departures!$B:$B,0))*INDEX(Arrivals!$H:$H,MATCH(EX$2,Arrivals!$B:$B,0))</f>
        <v>280.54207936234161</v>
      </c>
      <c r="EY81" s="17">
        <f>INDEX(Departures!$C:$C,MATCH($B81,Departures!$B:$B,0))*INDEX(Arrivals!$H:$H,MATCH(EY$2,Arrivals!$B:$B,0))</f>
        <v>271.74075922548383</v>
      </c>
      <c r="EZ81" s="17">
        <f>INDEX(Departures!$C:$C,MATCH($B81,Departures!$B:$B,0))*INDEX(Arrivals!$H:$H,MATCH(EZ$2,Arrivals!$B:$B,0))</f>
        <v>271.74075922548383</v>
      </c>
      <c r="FA81" s="17">
        <f>INDEX(Departures!$C:$C,MATCH($B81,Departures!$B:$B,0))*INDEX(Arrivals!$H:$H,MATCH(FA$2,Arrivals!$B:$B,0))</f>
        <v>226.63399352408771</v>
      </c>
      <c r="FB81" s="17">
        <f>INDEX(Departures!$C:$C,MATCH($B81,Departures!$B:$B,0))*INDEX(Arrivals!$H:$H,MATCH(FB$2,Arrivals!$B:$B,0))</f>
        <v>212.661897806826</v>
      </c>
      <c r="FC81" s="17">
        <f>INDEX(Departures!$C:$C,MATCH($B81,Departures!$B:$B,0))*INDEX(Arrivals!$H:$H,MATCH(FC$2,Arrivals!$B:$B,0))</f>
        <v>196.92953806219273</v>
      </c>
      <c r="FD81" s="17">
        <f>INDEX(Departures!$C:$C,MATCH($B81,Departures!$B:$B,0))*INDEX(Arrivals!$H:$H,MATCH(FD$2,Arrivals!$B:$B,0))</f>
        <v>184.82772287401329</v>
      </c>
      <c r="FE81" s="17">
        <f>INDEX(Departures!$C:$C,MATCH($B81,Departures!$B:$B,0))*INDEX(Arrivals!$H:$H,MATCH(FE$2,Arrivals!$B:$B,0))</f>
        <v>180.4270628055844</v>
      </c>
      <c r="FF81" s="17">
        <f>INDEX(Departures!$C:$C,MATCH($B81,Departures!$B:$B,0))*INDEX(Arrivals!$H:$H,MATCH(FF$2,Arrivals!$B:$B,0))</f>
        <v>178.22673277136997</v>
      </c>
      <c r="FG81" s="17">
        <f>INDEX(Departures!$C:$C,MATCH($B81,Departures!$B:$B,0))*INDEX(Arrivals!$H:$H,MATCH(FG$2,Arrivals!$B:$B,0))</f>
        <v>160.6240924976544</v>
      </c>
      <c r="FH81" s="17">
        <f>INDEX(Departures!$C:$C,MATCH($B81,Departures!$B:$B,0))*INDEX(Arrivals!$H:$H,MATCH(FH$2,Arrivals!$B:$B,0))</f>
        <v>159.5239274805472</v>
      </c>
      <c r="FI81" s="17">
        <f>INDEX(Departures!$C:$C,MATCH($B81,Departures!$B:$B,0))*INDEX(Arrivals!$H:$H,MATCH(FI$2,Arrivals!$B:$B,0))</f>
        <v>157.32359744633274</v>
      </c>
      <c r="FJ81" s="17">
        <f>INDEX(Departures!$C:$C,MATCH($B81,Departures!$B:$B,0))*INDEX(Arrivals!$H:$H,MATCH(FJ$2,Arrivals!$B:$B,0))</f>
        <v>156.22343242922551</v>
      </c>
      <c r="FK81" s="17">
        <f>INDEX(Departures!$C:$C,MATCH($B81,Departures!$B:$B,0))*INDEX(Arrivals!$H:$H,MATCH(FK$2,Arrivals!$B:$B,0))</f>
        <v>137.52062713840274</v>
      </c>
      <c r="FL81" s="17">
        <f>INDEX(Departures!$C:$C,MATCH($B81,Departures!$B:$B,0))*INDEX(Arrivals!$H:$H,MATCH(FL$2,Arrivals!$B:$B,0))</f>
        <v>135.32029710418831</v>
      </c>
      <c r="FM81" s="17">
        <f>INDEX(Departures!$C:$C,MATCH($B81,Departures!$B:$B,0))*INDEX(Arrivals!$H:$H,MATCH(FM$2,Arrivals!$B:$B,0))</f>
        <v>134.22013208708108</v>
      </c>
      <c r="FN81" s="17">
        <f>INDEX(Departures!$C:$C,MATCH($B81,Departures!$B:$B,0))*INDEX(Arrivals!$H:$H,MATCH(FN$2,Arrivals!$B:$B,0))</f>
        <v>133.11996706997385</v>
      </c>
      <c r="FO81" s="17">
        <f>INDEX(Departures!$C:$C,MATCH($B81,Departures!$B:$B,0))*INDEX(Arrivals!$H:$H,MATCH(FO$2,Arrivals!$B:$B,0))</f>
        <v>132.56988456142025</v>
      </c>
      <c r="FP81" s="17">
        <f>INDEX(Departures!$C:$C,MATCH($B81,Departures!$B:$B,0))*INDEX(Arrivals!$H:$H,MATCH(FP$2,Arrivals!$B:$B,0))</f>
        <v>119.91798686468721</v>
      </c>
      <c r="FQ81" s="17">
        <f>INDEX(Departures!$C:$C,MATCH($B81,Departures!$B:$B,0))*INDEX(Arrivals!$H:$H,MATCH(FQ$2,Arrivals!$B:$B,0))</f>
        <v>95.714356488328306</v>
      </c>
      <c r="FR81" s="17">
        <f>INDEX(Departures!$C:$C,MATCH($B81,Departures!$B:$B,0))*INDEX(Arrivals!$H:$H,MATCH(FR$2,Arrivals!$B:$B,0))</f>
        <v>85.812871334363308</v>
      </c>
      <c r="FS81" s="17">
        <f>INDEX(Departures!$C:$C,MATCH($B81,Departures!$B:$B,0))*INDEX(Arrivals!$H:$H,MATCH(FS$2,Arrivals!$B:$B,0))</f>
        <v>83.612541300148877</v>
      </c>
      <c r="FT81" s="17">
        <f>INDEX(Departures!$C:$C,MATCH($B81,Departures!$B:$B,0))*INDEX(Arrivals!$H:$H,MATCH(FT$2,Arrivals!$B:$B,0))</f>
        <v>81.412211265934431</v>
      </c>
      <c r="FU81" s="17">
        <f>INDEX(Departures!$C:$C,MATCH($B81,Departures!$B:$B,0))*INDEX(Arrivals!$H:$H,MATCH(FU$2,Arrivals!$B:$B,0))</f>
        <v>79.211881231719985</v>
      </c>
      <c r="FV81" s="17">
        <f>INDEX(Departures!$C:$C,MATCH($B81,Departures!$B:$B,0))*INDEX(Arrivals!$H:$H,MATCH(FV$2,Arrivals!$B:$B,0))</f>
        <v>75.911386180398324</v>
      </c>
      <c r="FW81" s="17">
        <f>INDEX(Departures!$C:$C,MATCH($B81,Departures!$B:$B,0))*INDEX(Arrivals!$H:$H,MATCH(FW$2,Arrivals!$B:$B,0))</f>
        <v>69.310396077754987</v>
      </c>
      <c r="FX81" s="17">
        <f>INDEX(Departures!$C:$C,MATCH($B81,Departures!$B:$B,0))*INDEX(Arrivals!$H:$H,MATCH(FX$2,Arrivals!$B:$B,0))</f>
        <v>68.760313569201372</v>
      </c>
      <c r="FY81" s="17">
        <f>INDEX(Departures!$C:$C,MATCH($B81,Departures!$B:$B,0))*INDEX(Arrivals!$H:$H,MATCH(FY$2,Arrivals!$B:$B,0))</f>
        <v>66.009901026433312</v>
      </c>
      <c r="FZ81" s="17">
        <f>INDEX(Departures!$C:$C,MATCH($B81,Departures!$B:$B,0))*INDEX(Arrivals!$H:$H,MATCH(FZ$2,Arrivals!$B:$B,0))</f>
        <v>60.509075940897205</v>
      </c>
      <c r="GA81" s="17">
        <f>INDEX(Departures!$C:$C,MATCH($B81,Departures!$B:$B,0))*INDEX(Arrivals!$H:$H,MATCH(GA$2,Arrivals!$B:$B,0))</f>
        <v>48.187227749296326</v>
      </c>
      <c r="GB81" s="17">
        <f>INDEX(Departures!$C:$C,MATCH($B81,Departures!$B:$B,0))*INDEX(Arrivals!$H:$H,MATCH(GB$2,Arrivals!$B:$B,0))</f>
        <v>37.405610581645547</v>
      </c>
      <c r="GC81" s="17">
        <f>INDEX(Departures!$C:$C,MATCH($B81,Departures!$B:$B,0))*INDEX(Arrivals!$H:$H,MATCH(GC$2,Arrivals!$B:$B,0))</f>
        <v>33.004950513216656</v>
      </c>
      <c r="GD81" s="17">
        <f>INDEX(Departures!$C:$C,MATCH($B81,Departures!$B:$B,0))*INDEX(Arrivals!$H:$H,MATCH(GD$2,Arrivals!$B:$B,0))</f>
        <v>31.90478549610944</v>
      </c>
      <c r="GE81" s="17">
        <f>INDEX(Departures!$C:$C,MATCH($B81,Departures!$B:$B,0))*INDEX(Arrivals!$H:$H,MATCH(GE$2,Arrivals!$B:$B,0))</f>
        <v>30.804620479002217</v>
      </c>
      <c r="GF81" s="17">
        <f>INDEX(Departures!$C:$C,MATCH($B81,Departures!$B:$B,0))*INDEX(Arrivals!$H:$H,MATCH(GF$2,Arrivals!$B:$B,0))</f>
        <v>28.274240939655606</v>
      </c>
      <c r="GG81" s="17">
        <f>INDEX(Departures!$C:$C,MATCH($B81,Departures!$B:$B,0))*INDEX(Arrivals!$H:$H,MATCH(GG$2,Arrivals!$B:$B,0))</f>
        <v>9.0213531402792206</v>
      </c>
      <c r="GH81" s="17">
        <f>INDEX(Departures!$C:$C,MATCH($B81,Departures!$B:$B,0))*INDEX(Arrivals!$H:$H,MATCH(GH$2,Arrivals!$B:$B,0))</f>
        <v>6.380957099221888</v>
      </c>
      <c r="GI81" s="17">
        <f>INDEX(Departures!$C:$C,MATCH($B81,Departures!$B:$B,0))*INDEX(Arrivals!$H:$H,MATCH(GI$2,Arrivals!$B:$B,0))</f>
        <v>2.7504125427680552</v>
      </c>
    </row>
    <row r="82" spans="1:191" ht="15" thickBot="1">
      <c r="A82" t="str">
        <f>INDEX(Departures!$G:$G,MATCH($B82,Departures!$B:$B,0))</f>
        <v>AF</v>
      </c>
      <c r="B82" s="3" t="s">
        <v>69</v>
      </c>
      <c r="D82" s="17">
        <f>INDEX(Departures!$C:$C,MATCH($B82,Departures!$B:$B,0))*INDEX(Arrivals!$H:$H,MATCH(D$2,Arrivals!$B:$B,0))</f>
        <v>93436.370400408079</v>
      </c>
      <c r="E82" s="17">
        <f>INDEX(Departures!$C:$C,MATCH($B82,Departures!$B:$B,0))*INDEX(Arrivals!$H:$H,MATCH(E$2,Arrivals!$B:$B,0))</f>
        <v>87977.193326899011</v>
      </c>
      <c r="F82" s="17">
        <f>INDEX(Departures!$C:$C,MATCH($B82,Departures!$B:$B,0))*INDEX(Arrivals!$H:$H,MATCH(F$2,Arrivals!$B:$B,0))</f>
        <v>82765.427234061295</v>
      </c>
      <c r="G82" s="17">
        <f>INDEX(Departures!$C:$C,MATCH($B82,Departures!$B:$B,0))*INDEX(Arrivals!$H:$H,MATCH(G$2,Arrivals!$B:$B,0))</f>
        <v>65338.012895554813</v>
      </c>
      <c r="H82" s="17">
        <f>INDEX(Departures!$C:$C,MATCH($B82,Departures!$B:$B,0))*INDEX(Arrivals!$H:$H,MATCH(H$2,Arrivals!$B:$B,0))</f>
        <v>62662.747204556385</v>
      </c>
      <c r="I82" s="17">
        <f>INDEX(Departures!$C:$C,MATCH($B82,Departures!$B:$B,0))*INDEX(Arrivals!$H:$H,MATCH(I$2,Arrivals!$B:$B,0))</f>
        <v>42265.325398077781</v>
      </c>
      <c r="J82" s="17">
        <f>INDEX(Departures!$C:$C,MATCH($B82,Departures!$B:$B,0))*INDEX(Arrivals!$H:$H,MATCH(J$2,Arrivals!$B:$B,0))</f>
        <v>40501.177535899478</v>
      </c>
      <c r="K82" s="17">
        <f>INDEX(Departures!$C:$C,MATCH($B82,Departures!$B:$B,0))*INDEX(Arrivals!$H:$H,MATCH(K$2,Arrivals!$B:$B,0))</f>
        <v>40447.392540101355</v>
      </c>
      <c r="L82" s="17">
        <f>INDEX(Departures!$C:$C,MATCH($B82,Departures!$B:$B,0))*INDEX(Arrivals!$H:$H,MATCH(L$2,Arrivals!$B:$B,0))</f>
        <v>40287.11325262297</v>
      </c>
      <c r="M82" s="17">
        <f>INDEX(Departures!$C:$C,MATCH($B82,Departures!$B:$B,0))*INDEX(Arrivals!$H:$H,MATCH(M$2,Arrivals!$B:$B,0))</f>
        <v>38286.311408932939</v>
      </c>
      <c r="N82" s="17">
        <f>INDEX(Departures!$C:$C,MATCH($B82,Departures!$B:$B,0))*INDEX(Arrivals!$H:$H,MATCH(N$2,Arrivals!$B:$B,0))</f>
        <v>31690.119524251641</v>
      </c>
      <c r="O82" s="17">
        <f>INDEX(Departures!$C:$C,MATCH($B82,Departures!$B:$B,0))*INDEX(Arrivals!$H:$H,MATCH(O$2,Arrivals!$B:$B,0))</f>
        <v>30862.906288876573</v>
      </c>
      <c r="P82" s="17">
        <f>INDEX(Departures!$C:$C,MATCH($B82,Departures!$B:$B,0))*INDEX(Arrivals!$H:$H,MATCH(P$2,Arrivals!$B:$B,0))</f>
        <v>29994.816456694938</v>
      </c>
      <c r="Q82" s="17">
        <f>INDEX(Departures!$C:$C,MATCH($B82,Departures!$B:$B,0))*INDEX(Arrivals!$H:$H,MATCH(Q$2,Arrivals!$B:$B,0))</f>
        <v>29252.583514680897</v>
      </c>
      <c r="R82" s="17">
        <f>INDEX(Departures!$C:$C,MATCH($B82,Departures!$B:$B,0))*INDEX(Arrivals!$H:$H,MATCH(R$2,Arrivals!$B:$B,0))</f>
        <v>27912.261419391773</v>
      </c>
      <c r="S82" s="17">
        <f>INDEX(Departures!$C:$C,MATCH($B82,Departures!$B:$B,0))*INDEX(Arrivals!$H:$H,MATCH(S$2,Arrivals!$B:$B,0))</f>
        <v>26236.320950322388</v>
      </c>
      <c r="T82" s="17">
        <f>INDEX(Departures!$C:$C,MATCH($B82,Departures!$B:$B,0))*INDEX(Arrivals!$H:$H,MATCH(T$2,Arrivals!$B:$B,0))</f>
        <v>22372.406852185526</v>
      </c>
      <c r="U82" s="17">
        <f>INDEX(Departures!$C:$C,MATCH($B82,Departures!$B:$B,0))*INDEX(Arrivals!$H:$H,MATCH(U$2,Arrivals!$B:$B,0))</f>
        <v>19640.129065641089</v>
      </c>
      <c r="V82" s="17">
        <f>INDEX(Departures!$C:$C,MATCH($B82,Departures!$B:$B,0))*INDEX(Arrivals!$H:$H,MATCH(V$2,Arrivals!$B:$B,0))</f>
        <v>19280.845293709655</v>
      </c>
      <c r="W82" s="17">
        <f>INDEX(Departures!$C:$C,MATCH($B82,Departures!$B:$B,0))*INDEX(Arrivals!$H:$H,MATCH(W$2,Arrivals!$B:$B,0))</f>
        <v>18561.202049930824</v>
      </c>
      <c r="X82" s="17">
        <f>INDEX(Departures!$C:$C,MATCH($B82,Departures!$B:$B,0))*INDEX(Arrivals!$H:$H,MATCH(X$2,Arrivals!$B:$B,0))</f>
        <v>17328.449946237943</v>
      </c>
      <c r="Y82" s="17">
        <f>INDEX(Departures!$C:$C,MATCH($B82,Departures!$B:$B,0))*INDEX(Arrivals!$H:$H,MATCH(Y$2,Arrivals!$B:$B,0))</f>
        <v>16773.388789601355</v>
      </c>
      <c r="Z82" s="17">
        <f>INDEX(Departures!$C:$C,MATCH($B82,Departures!$B:$B,0))*INDEX(Arrivals!$H:$H,MATCH(Z$2,Arrivals!$B:$B,0))</f>
        <v>16719.603793803235</v>
      </c>
      <c r="AA82" s="17">
        <f>INDEX(Departures!$C:$C,MATCH($B82,Departures!$B:$B,0))*INDEX(Arrivals!$H:$H,MATCH(AA$2,Arrivals!$B:$B,0))</f>
        <v>16600.20110313141</v>
      </c>
      <c r="AB82" s="17">
        <f>INDEX(Departures!$C:$C,MATCH($B82,Departures!$B:$B,0))*INDEX(Arrivals!$H:$H,MATCH(AB$2,Arrivals!$B:$B,0))</f>
        <v>15307.209804144633</v>
      </c>
      <c r="AC82" s="17">
        <f>INDEX(Departures!$C:$C,MATCH($B82,Departures!$B:$B,0))*INDEX(Arrivals!$H:$H,MATCH(AC$2,Arrivals!$B:$B,0))</f>
        <v>15102.826820111783</v>
      </c>
      <c r="AD82" s="17">
        <f>INDEX(Departures!$C:$C,MATCH($B82,Departures!$B:$B,0))*INDEX(Arrivals!$H:$H,MATCH(AD$2,Arrivals!$B:$B,0))</f>
        <v>14955.455931624934</v>
      </c>
      <c r="AE82" s="17">
        <f>INDEX(Departures!$C:$C,MATCH($B82,Departures!$B:$B,0))*INDEX(Arrivals!$H:$H,MATCH(AE$2,Arrivals!$B:$B,0))</f>
        <v>14345.534079274268</v>
      </c>
      <c r="AF82" s="17">
        <f>INDEX(Departures!$C:$C,MATCH($B82,Departures!$B:$B,0))*INDEX(Arrivals!$H:$H,MATCH(AF$2,Arrivals!$B:$B,0))</f>
        <v>13900.194314065842</v>
      </c>
      <c r="AG82" s="17">
        <f>INDEX(Departures!$C:$C,MATCH($B82,Departures!$B:$B,0))*INDEX(Arrivals!$H:$H,MATCH(AG$2,Arrivals!$B:$B,0))</f>
        <v>12631.944113146199</v>
      </c>
      <c r="AH82" s="17">
        <f>INDEX(Departures!$C:$C,MATCH($B82,Departures!$B:$B,0))*INDEX(Arrivals!$H:$H,MATCH(AH$2,Arrivals!$B:$B,0))</f>
        <v>12230.708044492232</v>
      </c>
      <c r="AI82" s="17">
        <f>INDEX(Departures!$C:$C,MATCH($B82,Departures!$B:$B,0))*INDEX(Arrivals!$H:$H,MATCH(AI$2,Arrivals!$B:$B,0))</f>
        <v>12208.118346257024</v>
      </c>
      <c r="AJ82" s="17">
        <f>INDEX(Departures!$C:$C,MATCH($B82,Departures!$B:$B,0))*INDEX(Arrivals!$H:$H,MATCH(AJ$2,Arrivals!$B:$B,0))</f>
        <v>11897.456210527087</v>
      </c>
      <c r="AK82" s="17">
        <f>INDEX(Departures!$C:$C,MATCH($B82,Departures!$B:$B,0))*INDEX(Arrivals!$H:$H,MATCH(AK$2,Arrivals!$B:$B,0))</f>
        <v>11753.097281804938</v>
      </c>
      <c r="AL82" s="17">
        <f>INDEX(Departures!$C:$C,MATCH($B82,Departures!$B:$B,0))*INDEX(Arrivals!$H:$H,MATCH(AL$2,Arrivals!$B:$B,0))</f>
        <v>11120.58573121906</v>
      </c>
      <c r="AM82" s="17">
        <f>INDEX(Departures!$C:$C,MATCH($B82,Departures!$B:$B,0))*INDEX(Arrivals!$H:$H,MATCH(AM$2,Arrivals!$B:$B,0))</f>
        <v>11063.573635673054</v>
      </c>
      <c r="AN82" s="17">
        <f>INDEX(Departures!$C:$C,MATCH($B82,Departures!$B:$B,0))*INDEX(Arrivals!$H:$H,MATCH(AN$2,Arrivals!$B:$B,0))</f>
        <v>10929.111146177756</v>
      </c>
      <c r="AO82" s="17">
        <f>INDEX(Departures!$C:$C,MATCH($B82,Departures!$B:$B,0))*INDEX(Arrivals!$H:$H,MATCH(AO$2,Arrivals!$B:$B,0))</f>
        <v>10637.596468951951</v>
      </c>
      <c r="AP82" s="17">
        <f>INDEX(Departures!$C:$C,MATCH($B82,Departures!$B:$B,0))*INDEX(Arrivals!$H:$H,MATCH(AP$2,Arrivals!$B:$B,0))</f>
        <v>9555.4423534937996</v>
      </c>
      <c r="AQ82" s="17">
        <f>INDEX(Departures!$C:$C,MATCH($B82,Departures!$B:$B,0))*INDEX(Arrivals!$H:$H,MATCH(AQ$2,Arrivals!$B:$B,0))</f>
        <v>9482.2947592083583</v>
      </c>
      <c r="AR82" s="17">
        <f>INDEX(Departures!$C:$C,MATCH($B82,Departures!$B:$B,0))*INDEX(Arrivals!$H:$H,MATCH(AR$2,Arrivals!$B:$B,0))</f>
        <v>9019.7437953445369</v>
      </c>
      <c r="AS82" s="17">
        <f>INDEX(Departures!$C:$C,MATCH($B82,Departures!$B:$B,0))*INDEX(Arrivals!$H:$H,MATCH(AS$2,Arrivals!$B:$B,0))</f>
        <v>8774.4842145051134</v>
      </c>
      <c r="AT82" s="17">
        <f>INDEX(Departures!$C:$C,MATCH($B82,Departures!$B:$B,0))*INDEX(Arrivals!$H:$H,MATCH(AT$2,Arrivals!$B:$B,0))</f>
        <v>8283.96505282627</v>
      </c>
      <c r="AU82" s="17">
        <f>INDEX(Departures!$C:$C,MATCH($B82,Departures!$B:$B,0))*INDEX(Arrivals!$H:$H,MATCH(AU$2,Arrivals!$B:$B,0))</f>
        <v>7665.4376011479026</v>
      </c>
      <c r="AV82" s="17">
        <f>INDEX(Departures!$C:$C,MATCH($B82,Departures!$B:$B,0))*INDEX(Arrivals!$H:$H,MATCH(AV$2,Arrivals!$B:$B,0))</f>
        <v>7587.987207198611</v>
      </c>
      <c r="AW82" s="17">
        <f>INDEX(Departures!$C:$C,MATCH($B82,Departures!$B:$B,0))*INDEX(Arrivals!$H:$H,MATCH(AW$2,Arrivals!$B:$B,0))</f>
        <v>7585.8358073666859</v>
      </c>
      <c r="AX82" s="17">
        <f>INDEX(Departures!$C:$C,MATCH($B82,Departures!$B:$B,0))*INDEX(Arrivals!$H:$H,MATCH(AX$2,Arrivals!$B:$B,0))</f>
        <v>7228.7034352671772</v>
      </c>
      <c r="AY82" s="17">
        <f>INDEX(Departures!$C:$C,MATCH($B82,Departures!$B:$B,0))*INDEX(Arrivals!$H:$H,MATCH(AY$2,Arrivals!$B:$B,0))</f>
        <v>7122.2091435869024</v>
      </c>
      <c r="AZ82" s="17">
        <f>INDEX(Departures!$C:$C,MATCH($B82,Departures!$B:$B,0))*INDEX(Arrivals!$H:$H,MATCH(AZ$2,Arrivals!$B:$B,0))</f>
        <v>7087.786746276106</v>
      </c>
      <c r="BA82" s="17">
        <f>INDEX(Departures!$C:$C,MATCH($B82,Departures!$B:$B,0))*INDEX(Arrivals!$H:$H,MATCH(BA$2,Arrivals!$B:$B,0))</f>
        <v>6973.7625551840938</v>
      </c>
      <c r="BB82" s="17">
        <f>INDEX(Departures!$C:$C,MATCH($B82,Departures!$B:$B,0))*INDEX(Arrivals!$H:$H,MATCH(BB$2,Arrivals!$B:$B,0))</f>
        <v>6938.2644579573353</v>
      </c>
      <c r="BC82" s="17">
        <f>INDEX(Departures!$C:$C,MATCH($B82,Departures!$B:$B,0))*INDEX(Arrivals!$H:$H,MATCH(BC$2,Arrivals!$B:$B,0))</f>
        <v>6725.2758745967849</v>
      </c>
      <c r="BD82" s="17">
        <f>INDEX(Departures!$C:$C,MATCH($B82,Departures!$B:$B,0))*INDEX(Arrivals!$H:$H,MATCH(BD$2,Arrivals!$B:$B,0))</f>
        <v>6656.431079975192</v>
      </c>
      <c r="BE82" s="17">
        <f>INDEX(Departures!$C:$C,MATCH($B82,Departures!$B:$B,0))*INDEX(Arrivals!$H:$H,MATCH(BE$2,Arrivals!$B:$B,0))</f>
        <v>6077.7045251874333</v>
      </c>
      <c r="BF82" s="17">
        <f>INDEX(Departures!$C:$C,MATCH($B82,Departures!$B:$B,0))*INDEX(Arrivals!$H:$H,MATCH(BF$2,Arrivals!$B:$B,0))</f>
        <v>6026.0709292212387</v>
      </c>
      <c r="BG82" s="17">
        <f>INDEX(Departures!$C:$C,MATCH($B82,Departures!$B:$B,0))*INDEX(Arrivals!$H:$H,MATCH(BG$2,Arrivals!$B:$B,0))</f>
        <v>5453.7985739292544</v>
      </c>
      <c r="BH82" s="17">
        <f>INDEX(Departures!$C:$C,MATCH($B82,Departures!$B:$B,0))*INDEX(Arrivals!$H:$H,MATCH(BH$2,Arrivals!$B:$B,0))</f>
        <v>5235.4314909888917</v>
      </c>
      <c r="BI82" s="17">
        <f>INDEX(Departures!$C:$C,MATCH($B82,Departures!$B:$B,0))*INDEX(Arrivals!$H:$H,MATCH(BI$2,Arrivals!$B:$B,0))</f>
        <v>4994.4747098133194</v>
      </c>
      <c r="BJ82" s="17">
        <f>INDEX(Departures!$C:$C,MATCH($B82,Departures!$B:$B,0))*INDEX(Arrivals!$H:$H,MATCH(BJ$2,Arrivals!$B:$B,0))</f>
        <v>4941.7654139311626</v>
      </c>
      <c r="BK82" s="17">
        <f>INDEX(Departures!$C:$C,MATCH($B82,Departures!$B:$B,0))*INDEX(Arrivals!$H:$H,MATCH(BK$2,Arrivals!$B:$B,0))</f>
        <v>4913.7972161161406</v>
      </c>
      <c r="BL82" s="17">
        <f>INDEX(Departures!$C:$C,MATCH($B82,Departures!$B:$B,0))*INDEX(Arrivals!$H:$H,MATCH(BL$2,Arrivals!$B:$B,0))</f>
        <v>4424.3537543532584</v>
      </c>
      <c r="BM82" s="17">
        <f>INDEX(Departures!$C:$C,MATCH($B82,Departures!$B:$B,0))*INDEX(Arrivals!$H:$H,MATCH(BM$2,Arrivals!$B:$B,0))</f>
        <v>4337.2220611603061</v>
      </c>
      <c r="BN82" s="17">
        <f>INDEX(Departures!$C:$C,MATCH($B82,Departures!$B:$B,0))*INDEX(Arrivals!$H:$H,MATCH(BN$2,Arrivals!$B:$B,0))</f>
        <v>4134.4526270013976</v>
      </c>
      <c r="BO82" s="17">
        <f>INDEX(Departures!$C:$C,MATCH($B82,Departures!$B:$B,0))*INDEX(Arrivals!$H:$H,MATCH(BO$2,Arrivals!$B:$B,0))</f>
        <v>4084.4325809091474</v>
      </c>
      <c r="BP82" s="17">
        <f>INDEX(Departures!$C:$C,MATCH($B82,Departures!$B:$B,0))*INDEX(Arrivals!$H:$H,MATCH(BP$2,Arrivals!$B:$B,0))</f>
        <v>3952.1214912457754</v>
      </c>
      <c r="BQ82" s="17">
        <f>INDEX(Departures!$C:$C,MATCH($B82,Departures!$B:$B,0))*INDEX(Arrivals!$H:$H,MATCH(BQ$2,Arrivals!$B:$B,0))</f>
        <v>3928.4560930946027</v>
      </c>
      <c r="BR82" s="17">
        <f>INDEX(Departures!$C:$C,MATCH($B82,Departures!$B:$B,0))*INDEX(Arrivals!$H:$H,MATCH(BR$2,Arrivals!$B:$B,0))</f>
        <v>3886.5037963720702</v>
      </c>
      <c r="BS82" s="17">
        <f>INDEX(Departures!$C:$C,MATCH($B82,Departures!$B:$B,0))*INDEX(Arrivals!$H:$H,MATCH(BS$2,Arrivals!$B:$B,0))</f>
        <v>3857.4598986410861</v>
      </c>
      <c r="BT82" s="17">
        <f>INDEX(Departures!$C:$C,MATCH($B82,Departures!$B:$B,0))*INDEX(Arrivals!$H:$H,MATCH(BT$2,Arrivals!$B:$B,0))</f>
        <v>3824.1132012462526</v>
      </c>
      <c r="BU82" s="17">
        <f>INDEX(Departures!$C:$C,MATCH($B82,Departures!$B:$B,0))*INDEX(Arrivals!$H:$H,MATCH(BU$2,Arrivals!$B:$B,0))</f>
        <v>3703.634810658466</v>
      </c>
      <c r="BV82" s="17">
        <f>INDEX(Departures!$C:$C,MATCH($B82,Departures!$B:$B,0))*INDEX(Arrivals!$H:$H,MATCH(BV$2,Arrivals!$B:$B,0))</f>
        <v>3503.5546262894636</v>
      </c>
      <c r="BW82" s="17">
        <f>INDEX(Departures!$C:$C,MATCH($B82,Departures!$B:$B,0))*INDEX(Arrivals!$H:$H,MATCH(BW$2,Arrivals!$B:$B,0))</f>
        <v>3490.6462272979152</v>
      </c>
      <c r="BX82" s="17">
        <f>INDEX(Departures!$C:$C,MATCH($B82,Departures!$B:$B,0))*INDEX(Arrivals!$H:$H,MATCH(BX$2,Arrivals!$B:$B,0))</f>
        <v>3420.7257327603606</v>
      </c>
      <c r="BY82" s="17">
        <f>INDEX(Departures!$C:$C,MATCH($B82,Departures!$B:$B,0))*INDEX(Arrivals!$H:$H,MATCH(BY$2,Arrivals!$B:$B,0))</f>
        <v>3184.0717512486376</v>
      </c>
      <c r="BZ82" s="17">
        <f>INDEX(Departures!$C:$C,MATCH($B82,Departures!$B:$B,0))*INDEX(Arrivals!$H:$H,MATCH(BZ$2,Arrivals!$B:$B,0))</f>
        <v>3045.3064620894911</v>
      </c>
      <c r="CA82" s="17">
        <f>INDEX(Departures!$C:$C,MATCH($B82,Departures!$B:$B,0))*INDEX(Arrivals!$H:$H,MATCH(CA$2,Arrivals!$B:$B,0))</f>
        <v>2893.6327739387957</v>
      </c>
      <c r="CB82" s="17">
        <f>INDEX(Departures!$C:$C,MATCH($B82,Departures!$B:$B,0))*INDEX(Arrivals!$H:$H,MATCH(CB$2,Arrivals!$B:$B,0))</f>
        <v>2713.9908879730788</v>
      </c>
      <c r="CC82" s="17">
        <f>INDEX(Departures!$C:$C,MATCH($B82,Departures!$B:$B,0))*INDEX(Arrivals!$H:$H,MATCH(CC$2,Arrivals!$B:$B,0))</f>
        <v>2639.7675937716745</v>
      </c>
      <c r="CD82" s="17">
        <f>INDEX(Departures!$C:$C,MATCH($B82,Departures!$B:$B,0))*INDEX(Arrivals!$H:$H,MATCH(CD$2,Arrivals!$B:$B,0))</f>
        <v>2636.5404940237872</v>
      </c>
      <c r="CE82" s="17">
        <f>INDEX(Departures!$C:$C,MATCH($B82,Departures!$B:$B,0))*INDEX(Arrivals!$H:$H,MATCH(CE$2,Arrivals!$B:$B,0))</f>
        <v>2606.420896376841</v>
      </c>
      <c r="CF82" s="17">
        <f>INDEX(Departures!$C:$C,MATCH($B82,Departures!$B:$B,0))*INDEX(Arrivals!$H:$H,MATCH(CF$2,Arrivals!$B:$B,0))</f>
        <v>2551.5602006627596</v>
      </c>
      <c r="CG82" s="17">
        <f>INDEX(Departures!$C:$C,MATCH($B82,Departures!$B:$B,0))*INDEX(Arrivals!$H:$H,MATCH(CG$2,Arrivals!$B:$B,0))</f>
        <v>2531.1219022594746</v>
      </c>
      <c r="CH82" s="17">
        <f>INDEX(Departures!$C:$C,MATCH($B82,Departures!$B:$B,0))*INDEX(Arrivals!$H:$H,MATCH(CH$2,Arrivals!$B:$B,0))</f>
        <v>2446.1416088984465</v>
      </c>
      <c r="CI82" s="17">
        <f>INDEX(Departures!$C:$C,MATCH($B82,Departures!$B:$B,0))*INDEX(Arrivals!$H:$H,MATCH(CI$2,Arrivals!$B:$B,0))</f>
        <v>2427.3168603691051</v>
      </c>
      <c r="CJ82" s="17">
        <f>INDEX(Departures!$C:$C,MATCH($B82,Departures!$B:$B,0))*INDEX(Arrivals!$H:$H,MATCH(CJ$2,Arrivals!$B:$B,0))</f>
        <v>2393.4323130162902</v>
      </c>
      <c r="CK82" s="17">
        <f>INDEX(Departures!$C:$C,MATCH($B82,Departures!$B:$B,0))*INDEX(Arrivals!$H:$H,MATCH(CK$2,Arrivals!$B:$B,0))</f>
        <v>2325.6632183106603</v>
      </c>
      <c r="CL82" s="17">
        <f>INDEX(Departures!$C:$C,MATCH($B82,Departures!$B:$B,0))*INDEX(Arrivals!$H:$H,MATCH(CL$2,Arrivals!$B:$B,0))</f>
        <v>2276.6113021427759</v>
      </c>
      <c r="CM82" s="17">
        <f>INDEX(Departures!$C:$C,MATCH($B82,Departures!$B:$B,0))*INDEX(Arrivals!$H:$H,MATCH(CM$2,Arrivals!$B:$B,0))</f>
        <v>2272.9539224285036</v>
      </c>
      <c r="CN82" s="17">
        <f>INDEX(Departures!$C:$C,MATCH($B82,Departures!$B:$B,0))*INDEX(Arrivals!$H:$H,MATCH(CN$2,Arrivals!$B:$B,0))</f>
        <v>2096.5391362106739</v>
      </c>
      <c r="CO82" s="17">
        <f>INDEX(Departures!$C:$C,MATCH($B82,Departures!$B:$B,0))*INDEX(Arrivals!$H:$H,MATCH(CO$2,Arrivals!$B:$B,0))</f>
        <v>2031.9971412529314</v>
      </c>
      <c r="CP82" s="17">
        <f>INDEX(Departures!$C:$C,MATCH($B82,Departures!$B:$B,0))*INDEX(Arrivals!$H:$H,MATCH(CP$2,Arrivals!$B:$B,0))</f>
        <v>2019.0887422613825</v>
      </c>
      <c r="CQ82" s="17">
        <f>INDEX(Departures!$C:$C,MATCH($B82,Departures!$B:$B,0))*INDEX(Arrivals!$H:$H,MATCH(CQ$2,Arrivals!$B:$B,0))</f>
        <v>1997.5747439421352</v>
      </c>
      <c r="CR82" s="17">
        <f>INDEX(Departures!$C:$C,MATCH($B82,Departures!$B:$B,0))*INDEX(Arrivals!$H:$H,MATCH(CR$2,Arrivals!$B:$B,0))</f>
        <v>1982.5149451186617</v>
      </c>
      <c r="CS82" s="17">
        <f>INDEX(Departures!$C:$C,MATCH($B82,Departures!$B:$B,0))*INDEX(Arrivals!$H:$H,MATCH(CS$2,Arrivals!$B:$B,0))</f>
        <v>1936.2598487322798</v>
      </c>
      <c r="CT82" s="17">
        <f>INDEX(Departures!$C:$C,MATCH($B82,Departures!$B:$B,0))*INDEX(Arrivals!$H:$H,MATCH(CT$2,Arrivals!$B:$B,0))</f>
        <v>1922.2757498247686</v>
      </c>
      <c r="CU82" s="17">
        <f>INDEX(Departures!$C:$C,MATCH($B82,Departures!$B:$B,0))*INDEX(Arrivals!$H:$H,MATCH(CU$2,Arrivals!$B:$B,0))</f>
        <v>1729.7254648675032</v>
      </c>
      <c r="CV82" s="17">
        <f>INDEX(Departures!$C:$C,MATCH($B82,Departures!$B:$B,0))*INDEX(Arrivals!$H:$H,MATCH(CV$2,Arrivals!$B:$B,0))</f>
        <v>1703.9086668844059</v>
      </c>
      <c r="CW82" s="17">
        <f>INDEX(Departures!$C:$C,MATCH($B82,Departures!$B:$B,0))*INDEX(Arrivals!$H:$H,MATCH(CW$2,Arrivals!$B:$B,0))</f>
        <v>1693.1516677247823</v>
      </c>
      <c r="CX82" s="17">
        <f>INDEX(Departures!$C:$C,MATCH($B82,Departures!$B:$B,0))*INDEX(Arrivals!$H:$H,MATCH(CX$2,Arrivals!$B:$B,0))</f>
        <v>1673.7890692374594</v>
      </c>
      <c r="CY82" s="17">
        <f>INDEX(Departures!$C:$C,MATCH($B82,Departures!$B:$B,0))*INDEX(Arrivals!$H:$H,MATCH(CY$2,Arrivals!$B:$B,0))</f>
        <v>1612.474174027604</v>
      </c>
      <c r="CZ82" s="17">
        <f>INDEX(Departures!$C:$C,MATCH($B82,Departures!$B:$B,0))*INDEX(Arrivals!$H:$H,MATCH(CZ$2,Arrivals!$B:$B,0))</f>
        <v>1610.3227741956794</v>
      </c>
      <c r="DA82" s="17">
        <f>INDEX(Departures!$C:$C,MATCH($B82,Departures!$B:$B,0))*INDEX(Arrivals!$H:$H,MATCH(DA$2,Arrivals!$B:$B,0))</f>
        <v>1608.1713743637547</v>
      </c>
      <c r="DB82" s="17">
        <f>INDEX(Departures!$C:$C,MATCH($B82,Departures!$B:$B,0))*INDEX(Arrivals!$H:$H,MATCH(DB$2,Arrivals!$B:$B,0))</f>
        <v>1556.5377783975603</v>
      </c>
      <c r="DC82" s="17">
        <f>INDEX(Departures!$C:$C,MATCH($B82,Departures!$B:$B,0))*INDEX(Arrivals!$H:$H,MATCH(DC$2,Arrivals!$B:$B,0))</f>
        <v>1547.9321790698614</v>
      </c>
      <c r="DD82" s="17">
        <f>INDEX(Departures!$C:$C,MATCH($B82,Departures!$B:$B,0))*INDEX(Arrivals!$H:$H,MATCH(DD$2,Arrivals!$B:$B,0))</f>
        <v>1508.1312821792533</v>
      </c>
      <c r="DE82" s="17">
        <f>INDEX(Departures!$C:$C,MATCH($B82,Departures!$B:$B,0))*INDEX(Arrivals!$H:$H,MATCH(DE$2,Arrivals!$B:$B,0))</f>
        <v>1468.3303852886454</v>
      </c>
      <c r="DF82" s="17">
        <f>INDEX(Departures!$C:$C,MATCH($B82,Departures!$B:$B,0))*INDEX(Arrivals!$H:$H,MATCH(DF$2,Arrivals!$B:$B,0))</f>
        <v>1467.2546853726831</v>
      </c>
      <c r="DG82" s="17">
        <f>INDEX(Departures!$C:$C,MATCH($B82,Departures!$B:$B,0))*INDEX(Arrivals!$H:$H,MATCH(DG$2,Arrivals!$B:$B,0))</f>
        <v>1443.5892872215106</v>
      </c>
      <c r="DH82" s="17">
        <f>INDEX(Departures!$C:$C,MATCH($B82,Departures!$B:$B,0))*INDEX(Arrivals!$H:$H,MATCH(DH$2,Arrivals!$B:$B,0))</f>
        <v>1371.5173928520314</v>
      </c>
      <c r="DI82" s="17">
        <f>INDEX(Departures!$C:$C,MATCH($B82,Departures!$B:$B,0))*INDEX(Arrivals!$H:$H,MATCH(DI$2,Arrivals!$B:$B,0))</f>
        <v>1223.0708044492233</v>
      </c>
      <c r="DJ82" s="17">
        <f>INDEX(Departures!$C:$C,MATCH($B82,Departures!$B:$B,0))*INDEX(Arrivals!$H:$H,MATCH(DJ$2,Arrivals!$B:$B,0))</f>
        <v>1219.843704701336</v>
      </c>
      <c r="DK82" s="17">
        <f>INDEX(Departures!$C:$C,MATCH($B82,Departures!$B:$B,0))*INDEX(Arrivals!$H:$H,MATCH(DK$2,Arrivals!$B:$B,0))</f>
        <v>1164.9830089872548</v>
      </c>
      <c r="DL82" s="17">
        <f>INDEX(Departures!$C:$C,MATCH($B82,Departures!$B:$B,0))*INDEX(Arrivals!$H:$H,MATCH(DL$2,Arrivals!$B:$B,0))</f>
        <v>1125.182112096647</v>
      </c>
      <c r="DM82" s="17">
        <f>INDEX(Departures!$C:$C,MATCH($B82,Departures!$B:$B,0))*INDEX(Arrivals!$H:$H,MATCH(DM$2,Arrivals!$B:$B,0))</f>
        <v>1069.2457164666032</v>
      </c>
      <c r="DN82" s="17">
        <f>INDEX(Departures!$C:$C,MATCH($B82,Departures!$B:$B,0))*INDEX(Arrivals!$H:$H,MATCH(DN$2,Arrivals!$B:$B,0))</f>
        <v>1039.1261188196568</v>
      </c>
      <c r="DO82" s="17">
        <f>INDEX(Departures!$C:$C,MATCH($B82,Departures!$B:$B,0))*INDEX(Arrivals!$H:$H,MATCH(DO$2,Arrivals!$B:$B,0))</f>
        <v>1011.157921004635</v>
      </c>
      <c r="DP82" s="17">
        <f>INDEX(Departures!$C:$C,MATCH($B82,Departures!$B:$B,0))*INDEX(Arrivals!$H:$H,MATCH(DP$2,Arrivals!$B:$B,0))</f>
        <v>1003.6280215928982</v>
      </c>
      <c r="DQ82" s="17">
        <f>INDEX(Departures!$C:$C,MATCH($B82,Departures!$B:$B,0))*INDEX(Arrivals!$H:$H,MATCH(DQ$2,Arrivals!$B:$B,0))</f>
        <v>1002.5523216769359</v>
      </c>
      <c r="DR82" s="17">
        <f>INDEX(Departures!$C:$C,MATCH($B82,Departures!$B:$B,0))*INDEX(Arrivals!$H:$H,MATCH(DR$2,Arrivals!$B:$B,0))</f>
        <v>992.87102243327456</v>
      </c>
      <c r="DS82" s="17">
        <f>INDEX(Departures!$C:$C,MATCH($B82,Departures!$B:$B,0))*INDEX(Arrivals!$H:$H,MATCH(DS$2,Arrivals!$B:$B,0))</f>
        <v>990.71962260134967</v>
      </c>
      <c r="DT82" s="17">
        <f>INDEX(Departures!$C:$C,MATCH($B82,Departures!$B:$B,0))*INDEX(Arrivals!$H:$H,MATCH(DT$2,Arrivals!$B:$B,0))</f>
        <v>964.90282461825268</v>
      </c>
      <c r="DU82" s="17">
        <f>INDEX(Departures!$C:$C,MATCH($B82,Departures!$B:$B,0))*INDEX(Arrivals!$H:$H,MATCH(DU$2,Arrivals!$B:$B,0))</f>
        <v>959.52432503844079</v>
      </c>
      <c r="DV82" s="17">
        <f>INDEX(Departures!$C:$C,MATCH($B82,Departures!$B:$B,0))*INDEX(Arrivals!$H:$H,MATCH(DV$2,Arrivals!$B:$B,0))</f>
        <v>915.42062848398336</v>
      </c>
      <c r="DW82" s="17">
        <f>INDEX(Departures!$C:$C,MATCH($B82,Departures!$B:$B,0))*INDEX(Arrivals!$H:$H,MATCH(DW$2,Arrivals!$B:$B,0))</f>
        <v>906.81502915628437</v>
      </c>
      <c r="DX82" s="17">
        <f>INDEX(Departures!$C:$C,MATCH($B82,Departures!$B:$B,0))*INDEX(Arrivals!$H:$H,MATCH(DX$2,Arrivals!$B:$B,0))</f>
        <v>900.36082966050992</v>
      </c>
      <c r="DY82" s="17">
        <f>INDEX(Departures!$C:$C,MATCH($B82,Departures!$B:$B,0))*INDEX(Arrivals!$H:$H,MATCH(DY$2,Arrivals!$B:$B,0))</f>
        <v>874.54403167741293</v>
      </c>
      <c r="DZ82" s="17">
        <f>INDEX(Departures!$C:$C,MATCH($B82,Departures!$B:$B,0))*INDEX(Arrivals!$H:$H,MATCH(DZ$2,Arrivals!$B:$B,0))</f>
        <v>718.56754386286809</v>
      </c>
      <c r="EA82" s="17">
        <f>INDEX(Departures!$C:$C,MATCH($B82,Departures!$B:$B,0))*INDEX(Arrivals!$H:$H,MATCH(EA$2,Arrivals!$B:$B,0))</f>
        <v>714.26474419901876</v>
      </c>
      <c r="EB82" s="17">
        <f>INDEX(Departures!$C:$C,MATCH($B82,Departures!$B:$B,0))*INDEX(Arrivals!$H:$H,MATCH(EB$2,Arrivals!$B:$B,0))</f>
        <v>678.76664697226022</v>
      </c>
      <c r="EC82" s="17">
        <f>INDEX(Departures!$C:$C,MATCH($B82,Departures!$B:$B,0))*INDEX(Arrivals!$H:$H,MATCH(EC$2,Arrivals!$B:$B,0))</f>
        <v>533.54715831733927</v>
      </c>
      <c r="ED82" s="17">
        <f>INDEX(Departures!$C:$C,MATCH($B82,Departures!$B:$B,0))*INDEX(Arrivals!$H:$H,MATCH(ED$2,Arrivals!$B:$B,0))</f>
        <v>504.50326058635505</v>
      </c>
      <c r="EE82" s="17">
        <f>INDEX(Departures!$C:$C,MATCH($B82,Departures!$B:$B,0))*INDEX(Arrivals!$H:$H,MATCH(EE$2,Arrivals!$B:$B,0))</f>
        <v>502.35186075443033</v>
      </c>
      <c r="EF82" s="17">
        <f>INDEX(Departures!$C:$C,MATCH($B82,Departures!$B:$B,0))*INDEX(Arrivals!$H:$H,MATCH(EF$2,Arrivals!$B:$B,0))</f>
        <v>463.62666377978474</v>
      </c>
      <c r="EG82" s="17">
        <f>INDEX(Departures!$C:$C,MATCH($B82,Departures!$B:$B,0))*INDEX(Arrivals!$H:$H,MATCH(EG$2,Arrivals!$B:$B,0))</f>
        <v>459.32386411593518</v>
      </c>
      <c r="EH82" s="17">
        <f>INDEX(Departures!$C:$C,MATCH($B82,Departures!$B:$B,0))*INDEX(Arrivals!$H:$H,MATCH(EH$2,Arrivals!$B:$B,0))</f>
        <v>459.32386411593518</v>
      </c>
      <c r="EI82" s="17">
        <f>INDEX(Departures!$C:$C,MATCH($B82,Departures!$B:$B,0))*INDEX(Arrivals!$H:$H,MATCH(EI$2,Arrivals!$B:$B,0))</f>
        <v>449.64256487227379</v>
      </c>
      <c r="EJ82" s="17">
        <f>INDEX(Departures!$C:$C,MATCH($B82,Departures!$B:$B,0))*INDEX(Arrivals!$H:$H,MATCH(EJ$2,Arrivals!$B:$B,0))</f>
        <v>424.90146680513914</v>
      </c>
      <c r="EK82" s="17">
        <f>INDEX(Departures!$C:$C,MATCH($B82,Departures!$B:$B,0))*INDEX(Arrivals!$H:$H,MATCH(EK$2,Arrivals!$B:$B,0))</f>
        <v>415.22016756147775</v>
      </c>
      <c r="EL82" s="17">
        <f>INDEX(Departures!$C:$C,MATCH($B82,Departures!$B:$B,0))*INDEX(Arrivals!$H:$H,MATCH(EL$2,Arrivals!$B:$B,0))</f>
        <v>394.45915918340381</v>
      </c>
      <c r="EM82" s="17">
        <f>INDEX(Departures!$C:$C,MATCH($B82,Departures!$B:$B,0))*INDEX(Arrivals!$H:$H,MATCH(EM$2,Arrivals!$B:$B,0))</f>
        <v>381.87347016664404</v>
      </c>
      <c r="EN82" s="17">
        <f>INDEX(Departures!$C:$C,MATCH($B82,Departures!$B:$B,0))*INDEX(Arrivals!$H:$H,MATCH(EN$2,Arrivals!$B:$B,0))</f>
        <v>377.57067050279454</v>
      </c>
      <c r="EO82" s="17">
        <f>INDEX(Departures!$C:$C,MATCH($B82,Departures!$B:$B,0))*INDEX(Arrivals!$H:$H,MATCH(EO$2,Arrivals!$B:$B,0))</f>
        <v>376.49497058683215</v>
      </c>
      <c r="EP82" s="17">
        <f>INDEX(Departures!$C:$C,MATCH($B82,Departures!$B:$B,0))*INDEX(Arrivals!$H:$H,MATCH(EP$2,Arrivals!$B:$B,0))</f>
        <v>330.23987420044995</v>
      </c>
      <c r="EQ82" s="17">
        <f>INDEX(Departures!$C:$C,MATCH($B82,Departures!$B:$B,0))*INDEX(Arrivals!$H:$H,MATCH(EQ$2,Arrivals!$B:$B,0))</f>
        <v>321.63427487275089</v>
      </c>
      <c r="ER82" s="17">
        <f>INDEX(Departures!$C:$C,MATCH($B82,Departures!$B:$B,0))*INDEX(Arrivals!$H:$H,MATCH(ER$2,Arrivals!$B:$B,0))</f>
        <v>302.27167638542807</v>
      </c>
      <c r="ES82" s="17">
        <f>INDEX(Departures!$C:$C,MATCH($B82,Departures!$B:$B,0))*INDEX(Arrivals!$H:$H,MATCH(ES$2,Arrivals!$B:$B,0))</f>
        <v>299.04457663754096</v>
      </c>
      <c r="ET82" s="17">
        <f>INDEX(Departures!$C:$C,MATCH($B82,Departures!$B:$B,0))*INDEX(Arrivals!$H:$H,MATCH(ET$2,Arrivals!$B:$B,0))</f>
        <v>289.36327739387957</v>
      </c>
      <c r="EU82" s="17">
        <f>INDEX(Departures!$C:$C,MATCH($B82,Departures!$B:$B,0))*INDEX(Arrivals!$H:$H,MATCH(EU$2,Arrivals!$B:$B,0))</f>
        <v>280.75767806618052</v>
      </c>
      <c r="EV82" s="17">
        <f>INDEX(Departures!$C:$C,MATCH($B82,Departures!$B:$B,0))*INDEX(Arrivals!$H:$H,MATCH(EV$2,Arrivals!$B:$B,0))</f>
        <v>278.6062782342558</v>
      </c>
      <c r="EW82" s="17">
        <f>INDEX(Departures!$C:$C,MATCH($B82,Departures!$B:$B,0))*INDEX(Arrivals!$H:$H,MATCH(EW$2,Arrivals!$B:$B,0))</f>
        <v>274.3034785704063</v>
      </c>
      <c r="EX82" s="17">
        <f>INDEX(Departures!$C:$C,MATCH($B82,Departures!$B:$B,0))*INDEX(Arrivals!$H:$H,MATCH(EX$2,Arrivals!$B:$B,0))</f>
        <v>274.3034785704063</v>
      </c>
      <c r="EY82" s="17">
        <f>INDEX(Departures!$C:$C,MATCH($B82,Departures!$B:$B,0))*INDEX(Arrivals!$H:$H,MATCH(EY$2,Arrivals!$B:$B,0))</f>
        <v>265.69787924270724</v>
      </c>
      <c r="EZ82" s="17">
        <f>INDEX(Departures!$C:$C,MATCH($B82,Departures!$B:$B,0))*INDEX(Arrivals!$H:$H,MATCH(EZ$2,Arrivals!$B:$B,0))</f>
        <v>265.69787924270724</v>
      </c>
      <c r="FA82" s="17">
        <f>INDEX(Departures!$C:$C,MATCH($B82,Departures!$B:$B,0))*INDEX(Arrivals!$H:$H,MATCH(FA$2,Arrivals!$B:$B,0))</f>
        <v>221.59418268824976</v>
      </c>
      <c r="FB82" s="17">
        <f>INDEX(Departures!$C:$C,MATCH($B82,Departures!$B:$B,0))*INDEX(Arrivals!$H:$H,MATCH(FB$2,Arrivals!$B:$B,0))</f>
        <v>207.9327937555276</v>
      </c>
      <c r="FC82" s="17">
        <f>INDEX(Departures!$C:$C,MATCH($B82,Departures!$B:$B,0))*INDEX(Arrivals!$H:$H,MATCH(FC$2,Arrivals!$B:$B,0))</f>
        <v>192.55028495726557</v>
      </c>
      <c r="FD82" s="17">
        <f>INDEX(Departures!$C:$C,MATCH($B82,Departures!$B:$B,0))*INDEX(Arrivals!$H:$H,MATCH(FD$2,Arrivals!$B:$B,0))</f>
        <v>180.71758588167941</v>
      </c>
      <c r="FE82" s="17">
        <f>INDEX(Departures!$C:$C,MATCH($B82,Departures!$B:$B,0))*INDEX(Arrivals!$H:$H,MATCH(FE$2,Arrivals!$B:$B,0))</f>
        <v>176.41478621782991</v>
      </c>
      <c r="FF82" s="17">
        <f>INDEX(Departures!$C:$C,MATCH($B82,Departures!$B:$B,0))*INDEX(Arrivals!$H:$H,MATCH(FF$2,Arrivals!$B:$B,0))</f>
        <v>174.26338638590516</v>
      </c>
      <c r="FG82" s="17">
        <f>INDEX(Departures!$C:$C,MATCH($B82,Departures!$B:$B,0))*INDEX(Arrivals!$H:$H,MATCH(FG$2,Arrivals!$B:$B,0))</f>
        <v>157.05218773050711</v>
      </c>
      <c r="FH82" s="17">
        <f>INDEX(Departures!$C:$C,MATCH($B82,Departures!$B:$B,0))*INDEX(Arrivals!$H:$H,MATCH(FH$2,Arrivals!$B:$B,0))</f>
        <v>155.97648781454475</v>
      </c>
      <c r="FI82" s="17">
        <f>INDEX(Departures!$C:$C,MATCH($B82,Departures!$B:$B,0))*INDEX(Arrivals!$H:$H,MATCH(FI$2,Arrivals!$B:$B,0))</f>
        <v>153.82508798262</v>
      </c>
      <c r="FJ82" s="17">
        <f>INDEX(Departures!$C:$C,MATCH($B82,Departures!$B:$B,0))*INDEX(Arrivals!$H:$H,MATCH(FJ$2,Arrivals!$B:$B,0))</f>
        <v>152.74938806665762</v>
      </c>
      <c r="FK82" s="17">
        <f>INDEX(Departures!$C:$C,MATCH($B82,Departures!$B:$B,0))*INDEX(Arrivals!$H:$H,MATCH(FK$2,Arrivals!$B:$B,0))</f>
        <v>134.46248949529718</v>
      </c>
      <c r="FL82" s="17">
        <f>INDEX(Departures!$C:$C,MATCH($B82,Departures!$B:$B,0))*INDEX(Arrivals!$H:$H,MATCH(FL$2,Arrivals!$B:$B,0))</f>
        <v>132.31108966337246</v>
      </c>
      <c r="FM82" s="17">
        <f>INDEX(Departures!$C:$C,MATCH($B82,Departures!$B:$B,0))*INDEX(Arrivals!$H:$H,MATCH(FM$2,Arrivals!$B:$B,0))</f>
        <v>131.23538974741007</v>
      </c>
      <c r="FN82" s="17">
        <f>INDEX(Departures!$C:$C,MATCH($B82,Departures!$B:$B,0))*INDEX(Arrivals!$H:$H,MATCH(FN$2,Arrivals!$B:$B,0))</f>
        <v>130.15968983144768</v>
      </c>
      <c r="FO82" s="17">
        <f>INDEX(Departures!$C:$C,MATCH($B82,Departures!$B:$B,0))*INDEX(Arrivals!$H:$H,MATCH(FO$2,Arrivals!$B:$B,0))</f>
        <v>129.62183987346648</v>
      </c>
      <c r="FP82" s="17">
        <f>INDEX(Departures!$C:$C,MATCH($B82,Departures!$B:$B,0))*INDEX(Arrivals!$H:$H,MATCH(FP$2,Arrivals!$B:$B,0))</f>
        <v>117.25129083989916</v>
      </c>
      <c r="FQ82" s="17">
        <f>INDEX(Departures!$C:$C,MATCH($B82,Departures!$B:$B,0))*INDEX(Arrivals!$H:$H,MATCH(FQ$2,Arrivals!$B:$B,0))</f>
        <v>93.585892688726844</v>
      </c>
      <c r="FR82" s="17">
        <f>INDEX(Departures!$C:$C,MATCH($B82,Departures!$B:$B,0))*INDEX(Arrivals!$H:$H,MATCH(FR$2,Arrivals!$B:$B,0))</f>
        <v>83.904593445065444</v>
      </c>
      <c r="FS82" s="17">
        <f>INDEX(Departures!$C:$C,MATCH($B82,Departures!$B:$B,0))*INDEX(Arrivals!$H:$H,MATCH(FS$2,Arrivals!$B:$B,0))</f>
        <v>81.753193613140695</v>
      </c>
      <c r="FT82" s="17">
        <f>INDEX(Departures!$C:$C,MATCH($B82,Departures!$B:$B,0))*INDEX(Arrivals!$H:$H,MATCH(FT$2,Arrivals!$B:$B,0))</f>
        <v>79.601793781215946</v>
      </c>
      <c r="FU82" s="17">
        <f>INDEX(Departures!$C:$C,MATCH($B82,Departures!$B:$B,0))*INDEX(Arrivals!$H:$H,MATCH(FU$2,Arrivals!$B:$B,0))</f>
        <v>77.450393949291183</v>
      </c>
      <c r="FV82" s="17">
        <f>INDEX(Departures!$C:$C,MATCH($B82,Departures!$B:$B,0))*INDEX(Arrivals!$H:$H,MATCH(FV$2,Arrivals!$B:$B,0))</f>
        <v>74.223294201404059</v>
      </c>
      <c r="FW82" s="17">
        <f>INDEX(Departures!$C:$C,MATCH($B82,Departures!$B:$B,0))*INDEX(Arrivals!$H:$H,MATCH(FW$2,Arrivals!$B:$B,0))</f>
        <v>67.769094705629783</v>
      </c>
      <c r="FX82" s="17">
        <f>INDEX(Departures!$C:$C,MATCH($B82,Departures!$B:$B,0))*INDEX(Arrivals!$H:$H,MATCH(FX$2,Arrivals!$B:$B,0))</f>
        <v>67.231244747648589</v>
      </c>
      <c r="FY82" s="17">
        <f>INDEX(Departures!$C:$C,MATCH($B82,Departures!$B:$B,0))*INDEX(Arrivals!$H:$H,MATCH(FY$2,Arrivals!$B:$B,0))</f>
        <v>64.541994957742645</v>
      </c>
      <c r="FZ82" s="17">
        <f>INDEX(Departures!$C:$C,MATCH($B82,Departures!$B:$B,0))*INDEX(Arrivals!$H:$H,MATCH(FZ$2,Arrivals!$B:$B,0))</f>
        <v>59.163495377930765</v>
      </c>
      <c r="GA82" s="17">
        <f>INDEX(Departures!$C:$C,MATCH($B82,Departures!$B:$B,0))*INDEX(Arrivals!$H:$H,MATCH(GA$2,Arrivals!$B:$B,0))</f>
        <v>47.115656319152137</v>
      </c>
      <c r="GB82" s="17">
        <f>INDEX(Departures!$C:$C,MATCH($B82,Departures!$B:$B,0))*INDEX(Arrivals!$H:$H,MATCH(GB$2,Arrivals!$B:$B,0))</f>
        <v>36.573797142720835</v>
      </c>
      <c r="GC82" s="17">
        <f>INDEX(Departures!$C:$C,MATCH($B82,Departures!$B:$B,0))*INDEX(Arrivals!$H:$H,MATCH(GC$2,Arrivals!$B:$B,0))</f>
        <v>32.270997478871323</v>
      </c>
      <c r="GD82" s="17">
        <f>INDEX(Departures!$C:$C,MATCH($B82,Departures!$B:$B,0))*INDEX(Arrivals!$H:$H,MATCH(GD$2,Arrivals!$B:$B,0))</f>
        <v>31.195297562908952</v>
      </c>
      <c r="GE82" s="17">
        <f>INDEX(Departures!$C:$C,MATCH($B82,Departures!$B:$B,0))*INDEX(Arrivals!$H:$H,MATCH(GE$2,Arrivals!$B:$B,0))</f>
        <v>30.119597646946573</v>
      </c>
      <c r="GF82" s="17">
        <f>INDEX(Departures!$C:$C,MATCH($B82,Departures!$B:$B,0))*INDEX(Arrivals!$H:$H,MATCH(GF$2,Arrivals!$B:$B,0))</f>
        <v>27.645487840233102</v>
      </c>
      <c r="GG82" s="17">
        <f>INDEX(Departures!$C:$C,MATCH($B82,Departures!$B:$B,0))*INDEX(Arrivals!$H:$H,MATCH(GG$2,Arrivals!$B:$B,0))</f>
        <v>8.8207393108914953</v>
      </c>
      <c r="GH82" s="17">
        <f>INDEX(Departures!$C:$C,MATCH($B82,Departures!$B:$B,0))*INDEX(Arrivals!$H:$H,MATCH(GH$2,Arrivals!$B:$B,0))</f>
        <v>6.2390595125817905</v>
      </c>
      <c r="GI82" s="17">
        <f>INDEX(Departures!$C:$C,MATCH($B82,Departures!$B:$B,0))*INDEX(Arrivals!$H:$H,MATCH(GI$2,Arrivals!$B:$B,0))</f>
        <v>2.689249789905944</v>
      </c>
    </row>
    <row r="83" spans="1:191" ht="43.8" thickBot="1">
      <c r="A83" t="str">
        <f>INDEX(Departures!$G:$G,MATCH($B83,Departures!$B:$B,0))</f>
        <v>AF</v>
      </c>
      <c r="B83" s="3" t="s">
        <v>23</v>
      </c>
      <c r="D83" s="17">
        <f>INDEX(Departures!$C:$C,MATCH($B83,Departures!$B:$B,0))*INDEX(Arrivals!$H:$H,MATCH(D$2,Arrivals!$B:$B,0))</f>
        <v>92373.838825136918</v>
      </c>
      <c r="E83" s="17">
        <f>INDEX(Departures!$C:$C,MATCH($B83,Departures!$B:$B,0))*INDEX(Arrivals!$H:$H,MATCH(E$2,Arrivals!$B:$B,0))</f>
        <v>86976.741945782895</v>
      </c>
      <c r="F83" s="17">
        <f>INDEX(Departures!$C:$C,MATCH($B83,Departures!$B:$B,0))*INDEX(Arrivals!$H:$H,MATCH(F$2,Arrivals!$B:$B,0))</f>
        <v>81824.242560468556</v>
      </c>
      <c r="G83" s="17">
        <f>INDEX(Departures!$C:$C,MATCH($B83,Departures!$B:$B,0))*INDEX(Arrivals!$H:$H,MATCH(G$2,Arrivals!$B:$B,0))</f>
        <v>64595.007773785888</v>
      </c>
      <c r="H83" s="17">
        <f>INDEX(Departures!$C:$C,MATCH($B83,Departures!$B:$B,0))*INDEX(Arrivals!$H:$H,MATCH(H$2,Arrivals!$B:$B,0))</f>
        <v>61950.164436061074</v>
      </c>
      <c r="I83" s="17">
        <f>INDEX(Departures!$C:$C,MATCH($B83,Departures!$B:$B,0))*INDEX(Arrivals!$H:$H,MATCH(I$2,Arrivals!$B:$B,0))</f>
        <v>41784.696253536735</v>
      </c>
      <c r="J83" s="17">
        <f>INDEX(Departures!$C:$C,MATCH($B83,Departures!$B:$B,0))*INDEX(Arrivals!$H:$H,MATCH(J$2,Arrivals!$B:$B,0))</f>
        <v>40040.609774297212</v>
      </c>
      <c r="K83" s="17">
        <f>INDEX(Departures!$C:$C,MATCH($B83,Departures!$B:$B,0))*INDEX(Arrivals!$H:$H,MATCH(K$2,Arrivals!$B:$B,0))</f>
        <v>39987.436406027708</v>
      </c>
      <c r="L83" s="17">
        <f>INDEX(Departures!$C:$C,MATCH($B83,Departures!$B:$B,0))*INDEX(Arrivals!$H:$H,MATCH(L$2,Arrivals!$B:$B,0))</f>
        <v>39828.979768584613</v>
      </c>
      <c r="M83" s="17">
        <f>INDEX(Departures!$C:$C,MATCH($B83,Departures!$B:$B,0))*INDEX(Arrivals!$H:$H,MATCH(M$2,Arrivals!$B:$B,0))</f>
        <v>37850.93046895929</v>
      </c>
      <c r="N83" s="17">
        <f>INDEX(Departures!$C:$C,MATCH($B83,Departures!$B:$B,0))*INDEX(Arrivals!$H:$H,MATCH(N$2,Arrivals!$B:$B,0))</f>
        <v>31329.748584388082</v>
      </c>
      <c r="O83" s="17">
        <f>INDEX(Departures!$C:$C,MATCH($B83,Departures!$B:$B,0))*INDEX(Arrivals!$H:$H,MATCH(O$2,Arrivals!$B:$B,0))</f>
        <v>30511.94218040321</v>
      </c>
      <c r="P83" s="17">
        <f>INDEX(Departures!$C:$C,MATCH($B83,Departures!$B:$B,0))*INDEX(Arrivals!$H:$H,MATCH(P$2,Arrivals!$B:$B,0))</f>
        <v>29653.724016533517</v>
      </c>
      <c r="Q83" s="17">
        <f>INDEX(Departures!$C:$C,MATCH($B83,Departures!$B:$B,0))*INDEX(Arrivals!$H:$H,MATCH(Q$2,Arrivals!$B:$B,0))</f>
        <v>28919.931534414449</v>
      </c>
      <c r="R83" s="17">
        <f>INDEX(Departures!$C:$C,MATCH($B83,Departures!$B:$B,0))*INDEX(Arrivals!$H:$H,MATCH(R$2,Arrivals!$B:$B,0))</f>
        <v>27594.851197138563</v>
      </c>
      <c r="S83" s="17">
        <f>INDEX(Departures!$C:$C,MATCH($B83,Departures!$B:$B,0))*INDEX(Arrivals!$H:$H,MATCH(S$2,Arrivals!$B:$B,0))</f>
        <v>25937.969041861012</v>
      </c>
      <c r="T83" s="17">
        <f>INDEX(Departures!$C:$C,MATCH($B83,Departures!$B:$B,0))*INDEX(Arrivals!$H:$H,MATCH(T$2,Arrivals!$B:$B,0))</f>
        <v>22117.99426538029</v>
      </c>
      <c r="U83" s="17">
        <f>INDEX(Departures!$C:$C,MATCH($B83,Departures!$B:$B,0))*INDEX(Arrivals!$H:$H,MATCH(U$2,Arrivals!$B:$B,0))</f>
        <v>19416.787157289804</v>
      </c>
      <c r="V83" s="17">
        <f>INDEX(Departures!$C:$C,MATCH($B83,Departures!$B:$B,0))*INDEX(Arrivals!$H:$H,MATCH(V$2,Arrivals!$B:$B,0))</f>
        <v>19061.589057249559</v>
      </c>
      <c r="W83" s="17">
        <f>INDEX(Departures!$C:$C,MATCH($B83,Departures!$B:$B,0))*INDEX(Arrivals!$H:$H,MATCH(W$2,Arrivals!$B:$B,0))</f>
        <v>18350.129389803678</v>
      </c>
      <c r="X83" s="17">
        <f>INDEX(Departures!$C:$C,MATCH($B83,Departures!$B:$B,0))*INDEX(Arrivals!$H:$H,MATCH(X$2,Arrivals!$B:$B,0))</f>
        <v>17131.395789066792</v>
      </c>
      <c r="Y83" s="17">
        <f>INDEX(Departures!$C:$C,MATCH($B83,Departures!$B:$B,0))*INDEX(Arrivals!$H:$H,MATCH(Y$2,Arrivals!$B:$B,0))</f>
        <v>16582.646628525574</v>
      </c>
      <c r="Z83" s="17">
        <f>INDEX(Departures!$C:$C,MATCH($B83,Departures!$B:$B,0))*INDEX(Arrivals!$H:$H,MATCH(Z$2,Arrivals!$B:$B,0))</f>
        <v>16529.473260256076</v>
      </c>
      <c r="AA83" s="17">
        <f>INDEX(Departures!$C:$C,MATCH($B83,Departures!$B:$B,0))*INDEX(Arrivals!$H:$H,MATCH(AA$2,Arrivals!$B:$B,0))</f>
        <v>16411.428382697792</v>
      </c>
      <c r="AB83" s="17">
        <f>INDEX(Departures!$C:$C,MATCH($B83,Departures!$B:$B,0))*INDEX(Arrivals!$H:$H,MATCH(AB$2,Arrivals!$B:$B,0))</f>
        <v>15133.140609499065</v>
      </c>
      <c r="AC83" s="17">
        <f>INDEX(Departures!$C:$C,MATCH($B83,Departures!$B:$B,0))*INDEX(Arrivals!$H:$H,MATCH(AC$2,Arrivals!$B:$B,0))</f>
        <v>14931.081810074975</v>
      </c>
      <c r="AD83" s="17">
        <f>INDEX(Departures!$C:$C,MATCH($B83,Departures!$B:$B,0))*INDEX(Arrivals!$H:$H,MATCH(AD$2,Arrivals!$B:$B,0))</f>
        <v>14785.386781016548</v>
      </c>
      <c r="AE83" s="17">
        <f>INDEX(Departures!$C:$C,MATCH($B83,Departures!$B:$B,0))*INDEX(Arrivals!$H:$H,MATCH(AE$2,Arrivals!$B:$B,0))</f>
        <v>14182.400784840445</v>
      </c>
      <c r="AF83" s="17">
        <f>INDEX(Departures!$C:$C,MATCH($B83,Departures!$B:$B,0))*INDEX(Arrivals!$H:$H,MATCH(AF$2,Arrivals!$B:$B,0))</f>
        <v>13742.125295569003</v>
      </c>
      <c r="AG83" s="17">
        <f>INDEX(Departures!$C:$C,MATCH($B83,Departures!$B:$B,0))*INDEX(Arrivals!$H:$H,MATCH(AG$2,Arrivals!$B:$B,0))</f>
        <v>12488.297271774245</v>
      </c>
      <c r="AH83" s="17">
        <f>INDEX(Departures!$C:$C,MATCH($B83,Departures!$B:$B,0))*INDEX(Arrivals!$H:$H,MATCH(AH$2,Arrivals!$B:$B,0))</f>
        <v>12091.623944483792</v>
      </c>
      <c r="AI83" s="17">
        <f>INDEX(Departures!$C:$C,MATCH($B83,Departures!$B:$B,0))*INDEX(Arrivals!$H:$H,MATCH(AI$2,Arrivals!$B:$B,0))</f>
        <v>12069.291129810605</v>
      </c>
      <c r="AJ83" s="17">
        <f>INDEX(Departures!$C:$C,MATCH($B83,Departures!$B:$B,0))*INDEX(Arrivals!$H:$H,MATCH(AJ$2,Arrivals!$B:$B,0))</f>
        <v>11762.161754685983</v>
      </c>
      <c r="AK83" s="17">
        <f>INDEX(Departures!$C:$C,MATCH($B83,Departures!$B:$B,0))*INDEX(Arrivals!$H:$H,MATCH(AK$2,Arrivals!$B:$B,0))</f>
        <v>11619.444434250652</v>
      </c>
      <c r="AL83" s="17">
        <f>INDEX(Departures!$C:$C,MATCH($B83,Departures!$B:$B,0))*INDEX(Arrivals!$H:$H,MATCH(AL$2,Arrivals!$B:$B,0))</f>
        <v>10994.12562340136</v>
      </c>
      <c r="AM83" s="17">
        <f>INDEX(Departures!$C:$C,MATCH($B83,Departures!$B:$B,0))*INDEX(Arrivals!$H:$H,MATCH(AM$2,Arrivals!$B:$B,0))</f>
        <v>10937.76185303569</v>
      </c>
      <c r="AN83" s="17">
        <f>INDEX(Departures!$C:$C,MATCH($B83,Departures!$B:$B,0))*INDEX(Arrivals!$H:$H,MATCH(AN$2,Arrivals!$B:$B,0))</f>
        <v>10804.828432361946</v>
      </c>
      <c r="AO83" s="17">
        <f>INDEX(Departures!$C:$C,MATCH($B83,Departures!$B:$B,0))*INDEX(Arrivals!$H:$H,MATCH(AO$2,Arrivals!$B:$B,0))</f>
        <v>10516.628776341267</v>
      </c>
      <c r="AP83" s="17">
        <f>INDEX(Departures!$C:$C,MATCH($B83,Departures!$B:$B,0))*INDEX(Arrivals!$H:$H,MATCH(AP$2,Arrivals!$B:$B,0))</f>
        <v>9446.7806067589736</v>
      </c>
      <c r="AQ83" s="17">
        <f>INDEX(Departures!$C:$C,MATCH($B83,Departures!$B:$B,0))*INDEX(Arrivals!$H:$H,MATCH(AQ$2,Arrivals!$B:$B,0))</f>
        <v>9374.4648259124551</v>
      </c>
      <c r="AR83" s="17">
        <f>INDEX(Departures!$C:$C,MATCH($B83,Departures!$B:$B,0))*INDEX(Arrivals!$H:$H,MATCH(AR$2,Arrivals!$B:$B,0))</f>
        <v>8917.1738587947766</v>
      </c>
      <c r="AS83" s="17">
        <f>INDEX(Departures!$C:$C,MATCH($B83,Departures!$B:$B,0))*INDEX(Arrivals!$H:$H,MATCH(AS$2,Arrivals!$B:$B,0))</f>
        <v>8674.7032994858655</v>
      </c>
      <c r="AT83" s="17">
        <f>INDEX(Departures!$C:$C,MATCH($B83,Departures!$B:$B,0))*INDEX(Arrivals!$H:$H,MATCH(AT$2,Arrivals!$B:$B,0))</f>
        <v>8189.7621808680469</v>
      </c>
      <c r="AU83" s="17">
        <f>INDEX(Departures!$C:$C,MATCH($B83,Departures!$B:$B,0))*INDEX(Arrivals!$H:$H,MATCH(AU$2,Arrivals!$B:$B,0))</f>
        <v>7578.2684457688219</v>
      </c>
      <c r="AV83" s="17">
        <f>INDEX(Departures!$C:$C,MATCH($B83,Departures!$B:$B,0))*INDEX(Arrivals!$H:$H,MATCH(AV$2,Arrivals!$B:$B,0))</f>
        <v>7501.6987954607448</v>
      </c>
      <c r="AW83" s="17">
        <f>INDEX(Departures!$C:$C,MATCH($B83,Departures!$B:$B,0))*INDEX(Arrivals!$H:$H,MATCH(AW$2,Arrivals!$B:$B,0))</f>
        <v>7499.571860729965</v>
      </c>
      <c r="AX83" s="17">
        <f>INDEX(Departures!$C:$C,MATCH($B83,Departures!$B:$B,0))*INDEX(Arrivals!$H:$H,MATCH(AX$2,Arrivals!$B:$B,0))</f>
        <v>7146.5006954205001</v>
      </c>
      <c r="AY83" s="17">
        <f>INDEX(Departures!$C:$C,MATCH($B83,Departures!$B:$B,0))*INDEX(Arrivals!$H:$H,MATCH(AY$2,Arrivals!$B:$B,0))</f>
        <v>7041.2174262468943</v>
      </c>
      <c r="AZ83" s="17">
        <f>INDEX(Departures!$C:$C,MATCH($B83,Departures!$B:$B,0))*INDEX(Arrivals!$H:$H,MATCH(AZ$2,Arrivals!$B:$B,0))</f>
        <v>7007.1864705544158</v>
      </c>
      <c r="BA83" s="17">
        <f>INDEX(Departures!$C:$C,MATCH($B83,Departures!$B:$B,0))*INDEX(Arrivals!$H:$H,MATCH(BA$2,Arrivals!$B:$B,0))</f>
        <v>6894.4589298230812</v>
      </c>
      <c r="BB83" s="17">
        <f>INDEX(Departures!$C:$C,MATCH($B83,Departures!$B:$B,0))*INDEX(Arrivals!$H:$H,MATCH(BB$2,Arrivals!$B:$B,0))</f>
        <v>6859.3645067652124</v>
      </c>
      <c r="BC83" s="17">
        <f>INDEX(Departures!$C:$C,MATCH($B83,Departures!$B:$B,0))*INDEX(Arrivals!$H:$H,MATCH(BC$2,Arrivals!$B:$B,0))</f>
        <v>6648.7979684180018</v>
      </c>
      <c r="BD83" s="17">
        <f>INDEX(Departures!$C:$C,MATCH($B83,Departures!$B:$B,0))*INDEX(Arrivals!$H:$H,MATCH(BD$2,Arrivals!$B:$B,0))</f>
        <v>6580.7360570330438</v>
      </c>
      <c r="BE83" s="17">
        <f>INDEX(Departures!$C:$C,MATCH($B83,Departures!$B:$B,0))*INDEX(Arrivals!$H:$H,MATCH(BE$2,Arrivals!$B:$B,0))</f>
        <v>6008.5906144532473</v>
      </c>
      <c r="BF83" s="17">
        <f>INDEX(Departures!$C:$C,MATCH($B83,Departures!$B:$B,0))*INDEX(Arrivals!$H:$H,MATCH(BF$2,Arrivals!$B:$B,0))</f>
        <v>5957.5441809145295</v>
      </c>
      <c r="BG83" s="17">
        <f>INDEX(Departures!$C:$C,MATCH($B83,Departures!$B:$B,0))*INDEX(Arrivals!$H:$H,MATCH(BG$2,Arrivals!$B:$B,0))</f>
        <v>5391.7795425270742</v>
      </c>
      <c r="BH83" s="17">
        <f>INDEX(Departures!$C:$C,MATCH($B83,Departures!$B:$B,0))*INDEX(Arrivals!$H:$H,MATCH(BH$2,Arrivals!$B:$B,0))</f>
        <v>5175.8956673529128</v>
      </c>
      <c r="BI83" s="17">
        <f>INDEX(Departures!$C:$C,MATCH($B83,Departures!$B:$B,0))*INDEX(Arrivals!$H:$H,MATCH(BI$2,Arrivals!$B:$B,0))</f>
        <v>4937.6789775055631</v>
      </c>
      <c r="BJ83" s="17">
        <f>INDEX(Departures!$C:$C,MATCH($B83,Departures!$B:$B,0))*INDEX(Arrivals!$H:$H,MATCH(BJ$2,Arrivals!$B:$B,0))</f>
        <v>4885.569076601455</v>
      </c>
      <c r="BK83" s="17">
        <f>INDEX(Departures!$C:$C,MATCH($B83,Departures!$B:$B,0))*INDEX(Arrivals!$H:$H,MATCH(BK$2,Arrivals!$B:$B,0))</f>
        <v>4857.9189251013167</v>
      </c>
      <c r="BL83" s="17">
        <f>INDEX(Departures!$C:$C,MATCH($B83,Departures!$B:$B,0))*INDEX(Arrivals!$H:$H,MATCH(BL$2,Arrivals!$B:$B,0))</f>
        <v>4374.0412738488858</v>
      </c>
      <c r="BM83" s="17">
        <f>INDEX(Departures!$C:$C,MATCH($B83,Departures!$B:$B,0))*INDEX(Arrivals!$H:$H,MATCH(BM$2,Arrivals!$B:$B,0))</f>
        <v>4287.9004172523</v>
      </c>
      <c r="BN83" s="17">
        <f>INDEX(Departures!$C:$C,MATCH($B83,Departures!$B:$B,0))*INDEX(Arrivals!$H:$H,MATCH(BN$2,Arrivals!$B:$B,0))</f>
        <v>4087.4368188762933</v>
      </c>
      <c r="BO83" s="17">
        <f>INDEX(Departures!$C:$C,MATCH($B83,Departures!$B:$B,0))*INDEX(Arrivals!$H:$H,MATCH(BO$2,Arrivals!$B:$B,0))</f>
        <v>4037.9855863856601</v>
      </c>
      <c r="BP83" s="17">
        <f>INDEX(Departures!$C:$C,MATCH($B83,Departures!$B:$B,0))*INDEX(Arrivals!$H:$H,MATCH(BP$2,Arrivals!$B:$B,0))</f>
        <v>3907.1791004426959</v>
      </c>
      <c r="BQ83" s="17">
        <f>INDEX(Departures!$C:$C,MATCH($B83,Departures!$B:$B,0))*INDEX(Arrivals!$H:$H,MATCH(BQ$2,Arrivals!$B:$B,0))</f>
        <v>3883.7828184041168</v>
      </c>
      <c r="BR83" s="17">
        <f>INDEX(Departures!$C:$C,MATCH($B83,Departures!$B:$B,0))*INDEX(Arrivals!$H:$H,MATCH(BR$2,Arrivals!$B:$B,0))</f>
        <v>3842.3075911539086</v>
      </c>
      <c r="BS83" s="17">
        <f>INDEX(Departures!$C:$C,MATCH($B83,Departures!$B:$B,0))*INDEX(Arrivals!$H:$H,MATCH(BS$2,Arrivals!$B:$B,0))</f>
        <v>3813.59397228838</v>
      </c>
      <c r="BT83" s="17">
        <f>INDEX(Departures!$C:$C,MATCH($B83,Departures!$B:$B,0))*INDEX(Arrivals!$H:$H,MATCH(BT$2,Arrivals!$B:$B,0))</f>
        <v>3780.6264839612913</v>
      </c>
      <c r="BU83" s="17">
        <f>INDEX(Departures!$C:$C,MATCH($B83,Departures!$B:$B,0))*INDEX(Arrivals!$H:$H,MATCH(BU$2,Arrivals!$B:$B,0))</f>
        <v>3661.5181390376165</v>
      </c>
      <c r="BV83" s="17">
        <f>INDEX(Departures!$C:$C,MATCH($B83,Departures!$B:$B,0))*INDEX(Arrivals!$H:$H,MATCH(BV$2,Arrivals!$B:$B,0))</f>
        <v>3463.7132090750843</v>
      </c>
      <c r="BW83" s="17">
        <f>INDEX(Departures!$C:$C,MATCH($B83,Departures!$B:$B,0))*INDEX(Arrivals!$H:$H,MATCH(BW$2,Arrivals!$B:$B,0))</f>
        <v>3450.951600690405</v>
      </c>
      <c r="BX83" s="17">
        <f>INDEX(Departures!$C:$C,MATCH($B83,Departures!$B:$B,0))*INDEX(Arrivals!$H:$H,MATCH(BX$2,Arrivals!$B:$B,0))</f>
        <v>3381.8262219400581</v>
      </c>
      <c r="BY83" s="17">
        <f>INDEX(Departures!$C:$C,MATCH($B83,Departures!$B:$B,0))*INDEX(Arrivals!$H:$H,MATCH(BY$2,Arrivals!$B:$B,0))</f>
        <v>3147.8634015542675</v>
      </c>
      <c r="BZ83" s="17">
        <f>INDEX(Departures!$C:$C,MATCH($B83,Departures!$B:$B,0))*INDEX(Arrivals!$H:$H,MATCH(BZ$2,Arrivals!$B:$B,0))</f>
        <v>3010.676111418964</v>
      </c>
      <c r="CA83" s="17">
        <f>INDEX(Departures!$C:$C,MATCH($B83,Departures!$B:$B,0))*INDEX(Arrivals!$H:$H,MATCH(CA$2,Arrivals!$B:$B,0))</f>
        <v>2860.7272128989798</v>
      </c>
      <c r="CB83" s="17">
        <f>INDEX(Departures!$C:$C,MATCH($B83,Departures!$B:$B,0))*INDEX(Arrivals!$H:$H,MATCH(CB$2,Arrivals!$B:$B,0))</f>
        <v>2683.1281628788574</v>
      </c>
      <c r="CC83" s="17">
        <f>INDEX(Departures!$C:$C,MATCH($B83,Departures!$B:$B,0))*INDEX(Arrivals!$H:$H,MATCH(CC$2,Arrivals!$B:$B,0))</f>
        <v>2609.7489146669504</v>
      </c>
      <c r="CD83" s="17">
        <f>INDEX(Departures!$C:$C,MATCH($B83,Departures!$B:$B,0))*INDEX(Arrivals!$H:$H,MATCH(CD$2,Arrivals!$B:$B,0))</f>
        <v>2606.5585125707803</v>
      </c>
      <c r="CE83" s="17">
        <f>INDEX(Departures!$C:$C,MATCH($B83,Departures!$B:$B,0))*INDEX(Arrivals!$H:$H,MATCH(CE$2,Arrivals!$B:$B,0))</f>
        <v>2576.7814263398618</v>
      </c>
      <c r="CF83" s="17">
        <f>INDEX(Departures!$C:$C,MATCH($B83,Departures!$B:$B,0))*INDEX(Arrivals!$H:$H,MATCH(CF$2,Arrivals!$B:$B,0))</f>
        <v>2522.5445907049739</v>
      </c>
      <c r="CG83" s="17">
        <f>INDEX(Departures!$C:$C,MATCH($B83,Departures!$B:$B,0))*INDEX(Arrivals!$H:$H,MATCH(CG$2,Arrivals!$B:$B,0))</f>
        <v>2502.3387107625649</v>
      </c>
      <c r="CH83" s="17">
        <f>INDEX(Departures!$C:$C,MATCH($B83,Departures!$B:$B,0))*INDEX(Arrivals!$H:$H,MATCH(CH$2,Arrivals!$B:$B,0))</f>
        <v>2418.3247888967585</v>
      </c>
      <c r="CI83" s="17">
        <f>INDEX(Departures!$C:$C,MATCH($B83,Departures!$B:$B,0))*INDEX(Arrivals!$H:$H,MATCH(CI$2,Arrivals!$B:$B,0))</f>
        <v>2399.7141100024342</v>
      </c>
      <c r="CJ83" s="17">
        <f>INDEX(Departures!$C:$C,MATCH($B83,Departures!$B:$B,0))*INDEX(Arrivals!$H:$H,MATCH(CJ$2,Arrivals!$B:$B,0))</f>
        <v>2366.2148879926508</v>
      </c>
      <c r="CK83" s="17">
        <f>INDEX(Departures!$C:$C,MATCH($B83,Departures!$B:$B,0))*INDEX(Arrivals!$H:$H,MATCH(CK$2,Arrivals!$B:$B,0))</f>
        <v>2299.2164439730836</v>
      </c>
      <c r="CL83" s="17">
        <f>INDEX(Departures!$C:$C,MATCH($B83,Departures!$B:$B,0))*INDEX(Arrivals!$H:$H,MATCH(CL$2,Arrivals!$B:$B,0))</f>
        <v>2250.7223321113015</v>
      </c>
      <c r="CM83" s="17">
        <f>INDEX(Departures!$C:$C,MATCH($B83,Departures!$B:$B,0))*INDEX(Arrivals!$H:$H,MATCH(CM$2,Arrivals!$B:$B,0))</f>
        <v>2247.1065430689755</v>
      </c>
      <c r="CN83" s="17">
        <f>INDEX(Departures!$C:$C,MATCH($B83,Departures!$B:$B,0))*INDEX(Arrivals!$H:$H,MATCH(CN$2,Arrivals!$B:$B,0))</f>
        <v>2072.6978951450233</v>
      </c>
      <c r="CO83" s="17">
        <f>INDEX(Departures!$C:$C,MATCH($B83,Departures!$B:$B,0))*INDEX(Arrivals!$H:$H,MATCH(CO$2,Arrivals!$B:$B,0))</f>
        <v>2008.8898532216258</v>
      </c>
      <c r="CP83" s="17">
        <f>INDEX(Departures!$C:$C,MATCH($B83,Departures!$B:$B,0))*INDEX(Arrivals!$H:$H,MATCH(CP$2,Arrivals!$B:$B,0))</f>
        <v>1996.1282448369461</v>
      </c>
      <c r="CQ83" s="17">
        <f>INDEX(Departures!$C:$C,MATCH($B83,Departures!$B:$B,0))*INDEX(Arrivals!$H:$H,MATCH(CQ$2,Arrivals!$B:$B,0))</f>
        <v>1974.8588975291473</v>
      </c>
      <c r="CR83" s="17">
        <f>INDEX(Departures!$C:$C,MATCH($B83,Departures!$B:$B,0))*INDEX(Arrivals!$H:$H,MATCH(CR$2,Arrivals!$B:$B,0))</f>
        <v>1959.9703544136876</v>
      </c>
      <c r="CS83" s="17">
        <f>INDEX(Departures!$C:$C,MATCH($B83,Departures!$B:$B,0))*INDEX(Arrivals!$H:$H,MATCH(CS$2,Arrivals!$B:$B,0))</f>
        <v>1914.2412577019197</v>
      </c>
      <c r="CT83" s="17">
        <f>INDEX(Departures!$C:$C,MATCH($B83,Departures!$B:$B,0))*INDEX(Arrivals!$H:$H,MATCH(CT$2,Arrivals!$B:$B,0))</f>
        <v>1900.4161819518501</v>
      </c>
      <c r="CU83" s="17">
        <f>INDEX(Departures!$C:$C,MATCH($B83,Departures!$B:$B,0))*INDEX(Arrivals!$H:$H,MATCH(CU$2,Arrivals!$B:$B,0))</f>
        <v>1710.0555235470483</v>
      </c>
      <c r="CV83" s="17">
        <f>INDEX(Departures!$C:$C,MATCH($B83,Departures!$B:$B,0))*INDEX(Arrivals!$H:$H,MATCH(CV$2,Arrivals!$B:$B,0))</f>
        <v>1684.5323067776892</v>
      </c>
      <c r="CW83" s="17">
        <f>INDEX(Departures!$C:$C,MATCH($B83,Departures!$B:$B,0))*INDEX(Arrivals!$H:$H,MATCH(CW$2,Arrivals!$B:$B,0))</f>
        <v>1673.8976331237898</v>
      </c>
      <c r="CX83" s="17">
        <f>INDEX(Departures!$C:$C,MATCH($B83,Departures!$B:$B,0))*INDEX(Arrivals!$H:$H,MATCH(CX$2,Arrivals!$B:$B,0))</f>
        <v>1654.7552205467705</v>
      </c>
      <c r="CY83" s="17">
        <f>INDEX(Departures!$C:$C,MATCH($B83,Departures!$B:$B,0))*INDEX(Arrivals!$H:$H,MATCH(CY$2,Arrivals!$B:$B,0))</f>
        <v>1594.1375807195432</v>
      </c>
      <c r="CZ83" s="17">
        <f>INDEX(Departures!$C:$C,MATCH($B83,Departures!$B:$B,0))*INDEX(Arrivals!$H:$H,MATCH(CZ$2,Arrivals!$B:$B,0))</f>
        <v>1592.0106459887631</v>
      </c>
      <c r="DA83" s="17">
        <f>INDEX(Departures!$C:$C,MATCH($B83,Departures!$B:$B,0))*INDEX(Arrivals!$H:$H,MATCH(DA$2,Arrivals!$B:$B,0))</f>
        <v>1589.8837112579834</v>
      </c>
      <c r="DB83" s="17">
        <f>INDEX(Departures!$C:$C,MATCH($B83,Departures!$B:$B,0))*INDEX(Arrivals!$H:$H,MATCH(DB$2,Arrivals!$B:$B,0))</f>
        <v>1538.8372777192653</v>
      </c>
      <c r="DC83" s="17">
        <f>INDEX(Departures!$C:$C,MATCH($B83,Departures!$B:$B,0))*INDEX(Arrivals!$H:$H,MATCH(DC$2,Arrivals!$B:$B,0))</f>
        <v>1530.3295387961459</v>
      </c>
      <c r="DD83" s="17">
        <f>INDEX(Departures!$C:$C,MATCH($B83,Departures!$B:$B,0))*INDEX(Arrivals!$H:$H,MATCH(DD$2,Arrivals!$B:$B,0))</f>
        <v>1490.9812462767172</v>
      </c>
      <c r="DE83" s="17">
        <f>INDEX(Departures!$C:$C,MATCH($B83,Departures!$B:$B,0))*INDEX(Arrivals!$H:$H,MATCH(DE$2,Arrivals!$B:$B,0))</f>
        <v>1451.632953757289</v>
      </c>
      <c r="DF83" s="17">
        <f>INDEX(Departures!$C:$C,MATCH($B83,Departures!$B:$B,0))*INDEX(Arrivals!$H:$H,MATCH(DF$2,Arrivals!$B:$B,0))</f>
        <v>1450.5694863918991</v>
      </c>
      <c r="DG83" s="17">
        <f>INDEX(Departures!$C:$C,MATCH($B83,Departures!$B:$B,0))*INDEX(Arrivals!$H:$H,MATCH(DG$2,Arrivals!$B:$B,0))</f>
        <v>1427.17320435332</v>
      </c>
      <c r="DH83" s="17">
        <f>INDEX(Departures!$C:$C,MATCH($B83,Departures!$B:$B,0))*INDEX(Arrivals!$H:$H,MATCH(DH$2,Arrivals!$B:$B,0))</f>
        <v>1355.920890872193</v>
      </c>
      <c r="DI83" s="17">
        <f>INDEX(Departures!$C:$C,MATCH($B83,Departures!$B:$B,0))*INDEX(Arrivals!$H:$H,MATCH(DI$2,Arrivals!$B:$B,0))</f>
        <v>1209.1623944483792</v>
      </c>
      <c r="DJ83" s="17">
        <f>INDEX(Departures!$C:$C,MATCH($B83,Departures!$B:$B,0))*INDEX(Arrivals!$H:$H,MATCH(DJ$2,Arrivals!$B:$B,0))</f>
        <v>1205.9719923522093</v>
      </c>
      <c r="DK83" s="17">
        <f>INDEX(Departures!$C:$C,MATCH($B83,Departures!$B:$B,0))*INDEX(Arrivals!$H:$H,MATCH(DK$2,Arrivals!$B:$B,0))</f>
        <v>1151.7351567173216</v>
      </c>
      <c r="DL83" s="17">
        <f>INDEX(Departures!$C:$C,MATCH($B83,Departures!$B:$B,0))*INDEX(Arrivals!$H:$H,MATCH(DL$2,Arrivals!$B:$B,0))</f>
        <v>1112.3868641978934</v>
      </c>
      <c r="DM83" s="17">
        <f>INDEX(Departures!$C:$C,MATCH($B83,Departures!$B:$B,0))*INDEX(Arrivals!$H:$H,MATCH(DM$2,Arrivals!$B:$B,0))</f>
        <v>1057.0865611976155</v>
      </c>
      <c r="DN83" s="17">
        <f>INDEX(Departures!$C:$C,MATCH($B83,Departures!$B:$B,0))*INDEX(Arrivals!$H:$H,MATCH(DN$2,Arrivals!$B:$B,0))</f>
        <v>1027.3094749666968</v>
      </c>
      <c r="DO83" s="17">
        <f>INDEX(Departures!$C:$C,MATCH($B83,Departures!$B:$B,0))*INDEX(Arrivals!$H:$H,MATCH(DO$2,Arrivals!$B:$B,0))</f>
        <v>999.65932346655813</v>
      </c>
      <c r="DP83" s="17">
        <f>INDEX(Departures!$C:$C,MATCH($B83,Departures!$B:$B,0))*INDEX(Arrivals!$H:$H,MATCH(DP$2,Arrivals!$B:$B,0))</f>
        <v>992.21505190882829</v>
      </c>
      <c r="DQ83" s="17">
        <f>INDEX(Departures!$C:$C,MATCH($B83,Departures!$B:$B,0))*INDEX(Arrivals!$H:$H,MATCH(DQ$2,Arrivals!$B:$B,0))</f>
        <v>991.15158454343839</v>
      </c>
      <c r="DR83" s="17">
        <f>INDEX(Departures!$C:$C,MATCH($B83,Departures!$B:$B,0))*INDEX(Arrivals!$H:$H,MATCH(DR$2,Arrivals!$B:$B,0))</f>
        <v>981.58037825492886</v>
      </c>
      <c r="DS83" s="17">
        <f>INDEX(Departures!$C:$C,MATCH($B83,Departures!$B:$B,0))*INDEX(Arrivals!$H:$H,MATCH(DS$2,Arrivals!$B:$B,0))</f>
        <v>979.45344352414884</v>
      </c>
      <c r="DT83" s="17">
        <f>INDEX(Departures!$C:$C,MATCH($B83,Departures!$B:$B,0))*INDEX(Arrivals!$H:$H,MATCH(DT$2,Arrivals!$B:$B,0))</f>
        <v>953.93022675478994</v>
      </c>
      <c r="DU83" s="17">
        <f>INDEX(Departures!$C:$C,MATCH($B83,Departures!$B:$B,0))*INDEX(Arrivals!$H:$H,MATCH(DU$2,Arrivals!$B:$B,0))</f>
        <v>948.61288992784011</v>
      </c>
      <c r="DV83" s="17">
        <f>INDEX(Departures!$C:$C,MATCH($B83,Departures!$B:$B,0))*INDEX(Arrivals!$H:$H,MATCH(DV$2,Arrivals!$B:$B,0))</f>
        <v>905.01072794685206</v>
      </c>
      <c r="DW83" s="17">
        <f>INDEX(Departures!$C:$C,MATCH($B83,Departures!$B:$B,0))*INDEX(Arrivals!$H:$H,MATCH(DW$2,Arrivals!$B:$B,0))</f>
        <v>896.50298902373243</v>
      </c>
      <c r="DX83" s="17">
        <f>INDEX(Departures!$C:$C,MATCH($B83,Departures!$B:$B,0))*INDEX(Arrivals!$H:$H,MATCH(DX$2,Arrivals!$B:$B,0))</f>
        <v>890.12218483139259</v>
      </c>
      <c r="DY83" s="17">
        <f>INDEX(Departures!$C:$C,MATCH($B83,Departures!$B:$B,0))*INDEX(Arrivals!$H:$H,MATCH(DY$2,Arrivals!$B:$B,0))</f>
        <v>864.59896806203369</v>
      </c>
      <c r="DZ83" s="17">
        <f>INDEX(Departures!$C:$C,MATCH($B83,Departures!$B:$B,0))*INDEX(Arrivals!$H:$H,MATCH(DZ$2,Arrivals!$B:$B,0))</f>
        <v>710.39620008049008</v>
      </c>
      <c r="EA83" s="17">
        <f>INDEX(Departures!$C:$C,MATCH($B83,Departures!$B:$B,0))*INDEX(Arrivals!$H:$H,MATCH(EA$2,Arrivals!$B:$B,0))</f>
        <v>706.14233061893037</v>
      </c>
      <c r="EB83" s="17">
        <f>INDEX(Departures!$C:$C,MATCH($B83,Departures!$B:$B,0))*INDEX(Arrivals!$H:$H,MATCH(EB$2,Arrivals!$B:$B,0))</f>
        <v>671.04790756106183</v>
      </c>
      <c r="EC83" s="17">
        <f>INDEX(Departures!$C:$C,MATCH($B83,Departures!$B:$B,0))*INDEX(Arrivals!$H:$H,MATCH(EC$2,Arrivals!$B:$B,0))</f>
        <v>527.47981323341787</v>
      </c>
      <c r="ED83" s="17">
        <f>INDEX(Departures!$C:$C,MATCH($B83,Departures!$B:$B,0))*INDEX(Arrivals!$H:$H,MATCH(ED$2,Arrivals!$B:$B,0))</f>
        <v>498.76619436788906</v>
      </c>
      <c r="EE83" s="17">
        <f>INDEX(Departures!$C:$C,MATCH($B83,Departures!$B:$B,0))*INDEX(Arrivals!$H:$H,MATCH(EE$2,Arrivals!$B:$B,0))</f>
        <v>496.63925963710921</v>
      </c>
      <c r="EF83" s="17">
        <f>INDEX(Departures!$C:$C,MATCH($B83,Departures!$B:$B,0))*INDEX(Arrivals!$H:$H,MATCH(EF$2,Arrivals!$B:$B,0))</f>
        <v>458.35443448307075</v>
      </c>
      <c r="EG83" s="17">
        <f>INDEX(Departures!$C:$C,MATCH($B83,Departures!$B:$B,0))*INDEX(Arrivals!$H:$H,MATCH(EG$2,Arrivals!$B:$B,0))</f>
        <v>454.10056502151093</v>
      </c>
      <c r="EH83" s="17">
        <f>INDEX(Departures!$C:$C,MATCH($B83,Departures!$B:$B,0))*INDEX(Arrivals!$H:$H,MATCH(EH$2,Arrivals!$B:$B,0))</f>
        <v>454.10056502151093</v>
      </c>
      <c r="EI83" s="17">
        <f>INDEX(Departures!$C:$C,MATCH($B83,Departures!$B:$B,0))*INDEX(Arrivals!$H:$H,MATCH(EI$2,Arrivals!$B:$B,0))</f>
        <v>444.52935873300135</v>
      </c>
      <c r="EJ83" s="17">
        <f>INDEX(Departures!$C:$C,MATCH($B83,Departures!$B:$B,0))*INDEX(Arrivals!$H:$H,MATCH(EJ$2,Arrivals!$B:$B,0))</f>
        <v>420.06960932903235</v>
      </c>
      <c r="EK83" s="17">
        <f>INDEX(Departures!$C:$C,MATCH($B83,Departures!$B:$B,0))*INDEX(Arrivals!$H:$H,MATCH(EK$2,Arrivals!$B:$B,0))</f>
        <v>410.49840304052276</v>
      </c>
      <c r="EL83" s="17">
        <f>INDEX(Departures!$C:$C,MATCH($B83,Departures!$B:$B,0))*INDEX(Arrivals!$H:$H,MATCH(EL$2,Arrivals!$B:$B,0))</f>
        <v>389.97348288849662</v>
      </c>
      <c r="EM83" s="17">
        <f>INDEX(Departures!$C:$C,MATCH($B83,Departures!$B:$B,0))*INDEX(Arrivals!$H:$H,MATCH(EM$2,Arrivals!$B:$B,0))</f>
        <v>377.53091471343419</v>
      </c>
      <c r="EN83" s="17">
        <f>INDEX(Departures!$C:$C,MATCH($B83,Departures!$B:$B,0))*INDEX(Arrivals!$H:$H,MATCH(EN$2,Arrivals!$B:$B,0))</f>
        <v>373.27704525187437</v>
      </c>
      <c r="EO83" s="17">
        <f>INDEX(Departures!$C:$C,MATCH($B83,Departures!$B:$B,0))*INDEX(Arrivals!$H:$H,MATCH(EO$2,Arrivals!$B:$B,0))</f>
        <v>372.21357788648436</v>
      </c>
      <c r="EP83" s="17">
        <f>INDEX(Departures!$C:$C,MATCH($B83,Departures!$B:$B,0))*INDEX(Arrivals!$H:$H,MATCH(EP$2,Arrivals!$B:$B,0))</f>
        <v>326.48448117471628</v>
      </c>
      <c r="EQ83" s="17">
        <f>INDEX(Departures!$C:$C,MATCH($B83,Departures!$B:$B,0))*INDEX(Arrivals!$H:$H,MATCH(EQ$2,Arrivals!$B:$B,0))</f>
        <v>317.97674225159665</v>
      </c>
      <c r="ER83" s="17">
        <f>INDEX(Departures!$C:$C,MATCH($B83,Departures!$B:$B,0))*INDEX(Arrivals!$H:$H,MATCH(ER$2,Arrivals!$B:$B,0))</f>
        <v>298.83432967457742</v>
      </c>
      <c r="ES83" s="17">
        <f>INDEX(Departures!$C:$C,MATCH($B83,Departures!$B:$B,0))*INDEX(Arrivals!$H:$H,MATCH(ES$2,Arrivals!$B:$B,0))</f>
        <v>295.64392757840756</v>
      </c>
      <c r="ET83" s="17">
        <f>INDEX(Departures!$C:$C,MATCH($B83,Departures!$B:$B,0))*INDEX(Arrivals!$H:$H,MATCH(ET$2,Arrivals!$B:$B,0))</f>
        <v>286.07272128989803</v>
      </c>
      <c r="EU83" s="17">
        <f>INDEX(Departures!$C:$C,MATCH($B83,Departures!$B:$B,0))*INDEX(Arrivals!$H:$H,MATCH(EU$2,Arrivals!$B:$B,0))</f>
        <v>277.56498236677834</v>
      </c>
      <c r="EV83" s="17">
        <f>INDEX(Departures!$C:$C,MATCH($B83,Departures!$B:$B,0))*INDEX(Arrivals!$H:$H,MATCH(EV$2,Arrivals!$B:$B,0))</f>
        <v>275.43804763599843</v>
      </c>
      <c r="EW83" s="17">
        <f>INDEX(Departures!$C:$C,MATCH($B83,Departures!$B:$B,0))*INDEX(Arrivals!$H:$H,MATCH(EW$2,Arrivals!$B:$B,0))</f>
        <v>271.18417817443861</v>
      </c>
      <c r="EX83" s="17">
        <f>INDEX(Departures!$C:$C,MATCH($B83,Departures!$B:$B,0))*INDEX(Arrivals!$H:$H,MATCH(EX$2,Arrivals!$B:$B,0))</f>
        <v>271.18417817443861</v>
      </c>
      <c r="EY83" s="17">
        <f>INDEX(Departures!$C:$C,MATCH($B83,Departures!$B:$B,0))*INDEX(Arrivals!$H:$H,MATCH(EY$2,Arrivals!$B:$B,0))</f>
        <v>262.67643925131898</v>
      </c>
      <c r="EZ83" s="17">
        <f>INDEX(Departures!$C:$C,MATCH($B83,Departures!$B:$B,0))*INDEX(Arrivals!$H:$H,MATCH(EZ$2,Arrivals!$B:$B,0))</f>
        <v>262.67643925131898</v>
      </c>
      <c r="FA83" s="17">
        <f>INDEX(Departures!$C:$C,MATCH($B83,Departures!$B:$B,0))*INDEX(Arrivals!$H:$H,MATCH(FA$2,Arrivals!$B:$B,0))</f>
        <v>219.07427727033081</v>
      </c>
      <c r="FB83" s="17">
        <f>INDEX(Departures!$C:$C,MATCH($B83,Departures!$B:$B,0))*INDEX(Arrivals!$H:$H,MATCH(FB$2,Arrivals!$B:$B,0))</f>
        <v>205.56824172987839</v>
      </c>
      <c r="FC83" s="17">
        <f>INDEX(Departures!$C:$C,MATCH($B83,Departures!$B:$B,0))*INDEX(Arrivals!$H:$H,MATCH(FC$2,Arrivals!$B:$B,0))</f>
        <v>190.36065840480202</v>
      </c>
      <c r="FD83" s="17">
        <f>INDEX(Departures!$C:$C,MATCH($B83,Departures!$B:$B,0))*INDEX(Arrivals!$H:$H,MATCH(FD$2,Arrivals!$B:$B,0))</f>
        <v>178.6625173855125</v>
      </c>
      <c r="FE83" s="17">
        <f>INDEX(Departures!$C:$C,MATCH($B83,Departures!$B:$B,0))*INDEX(Arrivals!$H:$H,MATCH(FE$2,Arrivals!$B:$B,0))</f>
        <v>174.40864792395266</v>
      </c>
      <c r="FF83" s="17">
        <f>INDEX(Departures!$C:$C,MATCH($B83,Departures!$B:$B,0))*INDEX(Arrivals!$H:$H,MATCH(FF$2,Arrivals!$B:$B,0))</f>
        <v>172.28171319317278</v>
      </c>
      <c r="FG83" s="17">
        <f>INDEX(Departures!$C:$C,MATCH($B83,Departures!$B:$B,0))*INDEX(Arrivals!$H:$H,MATCH(FG$2,Arrivals!$B:$B,0))</f>
        <v>155.26623534693348</v>
      </c>
      <c r="FH83" s="17">
        <f>INDEX(Departures!$C:$C,MATCH($B83,Departures!$B:$B,0))*INDEX(Arrivals!$H:$H,MATCH(FH$2,Arrivals!$B:$B,0))</f>
        <v>154.20276798154353</v>
      </c>
      <c r="FI83" s="17">
        <f>INDEX(Departures!$C:$C,MATCH($B83,Departures!$B:$B,0))*INDEX(Arrivals!$H:$H,MATCH(FI$2,Arrivals!$B:$B,0))</f>
        <v>152.07583325076362</v>
      </c>
      <c r="FJ83" s="17">
        <f>INDEX(Departures!$C:$C,MATCH($B83,Departures!$B:$B,0))*INDEX(Arrivals!$H:$H,MATCH(FJ$2,Arrivals!$B:$B,0))</f>
        <v>151.01236588537364</v>
      </c>
      <c r="FK83" s="17">
        <f>INDEX(Departures!$C:$C,MATCH($B83,Departures!$B:$B,0))*INDEX(Arrivals!$H:$H,MATCH(FK$2,Arrivals!$B:$B,0))</f>
        <v>132.93342067374442</v>
      </c>
      <c r="FL83" s="17">
        <f>INDEX(Departures!$C:$C,MATCH($B83,Departures!$B:$B,0))*INDEX(Arrivals!$H:$H,MATCH(FL$2,Arrivals!$B:$B,0))</f>
        <v>130.80648594296451</v>
      </c>
      <c r="FM83" s="17">
        <f>INDEX(Departures!$C:$C,MATCH($B83,Departures!$B:$B,0))*INDEX(Arrivals!$H:$H,MATCH(FM$2,Arrivals!$B:$B,0))</f>
        <v>129.74301857757456</v>
      </c>
      <c r="FN83" s="17">
        <f>INDEX(Departures!$C:$C,MATCH($B83,Departures!$B:$B,0))*INDEX(Arrivals!$H:$H,MATCH(FN$2,Arrivals!$B:$B,0))</f>
        <v>128.67955121218461</v>
      </c>
      <c r="FO83" s="17">
        <f>INDEX(Departures!$C:$C,MATCH($B83,Departures!$B:$B,0))*INDEX(Arrivals!$H:$H,MATCH(FO$2,Arrivals!$B:$B,0))</f>
        <v>128.14781752948963</v>
      </c>
      <c r="FP83" s="17">
        <f>INDEX(Departures!$C:$C,MATCH($B83,Departures!$B:$B,0))*INDEX(Arrivals!$H:$H,MATCH(FP$2,Arrivals!$B:$B,0))</f>
        <v>115.91794282750514</v>
      </c>
      <c r="FQ83" s="17">
        <f>INDEX(Departures!$C:$C,MATCH($B83,Departures!$B:$B,0))*INDEX(Arrivals!$H:$H,MATCH(FQ$2,Arrivals!$B:$B,0))</f>
        <v>92.521660788926113</v>
      </c>
      <c r="FR83" s="17">
        <f>INDEX(Departures!$C:$C,MATCH($B83,Departures!$B:$B,0))*INDEX(Arrivals!$H:$H,MATCH(FR$2,Arrivals!$B:$B,0))</f>
        <v>82.950454500416512</v>
      </c>
      <c r="FS83" s="17">
        <f>INDEX(Departures!$C:$C,MATCH($B83,Departures!$B:$B,0))*INDEX(Arrivals!$H:$H,MATCH(FS$2,Arrivals!$B:$B,0))</f>
        <v>80.823519769636604</v>
      </c>
      <c r="FT83" s="17">
        <f>INDEX(Departures!$C:$C,MATCH($B83,Departures!$B:$B,0))*INDEX(Arrivals!$H:$H,MATCH(FT$2,Arrivals!$B:$B,0))</f>
        <v>78.696585038856696</v>
      </c>
      <c r="FU83" s="17">
        <f>INDEX(Departures!$C:$C,MATCH($B83,Departures!$B:$B,0))*INDEX(Arrivals!$H:$H,MATCH(FU$2,Arrivals!$B:$B,0))</f>
        <v>76.569650308076788</v>
      </c>
      <c r="FV83" s="17">
        <f>INDEX(Departures!$C:$C,MATCH($B83,Departures!$B:$B,0))*INDEX(Arrivals!$H:$H,MATCH(FV$2,Arrivals!$B:$B,0))</f>
        <v>73.379248211906926</v>
      </c>
      <c r="FW83" s="17">
        <f>INDEX(Departures!$C:$C,MATCH($B83,Departures!$B:$B,0))*INDEX(Arrivals!$H:$H,MATCH(FW$2,Arrivals!$B:$B,0))</f>
        <v>66.998444019567188</v>
      </c>
      <c r="FX83" s="17">
        <f>INDEX(Departures!$C:$C,MATCH($B83,Departures!$B:$B,0))*INDEX(Arrivals!$H:$H,MATCH(FX$2,Arrivals!$B:$B,0))</f>
        <v>66.466710336872211</v>
      </c>
      <c r="FY83" s="17">
        <f>INDEX(Departures!$C:$C,MATCH($B83,Departures!$B:$B,0))*INDEX(Arrivals!$H:$H,MATCH(FY$2,Arrivals!$B:$B,0))</f>
        <v>63.808041923397319</v>
      </c>
      <c r="FZ83" s="17">
        <f>INDEX(Departures!$C:$C,MATCH($B83,Departures!$B:$B,0))*INDEX(Arrivals!$H:$H,MATCH(FZ$2,Arrivals!$B:$B,0))</f>
        <v>58.490705096447542</v>
      </c>
      <c r="GA83" s="17">
        <f>INDEX(Departures!$C:$C,MATCH($B83,Departures!$B:$B,0))*INDEX(Arrivals!$H:$H,MATCH(GA$2,Arrivals!$B:$B,0))</f>
        <v>46.57987060408005</v>
      </c>
      <c r="GB83" s="17">
        <f>INDEX(Departures!$C:$C,MATCH($B83,Departures!$B:$B,0))*INDEX(Arrivals!$H:$H,MATCH(GB$2,Arrivals!$B:$B,0))</f>
        <v>36.157890423258479</v>
      </c>
      <c r="GC83" s="17">
        <f>INDEX(Departures!$C:$C,MATCH($B83,Departures!$B:$B,0))*INDEX(Arrivals!$H:$H,MATCH(GC$2,Arrivals!$B:$B,0))</f>
        <v>31.904020961698659</v>
      </c>
      <c r="GD83" s="17">
        <f>INDEX(Departures!$C:$C,MATCH($B83,Departures!$B:$B,0))*INDEX(Arrivals!$H:$H,MATCH(GD$2,Arrivals!$B:$B,0))</f>
        <v>30.840553596308709</v>
      </c>
      <c r="GE83" s="17">
        <f>INDEX(Departures!$C:$C,MATCH($B83,Departures!$B:$B,0))*INDEX(Arrivals!$H:$H,MATCH(GE$2,Arrivals!$B:$B,0))</f>
        <v>29.777086230918751</v>
      </c>
      <c r="GF83" s="17">
        <f>INDEX(Departures!$C:$C,MATCH($B83,Departures!$B:$B,0))*INDEX(Arrivals!$H:$H,MATCH(GF$2,Arrivals!$B:$B,0))</f>
        <v>27.331111290521854</v>
      </c>
      <c r="GG83" s="17">
        <f>INDEX(Departures!$C:$C,MATCH($B83,Departures!$B:$B,0))*INDEX(Arrivals!$H:$H,MATCH(GG$2,Arrivals!$B:$B,0))</f>
        <v>8.7204323961976336</v>
      </c>
      <c r="GH83" s="17">
        <f>INDEX(Departures!$C:$C,MATCH($B83,Departures!$B:$B,0))*INDEX(Arrivals!$H:$H,MATCH(GH$2,Arrivals!$B:$B,0))</f>
        <v>6.1681107192617413</v>
      </c>
      <c r="GI83" s="17">
        <f>INDEX(Departures!$C:$C,MATCH($B83,Departures!$B:$B,0))*INDEX(Arrivals!$H:$H,MATCH(GI$2,Arrivals!$B:$B,0))</f>
        <v>2.6586684134748886</v>
      </c>
    </row>
    <row r="84" spans="1:191" ht="29.4" thickBot="1">
      <c r="A84" t="str">
        <f>INDEX(Departures!$G:$G,MATCH($B84,Departures!$B:$B,0))</f>
        <v>AS</v>
      </c>
      <c r="B84" s="3" t="s">
        <v>91</v>
      </c>
      <c r="D84" s="17">
        <f>INDEX(Departures!$C:$C,MATCH($B84,Departures!$B:$B,0))*INDEX(Arrivals!$H:$H,MATCH(D$2,Arrivals!$B:$B,0))</f>
        <v>88190.120747506691</v>
      </c>
      <c r="E84" s="17">
        <f>INDEX(Departures!$C:$C,MATCH($B84,Departures!$B:$B,0))*INDEX(Arrivals!$H:$H,MATCH(E$2,Arrivals!$B:$B,0))</f>
        <v>83037.464632638163</v>
      </c>
      <c r="F84" s="17">
        <f>INDEX(Departures!$C:$C,MATCH($B84,Departures!$B:$B,0))*INDEX(Arrivals!$H:$H,MATCH(F$2,Arrivals!$B:$B,0))</f>
        <v>78118.327908197156</v>
      </c>
      <c r="G84" s="17">
        <f>INDEX(Departures!$C:$C,MATCH($B84,Departures!$B:$B,0))*INDEX(Arrivals!$H:$H,MATCH(G$2,Arrivals!$B:$B,0))</f>
        <v>61669.425106820745</v>
      </c>
      <c r="H84" s="17">
        <f>INDEX(Departures!$C:$C,MATCH($B84,Departures!$B:$B,0))*INDEX(Arrivals!$H:$H,MATCH(H$2,Arrivals!$B:$B,0))</f>
        <v>59144.369785110786</v>
      </c>
      <c r="I84" s="17">
        <f>INDEX(Departures!$C:$C,MATCH($B84,Departures!$B:$B,0))*INDEX(Arrivals!$H:$H,MATCH(I$2,Arrivals!$B:$B,0))</f>
        <v>39892.218996906391</v>
      </c>
      <c r="J84" s="17">
        <f>INDEX(Departures!$C:$C,MATCH($B84,Departures!$B:$B,0))*INDEX(Arrivals!$H:$H,MATCH(J$2,Arrivals!$B:$B,0))</f>
        <v>38227.124212988281</v>
      </c>
      <c r="K84" s="17">
        <f>INDEX(Departures!$C:$C,MATCH($B84,Departures!$B:$B,0))*INDEX(Arrivals!$H:$H,MATCH(K$2,Arrivals!$B:$B,0))</f>
        <v>38176.359128112723</v>
      </c>
      <c r="L84" s="17">
        <f>INDEX(Departures!$C:$C,MATCH($B84,Departures!$B:$B,0))*INDEX(Arrivals!$H:$H,MATCH(L$2,Arrivals!$B:$B,0))</f>
        <v>38025.079175183579</v>
      </c>
      <c r="M84" s="17">
        <f>INDEX(Departures!$C:$C,MATCH($B84,Departures!$B:$B,0))*INDEX(Arrivals!$H:$H,MATCH(M$2,Arrivals!$B:$B,0))</f>
        <v>36136.618017813038</v>
      </c>
      <c r="N84" s="17">
        <f>INDEX(Departures!$C:$C,MATCH($B84,Departures!$B:$B,0))*INDEX(Arrivals!$H:$H,MATCH(N$2,Arrivals!$B:$B,0))</f>
        <v>29910.788008675325</v>
      </c>
      <c r="O84" s="17">
        <f>INDEX(Departures!$C:$C,MATCH($B84,Departures!$B:$B,0))*INDEX(Arrivals!$H:$H,MATCH(O$2,Arrivals!$B:$B,0))</f>
        <v>29130.021003289334</v>
      </c>
      <c r="P84" s="17">
        <f>INDEX(Departures!$C:$C,MATCH($B84,Departures!$B:$B,0))*INDEX(Arrivals!$H:$H,MATCH(P$2,Arrivals!$B:$B,0))</f>
        <v>28310.672533397923</v>
      </c>
      <c r="Q84" s="17">
        <f>INDEX(Departures!$C:$C,MATCH($B84,Departures!$B:$B,0))*INDEX(Arrivals!$H:$H,MATCH(Q$2,Arrivals!$B:$B,0))</f>
        <v>27610.114362115302</v>
      </c>
      <c r="R84" s="17">
        <f>INDEX(Departures!$C:$C,MATCH($B84,Departures!$B:$B,0))*INDEX(Arrivals!$H:$H,MATCH(R$2,Arrivals!$B:$B,0))</f>
        <v>26345.048447016543</v>
      </c>
      <c r="S84" s="17">
        <f>INDEX(Departures!$C:$C,MATCH($B84,Departures!$B:$B,0))*INDEX(Arrivals!$H:$H,MATCH(S$2,Arrivals!$B:$B,0))</f>
        <v>24763.208402294338</v>
      </c>
      <c r="T84" s="17">
        <f>INDEX(Departures!$C:$C,MATCH($B84,Departures!$B:$B,0))*INDEX(Arrivals!$H:$H,MATCH(T$2,Arrivals!$B:$B,0))</f>
        <v>21116.244704834669</v>
      </c>
      <c r="U84" s="17">
        <f>INDEX(Departures!$C:$C,MATCH($B84,Departures!$B:$B,0))*INDEX(Arrivals!$H:$H,MATCH(U$2,Arrivals!$B:$B,0))</f>
        <v>18537.378393156621</v>
      </c>
      <c r="V84" s="17">
        <f>INDEX(Departures!$C:$C,MATCH($B84,Departures!$B:$B,0))*INDEX(Arrivals!$H:$H,MATCH(V$2,Arrivals!$B:$B,0))</f>
        <v>18198.267626187935</v>
      </c>
      <c r="W84" s="17">
        <f>INDEX(Departures!$C:$C,MATCH($B84,Departures!$B:$B,0))*INDEX(Arrivals!$H:$H,MATCH(W$2,Arrivals!$B:$B,0))</f>
        <v>17519.030790553046</v>
      </c>
      <c r="X84" s="17">
        <f>INDEX(Departures!$C:$C,MATCH($B84,Departures!$B:$B,0))*INDEX(Arrivals!$H:$H,MATCH(X$2,Arrivals!$B:$B,0))</f>
        <v>16355.495045205391</v>
      </c>
      <c r="Y84" s="17">
        <f>INDEX(Departures!$C:$C,MATCH($B84,Departures!$B:$B,0))*INDEX(Arrivals!$H:$H,MATCH(Y$2,Arrivals!$B:$B,0))</f>
        <v>15831.599369289694</v>
      </c>
      <c r="Z84" s="17">
        <f>INDEX(Departures!$C:$C,MATCH($B84,Departures!$B:$B,0))*INDEX(Arrivals!$H:$H,MATCH(Z$2,Arrivals!$B:$B,0))</f>
        <v>15780.834284414139</v>
      </c>
      <c r="AA84" s="17">
        <f>INDEX(Departures!$C:$C,MATCH($B84,Departures!$B:$B,0))*INDEX(Arrivals!$H:$H,MATCH(AA$2,Arrivals!$B:$B,0))</f>
        <v>15668.135795990414</v>
      </c>
      <c r="AB84" s="17">
        <f>INDEX(Departures!$C:$C,MATCH($B84,Departures!$B:$B,0))*INDEX(Arrivals!$H:$H,MATCH(AB$2,Arrivals!$B:$B,0))</f>
        <v>14447.743155582142</v>
      </c>
      <c r="AC84" s="17">
        <f>INDEX(Departures!$C:$C,MATCH($B84,Departures!$B:$B,0))*INDEX(Arrivals!$H:$H,MATCH(AC$2,Arrivals!$B:$B,0))</f>
        <v>14254.835833055044</v>
      </c>
      <c r="AD84" s="17">
        <f>INDEX(Departures!$C:$C,MATCH($B84,Departures!$B:$B,0))*INDEX(Arrivals!$H:$H,MATCH(AD$2,Arrivals!$B:$B,0))</f>
        <v>14115.739500496029</v>
      </c>
      <c r="AE84" s="17">
        <f>INDEX(Departures!$C:$C,MATCH($B84,Departures!$B:$B,0))*INDEX(Arrivals!$H:$H,MATCH(AE$2,Arrivals!$B:$B,0))</f>
        <v>13540.06343800727</v>
      </c>
      <c r="AF84" s="17">
        <f>INDEX(Departures!$C:$C,MATCH($B84,Departures!$B:$B,0))*INDEX(Arrivals!$H:$H,MATCH(AF$2,Arrivals!$B:$B,0))</f>
        <v>13119.728535237697</v>
      </c>
      <c r="AG84" s="17">
        <f>INDEX(Departures!$C:$C,MATCH($B84,Departures!$B:$B,0))*INDEX(Arrivals!$H:$H,MATCH(AG$2,Arrivals!$B:$B,0))</f>
        <v>11922.687833872176</v>
      </c>
      <c r="AH84" s="17">
        <f>INDEX(Departures!$C:$C,MATCH($B84,Departures!$B:$B,0))*INDEX(Arrivals!$H:$H,MATCH(AH$2,Arrivals!$B:$B,0))</f>
        <v>11543.980300700558</v>
      </c>
      <c r="AI84" s="17">
        <f>INDEX(Departures!$C:$C,MATCH($B84,Departures!$B:$B,0))*INDEX(Arrivals!$H:$H,MATCH(AI$2,Arrivals!$B:$B,0))</f>
        <v>11522.658965052828</v>
      </c>
      <c r="AJ84" s="17">
        <f>INDEX(Departures!$C:$C,MATCH($B84,Departures!$B:$B,0))*INDEX(Arrivals!$H:$H,MATCH(AJ$2,Arrivals!$B:$B,0))</f>
        <v>11229.439834811637</v>
      </c>
      <c r="AK84" s="17">
        <f>INDEX(Departures!$C:$C,MATCH($B84,Departures!$B:$B,0))*INDEX(Arrivals!$H:$H,MATCH(AK$2,Arrivals!$B:$B,0))</f>
        <v>11093.186347005654</v>
      </c>
      <c r="AL84" s="17">
        <f>INDEX(Departures!$C:$C,MATCH($B84,Departures!$B:$B,0))*INDEX(Arrivals!$H:$H,MATCH(AL$2,Arrivals!$B:$B,0))</f>
        <v>10496.188948869163</v>
      </c>
      <c r="AM84" s="17">
        <f>INDEX(Departures!$C:$C,MATCH($B84,Departures!$B:$B,0))*INDEX(Arrivals!$H:$H,MATCH(AM$2,Arrivals!$B:$B,0))</f>
        <v>10442.377958901077</v>
      </c>
      <c r="AN84" s="17">
        <f>INDEX(Departures!$C:$C,MATCH($B84,Departures!$B:$B,0))*INDEX(Arrivals!$H:$H,MATCH(AN$2,Arrivals!$B:$B,0))</f>
        <v>10315.465246712196</v>
      </c>
      <c r="AO84" s="17">
        <f>INDEX(Departures!$C:$C,MATCH($B84,Departures!$B:$B,0))*INDEX(Arrivals!$H:$H,MATCH(AO$2,Arrivals!$B:$B,0))</f>
        <v>10040.318486686703</v>
      </c>
      <c r="AP84" s="17">
        <f>INDEX(Departures!$C:$C,MATCH($B84,Departures!$B:$B,0))*INDEX(Arrivals!$H:$H,MATCH(AP$2,Arrivals!$B:$B,0))</f>
        <v>9018.9249789905953</v>
      </c>
      <c r="AQ84" s="17">
        <f>INDEX(Departures!$C:$C,MATCH($B84,Departures!$B:$B,0))*INDEX(Arrivals!$H:$H,MATCH(AQ$2,Arrivals!$B:$B,0))</f>
        <v>8949.8844635598434</v>
      </c>
      <c r="AR84" s="17">
        <f>INDEX(Departures!$C:$C,MATCH($B84,Departures!$B:$B,0))*INDEX(Arrivals!$H:$H,MATCH(AR$2,Arrivals!$B:$B,0))</f>
        <v>8513.3047336300951</v>
      </c>
      <c r="AS84" s="17">
        <f>INDEX(Departures!$C:$C,MATCH($B84,Departures!$B:$B,0))*INDEX(Arrivals!$H:$H,MATCH(AS$2,Arrivals!$B:$B,0))</f>
        <v>8281.8159465975768</v>
      </c>
      <c r="AT84" s="17">
        <f>INDEX(Departures!$C:$C,MATCH($B84,Departures!$B:$B,0))*INDEX(Arrivals!$H:$H,MATCH(AT$2,Arrivals!$B:$B,0))</f>
        <v>7818.8383725325421</v>
      </c>
      <c r="AU84" s="17">
        <f>INDEX(Departures!$C:$C,MATCH($B84,Departures!$B:$B,0))*INDEX(Arrivals!$H:$H,MATCH(AU$2,Arrivals!$B:$B,0))</f>
        <v>7235.0398964636915</v>
      </c>
      <c r="AV84" s="17">
        <f>INDEX(Departures!$C:$C,MATCH($B84,Departures!$B:$B,0))*INDEX(Arrivals!$H:$H,MATCH(AV$2,Arrivals!$B:$B,0))</f>
        <v>7161.9381742428968</v>
      </c>
      <c r="AW84" s="17">
        <f>INDEX(Departures!$C:$C,MATCH($B84,Departures!$B:$B,0))*INDEX(Arrivals!$H:$H,MATCH(AW$2,Arrivals!$B:$B,0))</f>
        <v>7159.907570847874</v>
      </c>
      <c r="AX84" s="17">
        <f>INDEX(Departures!$C:$C,MATCH($B84,Departures!$B:$B,0))*INDEX(Arrivals!$H:$H,MATCH(AX$2,Arrivals!$B:$B,0))</f>
        <v>6822.8274072742088</v>
      </c>
      <c r="AY84" s="17">
        <f>INDEX(Departures!$C:$C,MATCH($B84,Departures!$B:$B,0))*INDEX(Arrivals!$H:$H,MATCH(AY$2,Arrivals!$B:$B,0))</f>
        <v>6722.3125392206157</v>
      </c>
      <c r="AZ84" s="17">
        <f>INDEX(Departures!$C:$C,MATCH($B84,Departures!$B:$B,0))*INDEX(Arrivals!$H:$H,MATCH(AZ$2,Arrivals!$B:$B,0))</f>
        <v>6689.8228849002617</v>
      </c>
      <c r="BA84" s="17">
        <f>INDEX(Departures!$C:$C,MATCH($B84,Departures!$B:$B,0))*INDEX(Arrivals!$H:$H,MATCH(BA$2,Arrivals!$B:$B,0))</f>
        <v>6582.2009049640919</v>
      </c>
      <c r="BB84" s="17">
        <f>INDEX(Departures!$C:$C,MATCH($B84,Departures!$B:$B,0))*INDEX(Arrivals!$H:$H,MATCH(BB$2,Arrivals!$B:$B,0))</f>
        <v>6548.695948946227</v>
      </c>
      <c r="BC84" s="17">
        <f>INDEX(Departures!$C:$C,MATCH($B84,Departures!$B:$B,0))*INDEX(Arrivals!$H:$H,MATCH(BC$2,Arrivals!$B:$B,0))</f>
        <v>6347.6662128390408</v>
      </c>
      <c r="BD84" s="17">
        <f>INDEX(Departures!$C:$C,MATCH($B84,Departures!$B:$B,0))*INDEX(Arrivals!$H:$H,MATCH(BD$2,Arrivals!$B:$B,0))</f>
        <v>6282.6869041983337</v>
      </c>
      <c r="BE84" s="17">
        <f>INDEX(Departures!$C:$C,MATCH($B84,Departures!$B:$B,0))*INDEX(Arrivals!$H:$H,MATCH(BE$2,Arrivals!$B:$B,0))</f>
        <v>5736.4545909373919</v>
      </c>
      <c r="BF84" s="17">
        <f>INDEX(Departures!$C:$C,MATCH($B84,Departures!$B:$B,0))*INDEX(Arrivals!$H:$H,MATCH(BF$2,Arrivals!$B:$B,0))</f>
        <v>5687.7201094568627</v>
      </c>
      <c r="BG84" s="17">
        <f>INDEX(Departures!$C:$C,MATCH($B84,Departures!$B:$B,0))*INDEX(Arrivals!$H:$H,MATCH(BG$2,Arrivals!$B:$B,0))</f>
        <v>5147.5796063809876</v>
      </c>
      <c r="BH84" s="17">
        <f>INDEX(Departures!$C:$C,MATCH($B84,Departures!$B:$B,0))*INDEX(Arrivals!$H:$H,MATCH(BH$2,Arrivals!$B:$B,0))</f>
        <v>4941.4733617862457</v>
      </c>
      <c r="BI84" s="17">
        <f>INDEX(Departures!$C:$C,MATCH($B84,Departures!$B:$B,0))*INDEX(Arrivals!$H:$H,MATCH(BI$2,Arrivals!$B:$B,0))</f>
        <v>4714.0457815437721</v>
      </c>
      <c r="BJ84" s="17">
        <f>INDEX(Departures!$C:$C,MATCH($B84,Departures!$B:$B,0))*INDEX(Arrivals!$H:$H,MATCH(BJ$2,Arrivals!$B:$B,0))</f>
        <v>4664.2959983657311</v>
      </c>
      <c r="BK84" s="17">
        <f>INDEX(Departures!$C:$C,MATCH($B84,Departures!$B:$B,0))*INDEX(Arrivals!$H:$H,MATCH(BK$2,Arrivals!$B:$B,0))</f>
        <v>4637.8981542304446</v>
      </c>
      <c r="BL84" s="17">
        <f>INDEX(Departures!$C:$C,MATCH($B84,Departures!$B:$B,0))*INDEX(Arrivals!$H:$H,MATCH(BL$2,Arrivals!$B:$B,0))</f>
        <v>4175.9358818629198</v>
      </c>
      <c r="BM84" s="17">
        <f>INDEX(Departures!$C:$C,MATCH($B84,Departures!$B:$B,0))*INDEX(Arrivals!$H:$H,MATCH(BM$2,Arrivals!$B:$B,0))</f>
        <v>4093.6964443645252</v>
      </c>
      <c r="BN84" s="17">
        <f>INDEX(Departures!$C:$C,MATCH($B84,Departures!$B:$B,0))*INDEX(Arrivals!$H:$H,MATCH(BN$2,Arrivals!$B:$B,0))</f>
        <v>3902.3120743836935</v>
      </c>
      <c r="BO84" s="17">
        <f>INDEX(Departures!$C:$C,MATCH($B84,Departures!$B:$B,0))*INDEX(Arrivals!$H:$H,MATCH(BO$2,Arrivals!$B:$B,0))</f>
        <v>3855.1005454494298</v>
      </c>
      <c r="BP84" s="17">
        <f>INDEX(Departures!$C:$C,MATCH($B84,Departures!$B:$B,0))*INDEX(Arrivals!$H:$H,MATCH(BP$2,Arrivals!$B:$B,0))</f>
        <v>3730.2184366555716</v>
      </c>
      <c r="BQ84" s="17">
        <f>INDEX(Departures!$C:$C,MATCH($B84,Departures!$B:$B,0))*INDEX(Arrivals!$H:$H,MATCH(BQ$2,Arrivals!$B:$B,0))</f>
        <v>3707.8817993103289</v>
      </c>
      <c r="BR84" s="17">
        <f>INDEX(Departures!$C:$C,MATCH($B84,Departures!$B:$B,0))*INDEX(Arrivals!$H:$H,MATCH(BR$2,Arrivals!$B:$B,0))</f>
        <v>3668.2850331073978</v>
      </c>
      <c r="BS84" s="17">
        <f>INDEX(Departures!$C:$C,MATCH($B84,Departures!$B:$B,0))*INDEX(Arrivals!$H:$H,MATCH(BS$2,Arrivals!$B:$B,0))</f>
        <v>3640.8718872745999</v>
      </c>
      <c r="BT84" s="17">
        <f>INDEX(Departures!$C:$C,MATCH($B84,Departures!$B:$B,0))*INDEX(Arrivals!$H:$H,MATCH(BT$2,Arrivals!$B:$B,0))</f>
        <v>3609.3975346517577</v>
      </c>
      <c r="BU84" s="17">
        <f>INDEX(Departures!$C:$C,MATCH($B84,Departures!$B:$B,0))*INDEX(Arrivals!$H:$H,MATCH(BU$2,Arrivals!$B:$B,0))</f>
        <v>3495.6837445305209</v>
      </c>
      <c r="BV84" s="17">
        <f>INDEX(Departures!$C:$C,MATCH($B84,Departures!$B:$B,0))*INDEX(Arrivals!$H:$H,MATCH(BV$2,Arrivals!$B:$B,0))</f>
        <v>3306.8376287934666</v>
      </c>
      <c r="BW84" s="17">
        <f>INDEX(Departures!$C:$C,MATCH($B84,Departures!$B:$B,0))*INDEX(Arrivals!$H:$H,MATCH(BW$2,Arrivals!$B:$B,0))</f>
        <v>3294.6540084233343</v>
      </c>
      <c r="BX84" s="17">
        <f>INDEX(Departures!$C:$C,MATCH($B84,Departures!$B:$B,0))*INDEX(Arrivals!$H:$H,MATCH(BX$2,Arrivals!$B:$B,0))</f>
        <v>3228.6593980851167</v>
      </c>
      <c r="BY84" s="17">
        <f>INDEX(Departures!$C:$C,MATCH($B84,Departures!$B:$B,0))*INDEX(Arrivals!$H:$H,MATCH(BY$2,Arrivals!$B:$B,0))</f>
        <v>3005.2930246326869</v>
      </c>
      <c r="BZ84" s="17">
        <f>INDEX(Departures!$C:$C,MATCH($B84,Departures!$B:$B,0))*INDEX(Arrivals!$H:$H,MATCH(BZ$2,Arrivals!$B:$B,0))</f>
        <v>2874.319105653763</v>
      </c>
      <c r="CA84" s="17">
        <f>INDEX(Departures!$C:$C,MATCH($B84,Departures!$B:$B,0))*INDEX(Arrivals!$H:$H,MATCH(CA$2,Arrivals!$B:$B,0))</f>
        <v>2731.1615663047055</v>
      </c>
      <c r="CB84" s="17">
        <f>INDEX(Departures!$C:$C,MATCH($B84,Departures!$B:$B,0))*INDEX(Arrivals!$H:$H,MATCH(CB$2,Arrivals!$B:$B,0))</f>
        <v>2561.6061828203615</v>
      </c>
      <c r="CC84" s="17">
        <f>INDEX(Departures!$C:$C,MATCH($B84,Departures!$B:$B,0))*INDEX(Arrivals!$H:$H,MATCH(CC$2,Arrivals!$B:$B,0))</f>
        <v>2491.5503656920996</v>
      </c>
      <c r="CD84" s="17">
        <f>INDEX(Departures!$C:$C,MATCH($B84,Departures!$B:$B,0))*INDEX(Arrivals!$H:$H,MATCH(CD$2,Arrivals!$B:$B,0))</f>
        <v>2488.5044605995663</v>
      </c>
      <c r="CE84" s="17">
        <f>INDEX(Departures!$C:$C,MATCH($B84,Departures!$B:$B,0))*INDEX(Arrivals!$H:$H,MATCH(CE$2,Arrivals!$B:$B,0))</f>
        <v>2460.076013069257</v>
      </c>
      <c r="CF84" s="17">
        <f>INDEX(Departures!$C:$C,MATCH($B84,Departures!$B:$B,0))*INDEX(Arrivals!$H:$H,MATCH(CF$2,Arrivals!$B:$B,0))</f>
        <v>2408.2956264961936</v>
      </c>
      <c r="CG84" s="17">
        <f>INDEX(Departures!$C:$C,MATCH($B84,Departures!$B:$B,0))*INDEX(Arrivals!$H:$H,MATCH(CG$2,Arrivals!$B:$B,0))</f>
        <v>2389.0048942434842</v>
      </c>
      <c r="CH84" s="17">
        <f>INDEX(Departures!$C:$C,MATCH($B84,Departures!$B:$B,0))*INDEX(Arrivals!$H:$H,MATCH(CH$2,Arrivals!$B:$B,0))</f>
        <v>2308.7960601401119</v>
      </c>
      <c r="CI84" s="17">
        <f>INDEX(Departures!$C:$C,MATCH($B84,Departures!$B:$B,0))*INDEX(Arrivals!$H:$H,MATCH(CI$2,Arrivals!$B:$B,0))</f>
        <v>2291.0282804336684</v>
      </c>
      <c r="CJ84" s="17">
        <f>INDEX(Departures!$C:$C,MATCH($B84,Departures!$B:$B,0))*INDEX(Arrivals!$H:$H,MATCH(CJ$2,Arrivals!$B:$B,0))</f>
        <v>2259.0462769620704</v>
      </c>
      <c r="CK84" s="17">
        <f>INDEX(Departures!$C:$C,MATCH($B84,Departures!$B:$B,0))*INDEX(Arrivals!$H:$H,MATCH(CK$2,Arrivals!$B:$B,0))</f>
        <v>2195.0822700188751</v>
      </c>
      <c r="CL84" s="17">
        <f>INDEX(Departures!$C:$C,MATCH($B84,Departures!$B:$B,0))*INDEX(Arrivals!$H:$H,MATCH(CL$2,Arrivals!$B:$B,0))</f>
        <v>2148.7845126123711</v>
      </c>
      <c r="CM84" s="17">
        <f>INDEX(Departures!$C:$C,MATCH($B84,Departures!$B:$B,0))*INDEX(Arrivals!$H:$H,MATCH(CM$2,Arrivals!$B:$B,0))</f>
        <v>2145.3324868408336</v>
      </c>
      <c r="CN84" s="17">
        <f>INDEX(Departures!$C:$C,MATCH($B84,Departures!$B:$B,0))*INDEX(Arrivals!$H:$H,MATCH(CN$2,Arrivals!$B:$B,0))</f>
        <v>1978.8230084490228</v>
      </c>
      <c r="CO84" s="17">
        <f>INDEX(Departures!$C:$C,MATCH($B84,Departures!$B:$B,0))*INDEX(Arrivals!$H:$H,MATCH(CO$2,Arrivals!$B:$B,0))</f>
        <v>1917.9049065983602</v>
      </c>
      <c r="CP84" s="17">
        <f>INDEX(Departures!$C:$C,MATCH($B84,Departures!$B:$B,0))*INDEX(Arrivals!$H:$H,MATCH(CP$2,Arrivals!$B:$B,0))</f>
        <v>1905.7212862282274</v>
      </c>
      <c r="CQ84" s="17">
        <f>INDEX(Departures!$C:$C,MATCH($B84,Departures!$B:$B,0))*INDEX(Arrivals!$H:$H,MATCH(CQ$2,Arrivals!$B:$B,0))</f>
        <v>1885.4152522780068</v>
      </c>
      <c r="CR84" s="17">
        <f>INDEX(Departures!$C:$C,MATCH($B84,Departures!$B:$B,0))*INDEX(Arrivals!$H:$H,MATCH(CR$2,Arrivals!$B:$B,0))</f>
        <v>1871.201028512852</v>
      </c>
      <c r="CS84" s="17">
        <f>INDEX(Departures!$C:$C,MATCH($B84,Departures!$B:$B,0))*INDEX(Arrivals!$H:$H,MATCH(CS$2,Arrivals!$B:$B,0))</f>
        <v>1827.5430555198775</v>
      </c>
      <c r="CT84" s="17">
        <f>INDEX(Departures!$C:$C,MATCH($B84,Departures!$B:$B,0))*INDEX(Arrivals!$H:$H,MATCH(CT$2,Arrivals!$B:$B,0))</f>
        <v>1814.3441334522336</v>
      </c>
      <c r="CU84" s="17">
        <f>INDEX(Departures!$C:$C,MATCH($B84,Departures!$B:$B,0))*INDEX(Arrivals!$H:$H,MATCH(CU$2,Arrivals!$B:$B,0))</f>
        <v>1632.6051295977572</v>
      </c>
      <c r="CV84" s="17">
        <f>INDEX(Departures!$C:$C,MATCH($B84,Departures!$B:$B,0))*INDEX(Arrivals!$H:$H,MATCH(CV$2,Arrivals!$B:$B,0))</f>
        <v>1608.237888857492</v>
      </c>
      <c r="CW84" s="17">
        <f>INDEX(Departures!$C:$C,MATCH($B84,Departures!$B:$B,0))*INDEX(Arrivals!$H:$H,MATCH(CW$2,Arrivals!$B:$B,0))</f>
        <v>1598.0848718823818</v>
      </c>
      <c r="CX84" s="17">
        <f>INDEX(Departures!$C:$C,MATCH($B84,Departures!$B:$B,0))*INDEX(Arrivals!$H:$H,MATCH(CX$2,Arrivals!$B:$B,0))</f>
        <v>1579.8094413271829</v>
      </c>
      <c r="CY84" s="17">
        <f>INDEX(Departures!$C:$C,MATCH($B84,Departures!$B:$B,0))*INDEX(Arrivals!$H:$H,MATCH(CY$2,Arrivals!$B:$B,0))</f>
        <v>1521.9372445690533</v>
      </c>
      <c r="CZ84" s="17">
        <f>INDEX(Departures!$C:$C,MATCH($B84,Departures!$B:$B,0))*INDEX(Arrivals!$H:$H,MATCH(CZ$2,Arrivals!$B:$B,0))</f>
        <v>1519.9066411740314</v>
      </c>
      <c r="DA84" s="17">
        <f>INDEX(Departures!$C:$C,MATCH($B84,Departures!$B:$B,0))*INDEX(Arrivals!$H:$H,MATCH(DA$2,Arrivals!$B:$B,0))</f>
        <v>1517.8760377790093</v>
      </c>
      <c r="DB84" s="17">
        <f>INDEX(Departures!$C:$C,MATCH($B84,Departures!$B:$B,0))*INDEX(Arrivals!$H:$H,MATCH(DB$2,Arrivals!$B:$B,0))</f>
        <v>1469.1415562984791</v>
      </c>
      <c r="DC84" s="17">
        <f>INDEX(Departures!$C:$C,MATCH($B84,Departures!$B:$B,0))*INDEX(Arrivals!$H:$H,MATCH(DC$2,Arrivals!$B:$B,0))</f>
        <v>1461.0191427183909</v>
      </c>
      <c r="DD84" s="17">
        <f>INDEX(Departures!$C:$C,MATCH($B84,Departures!$B:$B,0))*INDEX(Arrivals!$H:$H,MATCH(DD$2,Arrivals!$B:$B,0))</f>
        <v>1423.4529799104821</v>
      </c>
      <c r="DE84" s="17">
        <f>INDEX(Departures!$C:$C,MATCH($B84,Departures!$B:$B,0))*INDEX(Arrivals!$H:$H,MATCH(DE$2,Arrivals!$B:$B,0))</f>
        <v>1385.8868171025736</v>
      </c>
      <c r="DF84" s="17">
        <f>INDEX(Departures!$C:$C,MATCH($B84,Departures!$B:$B,0))*INDEX(Arrivals!$H:$H,MATCH(DF$2,Arrivals!$B:$B,0))</f>
        <v>1384.8715154050626</v>
      </c>
      <c r="DG84" s="17">
        <f>INDEX(Departures!$C:$C,MATCH($B84,Departures!$B:$B,0))*INDEX(Arrivals!$H:$H,MATCH(DG$2,Arrivals!$B:$B,0))</f>
        <v>1362.5348780598197</v>
      </c>
      <c r="DH84" s="17">
        <f>INDEX(Departures!$C:$C,MATCH($B84,Departures!$B:$B,0))*INDEX(Arrivals!$H:$H,MATCH(DH$2,Arrivals!$B:$B,0))</f>
        <v>1294.5096643265797</v>
      </c>
      <c r="DI84" s="17">
        <f>INDEX(Departures!$C:$C,MATCH($B84,Departures!$B:$B,0))*INDEX(Arrivals!$H:$H,MATCH(DI$2,Arrivals!$B:$B,0))</f>
        <v>1154.3980300700559</v>
      </c>
      <c r="DJ84" s="17">
        <f>INDEX(Departures!$C:$C,MATCH($B84,Departures!$B:$B,0))*INDEX(Arrivals!$H:$H,MATCH(DJ$2,Arrivals!$B:$B,0))</f>
        <v>1151.3521249775226</v>
      </c>
      <c r="DK84" s="17">
        <f>INDEX(Departures!$C:$C,MATCH($B84,Departures!$B:$B,0))*INDEX(Arrivals!$H:$H,MATCH(DK$2,Arrivals!$B:$B,0))</f>
        <v>1099.5717384044594</v>
      </c>
      <c r="DL84" s="17">
        <f>INDEX(Departures!$C:$C,MATCH($B84,Departures!$B:$B,0))*INDEX(Arrivals!$H:$H,MATCH(DL$2,Arrivals!$B:$B,0))</f>
        <v>1062.0055755965509</v>
      </c>
      <c r="DM84" s="17">
        <f>INDEX(Departures!$C:$C,MATCH($B84,Departures!$B:$B,0))*INDEX(Arrivals!$H:$H,MATCH(DM$2,Arrivals!$B:$B,0))</f>
        <v>1009.2098873259766</v>
      </c>
      <c r="DN84" s="17">
        <f>INDEX(Departures!$C:$C,MATCH($B84,Departures!$B:$B,0))*INDEX(Arrivals!$H:$H,MATCH(DN$2,Arrivals!$B:$B,0))</f>
        <v>980.78143979566744</v>
      </c>
      <c r="DO84" s="17">
        <f>INDEX(Departures!$C:$C,MATCH($B84,Departures!$B:$B,0))*INDEX(Arrivals!$H:$H,MATCH(DO$2,Arrivals!$B:$B,0))</f>
        <v>954.38359566038037</v>
      </c>
      <c r="DP84" s="17">
        <f>INDEX(Departures!$C:$C,MATCH($B84,Departures!$B:$B,0))*INDEX(Arrivals!$H:$H,MATCH(DP$2,Arrivals!$B:$B,0))</f>
        <v>947.27648377780304</v>
      </c>
      <c r="DQ84" s="17">
        <f>INDEX(Departures!$C:$C,MATCH($B84,Departures!$B:$B,0))*INDEX(Arrivals!$H:$H,MATCH(DQ$2,Arrivals!$B:$B,0))</f>
        <v>946.26118208029197</v>
      </c>
      <c r="DR84" s="17">
        <f>INDEX(Departures!$C:$C,MATCH($B84,Departures!$B:$B,0))*INDEX(Arrivals!$H:$H,MATCH(DR$2,Arrivals!$B:$B,0))</f>
        <v>937.12346680269263</v>
      </c>
      <c r="DS84" s="17">
        <f>INDEX(Departures!$C:$C,MATCH($B84,Departures!$B:$B,0))*INDEX(Arrivals!$H:$H,MATCH(DS$2,Arrivals!$B:$B,0))</f>
        <v>935.09286340767051</v>
      </c>
      <c r="DT84" s="17">
        <f>INDEX(Departures!$C:$C,MATCH($B84,Departures!$B:$B,0))*INDEX(Arrivals!$H:$H,MATCH(DT$2,Arrivals!$B:$B,0))</f>
        <v>910.72562266740545</v>
      </c>
      <c r="DU84" s="17">
        <f>INDEX(Departures!$C:$C,MATCH($B84,Departures!$B:$B,0))*INDEX(Arrivals!$H:$H,MATCH(DU$2,Arrivals!$B:$B,0))</f>
        <v>905.64911417985024</v>
      </c>
      <c r="DV84" s="17">
        <f>INDEX(Departures!$C:$C,MATCH($B84,Departures!$B:$B,0))*INDEX(Arrivals!$H:$H,MATCH(DV$2,Arrivals!$B:$B,0))</f>
        <v>864.02174458189756</v>
      </c>
      <c r="DW84" s="17">
        <f>INDEX(Departures!$C:$C,MATCH($B84,Departures!$B:$B,0))*INDEX(Arrivals!$H:$H,MATCH(DW$2,Arrivals!$B:$B,0))</f>
        <v>855.89933100180929</v>
      </c>
      <c r="DX84" s="17">
        <f>INDEX(Departures!$C:$C,MATCH($B84,Departures!$B:$B,0))*INDEX(Arrivals!$H:$H,MATCH(DX$2,Arrivals!$B:$B,0))</f>
        <v>849.80752081674291</v>
      </c>
      <c r="DY84" s="17">
        <f>INDEX(Departures!$C:$C,MATCH($B84,Departures!$B:$B,0))*INDEX(Arrivals!$H:$H,MATCH(DY$2,Arrivals!$B:$B,0))</f>
        <v>825.44028007647785</v>
      </c>
      <c r="DZ84" s="17">
        <f>INDEX(Departures!$C:$C,MATCH($B84,Departures!$B:$B,0))*INDEX(Arrivals!$H:$H,MATCH(DZ$2,Arrivals!$B:$B,0))</f>
        <v>678.22153393737665</v>
      </c>
      <c r="EA84" s="17">
        <f>INDEX(Departures!$C:$C,MATCH($B84,Departures!$B:$B,0))*INDEX(Arrivals!$H:$H,MATCH(EA$2,Arrivals!$B:$B,0))</f>
        <v>674.16032714733251</v>
      </c>
      <c r="EB84" s="17">
        <f>INDEX(Departures!$C:$C,MATCH($B84,Departures!$B:$B,0))*INDEX(Arrivals!$H:$H,MATCH(EB$2,Arrivals!$B:$B,0))</f>
        <v>640.65537112946811</v>
      </c>
      <c r="EC84" s="17">
        <f>INDEX(Departures!$C:$C,MATCH($B84,Departures!$B:$B,0))*INDEX(Arrivals!$H:$H,MATCH(EC$2,Arrivals!$B:$B,0))</f>
        <v>503.58964196547731</v>
      </c>
      <c r="ED84" s="17">
        <f>INDEX(Departures!$C:$C,MATCH($B84,Departures!$B:$B,0))*INDEX(Arrivals!$H:$H,MATCH(ED$2,Arrivals!$B:$B,0))</f>
        <v>476.17649613267912</v>
      </c>
      <c r="EE84" s="17">
        <f>INDEX(Departures!$C:$C,MATCH($B84,Departures!$B:$B,0))*INDEX(Arrivals!$H:$H,MATCH(EE$2,Arrivals!$B:$B,0))</f>
        <v>474.14589273765705</v>
      </c>
      <c r="EF84" s="17">
        <f>INDEX(Departures!$C:$C,MATCH($B84,Departures!$B:$B,0))*INDEX(Arrivals!$H:$H,MATCH(EF$2,Arrivals!$B:$B,0))</f>
        <v>437.59503162725952</v>
      </c>
      <c r="EG84" s="17">
        <f>INDEX(Departures!$C:$C,MATCH($B84,Departures!$B:$B,0))*INDEX(Arrivals!$H:$H,MATCH(EG$2,Arrivals!$B:$B,0))</f>
        <v>433.53382483721532</v>
      </c>
      <c r="EH84" s="17">
        <f>INDEX(Departures!$C:$C,MATCH($B84,Departures!$B:$B,0))*INDEX(Arrivals!$H:$H,MATCH(EH$2,Arrivals!$B:$B,0))</f>
        <v>433.53382483721532</v>
      </c>
      <c r="EI84" s="17">
        <f>INDEX(Departures!$C:$C,MATCH($B84,Departures!$B:$B,0))*INDEX(Arrivals!$H:$H,MATCH(EI$2,Arrivals!$B:$B,0))</f>
        <v>424.39610955961592</v>
      </c>
      <c r="EJ84" s="17">
        <f>INDEX(Departures!$C:$C,MATCH($B84,Departures!$B:$B,0))*INDEX(Arrivals!$H:$H,MATCH(EJ$2,Arrivals!$B:$B,0))</f>
        <v>401.04417051686193</v>
      </c>
      <c r="EK84" s="17">
        <f>INDEX(Departures!$C:$C,MATCH($B84,Departures!$B:$B,0))*INDEX(Arrivals!$H:$H,MATCH(EK$2,Arrivals!$B:$B,0))</f>
        <v>391.90645523926258</v>
      </c>
      <c r="EL84" s="17">
        <f>INDEX(Departures!$C:$C,MATCH($B84,Departures!$B:$B,0))*INDEX(Arrivals!$H:$H,MATCH(EL$2,Arrivals!$B:$B,0))</f>
        <v>372.31113247729945</v>
      </c>
      <c r="EM84" s="17">
        <f>INDEX(Departures!$C:$C,MATCH($B84,Departures!$B:$B,0))*INDEX(Arrivals!$H:$H,MATCH(EM$2,Arrivals!$B:$B,0))</f>
        <v>360.43210261642025</v>
      </c>
      <c r="EN84" s="17">
        <f>INDEX(Departures!$C:$C,MATCH($B84,Departures!$B:$B,0))*INDEX(Arrivals!$H:$H,MATCH(EN$2,Arrivals!$B:$B,0))</f>
        <v>356.37089582637611</v>
      </c>
      <c r="EO84" s="17">
        <f>INDEX(Departures!$C:$C,MATCH($B84,Departures!$B:$B,0))*INDEX(Arrivals!$H:$H,MATCH(EO$2,Arrivals!$B:$B,0))</f>
        <v>355.35559412886499</v>
      </c>
      <c r="EP84" s="17">
        <f>INDEX(Departures!$C:$C,MATCH($B84,Departures!$B:$B,0))*INDEX(Arrivals!$H:$H,MATCH(EP$2,Arrivals!$B:$B,0))</f>
        <v>311.69762113589019</v>
      </c>
      <c r="EQ84" s="17">
        <f>INDEX(Departures!$C:$C,MATCH($B84,Departures!$B:$B,0))*INDEX(Arrivals!$H:$H,MATCH(EQ$2,Arrivals!$B:$B,0))</f>
        <v>303.57520755580185</v>
      </c>
      <c r="ER84" s="17">
        <f>INDEX(Departures!$C:$C,MATCH($B84,Departures!$B:$B,0))*INDEX(Arrivals!$H:$H,MATCH(ER$2,Arrivals!$B:$B,0))</f>
        <v>285.29977700060306</v>
      </c>
      <c r="ES84" s="17">
        <f>INDEX(Departures!$C:$C,MATCH($B84,Departures!$B:$B,0))*INDEX(Arrivals!$H:$H,MATCH(ES$2,Arrivals!$B:$B,0))</f>
        <v>282.25387190806993</v>
      </c>
      <c r="ET84" s="17">
        <f>INDEX(Departures!$C:$C,MATCH($B84,Departures!$B:$B,0))*INDEX(Arrivals!$H:$H,MATCH(ET$2,Arrivals!$B:$B,0))</f>
        <v>273.11615663047053</v>
      </c>
      <c r="EU84" s="17">
        <f>INDEX(Departures!$C:$C,MATCH($B84,Departures!$B:$B,0))*INDEX(Arrivals!$H:$H,MATCH(EU$2,Arrivals!$B:$B,0))</f>
        <v>264.99374305038219</v>
      </c>
      <c r="EV84" s="17">
        <f>INDEX(Departures!$C:$C,MATCH($B84,Departures!$B:$B,0))*INDEX(Arrivals!$H:$H,MATCH(EV$2,Arrivals!$B:$B,0))</f>
        <v>262.96313965536012</v>
      </c>
      <c r="EW84" s="17">
        <f>INDEX(Departures!$C:$C,MATCH($B84,Departures!$B:$B,0))*INDEX(Arrivals!$H:$H,MATCH(EW$2,Arrivals!$B:$B,0))</f>
        <v>258.90193286531593</v>
      </c>
      <c r="EX84" s="17">
        <f>INDEX(Departures!$C:$C,MATCH($B84,Departures!$B:$B,0))*INDEX(Arrivals!$H:$H,MATCH(EX$2,Arrivals!$B:$B,0))</f>
        <v>258.90193286531593</v>
      </c>
      <c r="EY84" s="17">
        <f>INDEX(Departures!$C:$C,MATCH($B84,Departures!$B:$B,0))*INDEX(Arrivals!$H:$H,MATCH(EY$2,Arrivals!$B:$B,0))</f>
        <v>250.77951928522759</v>
      </c>
      <c r="EZ84" s="17">
        <f>INDEX(Departures!$C:$C,MATCH($B84,Departures!$B:$B,0))*INDEX(Arrivals!$H:$H,MATCH(EZ$2,Arrivals!$B:$B,0))</f>
        <v>250.77951928522759</v>
      </c>
      <c r="FA84" s="17">
        <f>INDEX(Departures!$C:$C,MATCH($B84,Departures!$B:$B,0))*INDEX(Arrivals!$H:$H,MATCH(FA$2,Arrivals!$B:$B,0))</f>
        <v>209.15214968727483</v>
      </c>
      <c r="FB84" s="17">
        <f>INDEX(Departures!$C:$C,MATCH($B84,Departures!$B:$B,0))*INDEX(Arrivals!$H:$H,MATCH(FB$2,Arrivals!$B:$B,0))</f>
        <v>196.25781812888462</v>
      </c>
      <c r="FC84" s="17">
        <f>INDEX(Departures!$C:$C,MATCH($B84,Departures!$B:$B,0))*INDEX(Arrivals!$H:$H,MATCH(FC$2,Arrivals!$B:$B,0))</f>
        <v>181.73900385447669</v>
      </c>
      <c r="FD84" s="17">
        <f>INDEX(Departures!$C:$C,MATCH($B84,Departures!$B:$B,0))*INDEX(Arrivals!$H:$H,MATCH(FD$2,Arrivals!$B:$B,0))</f>
        <v>170.5706851818552</v>
      </c>
      <c r="FE84" s="17">
        <f>INDEX(Departures!$C:$C,MATCH($B84,Departures!$B:$B,0))*INDEX(Arrivals!$H:$H,MATCH(FE$2,Arrivals!$B:$B,0))</f>
        <v>166.50947839181103</v>
      </c>
      <c r="FF84" s="17">
        <f>INDEX(Departures!$C:$C,MATCH($B84,Departures!$B:$B,0))*INDEX(Arrivals!$H:$H,MATCH(FF$2,Arrivals!$B:$B,0))</f>
        <v>164.47887499678896</v>
      </c>
      <c r="FG84" s="17">
        <f>INDEX(Departures!$C:$C,MATCH($B84,Departures!$B:$B,0))*INDEX(Arrivals!$H:$H,MATCH(FG$2,Arrivals!$B:$B,0))</f>
        <v>148.23404783661226</v>
      </c>
      <c r="FH84" s="17">
        <f>INDEX(Departures!$C:$C,MATCH($B84,Departures!$B:$B,0))*INDEX(Arrivals!$H:$H,MATCH(FH$2,Arrivals!$B:$B,0))</f>
        <v>147.21874613910123</v>
      </c>
      <c r="FI84" s="17">
        <f>INDEX(Departures!$C:$C,MATCH($B84,Departures!$B:$B,0))*INDEX(Arrivals!$H:$H,MATCH(FI$2,Arrivals!$B:$B,0))</f>
        <v>145.18814274407913</v>
      </c>
      <c r="FJ84" s="17">
        <f>INDEX(Departures!$C:$C,MATCH($B84,Departures!$B:$B,0))*INDEX(Arrivals!$H:$H,MATCH(FJ$2,Arrivals!$B:$B,0))</f>
        <v>144.1728410465681</v>
      </c>
      <c r="FK84" s="17">
        <f>INDEX(Departures!$C:$C,MATCH($B84,Departures!$B:$B,0))*INDEX(Arrivals!$H:$H,MATCH(FK$2,Arrivals!$B:$B,0))</f>
        <v>126.91271218888036</v>
      </c>
      <c r="FL84" s="17">
        <f>INDEX(Departures!$C:$C,MATCH($B84,Departures!$B:$B,0))*INDEX(Arrivals!$H:$H,MATCH(FL$2,Arrivals!$B:$B,0))</f>
        <v>124.88210879385829</v>
      </c>
      <c r="FM84" s="17">
        <f>INDEX(Departures!$C:$C,MATCH($B84,Departures!$B:$B,0))*INDEX(Arrivals!$H:$H,MATCH(FM$2,Arrivals!$B:$B,0))</f>
        <v>123.86680709634723</v>
      </c>
      <c r="FN84" s="17">
        <f>INDEX(Departures!$C:$C,MATCH($B84,Departures!$B:$B,0))*INDEX(Arrivals!$H:$H,MATCH(FN$2,Arrivals!$B:$B,0))</f>
        <v>122.8515053988362</v>
      </c>
      <c r="FO84" s="17">
        <f>INDEX(Departures!$C:$C,MATCH($B84,Departures!$B:$B,0))*INDEX(Arrivals!$H:$H,MATCH(FO$2,Arrivals!$B:$B,0))</f>
        <v>122.34385455008068</v>
      </c>
      <c r="FP84" s="17">
        <f>INDEX(Departures!$C:$C,MATCH($B84,Departures!$B:$B,0))*INDEX(Arrivals!$H:$H,MATCH(FP$2,Arrivals!$B:$B,0))</f>
        <v>110.66788502870368</v>
      </c>
      <c r="FQ84" s="17">
        <f>INDEX(Departures!$C:$C,MATCH($B84,Departures!$B:$B,0))*INDEX(Arrivals!$H:$H,MATCH(FQ$2,Arrivals!$B:$B,0))</f>
        <v>88.331247683460731</v>
      </c>
      <c r="FR84" s="17">
        <f>INDEX(Departures!$C:$C,MATCH($B84,Departures!$B:$B,0))*INDEX(Arrivals!$H:$H,MATCH(FR$2,Arrivals!$B:$B,0))</f>
        <v>79.193532405861347</v>
      </c>
      <c r="FS84" s="17">
        <f>INDEX(Departures!$C:$C,MATCH($B84,Departures!$B:$B,0))*INDEX(Arrivals!$H:$H,MATCH(FS$2,Arrivals!$B:$B,0))</f>
        <v>77.162929010839264</v>
      </c>
      <c r="FT84" s="17">
        <f>INDEX(Departures!$C:$C,MATCH($B84,Departures!$B:$B,0))*INDEX(Arrivals!$H:$H,MATCH(FT$2,Arrivals!$B:$B,0))</f>
        <v>75.13232561581718</v>
      </c>
      <c r="FU84" s="17">
        <f>INDEX(Departures!$C:$C,MATCH($B84,Departures!$B:$B,0))*INDEX(Arrivals!$H:$H,MATCH(FU$2,Arrivals!$B:$B,0))</f>
        <v>73.101722220795082</v>
      </c>
      <c r="FV84" s="17">
        <f>INDEX(Departures!$C:$C,MATCH($B84,Departures!$B:$B,0))*INDEX(Arrivals!$H:$H,MATCH(FV$2,Arrivals!$B:$B,0))</f>
        <v>70.055817128261964</v>
      </c>
      <c r="FW84" s="17">
        <f>INDEX(Departures!$C:$C,MATCH($B84,Departures!$B:$B,0))*INDEX(Arrivals!$H:$H,MATCH(FW$2,Arrivals!$B:$B,0))</f>
        <v>63.964006943195706</v>
      </c>
      <c r="FX84" s="17">
        <f>INDEX(Departures!$C:$C,MATCH($B84,Departures!$B:$B,0))*INDEX(Arrivals!$H:$H,MATCH(FX$2,Arrivals!$B:$B,0))</f>
        <v>63.456356094440181</v>
      </c>
      <c r="FY84" s="17">
        <f>INDEX(Departures!$C:$C,MATCH($B84,Departures!$B:$B,0))*INDEX(Arrivals!$H:$H,MATCH(FY$2,Arrivals!$B:$B,0))</f>
        <v>60.918101850662573</v>
      </c>
      <c r="FZ84" s="17">
        <f>INDEX(Departures!$C:$C,MATCH($B84,Departures!$B:$B,0))*INDEX(Arrivals!$H:$H,MATCH(FZ$2,Arrivals!$B:$B,0))</f>
        <v>55.841593363107364</v>
      </c>
      <c r="GA84" s="17">
        <f>INDEX(Departures!$C:$C,MATCH($B84,Departures!$B:$B,0))*INDEX(Arrivals!$H:$H,MATCH(GA$2,Arrivals!$B:$B,0))</f>
        <v>44.470214350983682</v>
      </c>
      <c r="GB84" s="17">
        <f>INDEX(Departures!$C:$C,MATCH($B84,Departures!$B:$B,0))*INDEX(Arrivals!$H:$H,MATCH(GB$2,Arrivals!$B:$B,0))</f>
        <v>34.520257715375458</v>
      </c>
      <c r="GC84" s="17">
        <f>INDEX(Departures!$C:$C,MATCH($B84,Departures!$B:$B,0))*INDEX(Arrivals!$H:$H,MATCH(GC$2,Arrivals!$B:$B,0))</f>
        <v>30.459050925331287</v>
      </c>
      <c r="GD84" s="17">
        <f>INDEX(Departures!$C:$C,MATCH($B84,Departures!$B:$B,0))*INDEX(Arrivals!$H:$H,MATCH(GD$2,Arrivals!$B:$B,0))</f>
        <v>29.443749227820248</v>
      </c>
      <c r="GE84" s="17">
        <f>INDEX(Departures!$C:$C,MATCH($B84,Departures!$B:$B,0))*INDEX(Arrivals!$H:$H,MATCH(GE$2,Arrivals!$B:$B,0))</f>
        <v>28.428447530309203</v>
      </c>
      <c r="GF84" s="17">
        <f>INDEX(Departures!$C:$C,MATCH($B84,Departures!$B:$B,0))*INDEX(Arrivals!$H:$H,MATCH(GF$2,Arrivals!$B:$B,0))</f>
        <v>26.093253626033803</v>
      </c>
      <c r="GG84" s="17">
        <f>INDEX(Departures!$C:$C,MATCH($B84,Departures!$B:$B,0))*INDEX(Arrivals!$H:$H,MATCH(GG$2,Arrivals!$B:$B,0))</f>
        <v>8.3254739195905518</v>
      </c>
      <c r="GH84" s="17">
        <f>INDEX(Departures!$C:$C,MATCH($B84,Departures!$B:$B,0))*INDEX(Arrivals!$H:$H,MATCH(GH$2,Arrivals!$B:$B,0))</f>
        <v>5.8887498455640488</v>
      </c>
      <c r="GI84" s="17">
        <f>INDEX(Departures!$C:$C,MATCH($B84,Departures!$B:$B,0))*INDEX(Arrivals!$H:$H,MATCH(GI$2,Arrivals!$B:$B,0))</f>
        <v>2.5382542437776077</v>
      </c>
    </row>
    <row r="85" spans="1:191" ht="15" thickBot="1">
      <c r="A85" t="str">
        <f>INDEX(Departures!$G:$G,MATCH($B85,Departures!$B:$B,0))</f>
        <v>NA</v>
      </c>
      <c r="B85" s="3" t="s">
        <v>75</v>
      </c>
      <c r="D85" s="17">
        <f>INDEX(Departures!$C:$C,MATCH($B85,Departures!$B:$B,0))*INDEX(Arrivals!$H:$H,MATCH(D$2,Arrivals!$B:$B,0))</f>
        <v>84936.11779823876</v>
      </c>
      <c r="E85" s="17">
        <f>INDEX(Departures!$C:$C,MATCH($B85,Departures!$B:$B,0))*INDEX(Arrivals!$H:$H,MATCH(E$2,Arrivals!$B:$B,0))</f>
        <v>79973.582277970039</v>
      </c>
      <c r="F85" s="17">
        <f>INDEX(Departures!$C:$C,MATCH($B85,Departures!$B:$B,0))*INDEX(Arrivals!$H:$H,MATCH(F$2,Arrivals!$B:$B,0))</f>
        <v>75235.949845319396</v>
      </c>
      <c r="G85" s="17">
        <f>INDEX(Departures!$C:$C,MATCH($B85,Departures!$B:$B,0))*INDEX(Arrivals!$H:$H,MATCH(G$2,Arrivals!$B:$B,0))</f>
        <v>59393.971921403412</v>
      </c>
      <c r="H85" s="17">
        <f>INDEX(Departures!$C:$C,MATCH($B85,Departures!$B:$B,0))*INDEX(Arrivals!$H:$H,MATCH(H$2,Arrivals!$B:$B,0))</f>
        <v>56962.085056593896</v>
      </c>
      <c r="I85" s="17">
        <f>INDEX(Departures!$C:$C,MATCH($B85,Departures!$B:$B,0))*INDEX(Arrivals!$H:$H,MATCH(I$2,Arrivals!$B:$B,0))</f>
        <v>38420.292241749448</v>
      </c>
      <c r="J85" s="17">
        <f>INDEX(Departures!$C:$C,MATCH($B85,Departures!$B:$B,0))*INDEX(Arrivals!$H:$H,MATCH(J$2,Arrivals!$B:$B,0))</f>
        <v>36816.63544308133</v>
      </c>
      <c r="K85" s="17">
        <f>INDEX(Departures!$C:$C,MATCH($B85,Departures!$B:$B,0))*INDEX(Arrivals!$H:$H,MATCH(K$2,Arrivals!$B:$B,0))</f>
        <v>36767.743467512177</v>
      </c>
      <c r="L85" s="17">
        <f>INDEX(Departures!$C:$C,MATCH($B85,Departures!$B:$B,0))*INDEX(Arrivals!$H:$H,MATCH(L$2,Arrivals!$B:$B,0))</f>
        <v>36622.045380316114</v>
      </c>
      <c r="M85" s="17">
        <f>INDEX(Departures!$C:$C,MATCH($B85,Departures!$B:$B,0))*INDEX(Arrivals!$H:$H,MATCH(M$2,Arrivals!$B:$B,0))</f>
        <v>34803.263889143731</v>
      </c>
      <c r="N85" s="17">
        <f>INDEX(Departures!$C:$C,MATCH($B85,Departures!$B:$B,0))*INDEX(Arrivals!$H:$H,MATCH(N$2,Arrivals!$B:$B,0))</f>
        <v>28807.152005343178</v>
      </c>
      <c r="O85" s="17">
        <f>INDEX(Departures!$C:$C,MATCH($B85,Departures!$B:$B,0))*INDEX(Arrivals!$H:$H,MATCH(O$2,Arrivals!$B:$B,0))</f>
        <v>28055.193421089651</v>
      </c>
      <c r="P85" s="17">
        <f>INDEX(Departures!$C:$C,MATCH($B85,Departures!$B:$B,0))*INDEX(Arrivals!$H:$H,MATCH(P$2,Arrivals!$B:$B,0))</f>
        <v>27266.076935403573</v>
      </c>
      <c r="Q85" s="17">
        <f>INDEX(Departures!$C:$C,MATCH($B85,Departures!$B:$B,0))*INDEX(Arrivals!$H:$H,MATCH(Q$2,Arrivals!$B:$B,0))</f>
        <v>26591.367672549302</v>
      </c>
      <c r="R85" s="17">
        <f>INDEX(Departures!$C:$C,MATCH($B85,Departures!$B:$B,0))*INDEX(Arrivals!$H:$H,MATCH(R$2,Arrivals!$B:$B,0))</f>
        <v>25372.979641366084</v>
      </c>
      <c r="S85" s="17">
        <f>INDEX(Departures!$C:$C,MATCH($B85,Departures!$B:$B,0))*INDEX(Arrivals!$H:$H,MATCH(S$2,Arrivals!$B:$B,0))</f>
        <v>23849.505682631367</v>
      </c>
      <c r="T85" s="17">
        <f>INDEX(Departures!$C:$C,MATCH($B85,Departures!$B:$B,0))*INDEX(Arrivals!$H:$H,MATCH(T$2,Arrivals!$B:$B,0))</f>
        <v>20337.10615774363</v>
      </c>
      <c r="U85" s="17">
        <f>INDEX(Departures!$C:$C,MATCH($B85,Departures!$B:$B,0))*INDEX(Arrivals!$H:$H,MATCH(U$2,Arrivals!$B:$B,0))</f>
        <v>17853.393798830813</v>
      </c>
      <c r="V85" s="17">
        <f>INDEX(Departures!$C:$C,MATCH($B85,Departures!$B:$B,0))*INDEX(Arrivals!$H:$H,MATCH(V$2,Arrivals!$B:$B,0))</f>
        <v>17526.795402028893</v>
      </c>
      <c r="W85" s="17">
        <f>INDEX(Departures!$C:$C,MATCH($B85,Departures!$B:$B,0))*INDEX(Arrivals!$H:$H,MATCH(W$2,Arrivals!$B:$B,0))</f>
        <v>16872.620768913665</v>
      </c>
      <c r="X85" s="17">
        <f>INDEX(Departures!$C:$C,MATCH($B85,Departures!$B:$B,0))*INDEX(Arrivals!$H:$H,MATCH(X$2,Arrivals!$B:$B,0))</f>
        <v>15752.016688868747</v>
      </c>
      <c r="Y85" s="17">
        <f>INDEX(Departures!$C:$C,MATCH($B85,Departures!$B:$B,0))*INDEX(Arrivals!$H:$H,MATCH(Y$2,Arrivals!$B:$B,0))</f>
        <v>15247.451500995119</v>
      </c>
      <c r="Z85" s="17">
        <f>INDEX(Departures!$C:$C,MATCH($B85,Departures!$B:$B,0))*INDEX(Arrivals!$H:$H,MATCH(Z$2,Arrivals!$B:$B,0))</f>
        <v>15198.559525425968</v>
      </c>
      <c r="AA85" s="17">
        <f>INDEX(Departures!$C:$C,MATCH($B85,Departures!$B:$B,0))*INDEX(Arrivals!$H:$H,MATCH(AA$2,Arrivals!$B:$B,0))</f>
        <v>15090.019339662455</v>
      </c>
      <c r="AB85" s="17">
        <f>INDEX(Departures!$C:$C,MATCH($B85,Departures!$B:$B,0))*INDEX(Arrivals!$H:$H,MATCH(AB$2,Arrivals!$B:$B,0))</f>
        <v>13914.65624698009</v>
      </c>
      <c r="AC85" s="17">
        <f>INDEX(Departures!$C:$C,MATCH($B85,Departures!$B:$B,0))*INDEX(Arrivals!$H:$H,MATCH(AC$2,Arrivals!$B:$B,0))</f>
        <v>13728.86673981732</v>
      </c>
      <c r="AD85" s="17">
        <f>INDEX(Departures!$C:$C,MATCH($B85,Departures!$B:$B,0))*INDEX(Arrivals!$H:$H,MATCH(AD$2,Arrivals!$B:$B,0))</f>
        <v>13594.902726757848</v>
      </c>
      <c r="AE85" s="17">
        <f>INDEX(Departures!$C:$C,MATCH($B85,Departures!$B:$B,0))*INDEX(Arrivals!$H:$H,MATCH(AE$2,Arrivals!$B:$B,0))</f>
        <v>13040.467723803687</v>
      </c>
      <c r="AF85" s="17">
        <f>INDEX(Departures!$C:$C,MATCH($B85,Departures!$B:$B,0))*INDEX(Arrivals!$H:$H,MATCH(AF$2,Arrivals!$B:$B,0))</f>
        <v>12635.642166091124</v>
      </c>
      <c r="AG85" s="17">
        <f>INDEX(Departures!$C:$C,MATCH($B85,Departures!$B:$B,0))*INDEX(Arrivals!$H:$H,MATCH(AG$2,Arrivals!$B:$B,0))</f>
        <v>11482.769382170567</v>
      </c>
      <c r="AH85" s="17">
        <f>INDEX(Departures!$C:$C,MATCH($B85,Departures!$B:$B,0))*INDEX(Arrivals!$H:$H,MATCH(AH$2,Arrivals!$B:$B,0))</f>
        <v>11118.035244424709</v>
      </c>
      <c r="AI85" s="17">
        <f>INDEX(Departures!$C:$C,MATCH($B85,Departures!$B:$B,0))*INDEX(Arrivals!$H:$H,MATCH(AI$2,Arrivals!$B:$B,0))</f>
        <v>11097.500614685667</v>
      </c>
      <c r="AJ85" s="17">
        <f>INDEX(Departures!$C:$C,MATCH($B85,Departures!$B:$B,0))*INDEX(Arrivals!$H:$H,MATCH(AJ$2,Arrivals!$B:$B,0))</f>
        <v>10815.100563798256</v>
      </c>
      <c r="AK85" s="17">
        <f>INDEX(Departures!$C:$C,MATCH($B85,Departures!$B:$B,0))*INDEX(Arrivals!$H:$H,MATCH(AK$2,Arrivals!$B:$B,0))</f>
        <v>10683.874501370658</v>
      </c>
      <c r="AL85" s="17">
        <f>INDEX(Departures!$C:$C,MATCH($B85,Departures!$B:$B,0))*INDEX(Arrivals!$H:$H,MATCH(AL$2,Arrivals!$B:$B,0))</f>
        <v>10108.904868677455</v>
      </c>
      <c r="AM85" s="17">
        <f>INDEX(Departures!$C:$C,MATCH($B85,Departures!$B:$B,0))*INDEX(Arrivals!$H:$H,MATCH(AM$2,Arrivals!$B:$B,0))</f>
        <v>10057.079374574154</v>
      </c>
      <c r="AN85" s="17">
        <f>INDEX(Departures!$C:$C,MATCH($B85,Departures!$B:$B,0))*INDEX(Arrivals!$H:$H,MATCH(AN$2,Arrivals!$B:$B,0))</f>
        <v>9934.8494356512783</v>
      </c>
      <c r="AO85" s="17">
        <f>INDEX(Departures!$C:$C,MATCH($B85,Departures!$B:$B,0))*INDEX(Arrivals!$H:$H,MATCH(AO$2,Arrivals!$B:$B,0))</f>
        <v>9669.8549280664865</v>
      </c>
      <c r="AP85" s="17">
        <f>INDEX(Departures!$C:$C,MATCH($B85,Departures!$B:$B,0))*INDEX(Arrivals!$H:$H,MATCH(AP$2,Arrivals!$B:$B,0))</f>
        <v>8686.1483796151879</v>
      </c>
      <c r="AQ85" s="17">
        <f>INDEX(Departures!$C:$C,MATCH($B85,Departures!$B:$B,0))*INDEX(Arrivals!$H:$H,MATCH(AQ$2,Arrivals!$B:$B,0))</f>
        <v>8619.6552928411438</v>
      </c>
      <c r="AR85" s="17">
        <f>INDEX(Departures!$C:$C,MATCH($B85,Departures!$B:$B,0))*INDEX(Arrivals!$H:$H,MATCH(AR$2,Arrivals!$B:$B,0))</f>
        <v>8199.1843029464544</v>
      </c>
      <c r="AS85" s="17">
        <f>INDEX(Departures!$C:$C,MATCH($B85,Departures!$B:$B,0))*INDEX(Arrivals!$H:$H,MATCH(AS$2,Arrivals!$B:$B,0))</f>
        <v>7976.236894351131</v>
      </c>
      <c r="AT85" s="17">
        <f>INDEX(Departures!$C:$C,MATCH($B85,Departures!$B:$B,0))*INDEX(Arrivals!$H:$H,MATCH(AT$2,Arrivals!$B:$B,0))</f>
        <v>7530.3420771604824</v>
      </c>
      <c r="AU85" s="17">
        <f>INDEX(Departures!$C:$C,MATCH($B85,Departures!$B:$B,0))*INDEX(Arrivals!$H:$H,MATCH(AU$2,Arrivals!$B:$B,0))</f>
        <v>6968.0843581152576</v>
      </c>
      <c r="AV85" s="17">
        <f>INDEX(Departures!$C:$C,MATCH($B85,Departures!$B:$B,0))*INDEX(Arrivals!$H:$H,MATCH(AV$2,Arrivals!$B:$B,0))</f>
        <v>6897.6799132956812</v>
      </c>
      <c r="AW85" s="17">
        <f>INDEX(Departures!$C:$C,MATCH($B85,Departures!$B:$B,0))*INDEX(Arrivals!$H:$H,MATCH(AW$2,Arrivals!$B:$B,0))</f>
        <v>6895.7242342729151</v>
      </c>
      <c r="AX85" s="17">
        <f>INDEX(Departures!$C:$C,MATCH($B85,Departures!$B:$B,0))*INDEX(Arrivals!$H:$H,MATCH(AX$2,Arrivals!$B:$B,0))</f>
        <v>6571.0815164937594</v>
      </c>
      <c r="AY85" s="17">
        <f>INDEX(Departures!$C:$C,MATCH($B85,Departures!$B:$B,0))*INDEX(Arrivals!$H:$H,MATCH(AY$2,Arrivals!$B:$B,0))</f>
        <v>6474.275404866843</v>
      </c>
      <c r="AZ85" s="17">
        <f>INDEX(Departures!$C:$C,MATCH($B85,Departures!$B:$B,0))*INDEX(Arrivals!$H:$H,MATCH(AZ$2,Arrivals!$B:$B,0))</f>
        <v>6442.9845405025862</v>
      </c>
      <c r="BA85" s="17">
        <f>INDEX(Departures!$C:$C,MATCH($B85,Departures!$B:$B,0))*INDEX(Arrivals!$H:$H,MATCH(BA$2,Arrivals!$B:$B,0))</f>
        <v>6339.3335522959887</v>
      </c>
      <c r="BB85" s="17">
        <f>INDEX(Departures!$C:$C,MATCH($B85,Departures!$B:$B,0))*INDEX(Arrivals!$H:$H,MATCH(BB$2,Arrivals!$B:$B,0))</f>
        <v>6307.0648484203493</v>
      </c>
      <c r="BC85" s="17">
        <f>INDEX(Departures!$C:$C,MATCH($B85,Departures!$B:$B,0))*INDEX(Arrivals!$H:$H,MATCH(BC$2,Arrivals!$B:$B,0))</f>
        <v>6113.4526251665156</v>
      </c>
      <c r="BD85" s="17">
        <f>INDEX(Departures!$C:$C,MATCH($B85,Departures!$B:$B,0))*INDEX(Arrivals!$H:$H,MATCH(BD$2,Arrivals!$B:$B,0))</f>
        <v>6050.870896438003</v>
      </c>
      <c r="BE85" s="17">
        <f>INDEX(Departures!$C:$C,MATCH($B85,Departures!$B:$B,0))*INDEX(Arrivals!$H:$H,MATCH(BE$2,Arrivals!$B:$B,0))</f>
        <v>5524.793239313949</v>
      </c>
      <c r="BF85" s="17">
        <f>INDEX(Departures!$C:$C,MATCH($B85,Departures!$B:$B,0))*INDEX(Arrivals!$H:$H,MATCH(BF$2,Arrivals!$B:$B,0))</f>
        <v>5477.8569427675657</v>
      </c>
      <c r="BG85" s="17">
        <f>INDEX(Departures!$C:$C,MATCH($B85,Departures!$B:$B,0))*INDEX(Arrivals!$H:$H,MATCH(BG$2,Arrivals!$B:$B,0))</f>
        <v>4957.6463227118102</v>
      </c>
      <c r="BH85" s="17">
        <f>INDEX(Departures!$C:$C,MATCH($B85,Departures!$B:$B,0))*INDEX(Arrivals!$H:$H,MATCH(BH$2,Arrivals!$B:$B,0))</f>
        <v>4759.1449019010606</v>
      </c>
      <c r="BI85" s="17">
        <f>INDEX(Departures!$C:$C,MATCH($B85,Departures!$B:$B,0))*INDEX(Arrivals!$H:$H,MATCH(BI$2,Arrivals!$B:$B,0))</f>
        <v>4540.1088513512686</v>
      </c>
      <c r="BJ85" s="17">
        <f>INDEX(Departures!$C:$C,MATCH($B85,Departures!$B:$B,0))*INDEX(Arrivals!$H:$H,MATCH(BJ$2,Arrivals!$B:$B,0))</f>
        <v>4492.1947152935018</v>
      </c>
      <c r="BK85" s="17">
        <f>INDEX(Departures!$C:$C,MATCH($B85,Departures!$B:$B,0))*INDEX(Arrivals!$H:$H,MATCH(BK$2,Arrivals!$B:$B,0))</f>
        <v>4466.7708879975444</v>
      </c>
      <c r="BL85" s="17">
        <f>INDEX(Departures!$C:$C,MATCH($B85,Departures!$B:$B,0))*INDEX(Arrivals!$H:$H,MATCH(BL$2,Arrivals!$B:$B,0))</f>
        <v>4021.8539103182784</v>
      </c>
      <c r="BM85" s="17">
        <f>INDEX(Departures!$C:$C,MATCH($B85,Departures!$B:$B,0))*INDEX(Arrivals!$H:$H,MATCH(BM$2,Arrivals!$B:$B,0))</f>
        <v>3942.6489098962556</v>
      </c>
      <c r="BN85" s="17">
        <f>INDEX(Departures!$C:$C,MATCH($B85,Departures!$B:$B,0))*INDEX(Arrivals!$H:$H,MATCH(BN$2,Arrivals!$B:$B,0))</f>
        <v>3758.3261620005601</v>
      </c>
      <c r="BO85" s="17">
        <f>INDEX(Departures!$C:$C,MATCH($B85,Departures!$B:$B,0))*INDEX(Arrivals!$H:$H,MATCH(BO$2,Arrivals!$B:$B,0))</f>
        <v>3712.8566247212507</v>
      </c>
      <c r="BP85" s="17">
        <f>INDEX(Departures!$C:$C,MATCH($B85,Departures!$B:$B,0))*INDEX(Arrivals!$H:$H,MATCH(BP$2,Arrivals!$B:$B,0))</f>
        <v>3592.5823648211417</v>
      </c>
      <c r="BQ85" s="17">
        <f>INDEX(Departures!$C:$C,MATCH($B85,Departures!$B:$B,0))*INDEX(Arrivals!$H:$H,MATCH(BQ$2,Arrivals!$B:$B,0))</f>
        <v>3571.0698955707157</v>
      </c>
      <c r="BR85" s="17">
        <f>INDEX(Departures!$C:$C,MATCH($B85,Departures!$B:$B,0))*INDEX(Arrivals!$H:$H,MATCH(BR$2,Arrivals!$B:$B,0))</f>
        <v>3532.9341546267788</v>
      </c>
      <c r="BS85" s="17">
        <f>INDEX(Departures!$C:$C,MATCH($B85,Departures!$B:$B,0))*INDEX(Arrivals!$H:$H,MATCH(BS$2,Arrivals!$B:$B,0))</f>
        <v>3506.5324878194378</v>
      </c>
      <c r="BT85" s="17">
        <f>INDEX(Departures!$C:$C,MATCH($B85,Departures!$B:$B,0))*INDEX(Arrivals!$H:$H,MATCH(BT$2,Arrivals!$B:$B,0))</f>
        <v>3476.2194629665651</v>
      </c>
      <c r="BU85" s="17">
        <f>INDEX(Departures!$C:$C,MATCH($B85,Departures!$B:$B,0))*INDEX(Arrivals!$H:$H,MATCH(BU$2,Arrivals!$B:$B,0))</f>
        <v>3366.7014376916691</v>
      </c>
      <c r="BV85" s="17">
        <f>INDEX(Departures!$C:$C,MATCH($B85,Departures!$B:$B,0))*INDEX(Arrivals!$H:$H,MATCH(BV$2,Arrivals!$B:$B,0))</f>
        <v>3184.8232885744305</v>
      </c>
      <c r="BW85" s="17">
        <f>INDEX(Departures!$C:$C,MATCH($B85,Departures!$B:$B,0))*INDEX(Arrivals!$H:$H,MATCH(BW$2,Arrivals!$B:$B,0))</f>
        <v>3173.0892144378349</v>
      </c>
      <c r="BX85" s="17">
        <f>INDEX(Departures!$C:$C,MATCH($B85,Departures!$B:$B,0))*INDEX(Arrivals!$H:$H,MATCH(BX$2,Arrivals!$B:$B,0))</f>
        <v>3109.5296461979397</v>
      </c>
      <c r="BY85" s="17">
        <f>INDEX(Departures!$C:$C,MATCH($B85,Departures!$B:$B,0))*INDEX(Arrivals!$H:$H,MATCH(BY$2,Arrivals!$B:$B,0))</f>
        <v>2894.4049536936795</v>
      </c>
      <c r="BZ85" s="17">
        <f>INDEX(Departures!$C:$C,MATCH($B85,Departures!$B:$B,0))*INDEX(Arrivals!$H:$H,MATCH(BZ$2,Arrivals!$B:$B,0))</f>
        <v>2768.263656725273</v>
      </c>
      <c r="CA85" s="17">
        <f>INDEX(Departures!$C:$C,MATCH($B85,Departures!$B:$B,0))*INDEX(Arrivals!$H:$H,MATCH(CA$2,Arrivals!$B:$B,0))</f>
        <v>2630.3882856202695</v>
      </c>
      <c r="CB85" s="17">
        <f>INDEX(Departures!$C:$C,MATCH($B85,Departures!$B:$B,0))*INDEX(Arrivals!$H:$H,MATCH(CB$2,Arrivals!$B:$B,0))</f>
        <v>2467.089087219309</v>
      </c>
      <c r="CC85" s="17">
        <f>INDEX(Departures!$C:$C,MATCH($B85,Departures!$B:$B,0))*INDEX(Arrivals!$H:$H,MATCH(CC$2,Arrivals!$B:$B,0))</f>
        <v>2399.6181609338819</v>
      </c>
      <c r="CD85" s="17">
        <f>INDEX(Departures!$C:$C,MATCH($B85,Departures!$B:$B,0))*INDEX(Arrivals!$H:$H,MATCH(CD$2,Arrivals!$B:$B,0))</f>
        <v>2396.6846423997326</v>
      </c>
      <c r="CE85" s="17">
        <f>INDEX(Departures!$C:$C,MATCH($B85,Departures!$B:$B,0))*INDEX(Arrivals!$H:$H,MATCH(CE$2,Arrivals!$B:$B,0))</f>
        <v>2369.3051360810091</v>
      </c>
      <c r="CF85" s="17">
        <f>INDEX(Departures!$C:$C,MATCH($B85,Departures!$B:$B,0))*INDEX(Arrivals!$H:$H,MATCH(CF$2,Arrivals!$B:$B,0))</f>
        <v>2319.4353210004756</v>
      </c>
      <c r="CG85" s="17">
        <f>INDEX(Departures!$C:$C,MATCH($B85,Departures!$B:$B,0))*INDEX(Arrivals!$H:$H,MATCH(CG$2,Arrivals!$B:$B,0))</f>
        <v>2300.8563702841989</v>
      </c>
      <c r="CH85" s="17">
        <f>INDEX(Departures!$C:$C,MATCH($B85,Departures!$B:$B,0))*INDEX(Arrivals!$H:$H,MATCH(CH$2,Arrivals!$B:$B,0))</f>
        <v>2223.6070488849418</v>
      </c>
      <c r="CI85" s="17">
        <f>INDEX(Departures!$C:$C,MATCH($B85,Departures!$B:$B,0))*INDEX(Arrivals!$H:$H,MATCH(CI$2,Arrivals!$B:$B,0))</f>
        <v>2206.4948574357395</v>
      </c>
      <c r="CJ85" s="17">
        <f>INDEX(Departures!$C:$C,MATCH($B85,Departures!$B:$B,0))*INDEX(Arrivals!$H:$H,MATCH(CJ$2,Arrivals!$B:$B,0))</f>
        <v>2175.692912827175</v>
      </c>
      <c r="CK85" s="17">
        <f>INDEX(Departures!$C:$C,MATCH($B85,Departures!$B:$B,0))*INDEX(Arrivals!$H:$H,MATCH(CK$2,Arrivals!$B:$B,0))</f>
        <v>2114.0890236100458</v>
      </c>
      <c r="CL85" s="17">
        <f>INDEX(Departures!$C:$C,MATCH($B85,Departures!$B:$B,0))*INDEX(Arrivals!$H:$H,MATCH(CL$2,Arrivals!$B:$B,0))</f>
        <v>2069.4995418909812</v>
      </c>
      <c r="CM85" s="17">
        <f>INDEX(Departures!$C:$C,MATCH($B85,Departures!$B:$B,0))*INDEX(Arrivals!$H:$H,MATCH(CM$2,Arrivals!$B:$B,0))</f>
        <v>2066.174887552279</v>
      </c>
      <c r="CN85" s="17">
        <f>INDEX(Departures!$C:$C,MATCH($B85,Departures!$B:$B,0))*INDEX(Arrivals!$H:$H,MATCH(CN$2,Arrivals!$B:$B,0))</f>
        <v>1905.8092076854668</v>
      </c>
      <c r="CO85" s="17">
        <f>INDEX(Departures!$C:$C,MATCH($B85,Departures!$B:$B,0))*INDEX(Arrivals!$H:$H,MATCH(CO$2,Arrivals!$B:$B,0))</f>
        <v>1847.138837002487</v>
      </c>
      <c r="CP85" s="17">
        <f>INDEX(Departures!$C:$C,MATCH($B85,Departures!$B:$B,0))*INDEX(Arrivals!$H:$H,MATCH(CP$2,Arrivals!$B:$B,0))</f>
        <v>1835.4047628658907</v>
      </c>
      <c r="CQ85" s="17">
        <f>INDEX(Departures!$C:$C,MATCH($B85,Departures!$B:$B,0))*INDEX(Arrivals!$H:$H,MATCH(CQ$2,Arrivals!$B:$B,0))</f>
        <v>1815.8479726382309</v>
      </c>
      <c r="CR85" s="17">
        <f>INDEX(Departures!$C:$C,MATCH($B85,Departures!$B:$B,0))*INDEX(Arrivals!$H:$H,MATCH(CR$2,Arrivals!$B:$B,0))</f>
        <v>1802.1582194788687</v>
      </c>
      <c r="CS85" s="17">
        <f>INDEX(Departures!$C:$C,MATCH($B85,Departures!$B:$B,0))*INDEX(Arrivals!$H:$H,MATCH(CS$2,Arrivals!$B:$B,0))</f>
        <v>1760.1111204894</v>
      </c>
      <c r="CT85" s="17">
        <f>INDEX(Departures!$C:$C,MATCH($B85,Departures!$B:$B,0))*INDEX(Arrivals!$H:$H,MATCH(CT$2,Arrivals!$B:$B,0))</f>
        <v>1747.3992068414207</v>
      </c>
      <c r="CU85" s="17">
        <f>INDEX(Departures!$C:$C,MATCH($B85,Departures!$B:$B,0))*INDEX(Arrivals!$H:$H,MATCH(CU$2,Arrivals!$B:$B,0))</f>
        <v>1572.3659343038639</v>
      </c>
      <c r="CV85" s="17">
        <f>INDEX(Departures!$C:$C,MATCH($B85,Departures!$B:$B,0))*INDEX(Arrivals!$H:$H,MATCH(CV$2,Arrivals!$B:$B,0))</f>
        <v>1548.8977860306718</v>
      </c>
      <c r="CW85" s="17">
        <f>INDEX(Departures!$C:$C,MATCH($B85,Departures!$B:$B,0))*INDEX(Arrivals!$H:$H,MATCH(CW$2,Arrivals!$B:$B,0))</f>
        <v>1539.1193909168421</v>
      </c>
      <c r="CX85" s="17">
        <f>INDEX(Departures!$C:$C,MATCH($B85,Departures!$B:$B,0))*INDEX(Arrivals!$H:$H,MATCH(CX$2,Arrivals!$B:$B,0))</f>
        <v>1521.5182797119478</v>
      </c>
      <c r="CY85" s="17">
        <f>INDEX(Departures!$C:$C,MATCH($B85,Departures!$B:$B,0))*INDEX(Arrivals!$H:$H,MATCH(CY$2,Arrivals!$B:$B,0))</f>
        <v>1465.7814275631169</v>
      </c>
      <c r="CZ85" s="17">
        <f>INDEX(Departures!$C:$C,MATCH($B85,Departures!$B:$B,0))*INDEX(Arrivals!$H:$H,MATCH(CZ$2,Arrivals!$B:$B,0))</f>
        <v>1463.825748540351</v>
      </c>
      <c r="DA85" s="17">
        <f>INDEX(Departures!$C:$C,MATCH($B85,Departures!$B:$B,0))*INDEX(Arrivals!$H:$H,MATCH(DA$2,Arrivals!$B:$B,0))</f>
        <v>1461.8700695175851</v>
      </c>
      <c r="DB85" s="17">
        <f>INDEX(Departures!$C:$C,MATCH($B85,Departures!$B:$B,0))*INDEX(Arrivals!$H:$H,MATCH(DB$2,Arrivals!$B:$B,0))</f>
        <v>1414.9337729712008</v>
      </c>
      <c r="DC85" s="17">
        <f>INDEX(Departures!$C:$C,MATCH($B85,Departures!$B:$B,0))*INDEX(Arrivals!$H:$H,MATCH(DC$2,Arrivals!$B:$B,0))</f>
        <v>1407.1110568801371</v>
      </c>
      <c r="DD85" s="17">
        <f>INDEX(Departures!$C:$C,MATCH($B85,Departures!$B:$B,0))*INDEX(Arrivals!$H:$H,MATCH(DD$2,Arrivals!$B:$B,0))</f>
        <v>1370.9309949589658</v>
      </c>
      <c r="DE85" s="17">
        <f>INDEX(Departures!$C:$C,MATCH($B85,Departures!$B:$B,0))*INDEX(Arrivals!$H:$H,MATCH(DE$2,Arrivals!$B:$B,0))</f>
        <v>1334.750933037795</v>
      </c>
      <c r="DF85" s="17">
        <f>INDEX(Departures!$C:$C,MATCH($B85,Departures!$B:$B,0))*INDEX(Arrivals!$H:$H,MATCH(DF$2,Arrivals!$B:$B,0))</f>
        <v>1333.7730935264119</v>
      </c>
      <c r="DG85" s="17">
        <f>INDEX(Departures!$C:$C,MATCH($B85,Departures!$B:$B,0))*INDEX(Arrivals!$H:$H,MATCH(DG$2,Arrivals!$B:$B,0))</f>
        <v>1312.2606242759859</v>
      </c>
      <c r="DH85" s="17">
        <f>INDEX(Departures!$C:$C,MATCH($B85,Departures!$B:$B,0))*INDEX(Arrivals!$H:$H,MATCH(DH$2,Arrivals!$B:$B,0))</f>
        <v>1246.745377013325</v>
      </c>
      <c r="DI85" s="17">
        <f>INDEX(Departures!$C:$C,MATCH($B85,Departures!$B:$B,0))*INDEX(Arrivals!$H:$H,MATCH(DI$2,Arrivals!$B:$B,0))</f>
        <v>1111.8035244424709</v>
      </c>
      <c r="DJ85" s="17">
        <f>INDEX(Departures!$C:$C,MATCH($B85,Departures!$B:$B,0))*INDEX(Arrivals!$H:$H,MATCH(DJ$2,Arrivals!$B:$B,0))</f>
        <v>1108.8700059083219</v>
      </c>
      <c r="DK85" s="17">
        <f>INDEX(Departures!$C:$C,MATCH($B85,Departures!$B:$B,0))*INDEX(Arrivals!$H:$H,MATCH(DK$2,Arrivals!$B:$B,0))</f>
        <v>1059.0001908277889</v>
      </c>
      <c r="DL85" s="17">
        <f>INDEX(Departures!$C:$C,MATCH($B85,Departures!$B:$B,0))*INDEX(Arrivals!$H:$H,MATCH(DL$2,Arrivals!$B:$B,0))</f>
        <v>1022.820128906618</v>
      </c>
      <c r="DM85" s="17">
        <f>INDEX(Departures!$C:$C,MATCH($B85,Departures!$B:$B,0))*INDEX(Arrivals!$H:$H,MATCH(DM$2,Arrivals!$B:$B,0))</f>
        <v>971.97247431470191</v>
      </c>
      <c r="DN85" s="17">
        <f>INDEX(Departures!$C:$C,MATCH($B85,Departures!$B:$B,0))*INDEX(Arrivals!$H:$H,MATCH(DN$2,Arrivals!$B:$B,0))</f>
        <v>944.59296799597792</v>
      </c>
      <c r="DO85" s="17">
        <f>INDEX(Departures!$C:$C,MATCH($B85,Departures!$B:$B,0))*INDEX(Arrivals!$H:$H,MATCH(DO$2,Arrivals!$B:$B,0))</f>
        <v>919.16914070001997</v>
      </c>
      <c r="DP85" s="17">
        <f>INDEX(Departures!$C:$C,MATCH($B85,Departures!$B:$B,0))*INDEX(Arrivals!$H:$H,MATCH(DP$2,Arrivals!$B:$B,0))</f>
        <v>912.32426412033885</v>
      </c>
      <c r="DQ85" s="17">
        <f>INDEX(Departures!$C:$C,MATCH($B85,Departures!$B:$B,0))*INDEX(Arrivals!$H:$H,MATCH(DQ$2,Arrivals!$B:$B,0))</f>
        <v>911.34642460895589</v>
      </c>
      <c r="DR85" s="17">
        <f>INDEX(Departures!$C:$C,MATCH($B85,Departures!$B:$B,0))*INDEX(Arrivals!$H:$H,MATCH(DR$2,Arrivals!$B:$B,0))</f>
        <v>902.54586900650895</v>
      </c>
      <c r="DS85" s="17">
        <f>INDEX(Departures!$C:$C,MATCH($B85,Departures!$B:$B,0))*INDEX(Arrivals!$H:$H,MATCH(DS$2,Arrivals!$B:$B,0))</f>
        <v>900.5901899837429</v>
      </c>
      <c r="DT85" s="17">
        <f>INDEX(Departures!$C:$C,MATCH($B85,Departures!$B:$B,0))*INDEX(Arrivals!$H:$H,MATCH(DT$2,Arrivals!$B:$B,0))</f>
        <v>877.12204171055089</v>
      </c>
      <c r="DU85" s="17">
        <f>INDEX(Departures!$C:$C,MATCH($B85,Departures!$B:$B,0))*INDEX(Arrivals!$H:$H,MATCH(DU$2,Arrivals!$B:$B,0))</f>
        <v>872.23284415363594</v>
      </c>
      <c r="DV85" s="17">
        <f>INDEX(Departures!$C:$C,MATCH($B85,Departures!$B:$B,0))*INDEX(Arrivals!$H:$H,MATCH(DV$2,Arrivals!$B:$B,0))</f>
        <v>832.14142418693291</v>
      </c>
      <c r="DW85" s="17">
        <f>INDEX(Departures!$C:$C,MATCH($B85,Departures!$B:$B,0))*INDEX(Arrivals!$H:$H,MATCH(DW$2,Arrivals!$B:$B,0))</f>
        <v>824.31870809586906</v>
      </c>
      <c r="DX85" s="17">
        <f>INDEX(Departures!$C:$C,MATCH($B85,Departures!$B:$B,0))*INDEX(Arrivals!$H:$H,MATCH(DX$2,Arrivals!$B:$B,0))</f>
        <v>818.45167102757091</v>
      </c>
      <c r="DY85" s="17">
        <f>INDEX(Departures!$C:$C,MATCH($B85,Departures!$B:$B,0))*INDEX(Arrivals!$H:$H,MATCH(DY$2,Arrivals!$B:$B,0))</f>
        <v>794.9835227543789</v>
      </c>
      <c r="DZ85" s="17">
        <f>INDEX(Departures!$C:$C,MATCH($B85,Departures!$B:$B,0))*INDEX(Arrivals!$H:$H,MATCH(DZ$2,Arrivals!$B:$B,0))</f>
        <v>653.19679360384384</v>
      </c>
      <c r="EA85" s="17">
        <f>INDEX(Departures!$C:$C,MATCH($B85,Departures!$B:$B,0))*INDEX(Arrivals!$H:$H,MATCH(EA$2,Arrivals!$B:$B,0))</f>
        <v>649.28543555831197</v>
      </c>
      <c r="EB85" s="17">
        <f>INDEX(Departures!$C:$C,MATCH($B85,Departures!$B:$B,0))*INDEX(Arrivals!$H:$H,MATCH(EB$2,Arrivals!$B:$B,0))</f>
        <v>617.01673168267303</v>
      </c>
      <c r="EC85" s="17">
        <f>INDEX(Departures!$C:$C,MATCH($B85,Departures!$B:$B,0))*INDEX(Arrivals!$H:$H,MATCH(EC$2,Arrivals!$B:$B,0))</f>
        <v>485.00839764596799</v>
      </c>
      <c r="ED85" s="17">
        <f>INDEX(Departures!$C:$C,MATCH($B85,Departures!$B:$B,0))*INDEX(Arrivals!$H:$H,MATCH(ED$2,Arrivals!$B:$B,0))</f>
        <v>458.60673083862696</v>
      </c>
      <c r="EE85" s="17">
        <f>INDEX(Departures!$C:$C,MATCH($B85,Departures!$B:$B,0))*INDEX(Arrivals!$H:$H,MATCH(EE$2,Arrivals!$B:$B,0))</f>
        <v>456.65105181586097</v>
      </c>
      <c r="EF85" s="17">
        <f>INDEX(Departures!$C:$C,MATCH($B85,Departures!$B:$B,0))*INDEX(Arrivals!$H:$H,MATCH(EF$2,Arrivals!$B:$B,0))</f>
        <v>421.448829406073</v>
      </c>
      <c r="EG85" s="17">
        <f>INDEX(Departures!$C:$C,MATCH($B85,Departures!$B:$B,0))*INDEX(Arrivals!$H:$H,MATCH(EG$2,Arrivals!$B:$B,0))</f>
        <v>417.53747136054096</v>
      </c>
      <c r="EH85" s="17">
        <f>INDEX(Departures!$C:$C,MATCH($B85,Departures!$B:$B,0))*INDEX(Arrivals!$H:$H,MATCH(EH$2,Arrivals!$B:$B,0))</f>
        <v>417.53747136054096</v>
      </c>
      <c r="EI85" s="17">
        <f>INDEX(Departures!$C:$C,MATCH($B85,Departures!$B:$B,0))*INDEX(Arrivals!$H:$H,MATCH(EI$2,Arrivals!$B:$B,0))</f>
        <v>408.73691575809397</v>
      </c>
      <c r="EJ85" s="17">
        <f>INDEX(Departures!$C:$C,MATCH($B85,Departures!$B:$B,0))*INDEX(Arrivals!$H:$H,MATCH(EJ$2,Arrivals!$B:$B,0))</f>
        <v>386.24660699628498</v>
      </c>
      <c r="EK85" s="17">
        <f>INDEX(Departures!$C:$C,MATCH($B85,Departures!$B:$B,0))*INDEX(Arrivals!$H:$H,MATCH(EK$2,Arrivals!$B:$B,0))</f>
        <v>377.44605139383799</v>
      </c>
      <c r="EL85" s="17">
        <f>INDEX(Departures!$C:$C,MATCH($B85,Departures!$B:$B,0))*INDEX(Arrivals!$H:$H,MATCH(EL$2,Arrivals!$B:$B,0))</f>
        <v>358.57374882414604</v>
      </c>
      <c r="EM85" s="17">
        <f>INDEX(Departures!$C:$C,MATCH($B85,Departures!$B:$B,0))*INDEX(Arrivals!$H:$H,MATCH(EM$2,Arrivals!$B:$B,0))</f>
        <v>347.13302654096498</v>
      </c>
      <c r="EN85" s="17">
        <f>INDEX(Departures!$C:$C,MATCH($B85,Departures!$B:$B,0))*INDEX(Arrivals!$H:$H,MATCH(EN$2,Arrivals!$B:$B,0))</f>
        <v>343.22166849543299</v>
      </c>
      <c r="EO85" s="17">
        <f>INDEX(Departures!$C:$C,MATCH($B85,Departures!$B:$B,0))*INDEX(Arrivals!$H:$H,MATCH(EO$2,Arrivals!$B:$B,0))</f>
        <v>342.24382898404997</v>
      </c>
      <c r="EP85" s="17">
        <f>INDEX(Departures!$C:$C,MATCH($B85,Departures!$B:$B,0))*INDEX(Arrivals!$H:$H,MATCH(EP$2,Arrivals!$B:$B,0))</f>
        <v>300.19672999458101</v>
      </c>
      <c r="EQ85" s="17">
        <f>INDEX(Departures!$C:$C,MATCH($B85,Departures!$B:$B,0))*INDEX(Arrivals!$H:$H,MATCH(EQ$2,Arrivals!$B:$B,0))</f>
        <v>292.37401390351698</v>
      </c>
      <c r="ER85" s="17">
        <f>INDEX(Departures!$C:$C,MATCH($B85,Departures!$B:$B,0))*INDEX(Arrivals!$H:$H,MATCH(ER$2,Arrivals!$B:$B,0))</f>
        <v>274.77290269862294</v>
      </c>
      <c r="ES85" s="17">
        <f>INDEX(Departures!$C:$C,MATCH($B85,Departures!$B:$B,0))*INDEX(Arrivals!$H:$H,MATCH(ES$2,Arrivals!$B:$B,0))</f>
        <v>271.83938416447398</v>
      </c>
      <c r="ET85" s="17">
        <f>INDEX(Departures!$C:$C,MATCH($B85,Departures!$B:$B,0))*INDEX(Arrivals!$H:$H,MATCH(ET$2,Arrivals!$B:$B,0))</f>
        <v>263.03882856202699</v>
      </c>
      <c r="EU85" s="17">
        <f>INDEX(Departures!$C:$C,MATCH($B85,Departures!$B:$B,0))*INDEX(Arrivals!$H:$H,MATCH(EU$2,Arrivals!$B:$B,0))</f>
        <v>255.21611247096297</v>
      </c>
      <c r="EV85" s="17">
        <f>INDEX(Departures!$C:$C,MATCH($B85,Departures!$B:$B,0))*INDEX(Arrivals!$H:$H,MATCH(EV$2,Arrivals!$B:$B,0))</f>
        <v>253.26043344819701</v>
      </c>
      <c r="EW85" s="17">
        <f>INDEX(Departures!$C:$C,MATCH($B85,Departures!$B:$B,0))*INDEX(Arrivals!$H:$H,MATCH(EW$2,Arrivals!$B:$B,0))</f>
        <v>249.34907540266499</v>
      </c>
      <c r="EX85" s="17">
        <f>INDEX(Departures!$C:$C,MATCH($B85,Departures!$B:$B,0))*INDEX(Arrivals!$H:$H,MATCH(EX$2,Arrivals!$B:$B,0))</f>
        <v>249.34907540266499</v>
      </c>
      <c r="EY85" s="17">
        <f>INDEX(Departures!$C:$C,MATCH($B85,Departures!$B:$B,0))*INDEX(Arrivals!$H:$H,MATCH(EY$2,Arrivals!$B:$B,0))</f>
        <v>241.52635931160097</v>
      </c>
      <c r="EZ85" s="17">
        <f>INDEX(Departures!$C:$C,MATCH($B85,Departures!$B:$B,0))*INDEX(Arrivals!$H:$H,MATCH(EZ$2,Arrivals!$B:$B,0))</f>
        <v>241.52635931160097</v>
      </c>
      <c r="FA85" s="17">
        <f>INDEX(Departures!$C:$C,MATCH($B85,Departures!$B:$B,0))*INDEX(Arrivals!$H:$H,MATCH(FA$2,Arrivals!$B:$B,0))</f>
        <v>201.43493934489797</v>
      </c>
      <c r="FB85" s="17">
        <f>INDEX(Departures!$C:$C,MATCH($B85,Departures!$B:$B,0))*INDEX(Arrivals!$H:$H,MATCH(FB$2,Arrivals!$B:$B,0))</f>
        <v>189.01637755033389</v>
      </c>
      <c r="FC85" s="17">
        <f>INDEX(Departures!$C:$C,MATCH($B85,Departures!$B:$B,0))*INDEX(Arrivals!$H:$H,MATCH(FC$2,Arrivals!$B:$B,0))</f>
        <v>175.033272537557</v>
      </c>
      <c r="FD85" s="17">
        <f>INDEX(Departures!$C:$C,MATCH($B85,Departures!$B:$B,0))*INDEX(Arrivals!$H:$H,MATCH(FD$2,Arrivals!$B:$B,0))</f>
        <v>164.27703791234399</v>
      </c>
      <c r="FE85" s="17">
        <f>INDEX(Departures!$C:$C,MATCH($B85,Departures!$B:$B,0))*INDEX(Arrivals!$H:$H,MATCH(FE$2,Arrivals!$B:$B,0))</f>
        <v>160.36567986681197</v>
      </c>
      <c r="FF85" s="17">
        <f>INDEX(Departures!$C:$C,MATCH($B85,Departures!$B:$B,0))*INDEX(Arrivals!$H:$H,MATCH(FF$2,Arrivals!$B:$B,0))</f>
        <v>158.41000084404598</v>
      </c>
      <c r="FG85" s="17">
        <f>INDEX(Departures!$C:$C,MATCH($B85,Departures!$B:$B,0))*INDEX(Arrivals!$H:$H,MATCH(FG$2,Arrivals!$B:$B,0))</f>
        <v>142.76456866191799</v>
      </c>
      <c r="FH85" s="17">
        <f>INDEX(Departures!$C:$C,MATCH($B85,Departures!$B:$B,0))*INDEX(Arrivals!$H:$H,MATCH(FH$2,Arrivals!$B:$B,0))</f>
        <v>141.786729150535</v>
      </c>
      <c r="FI85" s="17">
        <f>INDEX(Departures!$C:$C,MATCH($B85,Departures!$B:$B,0))*INDEX(Arrivals!$H:$H,MATCH(FI$2,Arrivals!$B:$B,0))</f>
        <v>139.831050127769</v>
      </c>
      <c r="FJ85" s="17">
        <f>INDEX(Departures!$C:$C,MATCH($B85,Departures!$B:$B,0))*INDEX(Arrivals!$H:$H,MATCH(FJ$2,Arrivals!$B:$B,0))</f>
        <v>138.85321061638598</v>
      </c>
      <c r="FK85" s="17">
        <f>INDEX(Departures!$C:$C,MATCH($B85,Departures!$B:$B,0))*INDEX(Arrivals!$H:$H,MATCH(FK$2,Arrivals!$B:$B,0))</f>
        <v>122.22993892287498</v>
      </c>
      <c r="FL85" s="17">
        <f>INDEX(Departures!$C:$C,MATCH($B85,Departures!$B:$B,0))*INDEX(Arrivals!$H:$H,MATCH(FL$2,Arrivals!$B:$B,0))</f>
        <v>120.274259900109</v>
      </c>
      <c r="FM85" s="17">
        <f>INDEX(Departures!$C:$C,MATCH($B85,Departures!$B:$B,0))*INDEX(Arrivals!$H:$H,MATCH(FM$2,Arrivals!$B:$B,0))</f>
        <v>119.29642038872599</v>
      </c>
      <c r="FN85" s="17">
        <f>INDEX(Departures!$C:$C,MATCH($B85,Departures!$B:$B,0))*INDEX(Arrivals!$H:$H,MATCH(FN$2,Arrivals!$B:$B,0))</f>
        <v>118.318580877343</v>
      </c>
      <c r="FO85" s="17">
        <f>INDEX(Departures!$C:$C,MATCH($B85,Departures!$B:$B,0))*INDEX(Arrivals!$H:$H,MATCH(FO$2,Arrivals!$B:$B,0))</f>
        <v>117.8296611216515</v>
      </c>
      <c r="FP85" s="17">
        <f>INDEX(Departures!$C:$C,MATCH($B85,Departures!$B:$B,0))*INDEX(Arrivals!$H:$H,MATCH(FP$2,Arrivals!$B:$B,0))</f>
        <v>106.584506740747</v>
      </c>
      <c r="FQ85" s="17">
        <f>INDEX(Departures!$C:$C,MATCH($B85,Departures!$B:$B,0))*INDEX(Arrivals!$H:$H,MATCH(FQ$2,Arrivals!$B:$B,0))</f>
        <v>85.07203749032098</v>
      </c>
      <c r="FR85" s="17">
        <f>INDEX(Departures!$C:$C,MATCH($B85,Departures!$B:$B,0))*INDEX(Arrivals!$H:$H,MATCH(FR$2,Arrivals!$B:$B,0))</f>
        <v>76.271481887873989</v>
      </c>
      <c r="FS85" s="17">
        <f>INDEX(Departures!$C:$C,MATCH($B85,Departures!$B:$B,0))*INDEX(Arrivals!$H:$H,MATCH(FS$2,Arrivals!$B:$B,0))</f>
        <v>74.315802865107997</v>
      </c>
      <c r="FT85" s="17">
        <f>INDEX(Departures!$C:$C,MATCH($B85,Departures!$B:$B,0))*INDEX(Arrivals!$H:$H,MATCH(FT$2,Arrivals!$B:$B,0))</f>
        <v>72.360123842341991</v>
      </c>
      <c r="FU85" s="17">
        <f>INDEX(Departures!$C:$C,MATCH($B85,Departures!$B:$B,0))*INDEX(Arrivals!$H:$H,MATCH(FU$2,Arrivals!$B:$B,0))</f>
        <v>70.404444819575986</v>
      </c>
      <c r="FV85" s="17">
        <f>INDEX(Departures!$C:$C,MATCH($B85,Departures!$B:$B,0))*INDEX(Arrivals!$H:$H,MATCH(FV$2,Arrivals!$B:$B,0))</f>
        <v>67.470926285426998</v>
      </c>
      <c r="FW85" s="17">
        <f>INDEX(Departures!$C:$C,MATCH($B85,Departures!$B:$B,0))*INDEX(Arrivals!$H:$H,MATCH(FW$2,Arrivals!$B:$B,0))</f>
        <v>61.603889217128994</v>
      </c>
      <c r="FX85" s="17">
        <f>INDEX(Departures!$C:$C,MATCH($B85,Departures!$B:$B,0))*INDEX(Arrivals!$H:$H,MATCH(FX$2,Arrivals!$B:$B,0))</f>
        <v>61.114969461437489</v>
      </c>
      <c r="FY85" s="17">
        <f>INDEX(Departures!$C:$C,MATCH($B85,Departures!$B:$B,0))*INDEX(Arrivals!$H:$H,MATCH(FY$2,Arrivals!$B:$B,0))</f>
        <v>58.670370682979993</v>
      </c>
      <c r="FZ85" s="17">
        <f>INDEX(Departures!$C:$C,MATCH($B85,Departures!$B:$B,0))*INDEX(Arrivals!$H:$H,MATCH(FZ$2,Arrivals!$B:$B,0))</f>
        <v>53.781173126064999</v>
      </c>
      <c r="GA85" s="17">
        <f>INDEX(Departures!$C:$C,MATCH($B85,Departures!$B:$B,0))*INDEX(Arrivals!$H:$H,MATCH(GA$2,Arrivals!$B:$B,0))</f>
        <v>42.829370598575402</v>
      </c>
      <c r="GB85" s="17">
        <f>INDEX(Departures!$C:$C,MATCH($B85,Departures!$B:$B,0))*INDEX(Arrivals!$H:$H,MATCH(GB$2,Arrivals!$B:$B,0))</f>
        <v>33.246543387022001</v>
      </c>
      <c r="GC85" s="17">
        <f>INDEX(Departures!$C:$C,MATCH($B85,Departures!$B:$B,0))*INDEX(Arrivals!$H:$H,MATCH(GC$2,Arrivals!$B:$B,0))</f>
        <v>29.335185341489996</v>
      </c>
      <c r="GD85" s="17">
        <f>INDEX(Departures!$C:$C,MATCH($B85,Departures!$B:$B,0))*INDEX(Arrivals!$H:$H,MATCH(GD$2,Arrivals!$B:$B,0))</f>
        <v>28.357345830107</v>
      </c>
      <c r="GE85" s="17">
        <f>INDEX(Departures!$C:$C,MATCH($B85,Departures!$B:$B,0))*INDEX(Arrivals!$H:$H,MATCH(GE$2,Arrivals!$B:$B,0))</f>
        <v>27.379506318723998</v>
      </c>
      <c r="GF85" s="17">
        <f>INDEX(Departures!$C:$C,MATCH($B85,Departures!$B:$B,0))*INDEX(Arrivals!$H:$H,MATCH(GF$2,Arrivals!$B:$B,0))</f>
        <v>25.130475442543098</v>
      </c>
      <c r="GG85" s="17">
        <f>INDEX(Departures!$C:$C,MATCH($B85,Departures!$B:$B,0))*INDEX(Arrivals!$H:$H,MATCH(GG$2,Arrivals!$B:$B,0))</f>
        <v>8.0182839933405994</v>
      </c>
      <c r="GH85" s="17">
        <f>INDEX(Departures!$C:$C,MATCH($B85,Departures!$B:$B,0))*INDEX(Arrivals!$H:$H,MATCH(GH$2,Arrivals!$B:$B,0))</f>
        <v>5.6714691660213994</v>
      </c>
      <c r="GI85" s="17">
        <f>INDEX(Departures!$C:$C,MATCH($B85,Departures!$B:$B,0))*INDEX(Arrivals!$H:$H,MATCH(GI$2,Arrivals!$B:$B,0))</f>
        <v>2.4445987784575003</v>
      </c>
    </row>
    <row r="86" spans="1:191" ht="15" thickBot="1">
      <c r="A86" t="str">
        <f>INDEX(Departures!$G:$G,MATCH($B86,Departures!$B:$B,0))</f>
        <v>EU</v>
      </c>
      <c r="B86" s="3" t="s">
        <v>119</v>
      </c>
      <c r="D86" s="17">
        <f>INDEX(Departures!$C:$C,MATCH($B86,Departures!$B:$B,0))*INDEX(Arrivals!$H:$H,MATCH(D$2,Arrivals!$B:$B,0))</f>
        <v>79490.643474974029</v>
      </c>
      <c r="E86" s="17">
        <f>INDEX(Departures!$C:$C,MATCH($B86,Departures!$B:$B,0))*INDEX(Arrivals!$H:$H,MATCH(E$2,Arrivals!$B:$B,0))</f>
        <v>74846.268949749909</v>
      </c>
      <c r="F86" s="17">
        <f>INDEX(Departures!$C:$C,MATCH($B86,Departures!$B:$B,0))*INDEX(Arrivals!$H:$H,MATCH(F$2,Arrivals!$B:$B,0))</f>
        <v>70412.378393156629</v>
      </c>
      <c r="G86" s="17">
        <f>INDEX(Departures!$C:$C,MATCH($B86,Departures!$B:$B,0))*INDEX(Arrivals!$H:$H,MATCH(G$2,Arrivals!$B:$B,0))</f>
        <v>55586.070672337672</v>
      </c>
      <c r="H86" s="17">
        <f>INDEX(Departures!$C:$C,MATCH($B86,Departures!$B:$B,0))*INDEX(Arrivals!$H:$H,MATCH(H$2,Arrivals!$B:$B,0))</f>
        <v>53310.098368055427</v>
      </c>
      <c r="I86" s="17">
        <f>INDEX(Departures!$C:$C,MATCH($B86,Departures!$B:$B,0))*INDEX(Arrivals!$H:$H,MATCH(I$2,Arrivals!$B:$B,0))</f>
        <v>35957.067875976616</v>
      </c>
      <c r="J86" s="17">
        <f>INDEX(Departures!$C:$C,MATCH($B86,Departures!$B:$B,0))*INDEX(Arrivals!$H:$H,MATCH(J$2,Arrivals!$B:$B,0))</f>
        <v>34456.225664869708</v>
      </c>
      <c r="K86" s="17">
        <f>INDEX(Departures!$C:$C,MATCH($B86,Departures!$B:$B,0))*INDEX(Arrivals!$H:$H,MATCH(K$2,Arrivals!$B:$B,0))</f>
        <v>34410.468280384739</v>
      </c>
      <c r="L86" s="17">
        <f>INDEX(Departures!$C:$C,MATCH($B86,Departures!$B:$B,0))*INDEX(Arrivals!$H:$H,MATCH(L$2,Arrivals!$B:$B,0))</f>
        <v>34274.111274619536</v>
      </c>
      <c r="M86" s="17">
        <f>INDEX(Departures!$C:$C,MATCH($B86,Departures!$B:$B,0))*INDEX(Arrivals!$H:$H,MATCH(M$2,Arrivals!$B:$B,0))</f>
        <v>32571.93657177877</v>
      </c>
      <c r="N86" s="17">
        <f>INDEX(Departures!$C:$C,MATCH($B86,Departures!$B:$B,0))*INDEX(Arrivals!$H:$H,MATCH(N$2,Arrivals!$B:$B,0))</f>
        <v>26960.250938542442</v>
      </c>
      <c r="O86" s="17">
        <f>INDEX(Departures!$C:$C,MATCH($B86,Departures!$B:$B,0))*INDEX(Arrivals!$H:$H,MATCH(O$2,Arrivals!$B:$B,0))</f>
        <v>26256.502365163655</v>
      </c>
      <c r="P86" s="17">
        <f>INDEX(Departures!$C:$C,MATCH($B86,Departures!$B:$B,0))*INDEX(Arrivals!$H:$H,MATCH(P$2,Arrivals!$B:$B,0))</f>
        <v>25517.97817957629</v>
      </c>
      <c r="Q86" s="17">
        <f>INDEX(Departures!$C:$C,MATCH($B86,Departures!$B:$B,0))*INDEX(Arrivals!$H:$H,MATCH(Q$2,Arrivals!$B:$B,0))</f>
        <v>24886.526273683747</v>
      </c>
      <c r="R86" s="17">
        <f>INDEX(Departures!$C:$C,MATCH($B86,Departures!$B:$B,0))*INDEX(Arrivals!$H:$H,MATCH(R$2,Arrivals!$B:$B,0))</f>
        <v>23746.252252318376</v>
      </c>
      <c r="S86" s="17">
        <f>INDEX(Departures!$C:$C,MATCH($B86,Departures!$B:$B,0))*INDEX(Arrivals!$H:$H,MATCH(S$2,Arrivals!$B:$B,0))</f>
        <v>22320.452151766807</v>
      </c>
      <c r="T86" s="17">
        <f>INDEX(Departures!$C:$C,MATCH($B86,Departures!$B:$B,0))*INDEX(Arrivals!$H:$H,MATCH(T$2,Arrivals!$B:$B,0))</f>
        <v>19033.241650366792</v>
      </c>
      <c r="U86" s="17">
        <f>INDEX(Departures!$C:$C,MATCH($B86,Departures!$B:$B,0))*INDEX(Arrivals!$H:$H,MATCH(U$2,Arrivals!$B:$B,0))</f>
        <v>16708.76651853048</v>
      </c>
      <c r="V86" s="17">
        <f>INDEX(Departures!$C:$C,MATCH($B86,Departures!$B:$B,0))*INDEX(Arrivals!$H:$H,MATCH(V$2,Arrivals!$B:$B,0))</f>
        <v>16403.1071901709</v>
      </c>
      <c r="W86" s="17">
        <f>INDEX(Departures!$C:$C,MATCH($B86,Departures!$B:$B,0))*INDEX(Arrivals!$H:$H,MATCH(W$2,Arrivals!$B:$B,0))</f>
        <v>15790.873385762045</v>
      </c>
      <c r="X86" s="17">
        <f>INDEX(Departures!$C:$C,MATCH($B86,Departures!$B:$B,0))*INDEX(Arrivals!$H:$H,MATCH(X$2,Arrivals!$B:$B,0))</f>
        <v>14742.114133366607</v>
      </c>
      <c r="Y86" s="17">
        <f>INDEX(Departures!$C:$C,MATCH($B86,Departures!$B:$B,0))*INDEX(Arrivals!$H:$H,MATCH(Y$2,Arrivals!$B:$B,0))</f>
        <v>14269.89792548175</v>
      </c>
      <c r="Z86" s="17">
        <f>INDEX(Departures!$C:$C,MATCH($B86,Departures!$B:$B,0))*INDEX(Arrivals!$H:$H,MATCH(Z$2,Arrivals!$B:$B,0))</f>
        <v>14224.140540996781</v>
      </c>
      <c r="AA86" s="17">
        <f>INDEX(Departures!$C:$C,MATCH($B86,Departures!$B:$B,0))*INDEX(Arrivals!$H:$H,MATCH(AA$2,Arrivals!$B:$B,0))</f>
        <v>14122.559147440155</v>
      </c>
      <c r="AB86" s="17">
        <f>INDEX(Departures!$C:$C,MATCH($B86,Departures!$B:$B,0))*INDEX(Arrivals!$H:$H,MATCH(AB$2,Arrivals!$B:$B,0))</f>
        <v>13022.551624421554</v>
      </c>
      <c r="AC86" s="17">
        <f>INDEX(Departures!$C:$C,MATCH($B86,Departures!$B:$B,0))*INDEX(Arrivals!$H:$H,MATCH(AC$2,Arrivals!$B:$B,0))</f>
        <v>12848.673563378679</v>
      </c>
      <c r="AD86" s="17">
        <f>INDEX(Departures!$C:$C,MATCH($B86,Departures!$B:$B,0))*INDEX(Arrivals!$H:$H,MATCH(AD$2,Arrivals!$B:$B,0))</f>
        <v>12723.298329889871</v>
      </c>
      <c r="AE86" s="17">
        <f>INDEX(Departures!$C:$C,MATCH($B86,Departures!$B:$B,0))*INDEX(Arrivals!$H:$H,MATCH(AE$2,Arrivals!$B:$B,0))</f>
        <v>12204.409589830348</v>
      </c>
      <c r="AF86" s="17">
        <f>INDEX(Departures!$C:$C,MATCH($B86,Departures!$B:$B,0))*INDEX(Arrivals!$H:$H,MATCH(AF$2,Arrivals!$B:$B,0))</f>
        <v>11825.53844629482</v>
      </c>
      <c r="AG86" s="17">
        <f>INDEX(Departures!$C:$C,MATCH($B86,Departures!$B:$B,0))*INDEX(Arrivals!$H:$H,MATCH(AG$2,Arrivals!$B:$B,0))</f>
        <v>10746.579320139304</v>
      </c>
      <c r="AH86" s="17">
        <f>INDEX(Departures!$C:$C,MATCH($B86,Departures!$B:$B,0))*INDEX(Arrivals!$H:$H,MATCH(AH$2,Arrivals!$B:$B,0))</f>
        <v>10405.229231881453</v>
      </c>
      <c r="AI86" s="17">
        <f>INDEX(Departures!$C:$C,MATCH($B86,Departures!$B:$B,0))*INDEX(Arrivals!$H:$H,MATCH(AI$2,Arrivals!$B:$B,0))</f>
        <v>10386.011130397766</v>
      </c>
      <c r="AJ86" s="17">
        <f>INDEX(Departures!$C:$C,MATCH($B86,Departures!$B:$B,0))*INDEX(Arrivals!$H:$H,MATCH(AJ$2,Arrivals!$B:$B,0))</f>
        <v>10121.716477612597</v>
      </c>
      <c r="AK86" s="17">
        <f>INDEX(Departures!$C:$C,MATCH($B86,Departures!$B:$B,0))*INDEX(Arrivals!$H:$H,MATCH(AK$2,Arrivals!$B:$B,0))</f>
        <v>9998.9036576549461</v>
      </c>
      <c r="AL86" s="17">
        <f>INDEX(Departures!$C:$C,MATCH($B86,Departures!$B:$B,0))*INDEX(Arrivals!$H:$H,MATCH(AL$2,Arrivals!$B:$B,0))</f>
        <v>9460.7968161117387</v>
      </c>
      <c r="AM86" s="17">
        <f>INDEX(Departures!$C:$C,MATCH($B86,Departures!$B:$B,0))*INDEX(Arrivals!$H:$H,MATCH(AM$2,Arrivals!$B:$B,0))</f>
        <v>9412.2939885576725</v>
      </c>
      <c r="AN86" s="17">
        <f>INDEX(Departures!$C:$C,MATCH($B86,Departures!$B:$B,0))*INDEX(Arrivals!$H:$H,MATCH(AN$2,Arrivals!$B:$B,0))</f>
        <v>9297.9005273452549</v>
      </c>
      <c r="AO86" s="17">
        <f>INDEX(Departures!$C:$C,MATCH($B86,Departures!$B:$B,0))*INDEX(Arrivals!$H:$H,MATCH(AO$2,Arrivals!$B:$B,0))</f>
        <v>9049.8955034367355</v>
      </c>
      <c r="AP86" s="17">
        <f>INDEX(Departures!$C:$C,MATCH($B86,Departures!$B:$B,0))*INDEX(Arrivals!$H:$H,MATCH(AP$2,Arrivals!$B:$B,0))</f>
        <v>8129.2569275992028</v>
      </c>
      <c r="AQ86" s="17">
        <f>INDEX(Departures!$C:$C,MATCH($B86,Departures!$B:$B,0))*INDEX(Arrivals!$H:$H,MATCH(AQ$2,Arrivals!$B:$B,0))</f>
        <v>8067.0268846996478</v>
      </c>
      <c r="AR86" s="17">
        <f>INDEX(Departures!$C:$C,MATCH($B86,Departures!$B:$B,0))*INDEX(Arrivals!$H:$H,MATCH(AR$2,Arrivals!$B:$B,0))</f>
        <v>7673.5133781289333</v>
      </c>
      <c r="AS86" s="17">
        <f>INDEX(Departures!$C:$C,MATCH($B86,Departures!$B:$B,0))*INDEX(Arrivals!$H:$H,MATCH(AS$2,Arrivals!$B:$B,0))</f>
        <v>7464.8597048774855</v>
      </c>
      <c r="AT86" s="17">
        <f>INDEX(Departures!$C:$C,MATCH($B86,Departures!$B:$B,0))*INDEX(Arrivals!$H:$H,MATCH(AT$2,Arrivals!$B:$B,0))</f>
        <v>7047.552358374588</v>
      </c>
      <c r="AU86" s="17">
        <f>INDEX(Departures!$C:$C,MATCH($B86,Departures!$B:$B,0))*INDEX(Arrivals!$H:$H,MATCH(AU$2,Arrivals!$B:$B,0))</f>
        <v>6521.3424367974694</v>
      </c>
      <c r="AV86" s="17">
        <f>INDEX(Departures!$C:$C,MATCH($B86,Departures!$B:$B,0))*INDEX(Arrivals!$H:$H,MATCH(AV$2,Arrivals!$B:$B,0))</f>
        <v>6455.4518031391171</v>
      </c>
      <c r="AW86" s="17">
        <f>INDEX(Departures!$C:$C,MATCH($B86,Departures!$B:$B,0))*INDEX(Arrivals!$H:$H,MATCH(AW$2,Arrivals!$B:$B,0))</f>
        <v>6453.621507759718</v>
      </c>
      <c r="AX86" s="17">
        <f>INDEX(Departures!$C:$C,MATCH($B86,Departures!$B:$B,0))*INDEX(Arrivals!$H:$H,MATCH(AX$2,Arrivals!$B:$B,0))</f>
        <v>6149.7924747795387</v>
      </c>
      <c r="AY86" s="17">
        <f>INDEX(Departures!$C:$C,MATCH($B86,Departures!$B:$B,0))*INDEX(Arrivals!$H:$H,MATCH(AY$2,Arrivals!$B:$B,0))</f>
        <v>6059.1928534993049</v>
      </c>
      <c r="AZ86" s="17">
        <f>INDEX(Departures!$C:$C,MATCH($B86,Departures!$B:$B,0))*INDEX(Arrivals!$H:$H,MATCH(AZ$2,Arrivals!$B:$B,0))</f>
        <v>6029.9081274289256</v>
      </c>
      <c r="BA86" s="17">
        <f>INDEX(Departures!$C:$C,MATCH($B86,Departures!$B:$B,0))*INDEX(Arrivals!$H:$H,MATCH(BA$2,Arrivals!$B:$B,0))</f>
        <v>5932.9024723207967</v>
      </c>
      <c r="BB86" s="17">
        <f>INDEX(Departures!$C:$C,MATCH($B86,Departures!$B:$B,0))*INDEX(Arrivals!$H:$H,MATCH(BB$2,Arrivals!$B:$B,0))</f>
        <v>5902.7025985607179</v>
      </c>
      <c r="BC86" s="17">
        <f>INDEX(Departures!$C:$C,MATCH($B86,Departures!$B:$B,0))*INDEX(Arrivals!$H:$H,MATCH(BC$2,Arrivals!$B:$B,0))</f>
        <v>5721.5033560002503</v>
      </c>
      <c r="BD86" s="17">
        <f>INDEX(Departures!$C:$C,MATCH($B86,Departures!$B:$B,0))*INDEX(Arrivals!$H:$H,MATCH(BD$2,Arrivals!$B:$B,0))</f>
        <v>5662.9339038594917</v>
      </c>
      <c r="BE86" s="17">
        <f>INDEX(Departures!$C:$C,MATCH($B86,Departures!$B:$B,0))*INDEX(Arrivals!$H:$H,MATCH(BE$2,Arrivals!$B:$B,0))</f>
        <v>5170.5844468012492</v>
      </c>
      <c r="BF86" s="17">
        <f>INDEX(Departures!$C:$C,MATCH($B86,Departures!$B:$B,0))*INDEX(Arrivals!$H:$H,MATCH(BF$2,Arrivals!$B:$B,0))</f>
        <v>5126.6573576956807</v>
      </c>
      <c r="BG86" s="17">
        <f>INDEX(Departures!$C:$C,MATCH($B86,Departures!$B:$B,0))*INDEX(Arrivals!$H:$H,MATCH(BG$2,Arrivals!$B:$B,0))</f>
        <v>4639.7987867756347</v>
      </c>
      <c r="BH86" s="17">
        <f>INDEX(Departures!$C:$C,MATCH($B86,Departures!$B:$B,0))*INDEX(Arrivals!$H:$H,MATCH(BH$2,Arrivals!$B:$B,0))</f>
        <v>4454.0238057666693</v>
      </c>
      <c r="BI86" s="17">
        <f>INDEX(Departures!$C:$C,MATCH($B86,Departures!$B:$B,0))*INDEX(Arrivals!$H:$H,MATCH(BI$2,Arrivals!$B:$B,0))</f>
        <v>4249.0307232740179</v>
      </c>
      <c r="BJ86" s="17">
        <f>INDEX(Departures!$C:$C,MATCH($B86,Departures!$B:$B,0))*INDEX(Arrivals!$H:$H,MATCH(BJ$2,Arrivals!$B:$B,0))</f>
        <v>4204.1884864787507</v>
      </c>
      <c r="BK86" s="17">
        <f>INDEX(Departures!$C:$C,MATCH($B86,Departures!$B:$B,0))*INDEX(Arrivals!$H:$H,MATCH(BK$2,Arrivals!$B:$B,0))</f>
        <v>4180.3946465465679</v>
      </c>
      <c r="BL86" s="17">
        <f>INDEX(Departures!$C:$C,MATCH($B86,Departures!$B:$B,0))*INDEX(Arrivals!$H:$H,MATCH(BL$2,Arrivals!$B:$B,0))</f>
        <v>3764.0024477333695</v>
      </c>
      <c r="BM86" s="17">
        <f>INDEX(Departures!$C:$C,MATCH($B86,Departures!$B:$B,0))*INDEX(Arrivals!$H:$H,MATCH(BM$2,Arrivals!$B:$B,0))</f>
        <v>3689.8754848677236</v>
      </c>
      <c r="BN86" s="17">
        <f>INDEX(Departures!$C:$C,MATCH($B86,Departures!$B:$B,0))*INDEX(Arrivals!$H:$H,MATCH(BN$2,Arrivals!$B:$B,0))</f>
        <v>3517.3701453593981</v>
      </c>
      <c r="BO86" s="17">
        <f>INDEX(Departures!$C:$C,MATCH($B86,Departures!$B:$B,0))*INDEX(Arrivals!$H:$H,MATCH(BO$2,Arrivals!$B:$B,0))</f>
        <v>3474.8157777883789</v>
      </c>
      <c r="BP86" s="17">
        <f>INDEX(Departures!$C:$C,MATCH($B86,Departures!$B:$B,0))*INDEX(Arrivals!$H:$H,MATCH(BP$2,Arrivals!$B:$B,0))</f>
        <v>3362.2526119553609</v>
      </c>
      <c r="BQ86" s="17">
        <f>INDEX(Departures!$C:$C,MATCH($B86,Departures!$B:$B,0))*INDEX(Arrivals!$H:$H,MATCH(BQ$2,Arrivals!$B:$B,0))</f>
        <v>3342.1193627819757</v>
      </c>
      <c r="BR86" s="17">
        <f>INDEX(Departures!$C:$C,MATCH($B86,Departures!$B:$B,0))*INDEX(Arrivals!$H:$H,MATCH(BR$2,Arrivals!$B:$B,0))</f>
        <v>3306.4286028837014</v>
      </c>
      <c r="BS86" s="17">
        <f>INDEX(Departures!$C:$C,MATCH($B86,Departures!$B:$B,0))*INDEX(Arrivals!$H:$H,MATCH(BS$2,Arrivals!$B:$B,0))</f>
        <v>3281.7196152618194</v>
      </c>
      <c r="BT86" s="17">
        <f>INDEX(Departures!$C:$C,MATCH($B86,Departures!$B:$B,0))*INDEX(Arrivals!$H:$H,MATCH(BT$2,Arrivals!$B:$B,0))</f>
        <v>3253.3500368811401</v>
      </c>
      <c r="BU86" s="17">
        <f>INDEX(Departures!$C:$C,MATCH($B86,Departures!$B:$B,0))*INDEX(Arrivals!$H:$H,MATCH(BU$2,Arrivals!$B:$B,0))</f>
        <v>3150.8534956348144</v>
      </c>
      <c r="BV86" s="17">
        <f>INDEX(Departures!$C:$C,MATCH($B86,Departures!$B:$B,0))*INDEX(Arrivals!$H:$H,MATCH(BV$2,Arrivals!$B:$B,0))</f>
        <v>2980.6360253507378</v>
      </c>
      <c r="BW86" s="17">
        <f>INDEX(Departures!$C:$C,MATCH($B86,Departures!$B:$B,0))*INDEX(Arrivals!$H:$H,MATCH(BW$2,Arrivals!$B:$B,0))</f>
        <v>2969.6542530743459</v>
      </c>
      <c r="BX86" s="17">
        <f>INDEX(Departures!$C:$C,MATCH($B86,Departures!$B:$B,0))*INDEX(Arrivals!$H:$H,MATCH(BX$2,Arrivals!$B:$B,0))</f>
        <v>2910.1696532438891</v>
      </c>
      <c r="BY86" s="17">
        <f>INDEX(Departures!$C:$C,MATCH($B86,Departures!$B:$B,0))*INDEX(Arrivals!$H:$H,MATCH(BY$2,Arrivals!$B:$B,0))</f>
        <v>2708.837161510035</v>
      </c>
      <c r="BZ86" s="17">
        <f>INDEX(Departures!$C:$C,MATCH($B86,Departures!$B:$B,0))*INDEX(Arrivals!$H:$H,MATCH(BZ$2,Arrivals!$B:$B,0))</f>
        <v>2590.783109538821</v>
      </c>
      <c r="CA86" s="17">
        <f>INDEX(Departures!$C:$C,MATCH($B86,Departures!$B:$B,0))*INDEX(Arrivals!$H:$H,MATCH(CA$2,Arrivals!$B:$B,0))</f>
        <v>2461.7472852912142</v>
      </c>
      <c r="CB86" s="17">
        <f>INDEX(Departures!$C:$C,MATCH($B86,Departures!$B:$B,0))*INDEX(Arrivals!$H:$H,MATCH(CB$2,Arrivals!$B:$B,0))</f>
        <v>2308.917621111425</v>
      </c>
      <c r="CC86" s="17">
        <f>INDEX(Departures!$C:$C,MATCH($B86,Departures!$B:$B,0))*INDEX(Arrivals!$H:$H,MATCH(CC$2,Arrivals!$B:$B,0))</f>
        <v>2245.7724305221709</v>
      </c>
      <c r="CD86" s="17">
        <f>INDEX(Departures!$C:$C,MATCH($B86,Departures!$B:$B,0))*INDEX(Arrivals!$H:$H,MATCH(CD$2,Arrivals!$B:$B,0))</f>
        <v>2243.0269874530727</v>
      </c>
      <c r="CE86" s="17">
        <f>INDEX(Departures!$C:$C,MATCH($B86,Departures!$B:$B,0))*INDEX(Arrivals!$H:$H,MATCH(CE$2,Arrivals!$B:$B,0))</f>
        <v>2217.4028521414916</v>
      </c>
      <c r="CF86" s="17">
        <f>INDEX(Departures!$C:$C,MATCH($B86,Departures!$B:$B,0))*INDEX(Arrivals!$H:$H,MATCH(CF$2,Arrivals!$B:$B,0))</f>
        <v>2170.7303199668254</v>
      </c>
      <c r="CG86" s="17">
        <f>INDEX(Departures!$C:$C,MATCH($B86,Departures!$B:$B,0))*INDEX(Arrivals!$H:$H,MATCH(CG$2,Arrivals!$B:$B,0))</f>
        <v>2153.342513862538</v>
      </c>
      <c r="CH86" s="17">
        <f>INDEX(Departures!$C:$C,MATCH($B86,Departures!$B:$B,0))*INDEX(Arrivals!$H:$H,MATCH(CH$2,Arrivals!$B:$B,0))</f>
        <v>2081.0458463762907</v>
      </c>
      <c r="CI86" s="17">
        <f>INDEX(Departures!$C:$C,MATCH($B86,Departures!$B:$B,0))*INDEX(Arrivals!$H:$H,MATCH(CI$2,Arrivals!$B:$B,0))</f>
        <v>2065.0307618065522</v>
      </c>
      <c r="CJ86" s="17">
        <f>INDEX(Departures!$C:$C,MATCH($B86,Departures!$B:$B,0))*INDEX(Arrivals!$H:$H,MATCH(CJ$2,Arrivals!$B:$B,0))</f>
        <v>2036.2036095810229</v>
      </c>
      <c r="CK86" s="17">
        <f>INDEX(Departures!$C:$C,MATCH($B86,Departures!$B:$B,0))*INDEX(Arrivals!$H:$H,MATCH(CK$2,Arrivals!$B:$B,0))</f>
        <v>1978.5493051299648</v>
      </c>
      <c r="CL86" s="17">
        <f>INDEX(Departures!$C:$C,MATCH($B86,Departures!$B:$B,0))*INDEX(Arrivals!$H:$H,MATCH(CL$2,Arrivals!$B:$B,0))</f>
        <v>1936.8185704796749</v>
      </c>
      <c r="CM86" s="17">
        <f>INDEX(Departures!$C:$C,MATCH($B86,Departures!$B:$B,0))*INDEX(Arrivals!$H:$H,MATCH(CM$2,Arrivals!$B:$B,0))</f>
        <v>1933.7070683346972</v>
      </c>
      <c r="CN86" s="17">
        <f>INDEX(Departures!$C:$C,MATCH($B86,Departures!$B:$B,0))*INDEX(Arrivals!$H:$H,MATCH(CN$2,Arrivals!$B:$B,0))</f>
        <v>1783.6228472240061</v>
      </c>
      <c r="CO86" s="17">
        <f>INDEX(Departures!$C:$C,MATCH($B86,Departures!$B:$B,0))*INDEX(Arrivals!$H:$H,MATCH(CO$2,Arrivals!$B:$B,0))</f>
        <v>1728.713985842046</v>
      </c>
      <c r="CP86" s="17">
        <f>INDEX(Departures!$C:$C,MATCH($B86,Departures!$B:$B,0))*INDEX(Arrivals!$H:$H,MATCH(CP$2,Arrivals!$B:$B,0))</f>
        <v>1717.7322135656539</v>
      </c>
      <c r="CQ86" s="17">
        <f>INDEX(Departures!$C:$C,MATCH($B86,Departures!$B:$B,0))*INDEX(Arrivals!$H:$H,MATCH(CQ$2,Arrivals!$B:$B,0))</f>
        <v>1699.4292597716674</v>
      </c>
      <c r="CR86" s="17">
        <f>INDEX(Departures!$C:$C,MATCH($B86,Departures!$B:$B,0))*INDEX(Arrivals!$H:$H,MATCH(CR$2,Arrivals!$B:$B,0))</f>
        <v>1686.6171921158764</v>
      </c>
      <c r="CS86" s="17">
        <f>INDEX(Departures!$C:$C,MATCH($B86,Departures!$B:$B,0))*INDEX(Arrivals!$H:$H,MATCH(CS$2,Arrivals!$B:$B,0))</f>
        <v>1647.2658414588052</v>
      </c>
      <c r="CT86" s="17">
        <f>INDEX(Departures!$C:$C,MATCH($B86,Departures!$B:$B,0))*INDEX(Arrivals!$H:$H,MATCH(CT$2,Arrivals!$B:$B,0))</f>
        <v>1635.3689214927135</v>
      </c>
      <c r="CU86" s="17">
        <f>INDEX(Departures!$C:$C,MATCH($B86,Departures!$B:$B,0))*INDEX(Arrivals!$H:$H,MATCH(CU$2,Arrivals!$B:$B,0))</f>
        <v>1471.5574850365326</v>
      </c>
      <c r="CV86" s="17">
        <f>INDEX(Departures!$C:$C,MATCH($B86,Departures!$B:$B,0))*INDEX(Arrivals!$H:$H,MATCH(CV$2,Arrivals!$B:$B,0))</f>
        <v>1449.5939404837484</v>
      </c>
      <c r="CW86" s="17">
        <f>INDEX(Departures!$C:$C,MATCH($B86,Departures!$B:$B,0))*INDEX(Arrivals!$H:$H,MATCH(CW$2,Arrivals!$B:$B,0))</f>
        <v>1440.4424635867551</v>
      </c>
      <c r="CX86" s="17">
        <f>INDEX(Departures!$C:$C,MATCH($B86,Departures!$B:$B,0))*INDEX(Arrivals!$H:$H,MATCH(CX$2,Arrivals!$B:$B,0))</f>
        <v>1423.9698051721671</v>
      </c>
      <c r="CY86" s="17">
        <f>INDEX(Departures!$C:$C,MATCH($B86,Departures!$B:$B,0))*INDEX(Arrivals!$H:$H,MATCH(CY$2,Arrivals!$B:$B,0))</f>
        <v>1371.8063868593049</v>
      </c>
      <c r="CZ86" s="17">
        <f>INDEX(Departures!$C:$C,MATCH($B86,Departures!$B:$B,0))*INDEX(Arrivals!$H:$H,MATCH(CZ$2,Arrivals!$B:$B,0))</f>
        <v>1369.9760914799062</v>
      </c>
      <c r="DA86" s="17">
        <f>INDEX(Departures!$C:$C,MATCH($B86,Departures!$B:$B,0))*INDEX(Arrivals!$H:$H,MATCH(DA$2,Arrivals!$B:$B,0))</f>
        <v>1368.1457961005076</v>
      </c>
      <c r="DB86" s="17">
        <f>INDEX(Departures!$C:$C,MATCH($B86,Departures!$B:$B,0))*INDEX(Arrivals!$H:$H,MATCH(DB$2,Arrivals!$B:$B,0))</f>
        <v>1324.2187069949393</v>
      </c>
      <c r="DC86" s="17">
        <f>INDEX(Departures!$C:$C,MATCH($B86,Departures!$B:$B,0))*INDEX(Arrivals!$H:$H,MATCH(DC$2,Arrivals!$B:$B,0))</f>
        <v>1316.8975254773447</v>
      </c>
      <c r="DD86" s="17">
        <f>INDEX(Departures!$C:$C,MATCH($B86,Departures!$B:$B,0))*INDEX(Arrivals!$H:$H,MATCH(DD$2,Arrivals!$B:$B,0))</f>
        <v>1283.0370609584693</v>
      </c>
      <c r="DE86" s="17">
        <f>INDEX(Departures!$C:$C,MATCH($B86,Departures!$B:$B,0))*INDEX(Arrivals!$H:$H,MATCH(DE$2,Arrivals!$B:$B,0))</f>
        <v>1249.1765964395938</v>
      </c>
      <c r="DF86" s="17">
        <f>INDEX(Departures!$C:$C,MATCH($B86,Departures!$B:$B,0))*INDEX(Arrivals!$H:$H,MATCH(DF$2,Arrivals!$B:$B,0))</f>
        <v>1248.2614487498945</v>
      </c>
      <c r="DG86" s="17">
        <f>INDEX(Departures!$C:$C,MATCH($B86,Departures!$B:$B,0))*INDEX(Arrivals!$H:$H,MATCH(DG$2,Arrivals!$B:$B,0))</f>
        <v>1228.1281995765091</v>
      </c>
      <c r="DH86" s="17">
        <f>INDEX(Departures!$C:$C,MATCH($B86,Departures!$B:$B,0))*INDEX(Arrivals!$H:$H,MATCH(DH$2,Arrivals!$B:$B,0))</f>
        <v>1166.8133043666535</v>
      </c>
      <c r="DI86" s="17">
        <f>INDEX(Departures!$C:$C,MATCH($B86,Departures!$B:$B,0))*INDEX(Arrivals!$H:$H,MATCH(DI$2,Arrivals!$B:$B,0))</f>
        <v>1040.5229231881453</v>
      </c>
      <c r="DJ86" s="17">
        <f>INDEX(Departures!$C:$C,MATCH($B86,Departures!$B:$B,0))*INDEX(Arrivals!$H:$H,MATCH(DJ$2,Arrivals!$B:$B,0))</f>
        <v>1037.7774801190471</v>
      </c>
      <c r="DK86" s="17">
        <f>INDEX(Departures!$C:$C,MATCH($B86,Departures!$B:$B,0))*INDEX(Arrivals!$H:$H,MATCH(DK$2,Arrivals!$B:$B,0))</f>
        <v>991.10494794438102</v>
      </c>
      <c r="DL86" s="17">
        <f>INDEX(Departures!$C:$C,MATCH($B86,Departures!$B:$B,0))*INDEX(Arrivals!$H:$H,MATCH(DL$2,Arrivals!$B:$B,0))</f>
        <v>957.24448342550568</v>
      </c>
      <c r="DM86" s="17">
        <f>INDEX(Departures!$C:$C,MATCH($B86,Departures!$B:$B,0))*INDEX(Arrivals!$H:$H,MATCH(DM$2,Arrivals!$B:$B,0))</f>
        <v>909.65680356114012</v>
      </c>
      <c r="DN86" s="17">
        <f>INDEX(Departures!$C:$C,MATCH($B86,Departures!$B:$B,0))*INDEX(Arrivals!$H:$H,MATCH(DN$2,Arrivals!$B:$B,0))</f>
        <v>884.0326682495587</v>
      </c>
      <c r="DO86" s="17">
        <f>INDEX(Departures!$C:$C,MATCH($B86,Departures!$B:$B,0))*INDEX(Arrivals!$H:$H,MATCH(DO$2,Arrivals!$B:$B,0))</f>
        <v>860.23882831737603</v>
      </c>
      <c r="DP86" s="17">
        <f>INDEX(Departures!$C:$C,MATCH($B86,Departures!$B:$B,0))*INDEX(Arrivals!$H:$H,MATCH(DP$2,Arrivals!$B:$B,0))</f>
        <v>853.83279448948053</v>
      </c>
      <c r="DQ86" s="17">
        <f>INDEX(Departures!$C:$C,MATCH($B86,Departures!$B:$B,0))*INDEX(Arrivals!$H:$H,MATCH(DQ$2,Arrivals!$B:$B,0))</f>
        <v>852.91764679978121</v>
      </c>
      <c r="DR86" s="17">
        <f>INDEX(Departures!$C:$C,MATCH($B86,Departures!$B:$B,0))*INDEX(Arrivals!$H:$H,MATCH(DR$2,Arrivals!$B:$B,0))</f>
        <v>844.68131759248729</v>
      </c>
      <c r="DS86" s="17">
        <f>INDEX(Departures!$C:$C,MATCH($B86,Departures!$B:$B,0))*INDEX(Arrivals!$H:$H,MATCH(DS$2,Arrivals!$B:$B,0))</f>
        <v>842.85102221308853</v>
      </c>
      <c r="DT86" s="17">
        <f>INDEX(Departures!$C:$C,MATCH($B86,Departures!$B:$B,0))*INDEX(Arrivals!$H:$H,MATCH(DT$2,Arrivals!$B:$B,0))</f>
        <v>820.88747766030451</v>
      </c>
      <c r="DU86" s="17">
        <f>INDEX(Departures!$C:$C,MATCH($B86,Departures!$B:$B,0))*INDEX(Arrivals!$H:$H,MATCH(DU$2,Arrivals!$B:$B,0))</f>
        <v>816.31173921180778</v>
      </c>
      <c r="DV86" s="17">
        <f>INDEX(Departures!$C:$C,MATCH($B86,Departures!$B:$B,0))*INDEX(Arrivals!$H:$H,MATCH(DV$2,Arrivals!$B:$B,0))</f>
        <v>778.79068393413502</v>
      </c>
      <c r="DW86" s="17">
        <f>INDEX(Departures!$C:$C,MATCH($B86,Departures!$B:$B,0))*INDEX(Arrivals!$H:$H,MATCH(DW$2,Arrivals!$B:$B,0))</f>
        <v>771.46950241654042</v>
      </c>
      <c r="DX86" s="17">
        <f>INDEX(Departures!$C:$C,MATCH($B86,Departures!$B:$B,0))*INDEX(Arrivals!$H:$H,MATCH(DX$2,Arrivals!$B:$B,0))</f>
        <v>765.97861627834425</v>
      </c>
      <c r="DY86" s="17">
        <f>INDEX(Departures!$C:$C,MATCH($B86,Departures!$B:$B,0))*INDEX(Arrivals!$H:$H,MATCH(DY$2,Arrivals!$B:$B,0))</f>
        <v>744.01507172556023</v>
      </c>
      <c r="DZ86" s="17">
        <f>INDEX(Departures!$C:$C,MATCH($B86,Departures!$B:$B,0))*INDEX(Arrivals!$H:$H,MATCH(DZ$2,Arrivals!$B:$B,0))</f>
        <v>611.31865671915648</v>
      </c>
      <c r="EA86" s="17">
        <f>INDEX(Departures!$C:$C,MATCH($B86,Departures!$B:$B,0))*INDEX(Arrivals!$H:$H,MATCH(EA$2,Arrivals!$B:$B,0))</f>
        <v>607.65806596035918</v>
      </c>
      <c r="EB86" s="17">
        <f>INDEX(Departures!$C:$C,MATCH($B86,Departures!$B:$B,0))*INDEX(Arrivals!$H:$H,MATCH(EB$2,Arrivals!$B:$B,0))</f>
        <v>577.45819220028113</v>
      </c>
      <c r="EC86" s="17">
        <f>INDEX(Departures!$C:$C,MATCH($B86,Departures!$B:$B,0))*INDEX(Arrivals!$H:$H,MATCH(EC$2,Arrivals!$B:$B,0))</f>
        <v>453.91325409087074</v>
      </c>
      <c r="ED86" s="17">
        <f>INDEX(Departures!$C:$C,MATCH($B86,Departures!$B:$B,0))*INDEX(Arrivals!$H:$H,MATCH(ED$2,Arrivals!$B:$B,0))</f>
        <v>429.20426646898864</v>
      </c>
      <c r="EE86" s="17">
        <f>INDEX(Departures!$C:$C,MATCH($B86,Departures!$B:$B,0))*INDEX(Arrivals!$H:$H,MATCH(EE$2,Arrivals!$B:$B,0))</f>
        <v>427.37397108958999</v>
      </c>
      <c r="EF86" s="17">
        <f>INDEX(Departures!$C:$C,MATCH($B86,Departures!$B:$B,0))*INDEX(Arrivals!$H:$H,MATCH(EF$2,Arrivals!$B:$B,0))</f>
        <v>394.42865426041391</v>
      </c>
      <c r="EG86" s="17">
        <f>INDEX(Departures!$C:$C,MATCH($B86,Departures!$B:$B,0))*INDEX(Arrivals!$H:$H,MATCH(EG$2,Arrivals!$B:$B,0))</f>
        <v>390.7680635016165</v>
      </c>
      <c r="EH86" s="17">
        <f>INDEX(Departures!$C:$C,MATCH($B86,Departures!$B:$B,0))*INDEX(Arrivals!$H:$H,MATCH(EH$2,Arrivals!$B:$B,0))</f>
        <v>390.7680635016165</v>
      </c>
      <c r="EI86" s="17">
        <f>INDEX(Departures!$C:$C,MATCH($B86,Departures!$B:$B,0))*INDEX(Arrivals!$H:$H,MATCH(EI$2,Arrivals!$B:$B,0))</f>
        <v>382.53173429432246</v>
      </c>
      <c r="EJ86" s="17">
        <f>INDEX(Departures!$C:$C,MATCH($B86,Departures!$B:$B,0))*INDEX(Arrivals!$H:$H,MATCH(EJ$2,Arrivals!$B:$B,0))</f>
        <v>361.48333743123777</v>
      </c>
      <c r="EK86" s="17">
        <f>INDEX(Departures!$C:$C,MATCH($B86,Departures!$B:$B,0))*INDEX(Arrivals!$H:$H,MATCH(EK$2,Arrivals!$B:$B,0))</f>
        <v>353.24700822394374</v>
      </c>
      <c r="EL86" s="17">
        <f>INDEX(Departures!$C:$C,MATCH($B86,Departures!$B:$B,0))*INDEX(Arrivals!$H:$H,MATCH(EL$2,Arrivals!$B:$B,0))</f>
        <v>335.58465781274657</v>
      </c>
      <c r="EM86" s="17">
        <f>INDEX(Departures!$C:$C,MATCH($B86,Departures!$B:$B,0))*INDEX(Arrivals!$H:$H,MATCH(EM$2,Arrivals!$B:$B,0))</f>
        <v>324.87742984326434</v>
      </c>
      <c r="EN86" s="17">
        <f>INDEX(Departures!$C:$C,MATCH($B86,Departures!$B:$B,0))*INDEX(Arrivals!$H:$H,MATCH(EN$2,Arrivals!$B:$B,0))</f>
        <v>321.21683908446704</v>
      </c>
      <c r="EO86" s="17">
        <f>INDEX(Departures!$C:$C,MATCH($B86,Departures!$B:$B,0))*INDEX(Arrivals!$H:$H,MATCH(EO$2,Arrivals!$B:$B,0))</f>
        <v>320.30169139476766</v>
      </c>
      <c r="EP86" s="17">
        <f>INDEX(Departures!$C:$C,MATCH($B86,Departures!$B:$B,0))*INDEX(Arrivals!$H:$H,MATCH(EP$2,Arrivals!$B:$B,0))</f>
        <v>280.95034073769619</v>
      </c>
      <c r="EQ86" s="17">
        <f>INDEX(Departures!$C:$C,MATCH($B86,Departures!$B:$B,0))*INDEX(Arrivals!$H:$H,MATCH(EQ$2,Arrivals!$B:$B,0))</f>
        <v>273.62915922010149</v>
      </c>
      <c r="ER86" s="17">
        <f>INDEX(Departures!$C:$C,MATCH($B86,Departures!$B:$B,0))*INDEX(Arrivals!$H:$H,MATCH(ER$2,Arrivals!$B:$B,0))</f>
        <v>257.15650080551342</v>
      </c>
      <c r="ES86" s="17">
        <f>INDEX(Departures!$C:$C,MATCH($B86,Departures!$B:$B,0))*INDEX(Arrivals!$H:$H,MATCH(ES$2,Arrivals!$B:$B,0))</f>
        <v>254.41105773641544</v>
      </c>
      <c r="ET86" s="17">
        <f>INDEX(Departures!$C:$C,MATCH($B86,Departures!$B:$B,0))*INDEX(Arrivals!$H:$H,MATCH(ET$2,Arrivals!$B:$B,0))</f>
        <v>246.17472852912144</v>
      </c>
      <c r="EU86" s="17">
        <f>INDEX(Departures!$C:$C,MATCH($B86,Departures!$B:$B,0))*INDEX(Arrivals!$H:$H,MATCH(EU$2,Arrivals!$B:$B,0))</f>
        <v>238.85354701152673</v>
      </c>
      <c r="EV86" s="17">
        <f>INDEX(Departures!$C:$C,MATCH($B86,Departures!$B:$B,0))*INDEX(Arrivals!$H:$H,MATCH(EV$2,Arrivals!$B:$B,0))</f>
        <v>237.02325163212808</v>
      </c>
      <c r="EW86" s="17">
        <f>INDEX(Departures!$C:$C,MATCH($B86,Departures!$B:$B,0))*INDEX(Arrivals!$H:$H,MATCH(EW$2,Arrivals!$B:$B,0))</f>
        <v>233.36266087333073</v>
      </c>
      <c r="EX86" s="17">
        <f>INDEX(Departures!$C:$C,MATCH($B86,Departures!$B:$B,0))*INDEX(Arrivals!$H:$H,MATCH(EX$2,Arrivals!$B:$B,0))</f>
        <v>233.36266087333073</v>
      </c>
      <c r="EY86" s="17">
        <f>INDEX(Departures!$C:$C,MATCH($B86,Departures!$B:$B,0))*INDEX(Arrivals!$H:$H,MATCH(EY$2,Arrivals!$B:$B,0))</f>
        <v>226.04147935573602</v>
      </c>
      <c r="EZ86" s="17">
        <f>INDEX(Departures!$C:$C,MATCH($B86,Departures!$B:$B,0))*INDEX(Arrivals!$H:$H,MATCH(EZ$2,Arrivals!$B:$B,0))</f>
        <v>226.04147935573602</v>
      </c>
      <c r="FA86" s="17">
        <f>INDEX(Departures!$C:$C,MATCH($B86,Departures!$B:$B,0))*INDEX(Arrivals!$H:$H,MATCH(FA$2,Arrivals!$B:$B,0))</f>
        <v>188.52042407806323</v>
      </c>
      <c r="FB86" s="17">
        <f>INDEX(Departures!$C:$C,MATCH($B86,Departures!$B:$B,0))*INDEX(Arrivals!$H:$H,MATCH(FB$2,Arrivals!$B:$B,0))</f>
        <v>176.89804841888167</v>
      </c>
      <c r="FC86" s="17">
        <f>INDEX(Departures!$C:$C,MATCH($B86,Departures!$B:$B,0))*INDEX(Arrivals!$H:$H,MATCH(FC$2,Arrivals!$B:$B,0))</f>
        <v>163.81143645618116</v>
      </c>
      <c r="FD86" s="17">
        <f>INDEX(Departures!$C:$C,MATCH($B86,Departures!$B:$B,0))*INDEX(Arrivals!$H:$H,MATCH(FD$2,Arrivals!$B:$B,0))</f>
        <v>153.74481186948847</v>
      </c>
      <c r="FE86" s="17">
        <f>INDEX(Departures!$C:$C,MATCH($B86,Departures!$B:$B,0))*INDEX(Arrivals!$H:$H,MATCH(FE$2,Arrivals!$B:$B,0))</f>
        <v>150.08422111069112</v>
      </c>
      <c r="FF86" s="17">
        <f>INDEX(Departures!$C:$C,MATCH($B86,Departures!$B:$B,0))*INDEX(Arrivals!$H:$H,MATCH(FF$2,Arrivals!$B:$B,0))</f>
        <v>148.25392573129247</v>
      </c>
      <c r="FG86" s="17">
        <f>INDEX(Departures!$C:$C,MATCH($B86,Departures!$B:$B,0))*INDEX(Arrivals!$H:$H,MATCH(FG$2,Arrivals!$B:$B,0))</f>
        <v>133.61156269610308</v>
      </c>
      <c r="FH86" s="17">
        <f>INDEX(Departures!$C:$C,MATCH($B86,Departures!$B:$B,0))*INDEX(Arrivals!$H:$H,MATCH(FH$2,Arrivals!$B:$B,0))</f>
        <v>132.69641500640375</v>
      </c>
      <c r="FI86" s="17">
        <f>INDEX(Departures!$C:$C,MATCH($B86,Departures!$B:$B,0))*INDEX(Arrivals!$H:$H,MATCH(FI$2,Arrivals!$B:$B,0))</f>
        <v>130.86611962700508</v>
      </c>
      <c r="FJ86" s="17">
        <f>INDEX(Departures!$C:$C,MATCH($B86,Departures!$B:$B,0))*INDEX(Arrivals!$H:$H,MATCH(FJ$2,Arrivals!$B:$B,0))</f>
        <v>129.95097193730572</v>
      </c>
      <c r="FK86" s="17">
        <f>INDEX(Departures!$C:$C,MATCH($B86,Departures!$B:$B,0))*INDEX(Arrivals!$H:$H,MATCH(FK$2,Arrivals!$B:$B,0))</f>
        <v>114.39346121241701</v>
      </c>
      <c r="FL86" s="17">
        <f>INDEX(Departures!$C:$C,MATCH($B86,Departures!$B:$B,0))*INDEX(Arrivals!$H:$H,MATCH(FL$2,Arrivals!$B:$B,0))</f>
        <v>112.56316583301836</v>
      </c>
      <c r="FM86" s="17">
        <f>INDEX(Departures!$C:$C,MATCH($B86,Departures!$B:$B,0))*INDEX(Arrivals!$H:$H,MATCH(FM$2,Arrivals!$B:$B,0))</f>
        <v>111.64801814331901</v>
      </c>
      <c r="FN86" s="17">
        <f>INDEX(Departures!$C:$C,MATCH($B86,Departures!$B:$B,0))*INDEX(Arrivals!$H:$H,MATCH(FN$2,Arrivals!$B:$B,0))</f>
        <v>110.73287045361968</v>
      </c>
      <c r="FO86" s="17">
        <f>INDEX(Departures!$C:$C,MATCH($B86,Departures!$B:$B,0))*INDEX(Arrivals!$H:$H,MATCH(FO$2,Arrivals!$B:$B,0))</f>
        <v>110.27529660877001</v>
      </c>
      <c r="FP86" s="17">
        <f>INDEX(Departures!$C:$C,MATCH($B86,Departures!$B:$B,0))*INDEX(Arrivals!$H:$H,MATCH(FP$2,Arrivals!$B:$B,0))</f>
        <v>99.751098177227647</v>
      </c>
      <c r="FQ86" s="17">
        <f>INDEX(Departures!$C:$C,MATCH($B86,Departures!$B:$B,0))*INDEX(Arrivals!$H:$H,MATCH(FQ$2,Arrivals!$B:$B,0))</f>
        <v>79.617849003842238</v>
      </c>
      <c r="FR86" s="17">
        <f>INDEX(Departures!$C:$C,MATCH($B86,Departures!$B:$B,0))*INDEX(Arrivals!$H:$H,MATCH(FR$2,Arrivals!$B:$B,0))</f>
        <v>71.381519796548218</v>
      </c>
      <c r="FS86" s="17">
        <f>INDEX(Departures!$C:$C,MATCH($B86,Departures!$B:$B,0))*INDEX(Arrivals!$H:$H,MATCH(FS$2,Arrivals!$B:$B,0))</f>
        <v>69.551224417149555</v>
      </c>
      <c r="FT86" s="17">
        <f>INDEX(Departures!$C:$C,MATCH($B86,Departures!$B:$B,0))*INDEX(Arrivals!$H:$H,MATCH(FT$2,Arrivals!$B:$B,0))</f>
        <v>67.720929037750878</v>
      </c>
      <c r="FU86" s="17">
        <f>INDEX(Departures!$C:$C,MATCH($B86,Departures!$B:$B,0))*INDEX(Arrivals!$H:$H,MATCH(FU$2,Arrivals!$B:$B,0))</f>
        <v>65.890633658352201</v>
      </c>
      <c r="FV86" s="17">
        <f>INDEX(Departures!$C:$C,MATCH($B86,Departures!$B:$B,0))*INDEX(Arrivals!$H:$H,MATCH(FV$2,Arrivals!$B:$B,0))</f>
        <v>63.145190589254199</v>
      </c>
      <c r="FW86" s="17">
        <f>INDEX(Departures!$C:$C,MATCH($B86,Departures!$B:$B,0))*INDEX(Arrivals!$H:$H,MATCH(FW$2,Arrivals!$B:$B,0))</f>
        <v>57.654304451058181</v>
      </c>
      <c r="FX86" s="17">
        <f>INDEX(Departures!$C:$C,MATCH($B86,Departures!$B:$B,0))*INDEX(Arrivals!$H:$H,MATCH(FX$2,Arrivals!$B:$B,0))</f>
        <v>57.196730606208504</v>
      </c>
      <c r="FY86" s="17">
        <f>INDEX(Departures!$C:$C,MATCH($B86,Departures!$B:$B,0))*INDEX(Arrivals!$H:$H,MATCH(FY$2,Arrivals!$B:$B,0))</f>
        <v>54.908861381960165</v>
      </c>
      <c r="FZ86" s="17">
        <f>INDEX(Departures!$C:$C,MATCH($B86,Departures!$B:$B,0))*INDEX(Arrivals!$H:$H,MATCH(FZ$2,Arrivals!$B:$B,0))</f>
        <v>50.333122933463486</v>
      </c>
      <c r="GA86" s="17">
        <f>INDEX(Departures!$C:$C,MATCH($B86,Departures!$B:$B,0))*INDEX(Arrivals!$H:$H,MATCH(GA$2,Arrivals!$B:$B,0))</f>
        <v>40.083468808830922</v>
      </c>
      <c r="GB86" s="17">
        <f>INDEX(Departures!$C:$C,MATCH($B86,Departures!$B:$B,0))*INDEX(Arrivals!$H:$H,MATCH(GB$2,Arrivals!$B:$B,0))</f>
        <v>31.11502144977743</v>
      </c>
      <c r="GC86" s="17">
        <f>INDEX(Departures!$C:$C,MATCH($B86,Departures!$B:$B,0))*INDEX(Arrivals!$H:$H,MATCH(GC$2,Arrivals!$B:$B,0))</f>
        <v>27.454430690980082</v>
      </c>
      <c r="GD86" s="17">
        <f>INDEX(Departures!$C:$C,MATCH($B86,Departures!$B:$B,0))*INDEX(Arrivals!$H:$H,MATCH(GD$2,Arrivals!$B:$B,0))</f>
        <v>26.539283001280751</v>
      </c>
      <c r="GE86" s="17">
        <f>INDEX(Departures!$C:$C,MATCH($B86,Departures!$B:$B,0))*INDEX(Arrivals!$H:$H,MATCH(GE$2,Arrivals!$B:$B,0))</f>
        <v>25.624135311581412</v>
      </c>
      <c r="GF86" s="17">
        <f>INDEX(Departures!$C:$C,MATCH($B86,Departures!$B:$B,0))*INDEX(Arrivals!$H:$H,MATCH(GF$2,Arrivals!$B:$B,0))</f>
        <v>23.519295625272939</v>
      </c>
      <c r="GG86" s="17">
        <f>INDEX(Departures!$C:$C,MATCH($B86,Departures!$B:$B,0))*INDEX(Arrivals!$H:$H,MATCH(GG$2,Arrivals!$B:$B,0))</f>
        <v>7.5042110555345563</v>
      </c>
      <c r="GH86" s="17">
        <f>INDEX(Departures!$C:$C,MATCH($B86,Departures!$B:$B,0))*INDEX(Arrivals!$H:$H,MATCH(GH$2,Arrivals!$B:$B,0))</f>
        <v>5.3078566002561498</v>
      </c>
      <c r="GI86" s="17">
        <f>INDEX(Departures!$C:$C,MATCH($B86,Departures!$B:$B,0))*INDEX(Arrivals!$H:$H,MATCH(GI$2,Arrivals!$B:$B,0))</f>
        <v>2.2878692242483405</v>
      </c>
    </row>
    <row r="87" spans="1:191" ht="29.4" thickBot="1">
      <c r="A87" t="str">
        <f>INDEX(Departures!$G:$G,MATCH($B87,Departures!$B:$B,0))</f>
        <v>AS</v>
      </c>
      <c r="B87" s="3" t="s">
        <v>77</v>
      </c>
      <c r="D87" s="17">
        <f>INDEX(Departures!$C:$C,MATCH($B87,Departures!$B:$B,0))*INDEX(Arrivals!$H:$H,MATCH(D$2,Arrivals!$B:$B,0))</f>
        <v>76369.456972614993</v>
      </c>
      <c r="E87" s="17">
        <f>INDEX(Departures!$C:$C,MATCH($B87,Departures!$B:$B,0))*INDEX(Arrivals!$H:$H,MATCH(E$2,Arrivals!$B:$B,0))</f>
        <v>71907.443017721293</v>
      </c>
      <c r="F87" s="17">
        <f>INDEX(Departures!$C:$C,MATCH($B87,Departures!$B:$B,0))*INDEX(Arrivals!$H:$H,MATCH(F$2,Arrivals!$B:$B,0))</f>
        <v>67647.648414477953</v>
      </c>
      <c r="G87" s="17">
        <f>INDEX(Departures!$C:$C,MATCH($B87,Departures!$B:$B,0))*INDEX(Arrivals!$H:$H,MATCH(G$2,Arrivals!$B:$B,0))</f>
        <v>53403.493127141461</v>
      </c>
      <c r="H87" s="17">
        <f>INDEX(Departures!$C:$C,MATCH($B87,Departures!$B:$B,0))*INDEX(Arrivals!$H:$H,MATCH(H$2,Arrivals!$B:$B,0))</f>
        <v>51216.886485600451</v>
      </c>
      <c r="I87" s="17">
        <f>INDEX(Departures!$C:$C,MATCH($B87,Departures!$B:$B,0))*INDEX(Arrivals!$H:$H,MATCH(I$2,Arrivals!$B:$B,0))</f>
        <v>34545.219763887311</v>
      </c>
      <c r="J87" s="17">
        <f>INDEX(Departures!$C:$C,MATCH($B87,Departures!$B:$B,0))*INDEX(Arrivals!$H:$H,MATCH(J$2,Arrivals!$B:$B,0))</f>
        <v>33103.307865163042</v>
      </c>
      <c r="K87" s="17">
        <f>INDEX(Departures!$C:$C,MATCH($B87,Departures!$B:$B,0))*INDEX(Arrivals!$H:$H,MATCH(K$2,Arrivals!$B:$B,0))</f>
        <v>33059.347136543394</v>
      </c>
      <c r="L87" s="17">
        <f>INDEX(Departures!$C:$C,MATCH($B87,Departures!$B:$B,0))*INDEX(Arrivals!$H:$H,MATCH(L$2,Arrivals!$B:$B,0))</f>
        <v>32928.344165256865</v>
      </c>
      <c r="M87" s="17">
        <f>INDEX(Departures!$C:$C,MATCH($B87,Departures!$B:$B,0))*INDEX(Arrivals!$H:$H,MATCH(M$2,Arrivals!$B:$B,0))</f>
        <v>31293.00506060617</v>
      </c>
      <c r="N87" s="17">
        <f>INDEX(Departures!$C:$C,MATCH($B87,Departures!$B:$B,0))*INDEX(Arrivals!$H:$H,MATCH(N$2,Arrivals!$B:$B,0))</f>
        <v>25901.661302693239</v>
      </c>
      <c r="O87" s="17">
        <f>INDEX(Departures!$C:$C,MATCH($B87,Departures!$B:$B,0))*INDEX(Arrivals!$H:$H,MATCH(O$2,Arrivals!$B:$B,0))</f>
        <v>25225.545296523142</v>
      </c>
      <c r="P87" s="17">
        <f>INDEX(Departures!$C:$C,MATCH($B87,Departures!$B:$B,0))*INDEX(Arrivals!$H:$H,MATCH(P$2,Arrivals!$B:$B,0))</f>
        <v>24516.019136602117</v>
      </c>
      <c r="Q87" s="17">
        <f>INDEX(Departures!$C:$C,MATCH($B87,Departures!$B:$B,0))*INDEX(Arrivals!$H:$H,MATCH(Q$2,Arrivals!$B:$B,0))</f>
        <v>23909.361081651052</v>
      </c>
      <c r="R87" s="17">
        <f>INDEX(Departures!$C:$C,MATCH($B87,Departures!$B:$B,0))*INDEX(Arrivals!$H:$H,MATCH(R$2,Arrivals!$B:$B,0))</f>
        <v>22813.859724449565</v>
      </c>
      <c r="S87" s="17">
        <f>INDEX(Departures!$C:$C,MATCH($B87,Departures!$B:$B,0))*INDEX(Arrivals!$H:$H,MATCH(S$2,Arrivals!$B:$B,0))</f>
        <v>21444.04342066151</v>
      </c>
      <c r="T87" s="17">
        <f>INDEX(Departures!$C:$C,MATCH($B87,Departures!$B:$B,0))*INDEX(Arrivals!$H:$H,MATCH(T$2,Arrivals!$B:$B,0))</f>
        <v>18285.904676626407</v>
      </c>
      <c r="U87" s="17">
        <f>INDEX(Departures!$C:$C,MATCH($B87,Departures!$B:$B,0))*INDEX(Arrivals!$H:$H,MATCH(U$2,Arrivals!$B:$B,0))</f>
        <v>16052.699662748581</v>
      </c>
      <c r="V87" s="17">
        <f>INDEX(Departures!$C:$C,MATCH($B87,Departures!$B:$B,0))*INDEX(Arrivals!$H:$H,MATCH(V$2,Arrivals!$B:$B,0))</f>
        <v>15759.041995569371</v>
      </c>
      <c r="W87" s="17">
        <f>INDEX(Departures!$C:$C,MATCH($B87,Departures!$B:$B,0))*INDEX(Arrivals!$H:$H,MATCH(W$2,Arrivals!$B:$B,0))</f>
        <v>15170.847446638556</v>
      </c>
      <c r="X87" s="17">
        <f>INDEX(Departures!$C:$C,MATCH($B87,Departures!$B:$B,0))*INDEX(Arrivals!$H:$H,MATCH(X$2,Arrivals!$B:$B,0))</f>
        <v>14163.267546676356</v>
      </c>
      <c r="Y87" s="17">
        <f>INDEX(Departures!$C:$C,MATCH($B87,Departures!$B:$B,0))*INDEX(Arrivals!$H:$H,MATCH(Y$2,Arrivals!$B:$B,0))</f>
        <v>13709.592827321647</v>
      </c>
      <c r="Z87" s="17">
        <f>INDEX(Departures!$C:$C,MATCH($B87,Departures!$B:$B,0))*INDEX(Arrivals!$H:$H,MATCH(Z$2,Arrivals!$B:$B,0))</f>
        <v>13665.632098702003</v>
      </c>
      <c r="AA87" s="17">
        <f>INDEX(Departures!$C:$C,MATCH($B87,Departures!$B:$B,0))*INDEX(Arrivals!$H:$H,MATCH(AA$2,Arrivals!$B:$B,0))</f>
        <v>13568.039281166399</v>
      </c>
      <c r="AB87" s="17">
        <f>INDEX(Departures!$C:$C,MATCH($B87,Departures!$B:$B,0))*INDEX(Arrivals!$H:$H,MATCH(AB$2,Arrivals!$B:$B,0))</f>
        <v>12511.223365150197</v>
      </c>
      <c r="AC87" s="17">
        <f>INDEX(Departures!$C:$C,MATCH($B87,Departures!$B:$B,0))*INDEX(Arrivals!$H:$H,MATCH(AC$2,Arrivals!$B:$B,0))</f>
        <v>12344.172596395558</v>
      </c>
      <c r="AD87" s="17">
        <f>INDEX(Departures!$C:$C,MATCH($B87,Departures!$B:$B,0))*INDEX(Arrivals!$H:$H,MATCH(AD$2,Arrivals!$B:$B,0))</f>
        <v>12223.720199977737</v>
      </c>
      <c r="AE87" s="17">
        <f>INDEX(Departures!$C:$C,MATCH($B87,Departures!$B:$B,0))*INDEX(Arrivals!$H:$H,MATCH(AE$2,Arrivals!$B:$B,0))</f>
        <v>11725.205537430993</v>
      </c>
      <c r="AF87" s="17">
        <f>INDEX(Departures!$C:$C,MATCH($B87,Departures!$B:$B,0))*INDEX(Arrivals!$H:$H,MATCH(AF$2,Arrivals!$B:$B,0))</f>
        <v>11361.210704460354</v>
      </c>
      <c r="AG87" s="17">
        <f>INDEX(Departures!$C:$C,MATCH($B87,Departures!$B:$B,0))*INDEX(Arrivals!$H:$H,MATCH(AG$2,Arrivals!$B:$B,0))</f>
        <v>10324.61672360919</v>
      </c>
      <c r="AH87" s="17">
        <f>INDEX(Departures!$C:$C,MATCH($B87,Departures!$B:$B,0))*INDEX(Arrivals!$H:$H,MATCH(AH$2,Arrivals!$B:$B,0))</f>
        <v>9996.6696881066582</v>
      </c>
      <c r="AI87" s="17">
        <f>INDEX(Departures!$C:$C,MATCH($B87,Departures!$B:$B,0))*INDEX(Arrivals!$H:$H,MATCH(AI$2,Arrivals!$B:$B,0))</f>
        <v>9978.2061820864092</v>
      </c>
      <c r="AJ87" s="17">
        <f>INDEX(Departures!$C:$C,MATCH($B87,Departures!$B:$B,0))*INDEX(Arrivals!$H:$H,MATCH(AJ$2,Arrivals!$B:$B,0))</f>
        <v>9724.2890135793532</v>
      </c>
      <c r="AK87" s="17">
        <f>INDEX(Departures!$C:$C,MATCH($B87,Departures!$B:$B,0))*INDEX(Arrivals!$H:$H,MATCH(AK$2,Arrivals!$B:$B,0))</f>
        <v>9606.2984179642335</v>
      </c>
      <c r="AL87" s="17">
        <f>INDEX(Departures!$C:$C,MATCH($B87,Departures!$B:$B,0))*INDEX(Arrivals!$H:$H,MATCH(AL$2,Arrivals!$B:$B,0))</f>
        <v>9089.3202493972422</v>
      </c>
      <c r="AM87" s="17">
        <f>INDEX(Departures!$C:$C,MATCH($B87,Departures!$B:$B,0))*INDEX(Arrivals!$H:$H,MATCH(AM$2,Arrivals!$B:$B,0))</f>
        <v>9042.7218770604195</v>
      </c>
      <c r="AN87" s="17">
        <f>INDEX(Departures!$C:$C,MATCH($B87,Departures!$B:$B,0))*INDEX(Arrivals!$H:$H,MATCH(AN$2,Arrivals!$B:$B,0))</f>
        <v>8932.8200555113144</v>
      </c>
      <c r="AO87" s="17">
        <f>INDEX(Departures!$C:$C,MATCH($B87,Departures!$B:$B,0))*INDEX(Arrivals!$H:$H,MATCH(AO$2,Arrivals!$B:$B,0))</f>
        <v>8694.5529063928534</v>
      </c>
      <c r="AP87" s="17">
        <f>INDEX(Departures!$C:$C,MATCH($B87,Departures!$B:$B,0))*INDEX(Arrivals!$H:$H,MATCH(AP$2,Arrivals!$B:$B,0))</f>
        <v>7810.0630465656504</v>
      </c>
      <c r="AQ87" s="17">
        <f>INDEX(Departures!$C:$C,MATCH($B87,Departures!$B:$B,0))*INDEX(Arrivals!$H:$H,MATCH(AQ$2,Arrivals!$B:$B,0))</f>
        <v>7750.2764556429365</v>
      </c>
      <c r="AR87" s="17">
        <f>INDEX(Departures!$C:$C,MATCH($B87,Departures!$B:$B,0))*INDEX(Arrivals!$H:$H,MATCH(AR$2,Arrivals!$B:$B,0))</f>
        <v>7372.214189514013</v>
      </c>
      <c r="AS87" s="17">
        <f>INDEX(Departures!$C:$C,MATCH($B87,Departures!$B:$B,0))*INDEX(Arrivals!$H:$H,MATCH(AS$2,Arrivals!$B:$B,0))</f>
        <v>7171.7532670084447</v>
      </c>
      <c r="AT87" s="17">
        <f>INDEX(Departures!$C:$C,MATCH($B87,Departures!$B:$B,0))*INDEX(Arrivals!$H:$H,MATCH(AT$2,Arrivals!$B:$B,0))</f>
        <v>6770.8314219973063</v>
      </c>
      <c r="AU87" s="17">
        <f>INDEX(Departures!$C:$C,MATCH($B87,Departures!$B:$B,0))*INDEX(Arrivals!$H:$H,MATCH(AU$2,Arrivals!$B:$B,0))</f>
        <v>6265.2830428714196</v>
      </c>
      <c r="AV87" s="17">
        <f>INDEX(Departures!$C:$C,MATCH($B87,Departures!$B:$B,0))*INDEX(Arrivals!$H:$H,MATCH(AV$2,Arrivals!$B:$B,0))</f>
        <v>6201.9795936591345</v>
      </c>
      <c r="AW87" s="17">
        <f>INDEX(Departures!$C:$C,MATCH($B87,Departures!$B:$B,0))*INDEX(Arrivals!$H:$H,MATCH(AW$2,Arrivals!$B:$B,0))</f>
        <v>6200.2211645143489</v>
      </c>
      <c r="AX87" s="17">
        <f>INDEX(Departures!$C:$C,MATCH($B87,Departures!$B:$B,0))*INDEX(Arrivals!$H:$H,MATCH(AX$2,Arrivals!$B:$B,0))</f>
        <v>5908.3219264799245</v>
      </c>
      <c r="AY87" s="17">
        <f>INDEX(Departures!$C:$C,MATCH($B87,Departures!$B:$B,0))*INDEX(Arrivals!$H:$H,MATCH(AY$2,Arrivals!$B:$B,0))</f>
        <v>5821.2796838130334</v>
      </c>
      <c r="AZ87" s="17">
        <f>INDEX(Departures!$C:$C,MATCH($B87,Departures!$B:$B,0))*INDEX(Arrivals!$H:$H,MATCH(AZ$2,Arrivals!$B:$B,0))</f>
        <v>5793.1448174964617</v>
      </c>
      <c r="BA87" s="17">
        <f>INDEX(Departures!$C:$C,MATCH($B87,Departures!$B:$B,0))*INDEX(Arrivals!$H:$H,MATCH(BA$2,Arrivals!$B:$B,0))</f>
        <v>5699.94807282282</v>
      </c>
      <c r="BB87" s="17">
        <f>INDEX(Departures!$C:$C,MATCH($B87,Departures!$B:$B,0))*INDEX(Arrivals!$H:$H,MATCH(BB$2,Arrivals!$B:$B,0))</f>
        <v>5670.9339919338563</v>
      </c>
      <c r="BC87" s="17">
        <f>INDEX(Departures!$C:$C,MATCH($B87,Departures!$B:$B,0))*INDEX(Arrivals!$H:$H,MATCH(BC$2,Arrivals!$B:$B,0))</f>
        <v>5496.8495066000733</v>
      </c>
      <c r="BD87" s="17">
        <f>INDEX(Departures!$C:$C,MATCH($B87,Departures!$B:$B,0))*INDEX(Arrivals!$H:$H,MATCH(BD$2,Arrivals!$B:$B,0))</f>
        <v>5440.5797739669306</v>
      </c>
      <c r="BE87" s="17">
        <f>INDEX(Departures!$C:$C,MATCH($B87,Departures!$B:$B,0))*INDEX(Arrivals!$H:$H,MATCH(BE$2,Arrivals!$B:$B,0))</f>
        <v>4967.5623340195789</v>
      </c>
      <c r="BF87" s="17">
        <f>INDEX(Departures!$C:$C,MATCH($B87,Departures!$B:$B,0))*INDEX(Arrivals!$H:$H,MATCH(BF$2,Arrivals!$B:$B,0))</f>
        <v>4925.360034544723</v>
      </c>
      <c r="BG87" s="17">
        <f>INDEX(Departures!$C:$C,MATCH($B87,Departures!$B:$B,0))*INDEX(Arrivals!$H:$H,MATCH(BG$2,Arrivals!$B:$B,0))</f>
        <v>4457.6178820317291</v>
      </c>
      <c r="BH87" s="17">
        <f>INDEX(Departures!$C:$C,MATCH($B87,Departures!$B:$B,0))*INDEX(Arrivals!$H:$H,MATCH(BH$2,Arrivals!$B:$B,0))</f>
        <v>4279.1373238359811</v>
      </c>
      <c r="BI87" s="17">
        <f>INDEX(Departures!$C:$C,MATCH($B87,Departures!$B:$B,0))*INDEX(Arrivals!$H:$H,MATCH(BI$2,Arrivals!$B:$B,0))</f>
        <v>4082.1932596199836</v>
      </c>
      <c r="BJ87" s="17">
        <f>INDEX(Departures!$C:$C,MATCH($B87,Departures!$B:$B,0))*INDEX(Arrivals!$H:$H,MATCH(BJ$2,Arrivals!$B:$B,0))</f>
        <v>4039.1117455727344</v>
      </c>
      <c r="BK87" s="17">
        <f>INDEX(Departures!$C:$C,MATCH($B87,Departures!$B:$B,0))*INDEX(Arrivals!$H:$H,MATCH(BK$2,Arrivals!$B:$B,0))</f>
        <v>4016.2521666905204</v>
      </c>
      <c r="BL87" s="17">
        <f>INDEX(Departures!$C:$C,MATCH($B87,Departures!$B:$B,0))*INDEX(Arrivals!$H:$H,MATCH(BL$2,Arrivals!$B:$B,0))</f>
        <v>3616.2095362517753</v>
      </c>
      <c r="BM87" s="17">
        <f>INDEX(Departures!$C:$C,MATCH($B87,Departures!$B:$B,0))*INDEX(Arrivals!$H:$H,MATCH(BM$2,Arrivals!$B:$B,0))</f>
        <v>3544.9931558879548</v>
      </c>
      <c r="BN87" s="17">
        <f>INDEX(Departures!$C:$C,MATCH($B87,Departures!$B:$B,0))*INDEX(Arrivals!$H:$H,MATCH(BN$2,Arrivals!$B:$B,0))</f>
        <v>3379.261208991903</v>
      </c>
      <c r="BO87" s="17">
        <f>INDEX(Departures!$C:$C,MATCH($B87,Departures!$B:$B,0))*INDEX(Arrivals!$H:$H,MATCH(BO$2,Arrivals!$B:$B,0))</f>
        <v>3338.3777313756359</v>
      </c>
      <c r="BP87" s="17">
        <f>INDEX(Departures!$C:$C,MATCH($B87,Departures!$B:$B,0))*INDEX(Arrivals!$H:$H,MATCH(BP$2,Arrivals!$B:$B,0))</f>
        <v>3230.234338971316</v>
      </c>
      <c r="BQ87" s="17">
        <f>INDEX(Departures!$C:$C,MATCH($B87,Departures!$B:$B,0))*INDEX(Arrivals!$H:$H,MATCH(BQ$2,Arrivals!$B:$B,0))</f>
        <v>3210.8916183786732</v>
      </c>
      <c r="BR87" s="17">
        <f>INDEX(Departures!$C:$C,MATCH($B87,Departures!$B:$B,0))*INDEX(Arrivals!$H:$H,MATCH(BR$2,Arrivals!$B:$B,0))</f>
        <v>3176.6022500553522</v>
      </c>
      <c r="BS87" s="17">
        <f>INDEX(Departures!$C:$C,MATCH($B87,Departures!$B:$B,0))*INDEX(Arrivals!$H:$H,MATCH(BS$2,Arrivals!$B:$B,0))</f>
        <v>3152.8634566007454</v>
      </c>
      <c r="BT87" s="17">
        <f>INDEX(Departures!$C:$C,MATCH($B87,Departures!$B:$B,0))*INDEX(Arrivals!$H:$H,MATCH(BT$2,Arrivals!$B:$B,0))</f>
        <v>3125.6078048565673</v>
      </c>
      <c r="BU87" s="17">
        <f>INDEX(Departures!$C:$C,MATCH($B87,Departures!$B:$B,0))*INDEX(Arrivals!$H:$H,MATCH(BU$2,Arrivals!$B:$B,0))</f>
        <v>3027.1357727485688</v>
      </c>
      <c r="BV87" s="17">
        <f>INDEX(Departures!$C:$C,MATCH($B87,Departures!$B:$B,0))*INDEX(Arrivals!$H:$H,MATCH(BV$2,Arrivals!$B:$B,0))</f>
        <v>2863.601862283499</v>
      </c>
      <c r="BW87" s="17">
        <f>INDEX(Departures!$C:$C,MATCH($B87,Departures!$B:$B,0))*INDEX(Arrivals!$H:$H,MATCH(BW$2,Arrivals!$B:$B,0))</f>
        <v>2853.0512874147848</v>
      </c>
      <c r="BX87" s="17">
        <f>INDEX(Departures!$C:$C,MATCH($B87,Departures!$B:$B,0))*INDEX(Arrivals!$H:$H,MATCH(BX$2,Arrivals!$B:$B,0))</f>
        <v>2795.9023402092498</v>
      </c>
      <c r="BY87" s="17">
        <f>INDEX(Departures!$C:$C,MATCH($B87,Departures!$B:$B,0))*INDEX(Arrivals!$H:$H,MATCH(BY$2,Arrivals!$B:$B,0))</f>
        <v>2602.475134282824</v>
      </c>
      <c r="BZ87" s="17">
        <f>INDEX(Departures!$C:$C,MATCH($B87,Departures!$B:$B,0))*INDEX(Arrivals!$H:$H,MATCH(BZ$2,Arrivals!$B:$B,0))</f>
        <v>2489.0564544441472</v>
      </c>
      <c r="CA87" s="17">
        <f>INDEX(Departures!$C:$C,MATCH($B87,Departures!$B:$B,0))*INDEX(Arrivals!$H:$H,MATCH(CA$2,Arrivals!$B:$B,0))</f>
        <v>2365.0871997367553</v>
      </c>
      <c r="CB87" s="17">
        <f>INDEX(Departures!$C:$C,MATCH($B87,Departures!$B:$B,0))*INDEX(Arrivals!$H:$H,MATCH(CB$2,Arrivals!$B:$B,0))</f>
        <v>2218.2583661471504</v>
      </c>
      <c r="CC87" s="17">
        <f>INDEX(Departures!$C:$C,MATCH($B87,Departures!$B:$B,0))*INDEX(Arrivals!$H:$H,MATCH(CC$2,Arrivals!$B:$B,0))</f>
        <v>2157.5925606520441</v>
      </c>
      <c r="CD87" s="17">
        <f>INDEX(Departures!$C:$C,MATCH($B87,Departures!$B:$B,0))*INDEX(Arrivals!$H:$H,MATCH(CD$2,Arrivals!$B:$B,0))</f>
        <v>2154.9549169348652</v>
      </c>
      <c r="CE87" s="17">
        <f>INDEX(Departures!$C:$C,MATCH($B87,Departures!$B:$B,0))*INDEX(Arrivals!$H:$H,MATCH(CE$2,Arrivals!$B:$B,0))</f>
        <v>2130.3369089078656</v>
      </c>
      <c r="CF87" s="17">
        <f>INDEX(Departures!$C:$C,MATCH($B87,Departures!$B:$B,0))*INDEX(Arrivals!$H:$H,MATCH(CF$2,Arrivals!$B:$B,0))</f>
        <v>2085.4969657158304</v>
      </c>
      <c r="CG87" s="17">
        <f>INDEX(Departures!$C:$C,MATCH($B87,Departures!$B:$B,0))*INDEX(Arrivals!$H:$H,MATCH(CG$2,Arrivals!$B:$B,0))</f>
        <v>2068.7918888403665</v>
      </c>
      <c r="CH87" s="17">
        <f>INDEX(Departures!$C:$C,MATCH($B87,Departures!$B:$B,0))*INDEX(Arrivals!$H:$H,MATCH(CH$2,Arrivals!$B:$B,0))</f>
        <v>1999.3339376213316</v>
      </c>
      <c r="CI87" s="17">
        <f>INDEX(Departures!$C:$C,MATCH($B87,Departures!$B:$B,0))*INDEX(Arrivals!$H:$H,MATCH(CI$2,Arrivals!$B:$B,0))</f>
        <v>1983.9476826044568</v>
      </c>
      <c r="CJ87" s="17">
        <f>INDEX(Departures!$C:$C,MATCH($B87,Departures!$B:$B,0))*INDEX(Arrivals!$H:$H,MATCH(CJ$2,Arrivals!$B:$B,0))</f>
        <v>1956.2524235740821</v>
      </c>
      <c r="CK87" s="17">
        <f>INDEX(Departures!$C:$C,MATCH($B87,Departures!$B:$B,0))*INDEX(Arrivals!$H:$H,MATCH(CK$2,Arrivals!$B:$B,0))</f>
        <v>1900.8619055133329</v>
      </c>
      <c r="CL87" s="17">
        <f>INDEX(Departures!$C:$C,MATCH($B87,Departures!$B:$B,0))*INDEX(Arrivals!$H:$H,MATCH(CL$2,Arrivals!$B:$B,0))</f>
        <v>1860.769721012219</v>
      </c>
      <c r="CM87" s="17">
        <f>INDEX(Departures!$C:$C,MATCH($B87,Departures!$B:$B,0))*INDEX(Arrivals!$H:$H,MATCH(CM$2,Arrivals!$B:$B,0))</f>
        <v>1857.7803914660833</v>
      </c>
      <c r="CN87" s="17">
        <f>INDEX(Departures!$C:$C,MATCH($B87,Departures!$B:$B,0))*INDEX(Arrivals!$H:$H,MATCH(CN$2,Arrivals!$B:$B,0))</f>
        <v>1713.5892015936568</v>
      </c>
      <c r="CO87" s="17">
        <f>INDEX(Departures!$C:$C,MATCH($B87,Departures!$B:$B,0))*INDEX(Arrivals!$H:$H,MATCH(CO$2,Arrivals!$B:$B,0))</f>
        <v>1660.836327250086</v>
      </c>
      <c r="CP87" s="17">
        <f>INDEX(Departures!$C:$C,MATCH($B87,Departures!$B:$B,0))*INDEX(Arrivals!$H:$H,MATCH(CP$2,Arrivals!$B:$B,0))</f>
        <v>1650.2857523813716</v>
      </c>
      <c r="CQ87" s="17">
        <f>INDEX(Departures!$C:$C,MATCH($B87,Departures!$B:$B,0))*INDEX(Arrivals!$H:$H,MATCH(CQ$2,Arrivals!$B:$B,0))</f>
        <v>1632.7014609335149</v>
      </c>
      <c r="CR87" s="17">
        <f>INDEX(Departures!$C:$C,MATCH($B87,Departures!$B:$B,0))*INDEX(Arrivals!$H:$H,MATCH(CR$2,Arrivals!$B:$B,0))</f>
        <v>1620.3924569200149</v>
      </c>
      <c r="CS87" s="17">
        <f>INDEX(Departures!$C:$C,MATCH($B87,Departures!$B:$B,0))*INDEX(Arrivals!$H:$H,MATCH(CS$2,Arrivals!$B:$B,0))</f>
        <v>1582.5862303071228</v>
      </c>
      <c r="CT87" s="17">
        <f>INDEX(Departures!$C:$C,MATCH($B87,Departures!$B:$B,0))*INDEX(Arrivals!$H:$H,MATCH(CT$2,Arrivals!$B:$B,0))</f>
        <v>1571.1564408660156</v>
      </c>
      <c r="CU87" s="17">
        <f>INDEX(Departures!$C:$C,MATCH($B87,Departures!$B:$B,0))*INDEX(Arrivals!$H:$H,MATCH(CU$2,Arrivals!$B:$B,0))</f>
        <v>1413.7770324076964</v>
      </c>
      <c r="CV87" s="17">
        <f>INDEX(Departures!$C:$C,MATCH($B87,Departures!$B:$B,0))*INDEX(Arrivals!$H:$H,MATCH(CV$2,Arrivals!$B:$B,0))</f>
        <v>1392.6758826702678</v>
      </c>
      <c r="CW87" s="17">
        <f>INDEX(Departures!$C:$C,MATCH($B87,Departures!$B:$B,0))*INDEX(Arrivals!$H:$H,MATCH(CW$2,Arrivals!$B:$B,0))</f>
        <v>1383.8837369463395</v>
      </c>
      <c r="CX87" s="17">
        <f>INDEX(Departures!$C:$C,MATCH($B87,Departures!$B:$B,0))*INDEX(Arrivals!$H:$H,MATCH(CX$2,Arrivals!$B:$B,0))</f>
        <v>1368.0578746432682</v>
      </c>
      <c r="CY87" s="17">
        <f>INDEX(Departures!$C:$C,MATCH($B87,Departures!$B:$B,0))*INDEX(Arrivals!$H:$H,MATCH(CY$2,Arrivals!$B:$B,0))</f>
        <v>1317.9426440168761</v>
      </c>
      <c r="CZ87" s="17">
        <f>INDEX(Departures!$C:$C,MATCH($B87,Departures!$B:$B,0))*INDEX(Arrivals!$H:$H,MATCH(CZ$2,Arrivals!$B:$B,0))</f>
        <v>1316.1842148720905</v>
      </c>
      <c r="DA87" s="17">
        <f>INDEX(Departures!$C:$C,MATCH($B87,Departures!$B:$B,0))*INDEX(Arrivals!$H:$H,MATCH(DA$2,Arrivals!$B:$B,0))</f>
        <v>1314.4257857273049</v>
      </c>
      <c r="DB87" s="17">
        <f>INDEX(Departures!$C:$C,MATCH($B87,Departures!$B:$B,0))*INDEX(Arrivals!$H:$H,MATCH(DB$2,Arrivals!$B:$B,0))</f>
        <v>1272.2234862524479</v>
      </c>
      <c r="DC87" s="17">
        <f>INDEX(Departures!$C:$C,MATCH($B87,Departures!$B:$B,0))*INDEX(Arrivals!$H:$H,MATCH(DC$2,Arrivals!$B:$B,0))</f>
        <v>1265.1897696733054</v>
      </c>
      <c r="DD87" s="17">
        <f>INDEX(Departures!$C:$C,MATCH($B87,Departures!$B:$B,0))*INDEX(Arrivals!$H:$H,MATCH(DD$2,Arrivals!$B:$B,0))</f>
        <v>1232.65883049477</v>
      </c>
      <c r="DE87" s="17">
        <f>INDEX(Departures!$C:$C,MATCH($B87,Departures!$B:$B,0))*INDEX(Arrivals!$H:$H,MATCH(DE$2,Arrivals!$B:$B,0))</f>
        <v>1200.1278913162346</v>
      </c>
      <c r="DF87" s="17">
        <f>INDEX(Departures!$C:$C,MATCH($B87,Departures!$B:$B,0))*INDEX(Arrivals!$H:$H,MATCH(DF$2,Arrivals!$B:$B,0))</f>
        <v>1199.2486767438418</v>
      </c>
      <c r="DG87" s="17">
        <f>INDEX(Departures!$C:$C,MATCH($B87,Departures!$B:$B,0))*INDEX(Arrivals!$H:$H,MATCH(DG$2,Arrivals!$B:$B,0))</f>
        <v>1179.9059561511992</v>
      </c>
      <c r="DH87" s="17">
        <f>INDEX(Departures!$C:$C,MATCH($B87,Departures!$B:$B,0))*INDEX(Arrivals!$H:$H,MATCH(DH$2,Arrivals!$B:$B,0))</f>
        <v>1120.9985798008786</v>
      </c>
      <c r="DI87" s="17">
        <f>INDEX(Departures!$C:$C,MATCH($B87,Departures!$B:$B,0))*INDEX(Arrivals!$H:$H,MATCH(DI$2,Arrivals!$B:$B,0))</f>
        <v>999.66696881066582</v>
      </c>
      <c r="DJ87" s="17">
        <f>INDEX(Departures!$C:$C,MATCH($B87,Departures!$B:$B,0))*INDEX(Arrivals!$H:$H,MATCH(DJ$2,Arrivals!$B:$B,0))</f>
        <v>997.02932509348727</v>
      </c>
      <c r="DK87" s="17">
        <f>INDEX(Departures!$C:$C,MATCH($B87,Departures!$B:$B,0))*INDEX(Arrivals!$H:$H,MATCH(DK$2,Arrivals!$B:$B,0))</f>
        <v>952.18938190145207</v>
      </c>
      <c r="DL87" s="17">
        <f>INDEX(Departures!$C:$C,MATCH($B87,Departures!$B:$B,0))*INDEX(Arrivals!$H:$H,MATCH(DL$2,Arrivals!$B:$B,0))</f>
        <v>919.6584427229169</v>
      </c>
      <c r="DM87" s="17">
        <f>INDEX(Departures!$C:$C,MATCH($B87,Departures!$B:$B,0))*INDEX(Arrivals!$H:$H,MATCH(DM$2,Arrivals!$B:$B,0))</f>
        <v>873.93928495848877</v>
      </c>
      <c r="DN87" s="17">
        <f>INDEX(Departures!$C:$C,MATCH($B87,Departures!$B:$B,0))*INDEX(Arrivals!$H:$H,MATCH(DN$2,Arrivals!$B:$B,0))</f>
        <v>849.32127693148914</v>
      </c>
      <c r="DO87" s="17">
        <f>INDEX(Departures!$C:$C,MATCH($B87,Departures!$B:$B,0))*INDEX(Arrivals!$H:$H,MATCH(DO$2,Arrivals!$B:$B,0))</f>
        <v>826.46169804927524</v>
      </c>
      <c r="DP87" s="17">
        <f>INDEX(Departures!$C:$C,MATCH($B87,Departures!$B:$B,0))*INDEX(Arrivals!$H:$H,MATCH(DP$2,Arrivals!$B:$B,0))</f>
        <v>820.30719604252522</v>
      </c>
      <c r="DQ87" s="17">
        <f>INDEX(Departures!$C:$C,MATCH($B87,Departures!$B:$B,0))*INDEX(Arrivals!$H:$H,MATCH(DQ$2,Arrivals!$B:$B,0))</f>
        <v>819.42798147013241</v>
      </c>
      <c r="DR87" s="17">
        <f>INDEX(Departures!$C:$C,MATCH($B87,Departures!$B:$B,0))*INDEX(Arrivals!$H:$H,MATCH(DR$2,Arrivals!$B:$B,0))</f>
        <v>811.51505031859676</v>
      </c>
      <c r="DS87" s="17">
        <f>INDEX(Departures!$C:$C,MATCH($B87,Departures!$B:$B,0))*INDEX(Arrivals!$H:$H,MATCH(DS$2,Arrivals!$B:$B,0))</f>
        <v>809.75662117381103</v>
      </c>
      <c r="DT87" s="17">
        <f>INDEX(Departures!$C:$C,MATCH($B87,Departures!$B:$B,0))*INDEX(Arrivals!$H:$H,MATCH(DT$2,Arrivals!$B:$B,0))</f>
        <v>788.65547143638275</v>
      </c>
      <c r="DU87" s="17">
        <f>INDEX(Departures!$C:$C,MATCH($B87,Departures!$B:$B,0))*INDEX(Arrivals!$H:$H,MATCH(DU$2,Arrivals!$B:$B,0))</f>
        <v>784.25939857441858</v>
      </c>
      <c r="DV87" s="17">
        <f>INDEX(Departures!$C:$C,MATCH($B87,Departures!$B:$B,0))*INDEX(Arrivals!$H:$H,MATCH(DV$2,Arrivals!$B:$B,0))</f>
        <v>748.21160110631183</v>
      </c>
      <c r="DW87" s="17">
        <f>INDEX(Departures!$C:$C,MATCH($B87,Departures!$B:$B,0))*INDEX(Arrivals!$H:$H,MATCH(DW$2,Arrivals!$B:$B,0))</f>
        <v>741.17788452716911</v>
      </c>
      <c r="DX87" s="17">
        <f>INDEX(Departures!$C:$C,MATCH($B87,Departures!$B:$B,0))*INDEX(Arrivals!$H:$H,MATCH(DX$2,Arrivals!$B:$B,0))</f>
        <v>735.90259709281202</v>
      </c>
      <c r="DY87" s="17">
        <f>INDEX(Departures!$C:$C,MATCH($B87,Departures!$B:$B,0))*INDEX(Arrivals!$H:$H,MATCH(DY$2,Arrivals!$B:$B,0))</f>
        <v>714.80144735538374</v>
      </c>
      <c r="DZ87" s="17">
        <f>INDEX(Departures!$C:$C,MATCH($B87,Departures!$B:$B,0))*INDEX(Arrivals!$H:$H,MATCH(DZ$2,Arrivals!$B:$B,0))</f>
        <v>587.31533435842096</v>
      </c>
      <c r="EA87" s="17">
        <f>INDEX(Departures!$C:$C,MATCH($B87,Departures!$B:$B,0))*INDEX(Arrivals!$H:$H,MATCH(EA$2,Arrivals!$B:$B,0))</f>
        <v>583.79847606884971</v>
      </c>
      <c r="EB87" s="17">
        <f>INDEX(Departures!$C:$C,MATCH($B87,Departures!$B:$B,0))*INDEX(Arrivals!$H:$H,MATCH(EB$2,Arrivals!$B:$B,0))</f>
        <v>554.78439517988579</v>
      </c>
      <c r="EC87" s="17">
        <f>INDEX(Departures!$C:$C,MATCH($B87,Departures!$B:$B,0))*INDEX(Arrivals!$H:$H,MATCH(EC$2,Arrivals!$B:$B,0))</f>
        <v>436.09042790685157</v>
      </c>
      <c r="ED87" s="17">
        <f>INDEX(Departures!$C:$C,MATCH($B87,Departures!$B:$B,0))*INDEX(Arrivals!$H:$H,MATCH(ED$2,Arrivals!$B:$B,0))</f>
        <v>412.3516344522447</v>
      </c>
      <c r="EE87" s="17">
        <f>INDEX(Departures!$C:$C,MATCH($B87,Departures!$B:$B,0))*INDEX(Arrivals!$H:$H,MATCH(EE$2,Arrivals!$B:$B,0))</f>
        <v>410.59320530745907</v>
      </c>
      <c r="EF87" s="17">
        <f>INDEX(Departures!$C:$C,MATCH($B87,Departures!$B:$B,0))*INDEX(Arrivals!$H:$H,MATCH(EF$2,Arrivals!$B:$B,0))</f>
        <v>378.94148070131661</v>
      </c>
      <c r="EG87" s="17">
        <f>INDEX(Departures!$C:$C,MATCH($B87,Departures!$B:$B,0))*INDEX(Arrivals!$H:$H,MATCH(EG$2,Arrivals!$B:$B,0))</f>
        <v>375.42462241174519</v>
      </c>
      <c r="EH87" s="17">
        <f>INDEX(Departures!$C:$C,MATCH($B87,Departures!$B:$B,0))*INDEX(Arrivals!$H:$H,MATCH(EH$2,Arrivals!$B:$B,0))</f>
        <v>375.42462241174519</v>
      </c>
      <c r="EI87" s="17">
        <f>INDEX(Departures!$C:$C,MATCH($B87,Departures!$B:$B,0))*INDEX(Arrivals!$H:$H,MATCH(EI$2,Arrivals!$B:$B,0))</f>
        <v>367.5116912602096</v>
      </c>
      <c r="EJ87" s="17">
        <f>INDEX(Departures!$C:$C,MATCH($B87,Departures!$B:$B,0))*INDEX(Arrivals!$H:$H,MATCH(EJ$2,Arrivals!$B:$B,0))</f>
        <v>347.28975609517414</v>
      </c>
      <c r="EK87" s="17">
        <f>INDEX(Departures!$C:$C,MATCH($B87,Departures!$B:$B,0))*INDEX(Arrivals!$H:$H,MATCH(EK$2,Arrivals!$B:$B,0))</f>
        <v>339.37682494363855</v>
      </c>
      <c r="EL87" s="17">
        <f>INDEX(Departures!$C:$C,MATCH($B87,Departures!$B:$B,0))*INDEX(Arrivals!$H:$H,MATCH(EL$2,Arrivals!$B:$B,0))</f>
        <v>322.4079836964566</v>
      </c>
      <c r="EM87" s="17">
        <f>INDEX(Departures!$C:$C,MATCH($B87,Departures!$B:$B,0))*INDEX(Arrivals!$H:$H,MATCH(EM$2,Arrivals!$B:$B,0))</f>
        <v>312.12117319946032</v>
      </c>
      <c r="EN87" s="17">
        <f>INDEX(Departures!$C:$C,MATCH($B87,Departures!$B:$B,0))*INDEX(Arrivals!$H:$H,MATCH(EN$2,Arrivals!$B:$B,0))</f>
        <v>308.60431490988896</v>
      </c>
      <c r="EO87" s="17">
        <f>INDEX(Departures!$C:$C,MATCH($B87,Departures!$B:$B,0))*INDEX(Arrivals!$H:$H,MATCH(EO$2,Arrivals!$B:$B,0))</f>
        <v>307.72510033749609</v>
      </c>
      <c r="EP87" s="17">
        <f>INDEX(Departures!$C:$C,MATCH($B87,Departures!$B:$B,0))*INDEX(Arrivals!$H:$H,MATCH(EP$2,Arrivals!$B:$B,0))</f>
        <v>269.91887372460371</v>
      </c>
      <c r="EQ87" s="17">
        <f>INDEX(Departures!$C:$C,MATCH($B87,Departures!$B:$B,0))*INDEX(Arrivals!$H:$H,MATCH(EQ$2,Arrivals!$B:$B,0))</f>
        <v>262.88515714546094</v>
      </c>
      <c r="ER87" s="17">
        <f>INDEX(Departures!$C:$C,MATCH($B87,Departures!$B:$B,0))*INDEX(Arrivals!$H:$H,MATCH(ER$2,Arrivals!$B:$B,0))</f>
        <v>247.0592948423897</v>
      </c>
      <c r="ES87" s="17">
        <f>INDEX(Departures!$C:$C,MATCH($B87,Departures!$B:$B,0))*INDEX(Arrivals!$H:$H,MATCH(ES$2,Arrivals!$B:$B,0))</f>
        <v>244.42165112521116</v>
      </c>
      <c r="ET87" s="17">
        <f>INDEX(Departures!$C:$C,MATCH($B87,Departures!$B:$B,0))*INDEX(Arrivals!$H:$H,MATCH(ET$2,Arrivals!$B:$B,0))</f>
        <v>236.50871997367557</v>
      </c>
      <c r="EU87" s="17">
        <f>INDEX(Departures!$C:$C,MATCH($B87,Departures!$B:$B,0))*INDEX(Arrivals!$H:$H,MATCH(EU$2,Arrivals!$B:$B,0))</f>
        <v>229.47500339453279</v>
      </c>
      <c r="EV87" s="17">
        <f>INDEX(Departures!$C:$C,MATCH($B87,Departures!$B:$B,0))*INDEX(Arrivals!$H:$H,MATCH(EV$2,Arrivals!$B:$B,0))</f>
        <v>227.71657424974711</v>
      </c>
      <c r="EW87" s="17">
        <f>INDEX(Departures!$C:$C,MATCH($B87,Departures!$B:$B,0))*INDEX(Arrivals!$H:$H,MATCH(EW$2,Arrivals!$B:$B,0))</f>
        <v>224.19971596017572</v>
      </c>
      <c r="EX87" s="17">
        <f>INDEX(Departures!$C:$C,MATCH($B87,Departures!$B:$B,0))*INDEX(Arrivals!$H:$H,MATCH(EX$2,Arrivals!$B:$B,0))</f>
        <v>224.19971596017572</v>
      </c>
      <c r="EY87" s="17">
        <f>INDEX(Departures!$C:$C,MATCH($B87,Departures!$B:$B,0))*INDEX(Arrivals!$H:$H,MATCH(EY$2,Arrivals!$B:$B,0))</f>
        <v>217.16599938103295</v>
      </c>
      <c r="EZ87" s="17">
        <f>INDEX(Departures!$C:$C,MATCH($B87,Departures!$B:$B,0))*INDEX(Arrivals!$H:$H,MATCH(EZ$2,Arrivals!$B:$B,0))</f>
        <v>217.16599938103295</v>
      </c>
      <c r="FA87" s="17">
        <f>INDEX(Departures!$C:$C,MATCH($B87,Departures!$B:$B,0))*INDEX(Arrivals!$H:$H,MATCH(FA$2,Arrivals!$B:$B,0))</f>
        <v>181.11820191292625</v>
      </c>
      <c r="FB87" s="17">
        <f>INDEX(Departures!$C:$C,MATCH($B87,Departures!$B:$B,0))*INDEX(Arrivals!$H:$H,MATCH(FB$2,Arrivals!$B:$B,0))</f>
        <v>169.95217684353713</v>
      </c>
      <c r="FC87" s="17">
        <f>INDEX(Departures!$C:$C,MATCH($B87,Departures!$B:$B,0))*INDEX(Arrivals!$H:$H,MATCH(FC$2,Arrivals!$B:$B,0))</f>
        <v>157.37940845831943</v>
      </c>
      <c r="FD87" s="17">
        <f>INDEX(Departures!$C:$C,MATCH($B87,Departures!$B:$B,0))*INDEX(Arrivals!$H:$H,MATCH(FD$2,Arrivals!$B:$B,0))</f>
        <v>147.70804816199811</v>
      </c>
      <c r="FE87" s="17">
        <f>INDEX(Departures!$C:$C,MATCH($B87,Departures!$B:$B,0))*INDEX(Arrivals!$H:$H,MATCH(FE$2,Arrivals!$B:$B,0))</f>
        <v>144.19118987242672</v>
      </c>
      <c r="FF87" s="17">
        <f>INDEX(Departures!$C:$C,MATCH($B87,Departures!$B:$B,0))*INDEX(Arrivals!$H:$H,MATCH(FF$2,Arrivals!$B:$B,0))</f>
        <v>142.43276072764104</v>
      </c>
      <c r="FG87" s="17">
        <f>INDEX(Departures!$C:$C,MATCH($B87,Departures!$B:$B,0))*INDEX(Arrivals!$H:$H,MATCH(FG$2,Arrivals!$B:$B,0))</f>
        <v>128.36532756935551</v>
      </c>
      <c r="FH87" s="17">
        <f>INDEX(Departures!$C:$C,MATCH($B87,Departures!$B:$B,0))*INDEX(Arrivals!$H:$H,MATCH(FH$2,Arrivals!$B:$B,0))</f>
        <v>127.48611299696266</v>
      </c>
      <c r="FI87" s="17">
        <f>INDEX(Departures!$C:$C,MATCH($B87,Departures!$B:$B,0))*INDEX(Arrivals!$H:$H,MATCH(FI$2,Arrivals!$B:$B,0))</f>
        <v>125.72768385217697</v>
      </c>
      <c r="FJ87" s="17">
        <f>INDEX(Departures!$C:$C,MATCH($B87,Departures!$B:$B,0))*INDEX(Arrivals!$H:$H,MATCH(FJ$2,Arrivals!$B:$B,0))</f>
        <v>124.84846927978411</v>
      </c>
      <c r="FK87" s="17">
        <f>INDEX(Departures!$C:$C,MATCH($B87,Departures!$B:$B,0))*INDEX(Arrivals!$H:$H,MATCH(FK$2,Arrivals!$B:$B,0))</f>
        <v>109.90182154910573</v>
      </c>
      <c r="FL87" s="17">
        <f>INDEX(Departures!$C:$C,MATCH($B87,Departures!$B:$B,0))*INDEX(Arrivals!$H:$H,MATCH(FL$2,Arrivals!$B:$B,0))</f>
        <v>108.14339240432005</v>
      </c>
      <c r="FM87" s="17">
        <f>INDEX(Departures!$C:$C,MATCH($B87,Departures!$B:$B,0))*INDEX(Arrivals!$H:$H,MATCH(FM$2,Arrivals!$B:$B,0))</f>
        <v>107.2641778319272</v>
      </c>
      <c r="FN87" s="17">
        <f>INDEX(Departures!$C:$C,MATCH($B87,Departures!$B:$B,0))*INDEX(Arrivals!$H:$H,MATCH(FN$2,Arrivals!$B:$B,0))</f>
        <v>106.38496325953436</v>
      </c>
      <c r="FO87" s="17">
        <f>INDEX(Departures!$C:$C,MATCH($B87,Departures!$B:$B,0))*INDEX(Arrivals!$H:$H,MATCH(FO$2,Arrivals!$B:$B,0))</f>
        <v>105.94535597333794</v>
      </c>
      <c r="FP87" s="17">
        <f>INDEX(Departures!$C:$C,MATCH($B87,Departures!$B:$B,0))*INDEX(Arrivals!$H:$H,MATCH(FP$2,Arrivals!$B:$B,0))</f>
        <v>95.834388390820209</v>
      </c>
      <c r="FQ87" s="17">
        <f>INDEX(Departures!$C:$C,MATCH($B87,Departures!$B:$B,0))*INDEX(Arrivals!$H:$H,MATCH(FQ$2,Arrivals!$B:$B,0))</f>
        <v>76.491667798177588</v>
      </c>
      <c r="FR87" s="17">
        <f>INDEX(Departures!$C:$C,MATCH($B87,Departures!$B:$B,0))*INDEX(Arrivals!$H:$H,MATCH(FR$2,Arrivals!$B:$B,0))</f>
        <v>68.578736646641985</v>
      </c>
      <c r="FS87" s="17">
        <f>INDEX(Departures!$C:$C,MATCH($B87,Departures!$B:$B,0))*INDEX(Arrivals!$H:$H,MATCH(FS$2,Arrivals!$B:$B,0))</f>
        <v>66.820307501856291</v>
      </c>
      <c r="FT87" s="17">
        <f>INDEX(Departures!$C:$C,MATCH($B87,Departures!$B:$B,0))*INDEX(Arrivals!$H:$H,MATCH(FT$2,Arrivals!$B:$B,0))</f>
        <v>65.061878357070597</v>
      </c>
      <c r="FU87" s="17">
        <f>INDEX(Departures!$C:$C,MATCH($B87,Departures!$B:$B,0))*INDEX(Arrivals!$H:$H,MATCH(FU$2,Arrivals!$B:$B,0))</f>
        <v>63.303449212284903</v>
      </c>
      <c r="FV87" s="17">
        <f>INDEX(Departures!$C:$C,MATCH($B87,Departures!$B:$B,0))*INDEX(Arrivals!$H:$H,MATCH(FV$2,Arrivals!$B:$B,0))</f>
        <v>60.665805495106369</v>
      </c>
      <c r="FW87" s="17">
        <f>INDEX(Departures!$C:$C,MATCH($B87,Departures!$B:$B,0))*INDEX(Arrivals!$H:$H,MATCH(FW$2,Arrivals!$B:$B,0))</f>
        <v>55.390518060749294</v>
      </c>
      <c r="FX87" s="17">
        <f>INDEX(Departures!$C:$C,MATCH($B87,Departures!$B:$B,0))*INDEX(Arrivals!$H:$H,MATCH(FX$2,Arrivals!$B:$B,0))</f>
        <v>54.950910774552867</v>
      </c>
      <c r="FY87" s="17">
        <f>INDEX(Departures!$C:$C,MATCH($B87,Departures!$B:$B,0))*INDEX(Arrivals!$H:$H,MATCH(FY$2,Arrivals!$B:$B,0))</f>
        <v>52.752874343570753</v>
      </c>
      <c r="FZ87" s="17">
        <f>INDEX(Departures!$C:$C,MATCH($B87,Departures!$B:$B,0))*INDEX(Arrivals!$H:$H,MATCH(FZ$2,Arrivals!$B:$B,0))</f>
        <v>48.356801481606524</v>
      </c>
      <c r="GA87" s="17">
        <f>INDEX(Departures!$C:$C,MATCH($B87,Departures!$B:$B,0))*INDEX(Arrivals!$H:$H,MATCH(GA$2,Arrivals!$B:$B,0))</f>
        <v>38.509598270806656</v>
      </c>
      <c r="GB87" s="17">
        <f>INDEX(Departures!$C:$C,MATCH($B87,Departures!$B:$B,0))*INDEX(Arrivals!$H:$H,MATCH(GB$2,Arrivals!$B:$B,0))</f>
        <v>29.893295461356761</v>
      </c>
      <c r="GC87" s="17">
        <f>INDEX(Departures!$C:$C,MATCH($B87,Departures!$B:$B,0))*INDEX(Arrivals!$H:$H,MATCH(GC$2,Arrivals!$B:$B,0))</f>
        <v>26.376437171785376</v>
      </c>
      <c r="GD87" s="17">
        <f>INDEX(Departures!$C:$C,MATCH($B87,Departures!$B:$B,0))*INDEX(Arrivals!$H:$H,MATCH(GD$2,Arrivals!$B:$B,0))</f>
        <v>25.497222599392533</v>
      </c>
      <c r="GE87" s="17">
        <f>INDEX(Departures!$C:$C,MATCH($B87,Departures!$B:$B,0))*INDEX(Arrivals!$H:$H,MATCH(GE$2,Arrivals!$B:$B,0))</f>
        <v>24.618008026999686</v>
      </c>
      <c r="GF87" s="17">
        <f>INDEX(Departures!$C:$C,MATCH($B87,Departures!$B:$B,0))*INDEX(Arrivals!$H:$H,MATCH(GF$2,Arrivals!$B:$B,0))</f>
        <v>22.59581451049614</v>
      </c>
      <c r="GG87" s="17">
        <f>INDEX(Departures!$C:$C,MATCH($B87,Departures!$B:$B,0))*INDEX(Arrivals!$H:$H,MATCH(GG$2,Arrivals!$B:$B,0))</f>
        <v>7.2095594936213363</v>
      </c>
      <c r="GH87" s="17">
        <f>INDEX(Departures!$C:$C,MATCH($B87,Departures!$B:$B,0))*INDEX(Arrivals!$H:$H,MATCH(GH$2,Arrivals!$B:$B,0))</f>
        <v>5.0994445198785066</v>
      </c>
      <c r="GI87" s="17">
        <f>INDEX(Departures!$C:$C,MATCH($B87,Departures!$B:$B,0))*INDEX(Arrivals!$H:$H,MATCH(GI$2,Arrivals!$B:$B,0))</f>
        <v>2.198036430982115</v>
      </c>
    </row>
    <row r="88" spans="1:191" ht="15" thickBot="1">
      <c r="A88" t="str">
        <f>INDEX(Departures!$G:$G,MATCH($B88,Departures!$B:$B,0))</f>
        <v>EU</v>
      </c>
      <c r="B88" s="3" t="s">
        <v>114</v>
      </c>
      <c r="D88" s="17">
        <f>INDEX(Departures!$C:$C,MATCH($B88,Departures!$B:$B,0))*INDEX(Arrivals!$H:$H,MATCH(D$2,Arrivals!$B:$B,0))</f>
        <v>73381.086917164837</v>
      </c>
      <c r="E88" s="17">
        <f>INDEX(Departures!$C:$C,MATCH($B88,Departures!$B:$B,0))*INDEX(Arrivals!$H:$H,MATCH(E$2,Arrivals!$B:$B,0))</f>
        <v>69093.673508332198</v>
      </c>
      <c r="F88" s="17">
        <f>INDEX(Departures!$C:$C,MATCH($B88,Departures!$B:$B,0))*INDEX(Arrivals!$H:$H,MATCH(F$2,Arrivals!$B:$B,0))</f>
        <v>65000.566519998385</v>
      </c>
      <c r="G88" s="17">
        <f>INDEX(Departures!$C:$C,MATCH($B88,Departures!$B:$B,0))*INDEX(Arrivals!$H:$H,MATCH(G$2,Arrivals!$B:$B,0))</f>
        <v>51313.791222166357</v>
      </c>
      <c r="H88" s="17">
        <f>INDEX(Departures!$C:$C,MATCH($B88,Departures!$B:$B,0))*INDEX(Arrivals!$H:$H,MATCH(H$2,Arrivals!$B:$B,0))</f>
        <v>49212.747449207389</v>
      </c>
      <c r="I88" s="17">
        <f>INDEX(Departures!$C:$C,MATCH($B88,Departures!$B:$B,0))*INDEX(Arrivals!$H:$H,MATCH(I$2,Arrivals!$B:$B,0))</f>
        <v>33193.45029486563</v>
      </c>
      <c r="J88" s="17">
        <f>INDEX(Departures!$C:$C,MATCH($B88,Departures!$B:$B,0))*INDEX(Arrivals!$H:$H,MATCH(J$2,Arrivals!$B:$B,0))</f>
        <v>31807.961035656663</v>
      </c>
      <c r="K88" s="17">
        <f>INDEX(Departures!$C:$C,MATCH($B88,Departures!$B:$B,0))*INDEX(Arrivals!$H:$H,MATCH(K$2,Arrivals!$B:$B,0))</f>
        <v>31765.720509461265</v>
      </c>
      <c r="L88" s="17">
        <f>INDEX(Departures!$C:$C,MATCH($B88,Departures!$B:$B,0))*INDEX(Arrivals!$H:$H,MATCH(L$2,Arrivals!$B:$B,0))</f>
        <v>31639.843741398989</v>
      </c>
      <c r="M88" s="17">
        <f>INDEX(Departures!$C:$C,MATCH($B88,Departures!$B:$B,0))*INDEX(Arrivals!$H:$H,MATCH(M$2,Arrivals!$B:$B,0))</f>
        <v>30068.496166930276</v>
      </c>
      <c r="N88" s="17">
        <f>INDEX(Departures!$C:$C,MATCH($B88,Departures!$B:$B,0))*INDEX(Arrivals!$H:$H,MATCH(N$2,Arrivals!$B:$B,0))</f>
        <v>24888.118034326981</v>
      </c>
      <c r="O88" s="17">
        <f>INDEX(Departures!$C:$C,MATCH($B88,Departures!$B:$B,0))*INDEX(Arrivals!$H:$H,MATCH(O$2,Arrivals!$B:$B,0))</f>
        <v>24238.458741441802</v>
      </c>
      <c r="P88" s="17">
        <f>INDEX(Departures!$C:$C,MATCH($B88,Departures!$B:$B,0))*INDEX(Arrivals!$H:$H,MATCH(P$2,Arrivals!$B:$B,0))</f>
        <v>23556.696648648121</v>
      </c>
      <c r="Q88" s="17">
        <f>INDEX(Departures!$C:$C,MATCH($B88,Departures!$B:$B,0))*INDEX(Arrivals!$H:$H,MATCH(Q$2,Arrivals!$B:$B,0))</f>
        <v>22973.777387151666</v>
      </c>
      <c r="R88" s="17">
        <f>INDEX(Departures!$C:$C,MATCH($B88,Departures!$B:$B,0))*INDEX(Arrivals!$H:$H,MATCH(R$2,Arrivals!$B:$B,0))</f>
        <v>21921.143474362409</v>
      </c>
      <c r="S88" s="17">
        <f>INDEX(Departures!$C:$C,MATCH($B88,Departures!$B:$B,0))*INDEX(Arrivals!$H:$H,MATCH(S$2,Arrivals!$B:$B,0))</f>
        <v>20604.928678113887</v>
      </c>
      <c r="T88" s="17">
        <f>INDEX(Departures!$C:$C,MATCH($B88,Departures!$B:$B,0))*INDEX(Arrivals!$H:$H,MATCH(T$2,Arrivals!$B:$B,0))</f>
        <v>17570.369276236681</v>
      </c>
      <c r="U88" s="17">
        <f>INDEX(Departures!$C:$C,MATCH($B88,Departures!$B:$B,0))*INDEX(Arrivals!$H:$H,MATCH(U$2,Arrivals!$B:$B,0))</f>
        <v>15424.550545510592</v>
      </c>
      <c r="V88" s="17">
        <f>INDEX(Departures!$C:$C,MATCH($B88,Departures!$B:$B,0))*INDEX(Arrivals!$H:$H,MATCH(V$2,Arrivals!$B:$B,0))</f>
        <v>15142.383830525352</v>
      </c>
      <c r="W88" s="17">
        <f>INDEX(Departures!$C:$C,MATCH($B88,Departures!$B:$B,0))*INDEX(Arrivals!$H:$H,MATCH(W$2,Arrivals!$B:$B,0))</f>
        <v>14577.205590030961</v>
      </c>
      <c r="X88" s="17">
        <f>INDEX(Departures!$C:$C,MATCH($B88,Departures!$B:$B,0))*INDEX(Arrivals!$H:$H,MATCH(X$2,Arrivals!$B:$B,0))</f>
        <v>13609.052729632498</v>
      </c>
      <c r="Y88" s="17">
        <f>INDEX(Departures!$C:$C,MATCH($B88,Departures!$B:$B,0))*INDEX(Arrivals!$H:$H,MATCH(Y$2,Arrivals!$B:$B,0))</f>
        <v>13173.130499296018</v>
      </c>
      <c r="Z88" s="17">
        <f>INDEX(Departures!$C:$C,MATCH($B88,Departures!$B:$B,0))*INDEX(Arrivals!$H:$H,MATCH(Z$2,Arrivals!$B:$B,0))</f>
        <v>13130.88997310062</v>
      </c>
      <c r="AA88" s="17">
        <f>INDEX(Departures!$C:$C,MATCH($B88,Departures!$B:$B,0))*INDEX(Arrivals!$H:$H,MATCH(AA$2,Arrivals!$B:$B,0))</f>
        <v>13037.116004946844</v>
      </c>
      <c r="AB88" s="17">
        <f>INDEX(Departures!$C:$C,MATCH($B88,Departures!$B:$B,0))*INDEX(Arrivals!$H:$H,MATCH(AB$2,Arrivals!$B:$B,0))</f>
        <v>12021.653755209538</v>
      </c>
      <c r="AC88" s="17">
        <f>INDEX(Departures!$C:$C,MATCH($B88,Departures!$B:$B,0))*INDEX(Arrivals!$H:$H,MATCH(AC$2,Arrivals!$B:$B,0))</f>
        <v>11861.139755667036</v>
      </c>
      <c r="AD88" s="17">
        <f>INDEX(Departures!$C:$C,MATCH($B88,Departures!$B:$B,0))*INDEX(Arrivals!$H:$H,MATCH(AD$2,Arrivals!$B:$B,0))</f>
        <v>11745.400713891651</v>
      </c>
      <c r="AE88" s="17">
        <f>INDEX(Departures!$C:$C,MATCH($B88,Departures!$B:$B,0))*INDEX(Arrivals!$H:$H,MATCH(AE$2,Arrivals!$B:$B,0))</f>
        <v>11266.393146835868</v>
      </c>
      <c r="AF88" s="17">
        <f>INDEX(Departures!$C:$C,MATCH($B88,Departures!$B:$B,0))*INDEX(Arrivals!$H:$H,MATCH(AF$2,Arrivals!$B:$B,0))</f>
        <v>10916.641589937994</v>
      </c>
      <c r="AG88" s="17">
        <f>INDEX(Departures!$C:$C,MATCH($B88,Departures!$B:$B,0))*INDEX(Arrivals!$H:$H,MATCH(AG$2,Arrivals!$B:$B,0))</f>
        <v>9920.6099822505694</v>
      </c>
      <c r="AH88" s="17">
        <f>INDEX(Departures!$C:$C,MATCH($B88,Departures!$B:$B,0))*INDEX(Arrivals!$H:$H,MATCH(AH$2,Arrivals!$B:$B,0))</f>
        <v>9605.4956568329198</v>
      </c>
      <c r="AI88" s="17">
        <f>INDEX(Departures!$C:$C,MATCH($B88,Departures!$B:$B,0))*INDEX(Arrivals!$H:$H,MATCH(AI$2,Arrivals!$B:$B,0))</f>
        <v>9587.7546358308537</v>
      </c>
      <c r="AJ88" s="17">
        <f>INDEX(Departures!$C:$C,MATCH($B88,Departures!$B:$B,0))*INDEX(Arrivals!$H:$H,MATCH(AJ$2,Arrivals!$B:$B,0))</f>
        <v>9343.7733565262497</v>
      </c>
      <c r="AK88" s="17">
        <f>INDEX(Departures!$C:$C,MATCH($B88,Departures!$B:$B,0))*INDEX(Arrivals!$H:$H,MATCH(AK$2,Arrivals!$B:$B,0))</f>
        <v>9230.3997842178069</v>
      </c>
      <c r="AL88" s="17">
        <f>INDEX(Departures!$C:$C,MATCH($B88,Departures!$B:$B,0))*INDEX(Arrivals!$H:$H,MATCH(AL$2,Arrivals!$B:$B,0))</f>
        <v>8733.651196159959</v>
      </c>
      <c r="AM88" s="17">
        <f>INDEX(Departures!$C:$C,MATCH($B88,Departures!$B:$B,0))*INDEX(Arrivals!$H:$H,MATCH(AM$2,Arrivals!$B:$B,0))</f>
        <v>8688.8762383928388</v>
      </c>
      <c r="AN88" s="17">
        <f>INDEX(Departures!$C:$C,MATCH($B88,Departures!$B:$B,0))*INDEX(Arrivals!$H:$H,MATCH(AN$2,Arrivals!$B:$B,0))</f>
        <v>8583.2749229043493</v>
      </c>
      <c r="AO88" s="17">
        <f>INDEX(Departures!$C:$C,MATCH($B88,Departures!$B:$B,0))*INDEX(Arrivals!$H:$H,MATCH(AO$2,Arrivals!$B:$B,0))</f>
        <v>8354.3312709253059</v>
      </c>
      <c r="AP88" s="17">
        <f>INDEX(Departures!$C:$C,MATCH($B88,Departures!$B:$B,0))*INDEX(Arrivals!$H:$H,MATCH(AP$2,Arrivals!$B:$B,0))</f>
        <v>7504.4518838739514</v>
      </c>
      <c r="AQ88" s="17">
        <f>INDEX(Departures!$C:$C,MATCH($B88,Departures!$B:$B,0))*INDEX(Arrivals!$H:$H,MATCH(AQ$2,Arrivals!$B:$B,0))</f>
        <v>7447.0047682482127</v>
      </c>
      <c r="AR88" s="17">
        <f>INDEX(Departures!$C:$C,MATCH($B88,Departures!$B:$B,0))*INDEX(Arrivals!$H:$H,MATCH(AR$2,Arrivals!$B:$B,0))</f>
        <v>7083.7362429678124</v>
      </c>
      <c r="AS88" s="17">
        <f>INDEX(Departures!$C:$C,MATCH($B88,Departures!$B:$B,0))*INDEX(Arrivals!$H:$H,MATCH(AS$2,Arrivals!$B:$B,0))</f>
        <v>6891.11944351681</v>
      </c>
      <c r="AT88" s="17">
        <f>INDEX(Departures!$C:$C,MATCH($B88,Departures!$B:$B,0))*INDEX(Arrivals!$H:$H,MATCH(AT$2,Arrivals!$B:$B,0))</f>
        <v>6505.8858446148033</v>
      </c>
      <c r="AU88" s="17">
        <f>INDEX(Departures!$C:$C,MATCH($B88,Departures!$B:$B,0))*INDEX(Arrivals!$H:$H,MATCH(AU$2,Arrivals!$B:$B,0))</f>
        <v>6020.1197933677558</v>
      </c>
      <c r="AV88" s="17">
        <f>INDEX(Departures!$C:$C,MATCH($B88,Departures!$B:$B,0))*INDEX(Arrivals!$H:$H,MATCH(AV$2,Arrivals!$B:$B,0))</f>
        <v>5959.2934356463857</v>
      </c>
      <c r="AW88" s="17">
        <f>INDEX(Departures!$C:$C,MATCH($B88,Departures!$B:$B,0))*INDEX(Arrivals!$H:$H,MATCH(AW$2,Arrivals!$B:$B,0))</f>
        <v>5957.6038145985704</v>
      </c>
      <c r="AX88" s="17">
        <f>INDEX(Departures!$C:$C,MATCH($B88,Departures!$B:$B,0))*INDEX(Arrivals!$H:$H,MATCH(AX$2,Arrivals!$B:$B,0))</f>
        <v>5677.1267206611446</v>
      </c>
      <c r="AY88" s="17">
        <f>INDEX(Departures!$C:$C,MATCH($B88,Departures!$B:$B,0))*INDEX(Arrivals!$H:$H,MATCH(AY$2,Arrivals!$B:$B,0))</f>
        <v>5593.4904787942623</v>
      </c>
      <c r="AZ88" s="17">
        <f>INDEX(Departures!$C:$C,MATCH($B88,Departures!$B:$B,0))*INDEX(Arrivals!$H:$H,MATCH(AZ$2,Arrivals!$B:$B,0))</f>
        <v>5566.4565420292092</v>
      </c>
      <c r="BA88" s="17">
        <f>INDEX(Departures!$C:$C,MATCH($B88,Departures!$B:$B,0))*INDEX(Arrivals!$H:$H,MATCH(BA$2,Arrivals!$B:$B,0))</f>
        <v>5476.9066264949706</v>
      </c>
      <c r="BB88" s="17">
        <f>INDEX(Departures!$C:$C,MATCH($B88,Departures!$B:$B,0))*INDEX(Arrivals!$H:$H,MATCH(BB$2,Arrivals!$B:$B,0))</f>
        <v>5449.0278792060099</v>
      </c>
      <c r="BC88" s="17">
        <f>INDEX(Departures!$C:$C,MATCH($B88,Departures!$B:$B,0))*INDEX(Arrivals!$H:$H,MATCH(BC$2,Arrivals!$B:$B,0))</f>
        <v>5281.7553954722443</v>
      </c>
      <c r="BD88" s="17">
        <f>INDEX(Departures!$C:$C,MATCH($B88,Departures!$B:$B,0))*INDEX(Arrivals!$H:$H,MATCH(BD$2,Arrivals!$B:$B,0))</f>
        <v>5227.6875219421372</v>
      </c>
      <c r="BE88" s="17">
        <f>INDEX(Departures!$C:$C,MATCH($B88,Departures!$B:$B,0))*INDEX(Arrivals!$H:$H,MATCH(BE$2,Arrivals!$B:$B,0))</f>
        <v>4773.1794600796829</v>
      </c>
      <c r="BF88" s="17">
        <f>INDEX(Departures!$C:$C,MATCH($B88,Departures!$B:$B,0))*INDEX(Arrivals!$H:$H,MATCH(BF$2,Arrivals!$B:$B,0))</f>
        <v>4732.6285549321028</v>
      </c>
      <c r="BG88" s="17">
        <f>INDEX(Departures!$C:$C,MATCH($B88,Departures!$B:$B,0))*INDEX(Arrivals!$H:$H,MATCH(BG$2,Arrivals!$B:$B,0))</f>
        <v>4283.1893562130963</v>
      </c>
      <c r="BH88" s="17">
        <f>INDEX(Departures!$C:$C,MATCH($B88,Departures!$B:$B,0))*INDEX(Arrivals!$H:$H,MATCH(BH$2,Arrivals!$B:$B,0))</f>
        <v>4111.6928198597907</v>
      </c>
      <c r="BI88" s="17">
        <f>INDEX(Departures!$C:$C,MATCH($B88,Departures!$B:$B,0))*INDEX(Arrivals!$H:$H,MATCH(BI$2,Arrivals!$B:$B,0))</f>
        <v>3922.4552625044189</v>
      </c>
      <c r="BJ88" s="17">
        <f>INDEX(Departures!$C:$C,MATCH($B88,Departures!$B:$B,0))*INDEX(Arrivals!$H:$H,MATCH(BJ$2,Arrivals!$B:$B,0))</f>
        <v>3881.0595468329316</v>
      </c>
      <c r="BK88" s="17">
        <f>INDEX(Departures!$C:$C,MATCH($B88,Departures!$B:$B,0))*INDEX(Arrivals!$H:$H,MATCH(BK$2,Arrivals!$B:$B,0))</f>
        <v>3859.0944732113262</v>
      </c>
      <c r="BL88" s="17">
        <f>INDEX(Departures!$C:$C,MATCH($B88,Departures!$B:$B,0))*INDEX(Arrivals!$H:$H,MATCH(BL$2,Arrivals!$B:$B,0))</f>
        <v>3474.7056848332272</v>
      </c>
      <c r="BM88" s="17">
        <f>INDEX(Departures!$C:$C,MATCH($B88,Departures!$B:$B,0))*INDEX(Arrivals!$H:$H,MATCH(BM$2,Arrivals!$B:$B,0))</f>
        <v>3406.2760323966872</v>
      </c>
      <c r="BN88" s="17">
        <f>INDEX(Departures!$C:$C,MATCH($B88,Departures!$B:$B,0))*INDEX(Arrivals!$H:$H,MATCH(BN$2,Arrivals!$B:$B,0))</f>
        <v>3247.0292486400458</v>
      </c>
      <c r="BO88" s="17">
        <f>INDEX(Departures!$C:$C,MATCH($B88,Departures!$B:$B,0))*INDEX(Arrivals!$H:$H,MATCH(BO$2,Arrivals!$B:$B,0))</f>
        <v>3207.7455592783281</v>
      </c>
      <c r="BP88" s="17">
        <f>INDEX(Departures!$C:$C,MATCH($B88,Departures!$B:$B,0))*INDEX(Arrivals!$H:$H,MATCH(BP$2,Arrivals!$B:$B,0))</f>
        <v>3103.8338648376557</v>
      </c>
      <c r="BQ88" s="17">
        <f>INDEX(Departures!$C:$C,MATCH($B88,Departures!$B:$B,0))*INDEX(Arrivals!$H:$H,MATCH(BQ$2,Arrivals!$B:$B,0))</f>
        <v>3085.2480333116819</v>
      </c>
      <c r="BR88" s="17">
        <f>INDEX(Departures!$C:$C,MATCH($B88,Departures!$B:$B,0))*INDEX(Arrivals!$H:$H,MATCH(BR$2,Arrivals!$B:$B,0))</f>
        <v>3052.3004228792734</v>
      </c>
      <c r="BS88" s="17">
        <f>INDEX(Departures!$C:$C,MATCH($B88,Departures!$B:$B,0))*INDEX(Arrivals!$H:$H,MATCH(BS$2,Arrivals!$B:$B,0))</f>
        <v>3029.4905387337599</v>
      </c>
      <c r="BT88" s="17">
        <f>INDEX(Departures!$C:$C,MATCH($B88,Departures!$B:$B,0))*INDEX(Arrivals!$H:$H,MATCH(BT$2,Arrivals!$B:$B,0))</f>
        <v>3003.3014124926149</v>
      </c>
      <c r="BU88" s="17">
        <f>INDEX(Departures!$C:$C,MATCH($B88,Departures!$B:$B,0))*INDEX(Arrivals!$H:$H,MATCH(BU$2,Arrivals!$B:$B,0))</f>
        <v>2908.682633814929</v>
      </c>
      <c r="BV88" s="17">
        <f>INDEX(Departures!$C:$C,MATCH($B88,Departures!$B:$B,0))*INDEX(Arrivals!$H:$H,MATCH(BV$2,Arrivals!$B:$B,0))</f>
        <v>2751.5478763680576</v>
      </c>
      <c r="BW88" s="17">
        <f>INDEX(Departures!$C:$C,MATCH($B88,Departures!$B:$B,0))*INDEX(Arrivals!$H:$H,MATCH(BW$2,Arrivals!$B:$B,0))</f>
        <v>2741.410150081163</v>
      </c>
      <c r="BX88" s="17">
        <f>INDEX(Departures!$C:$C,MATCH($B88,Departures!$B:$B,0))*INDEX(Arrivals!$H:$H,MATCH(BX$2,Arrivals!$B:$B,0))</f>
        <v>2686.4974660271491</v>
      </c>
      <c r="BY88" s="17">
        <f>INDEX(Departures!$C:$C,MATCH($B88,Departures!$B:$B,0))*INDEX(Arrivals!$H:$H,MATCH(BY$2,Arrivals!$B:$B,0))</f>
        <v>2500.6391507674089</v>
      </c>
      <c r="BZ88" s="17">
        <f>INDEX(Departures!$C:$C,MATCH($B88,Departures!$B:$B,0))*INDEX(Arrivals!$H:$H,MATCH(BZ$2,Arrivals!$B:$B,0))</f>
        <v>2391.6585931832892</v>
      </c>
      <c r="CA88" s="17">
        <f>INDEX(Departures!$C:$C,MATCH($B88,Departures!$B:$B,0))*INDEX(Arrivals!$H:$H,MATCH(CA$2,Arrivals!$B:$B,0))</f>
        <v>2272.5403093122736</v>
      </c>
      <c r="CB88" s="17">
        <f>INDEX(Departures!$C:$C,MATCH($B88,Departures!$B:$B,0))*INDEX(Arrivals!$H:$H,MATCH(CB$2,Arrivals!$B:$B,0))</f>
        <v>2131.4569518196531</v>
      </c>
      <c r="CC88" s="17">
        <f>INDEX(Departures!$C:$C,MATCH($B88,Departures!$B:$B,0))*INDEX(Arrivals!$H:$H,MATCH(CC$2,Arrivals!$B:$B,0))</f>
        <v>2073.1650256700073</v>
      </c>
      <c r="CD88" s="17">
        <f>INDEX(Departures!$C:$C,MATCH($B88,Departures!$B:$B,0))*INDEX(Arrivals!$H:$H,MATCH(CD$2,Arrivals!$B:$B,0))</f>
        <v>2070.6305940982834</v>
      </c>
      <c r="CE88" s="17">
        <f>INDEX(Departures!$C:$C,MATCH($B88,Departures!$B:$B,0))*INDEX(Arrivals!$H:$H,MATCH(CE$2,Arrivals!$B:$B,0))</f>
        <v>2046.9758994288622</v>
      </c>
      <c r="CF88" s="17">
        <f>INDEX(Departures!$C:$C,MATCH($B88,Departures!$B:$B,0))*INDEX(Arrivals!$H:$H,MATCH(CF$2,Arrivals!$B:$B,0))</f>
        <v>2003.8905627095587</v>
      </c>
      <c r="CG88" s="17">
        <f>INDEX(Departures!$C:$C,MATCH($B88,Departures!$B:$B,0))*INDEX(Arrivals!$H:$H,MATCH(CG$2,Arrivals!$B:$B,0))</f>
        <v>1987.8391627553087</v>
      </c>
      <c r="CH88" s="17">
        <f>INDEX(Departures!$C:$C,MATCH($B88,Departures!$B:$B,0))*INDEX(Arrivals!$H:$H,MATCH(CH$2,Arrivals!$B:$B,0))</f>
        <v>1921.0991313665838</v>
      </c>
      <c r="CI88" s="17">
        <f>INDEX(Departures!$C:$C,MATCH($B88,Departures!$B:$B,0))*INDEX(Arrivals!$H:$H,MATCH(CI$2,Arrivals!$B:$B,0))</f>
        <v>1906.3149471981953</v>
      </c>
      <c r="CJ88" s="17">
        <f>INDEX(Departures!$C:$C,MATCH($B88,Departures!$B:$B,0))*INDEX(Arrivals!$H:$H,MATCH(CJ$2,Arrivals!$B:$B,0))</f>
        <v>1879.7034156950963</v>
      </c>
      <c r="CK88" s="17">
        <f>INDEX(Departures!$C:$C,MATCH($B88,Departures!$B:$B,0))*INDEX(Arrivals!$H:$H,MATCH(CK$2,Arrivals!$B:$B,0))</f>
        <v>1826.4803526888982</v>
      </c>
      <c r="CL88" s="17">
        <f>INDEX(Departures!$C:$C,MATCH($B88,Departures!$B:$B,0))*INDEX(Arrivals!$H:$H,MATCH(CL$2,Arrivals!$B:$B,0))</f>
        <v>1787.9569927986975</v>
      </c>
      <c r="CM88" s="17">
        <f>INDEX(Departures!$C:$C,MATCH($B88,Departures!$B:$B,0))*INDEX(Arrivals!$H:$H,MATCH(CM$2,Arrivals!$B:$B,0))</f>
        <v>1785.0846370174104</v>
      </c>
      <c r="CN88" s="17">
        <f>INDEX(Departures!$C:$C,MATCH($B88,Departures!$B:$B,0))*INDEX(Arrivals!$H:$H,MATCH(CN$2,Arrivals!$B:$B,0))</f>
        <v>1646.5357110965138</v>
      </c>
      <c r="CO88" s="17">
        <f>INDEX(Departures!$C:$C,MATCH($B88,Departures!$B:$B,0))*INDEX(Arrivals!$H:$H,MATCH(CO$2,Arrivals!$B:$B,0))</f>
        <v>1595.8470796620393</v>
      </c>
      <c r="CP88" s="17">
        <f>INDEX(Departures!$C:$C,MATCH($B88,Departures!$B:$B,0))*INDEX(Arrivals!$H:$H,MATCH(CP$2,Arrivals!$B:$B,0))</f>
        <v>1585.709353375144</v>
      </c>
      <c r="CQ88" s="17">
        <f>INDEX(Departures!$C:$C,MATCH($B88,Departures!$B:$B,0))*INDEX(Arrivals!$H:$H,MATCH(CQ$2,Arrivals!$B:$B,0))</f>
        <v>1568.8131428969862</v>
      </c>
      <c r="CR88" s="17">
        <f>INDEX(Departures!$C:$C,MATCH($B88,Departures!$B:$B,0))*INDEX(Arrivals!$H:$H,MATCH(CR$2,Arrivals!$B:$B,0))</f>
        <v>1556.9857955622751</v>
      </c>
      <c r="CS88" s="17">
        <f>INDEX(Departures!$C:$C,MATCH($B88,Departures!$B:$B,0))*INDEX(Arrivals!$H:$H,MATCH(CS$2,Arrivals!$B:$B,0))</f>
        <v>1520.6589430342353</v>
      </c>
      <c r="CT88" s="17">
        <f>INDEX(Departures!$C:$C,MATCH($B88,Departures!$B:$B,0))*INDEX(Arrivals!$H:$H,MATCH(CT$2,Arrivals!$B:$B,0))</f>
        <v>1509.6764062234324</v>
      </c>
      <c r="CU88" s="17">
        <f>INDEX(Departures!$C:$C,MATCH($B88,Departures!$B:$B,0))*INDEX(Arrivals!$H:$H,MATCH(CU$2,Arrivals!$B:$B,0))</f>
        <v>1358.4553224439169</v>
      </c>
      <c r="CV88" s="17">
        <f>INDEX(Departures!$C:$C,MATCH($B88,Departures!$B:$B,0))*INDEX(Arrivals!$H:$H,MATCH(CV$2,Arrivals!$B:$B,0))</f>
        <v>1338.1798698701268</v>
      </c>
      <c r="CW88" s="17">
        <f>INDEX(Departures!$C:$C,MATCH($B88,Departures!$B:$B,0))*INDEX(Arrivals!$H:$H,MATCH(CW$2,Arrivals!$B:$B,0))</f>
        <v>1329.731764631048</v>
      </c>
      <c r="CX88" s="17">
        <f>INDEX(Departures!$C:$C,MATCH($B88,Departures!$B:$B,0))*INDEX(Arrivals!$H:$H,MATCH(CX$2,Arrivals!$B:$B,0))</f>
        <v>1314.5251752007057</v>
      </c>
      <c r="CY88" s="17">
        <f>INDEX(Departures!$C:$C,MATCH($B88,Departures!$B:$B,0))*INDEX(Arrivals!$H:$H,MATCH(CY$2,Arrivals!$B:$B,0))</f>
        <v>1266.3709753379549</v>
      </c>
      <c r="CZ88" s="17">
        <f>INDEX(Departures!$C:$C,MATCH($B88,Departures!$B:$B,0))*INDEX(Arrivals!$H:$H,MATCH(CZ$2,Arrivals!$B:$B,0))</f>
        <v>1264.6813542901391</v>
      </c>
      <c r="DA88" s="17">
        <f>INDEX(Departures!$C:$C,MATCH($B88,Departures!$B:$B,0))*INDEX(Arrivals!$H:$H,MATCH(DA$2,Arrivals!$B:$B,0))</f>
        <v>1262.9917332423233</v>
      </c>
      <c r="DB88" s="17">
        <f>INDEX(Departures!$C:$C,MATCH($B88,Departures!$B:$B,0))*INDEX(Arrivals!$H:$H,MATCH(DB$2,Arrivals!$B:$B,0))</f>
        <v>1222.4408280947434</v>
      </c>
      <c r="DC88" s="17">
        <f>INDEX(Departures!$C:$C,MATCH($B88,Departures!$B:$B,0))*INDEX(Arrivals!$H:$H,MATCH(DC$2,Arrivals!$B:$B,0))</f>
        <v>1215.6823439034804</v>
      </c>
      <c r="DD88" s="17">
        <f>INDEX(Departures!$C:$C,MATCH($B88,Departures!$B:$B,0))*INDEX(Arrivals!$H:$H,MATCH(DD$2,Arrivals!$B:$B,0))</f>
        <v>1184.4243545188876</v>
      </c>
      <c r="DE88" s="17">
        <f>INDEX(Departures!$C:$C,MATCH($B88,Departures!$B:$B,0))*INDEX(Arrivals!$H:$H,MATCH(DE$2,Arrivals!$B:$B,0))</f>
        <v>1153.1663651342951</v>
      </c>
      <c r="DF88" s="17">
        <f>INDEX(Departures!$C:$C,MATCH($B88,Departures!$B:$B,0))*INDEX(Arrivals!$H:$H,MATCH(DF$2,Arrivals!$B:$B,0))</f>
        <v>1152.3215546103872</v>
      </c>
      <c r="DG88" s="17">
        <f>INDEX(Departures!$C:$C,MATCH($B88,Departures!$B:$B,0))*INDEX(Arrivals!$H:$H,MATCH(DG$2,Arrivals!$B:$B,0))</f>
        <v>1133.7357230844132</v>
      </c>
      <c r="DH88" s="17">
        <f>INDEX(Departures!$C:$C,MATCH($B88,Departures!$B:$B,0))*INDEX(Arrivals!$H:$H,MATCH(DH$2,Arrivals!$B:$B,0))</f>
        <v>1077.1334179825833</v>
      </c>
      <c r="DI88" s="17">
        <f>INDEX(Departures!$C:$C,MATCH($B88,Departures!$B:$B,0))*INDEX(Arrivals!$H:$H,MATCH(DI$2,Arrivals!$B:$B,0))</f>
        <v>960.54956568329192</v>
      </c>
      <c r="DJ88" s="17">
        <f>INDEX(Departures!$C:$C,MATCH($B88,Departures!$B:$B,0))*INDEX(Arrivals!$H:$H,MATCH(DJ$2,Arrivals!$B:$B,0))</f>
        <v>958.01513411156816</v>
      </c>
      <c r="DK88" s="17">
        <f>INDEX(Departures!$C:$C,MATCH($B88,Departures!$B:$B,0))*INDEX(Arrivals!$H:$H,MATCH(DK$2,Arrivals!$B:$B,0))</f>
        <v>914.92979739226485</v>
      </c>
      <c r="DL88" s="17">
        <f>INDEX(Departures!$C:$C,MATCH($B88,Departures!$B:$B,0))*INDEX(Arrivals!$H:$H,MATCH(DL$2,Arrivals!$B:$B,0))</f>
        <v>883.67180800767233</v>
      </c>
      <c r="DM88" s="17">
        <f>INDEX(Departures!$C:$C,MATCH($B88,Departures!$B:$B,0))*INDEX(Arrivals!$H:$H,MATCH(DM$2,Arrivals!$B:$B,0))</f>
        <v>839.74166076446102</v>
      </c>
      <c r="DN88" s="17">
        <f>INDEX(Departures!$C:$C,MATCH($B88,Departures!$B:$B,0))*INDEX(Arrivals!$H:$H,MATCH(DN$2,Arrivals!$B:$B,0))</f>
        <v>816.08696609503954</v>
      </c>
      <c r="DO88" s="17">
        <f>INDEX(Departures!$C:$C,MATCH($B88,Departures!$B:$B,0))*INDEX(Arrivals!$H:$H,MATCH(DO$2,Arrivals!$B:$B,0))</f>
        <v>794.12189247343395</v>
      </c>
      <c r="DP88" s="17">
        <f>INDEX(Departures!$C:$C,MATCH($B88,Departures!$B:$B,0))*INDEX(Arrivals!$H:$H,MATCH(DP$2,Arrivals!$B:$B,0))</f>
        <v>788.20821880607855</v>
      </c>
      <c r="DQ88" s="17">
        <f>INDEX(Departures!$C:$C,MATCH($B88,Departures!$B:$B,0))*INDEX(Arrivals!$H:$H,MATCH(DQ$2,Arrivals!$B:$B,0))</f>
        <v>787.36340828217067</v>
      </c>
      <c r="DR88" s="17">
        <f>INDEX(Departures!$C:$C,MATCH($B88,Departures!$B:$B,0))*INDEX(Arrivals!$H:$H,MATCH(DR$2,Arrivals!$B:$B,0))</f>
        <v>779.76011356699951</v>
      </c>
      <c r="DS88" s="17">
        <f>INDEX(Departures!$C:$C,MATCH($B88,Departures!$B:$B,0))*INDEX(Arrivals!$H:$H,MATCH(DS$2,Arrivals!$B:$B,0))</f>
        <v>778.07049251918363</v>
      </c>
      <c r="DT88" s="17">
        <f>INDEX(Departures!$C:$C,MATCH($B88,Departures!$B:$B,0))*INDEX(Arrivals!$H:$H,MATCH(DT$2,Arrivals!$B:$B,0))</f>
        <v>757.79503994539391</v>
      </c>
      <c r="DU88" s="17">
        <f>INDEX(Departures!$C:$C,MATCH($B88,Departures!$B:$B,0))*INDEX(Arrivals!$H:$H,MATCH(DU$2,Arrivals!$B:$B,0))</f>
        <v>753.57098732585428</v>
      </c>
      <c r="DV88" s="17">
        <f>INDEX(Departures!$C:$C,MATCH($B88,Departures!$B:$B,0))*INDEX(Arrivals!$H:$H,MATCH(DV$2,Arrivals!$B:$B,0))</f>
        <v>718.93375584563012</v>
      </c>
      <c r="DW88" s="17">
        <f>INDEX(Departures!$C:$C,MATCH($B88,Departures!$B:$B,0))*INDEX(Arrivals!$H:$H,MATCH(DW$2,Arrivals!$B:$B,0))</f>
        <v>712.17527165436684</v>
      </c>
      <c r="DX88" s="17">
        <f>INDEX(Departures!$C:$C,MATCH($B88,Departures!$B:$B,0))*INDEX(Arrivals!$H:$H,MATCH(DX$2,Arrivals!$B:$B,0))</f>
        <v>707.10640851091932</v>
      </c>
      <c r="DY88" s="17">
        <f>INDEX(Departures!$C:$C,MATCH($B88,Departures!$B:$B,0))*INDEX(Arrivals!$H:$H,MATCH(DY$2,Arrivals!$B:$B,0))</f>
        <v>686.8309559371296</v>
      </c>
      <c r="DZ88" s="17">
        <f>INDEX(Departures!$C:$C,MATCH($B88,Departures!$B:$B,0))*INDEX(Arrivals!$H:$H,MATCH(DZ$2,Arrivals!$B:$B,0))</f>
        <v>564.33342997048283</v>
      </c>
      <c r="EA88" s="17">
        <f>INDEX(Departures!$C:$C,MATCH($B88,Departures!$B:$B,0))*INDEX(Arrivals!$H:$H,MATCH(EA$2,Arrivals!$B:$B,0))</f>
        <v>560.9541878748513</v>
      </c>
      <c r="EB88" s="17">
        <f>INDEX(Departures!$C:$C,MATCH($B88,Departures!$B:$B,0))*INDEX(Arrivals!$H:$H,MATCH(EB$2,Arrivals!$B:$B,0))</f>
        <v>533.07544058589031</v>
      </c>
      <c r="EC88" s="17">
        <f>INDEX(Departures!$C:$C,MATCH($B88,Departures!$B:$B,0))*INDEX(Arrivals!$H:$H,MATCH(EC$2,Arrivals!$B:$B,0))</f>
        <v>419.02601985832263</v>
      </c>
      <c r="ED88" s="17">
        <f>INDEX(Departures!$C:$C,MATCH($B88,Departures!$B:$B,0))*INDEX(Arrivals!$H:$H,MATCH(ED$2,Arrivals!$B:$B,0))</f>
        <v>396.21613571280903</v>
      </c>
      <c r="EE88" s="17">
        <f>INDEX(Departures!$C:$C,MATCH($B88,Departures!$B:$B,0))*INDEX(Arrivals!$H:$H,MATCH(EE$2,Arrivals!$B:$B,0))</f>
        <v>394.52651466499327</v>
      </c>
      <c r="EF88" s="17">
        <f>INDEX(Departures!$C:$C,MATCH($B88,Departures!$B:$B,0))*INDEX(Arrivals!$H:$H,MATCH(EF$2,Arrivals!$B:$B,0))</f>
        <v>364.11333580430858</v>
      </c>
      <c r="EG88" s="17">
        <f>INDEX(Departures!$C:$C,MATCH($B88,Departures!$B:$B,0))*INDEX(Arrivals!$H:$H,MATCH(EG$2,Arrivals!$B:$B,0))</f>
        <v>360.73409370867688</v>
      </c>
      <c r="EH88" s="17">
        <f>INDEX(Departures!$C:$C,MATCH($B88,Departures!$B:$B,0))*INDEX(Arrivals!$H:$H,MATCH(EH$2,Arrivals!$B:$B,0))</f>
        <v>360.73409370867688</v>
      </c>
      <c r="EI88" s="17">
        <f>INDEX(Departures!$C:$C,MATCH($B88,Departures!$B:$B,0))*INDEX(Arrivals!$H:$H,MATCH(EI$2,Arrivals!$B:$B,0))</f>
        <v>353.13079899350572</v>
      </c>
      <c r="EJ88" s="17">
        <f>INDEX(Departures!$C:$C,MATCH($B88,Departures!$B:$B,0))*INDEX(Arrivals!$H:$H,MATCH(EJ$2,Arrivals!$B:$B,0))</f>
        <v>333.70015694362382</v>
      </c>
      <c r="EK88" s="17">
        <f>INDEX(Departures!$C:$C,MATCH($B88,Departures!$B:$B,0))*INDEX(Arrivals!$H:$H,MATCH(EK$2,Arrivals!$B:$B,0))</f>
        <v>326.09686222845266</v>
      </c>
      <c r="EL88" s="17">
        <f>INDEX(Departures!$C:$C,MATCH($B88,Departures!$B:$B,0))*INDEX(Arrivals!$H:$H,MATCH(EL$2,Arrivals!$B:$B,0))</f>
        <v>309.79201911703001</v>
      </c>
      <c r="EM88" s="17">
        <f>INDEX(Departures!$C:$C,MATCH($B88,Departures!$B:$B,0))*INDEX(Arrivals!$H:$H,MATCH(EM$2,Arrivals!$B:$B,0))</f>
        <v>299.90773598730749</v>
      </c>
      <c r="EN88" s="17">
        <f>INDEX(Departures!$C:$C,MATCH($B88,Departures!$B:$B,0))*INDEX(Arrivals!$H:$H,MATCH(EN$2,Arrivals!$B:$B,0))</f>
        <v>296.52849389167591</v>
      </c>
      <c r="EO88" s="17">
        <f>INDEX(Departures!$C:$C,MATCH($B88,Departures!$B:$B,0))*INDEX(Arrivals!$H:$H,MATCH(EO$2,Arrivals!$B:$B,0))</f>
        <v>295.68368336776797</v>
      </c>
      <c r="EP88" s="17">
        <f>INDEX(Departures!$C:$C,MATCH($B88,Departures!$B:$B,0))*INDEX(Arrivals!$H:$H,MATCH(EP$2,Arrivals!$B:$B,0))</f>
        <v>259.35683083972788</v>
      </c>
      <c r="EQ88" s="17">
        <f>INDEX(Departures!$C:$C,MATCH($B88,Departures!$B:$B,0))*INDEX(Arrivals!$H:$H,MATCH(EQ$2,Arrivals!$B:$B,0))</f>
        <v>252.59834664846463</v>
      </c>
      <c r="ER88" s="17">
        <f>INDEX(Departures!$C:$C,MATCH($B88,Departures!$B:$B,0))*INDEX(Arrivals!$H:$H,MATCH(ER$2,Arrivals!$B:$B,0))</f>
        <v>237.39175721812228</v>
      </c>
      <c r="ES88" s="17">
        <f>INDEX(Departures!$C:$C,MATCH($B88,Departures!$B:$B,0))*INDEX(Arrivals!$H:$H,MATCH(ES$2,Arrivals!$B:$B,0))</f>
        <v>234.85732564639855</v>
      </c>
      <c r="ET88" s="17">
        <f>INDEX(Departures!$C:$C,MATCH($B88,Departures!$B:$B,0))*INDEX(Arrivals!$H:$H,MATCH(ET$2,Arrivals!$B:$B,0))</f>
        <v>227.25403093122739</v>
      </c>
      <c r="EU88" s="17">
        <f>INDEX(Departures!$C:$C,MATCH($B88,Departures!$B:$B,0))*INDEX(Arrivals!$H:$H,MATCH(EU$2,Arrivals!$B:$B,0))</f>
        <v>220.49554673996411</v>
      </c>
      <c r="EV88" s="17">
        <f>INDEX(Departures!$C:$C,MATCH($B88,Departures!$B:$B,0))*INDEX(Arrivals!$H:$H,MATCH(EV$2,Arrivals!$B:$B,0))</f>
        <v>218.80592569214829</v>
      </c>
      <c r="EW88" s="17">
        <f>INDEX(Departures!$C:$C,MATCH($B88,Departures!$B:$B,0))*INDEX(Arrivals!$H:$H,MATCH(EW$2,Arrivals!$B:$B,0))</f>
        <v>215.42668359651665</v>
      </c>
      <c r="EX88" s="17">
        <f>INDEX(Departures!$C:$C,MATCH($B88,Departures!$B:$B,0))*INDEX(Arrivals!$H:$H,MATCH(EX$2,Arrivals!$B:$B,0))</f>
        <v>215.42668359651665</v>
      </c>
      <c r="EY88" s="17">
        <f>INDEX(Departures!$C:$C,MATCH($B88,Departures!$B:$B,0))*INDEX(Arrivals!$H:$H,MATCH(EY$2,Arrivals!$B:$B,0))</f>
        <v>208.66819940525338</v>
      </c>
      <c r="EZ88" s="17">
        <f>INDEX(Departures!$C:$C,MATCH($B88,Departures!$B:$B,0))*INDEX(Arrivals!$H:$H,MATCH(EZ$2,Arrivals!$B:$B,0))</f>
        <v>208.66819940525338</v>
      </c>
      <c r="FA88" s="17">
        <f>INDEX(Departures!$C:$C,MATCH($B88,Departures!$B:$B,0))*INDEX(Arrivals!$H:$H,MATCH(FA$2,Arrivals!$B:$B,0))</f>
        <v>174.03096792502913</v>
      </c>
      <c r="FB88" s="17">
        <f>INDEX(Departures!$C:$C,MATCH($B88,Departures!$B:$B,0))*INDEX(Arrivals!$H:$H,MATCH(FB$2,Arrivals!$B:$B,0))</f>
        <v>163.3018742713987</v>
      </c>
      <c r="FC88" s="17">
        <f>INDEX(Departures!$C:$C,MATCH($B88,Departures!$B:$B,0))*INDEX(Arrivals!$H:$H,MATCH(FC$2,Arrivals!$B:$B,0))</f>
        <v>151.22108377951562</v>
      </c>
      <c r="FD88" s="17">
        <f>INDEX(Departures!$C:$C,MATCH($B88,Departures!$B:$B,0))*INDEX(Arrivals!$H:$H,MATCH(FD$2,Arrivals!$B:$B,0))</f>
        <v>141.92816801652862</v>
      </c>
      <c r="FE88" s="17">
        <f>INDEX(Departures!$C:$C,MATCH($B88,Departures!$B:$B,0))*INDEX(Arrivals!$H:$H,MATCH(FE$2,Arrivals!$B:$B,0))</f>
        <v>138.54892592089698</v>
      </c>
      <c r="FF88" s="17">
        <f>INDEX(Departures!$C:$C,MATCH($B88,Departures!$B:$B,0))*INDEX(Arrivals!$H:$H,MATCH(FF$2,Arrivals!$B:$B,0))</f>
        <v>136.85930487308119</v>
      </c>
      <c r="FG88" s="17">
        <f>INDEX(Departures!$C:$C,MATCH($B88,Departures!$B:$B,0))*INDEX(Arrivals!$H:$H,MATCH(FG$2,Arrivals!$B:$B,0))</f>
        <v>123.34233649055463</v>
      </c>
      <c r="FH88" s="17">
        <f>INDEX(Departures!$C:$C,MATCH($B88,Departures!$B:$B,0))*INDEX(Arrivals!$H:$H,MATCH(FH$2,Arrivals!$B:$B,0))</f>
        <v>122.49752596664673</v>
      </c>
      <c r="FI88" s="17">
        <f>INDEX(Departures!$C:$C,MATCH($B88,Departures!$B:$B,0))*INDEX(Arrivals!$H:$H,MATCH(FI$2,Arrivals!$B:$B,0))</f>
        <v>120.80790491883091</v>
      </c>
      <c r="FJ88" s="17">
        <f>INDEX(Departures!$C:$C,MATCH($B88,Departures!$B:$B,0))*INDEX(Arrivals!$H:$H,MATCH(FJ$2,Arrivals!$B:$B,0))</f>
        <v>119.96309439492299</v>
      </c>
      <c r="FK88" s="17">
        <f>INDEX(Departures!$C:$C,MATCH($B88,Departures!$B:$B,0))*INDEX(Arrivals!$H:$H,MATCH(FK$2,Arrivals!$B:$B,0))</f>
        <v>105.60131548848855</v>
      </c>
      <c r="FL88" s="17">
        <f>INDEX(Departures!$C:$C,MATCH($B88,Departures!$B:$B,0))*INDEX(Arrivals!$H:$H,MATCH(FL$2,Arrivals!$B:$B,0))</f>
        <v>103.91169444067275</v>
      </c>
      <c r="FM88" s="17">
        <f>INDEX(Departures!$C:$C,MATCH($B88,Departures!$B:$B,0))*INDEX(Arrivals!$H:$H,MATCH(FM$2,Arrivals!$B:$B,0))</f>
        <v>103.06688391676484</v>
      </c>
      <c r="FN88" s="17">
        <f>INDEX(Departures!$C:$C,MATCH($B88,Departures!$B:$B,0))*INDEX(Arrivals!$H:$H,MATCH(FN$2,Arrivals!$B:$B,0))</f>
        <v>102.22207339285693</v>
      </c>
      <c r="FO88" s="17">
        <f>INDEX(Departures!$C:$C,MATCH($B88,Departures!$B:$B,0))*INDEX(Arrivals!$H:$H,MATCH(FO$2,Arrivals!$B:$B,0))</f>
        <v>101.79966813090297</v>
      </c>
      <c r="FP88" s="17">
        <f>INDEX(Departures!$C:$C,MATCH($B88,Departures!$B:$B,0))*INDEX(Arrivals!$H:$H,MATCH(FP$2,Arrivals!$B:$B,0))</f>
        <v>92.084347105962024</v>
      </c>
      <c r="FQ88" s="17">
        <f>INDEX(Departures!$C:$C,MATCH($B88,Departures!$B:$B,0))*INDEX(Arrivals!$H:$H,MATCH(FQ$2,Arrivals!$B:$B,0))</f>
        <v>73.498515579988023</v>
      </c>
      <c r="FR88" s="17">
        <f>INDEX(Departures!$C:$C,MATCH($B88,Departures!$B:$B,0))*INDEX(Arrivals!$H:$H,MATCH(FR$2,Arrivals!$B:$B,0))</f>
        <v>65.895220864816864</v>
      </c>
      <c r="FS88" s="17">
        <f>INDEX(Departures!$C:$C,MATCH($B88,Departures!$B:$B,0))*INDEX(Arrivals!$H:$H,MATCH(FS$2,Arrivals!$B:$B,0))</f>
        <v>64.205599817001044</v>
      </c>
      <c r="FT88" s="17">
        <f>INDEX(Departures!$C:$C,MATCH($B88,Departures!$B:$B,0))*INDEX(Arrivals!$H:$H,MATCH(FT$2,Arrivals!$B:$B,0))</f>
        <v>62.515978769185224</v>
      </c>
      <c r="FU88" s="17">
        <f>INDEX(Departures!$C:$C,MATCH($B88,Departures!$B:$B,0))*INDEX(Arrivals!$H:$H,MATCH(FU$2,Arrivals!$B:$B,0))</f>
        <v>60.826357721369405</v>
      </c>
      <c r="FV88" s="17">
        <f>INDEX(Departures!$C:$C,MATCH($B88,Departures!$B:$B,0))*INDEX(Arrivals!$H:$H,MATCH(FV$2,Arrivals!$B:$B,0))</f>
        <v>58.291926149645683</v>
      </c>
      <c r="FW88" s="17">
        <f>INDEX(Departures!$C:$C,MATCH($B88,Departures!$B:$B,0))*INDEX(Arrivals!$H:$H,MATCH(FW$2,Arrivals!$B:$B,0))</f>
        <v>53.223063006198238</v>
      </c>
      <c r="FX88" s="17">
        <f>INDEX(Departures!$C:$C,MATCH($B88,Departures!$B:$B,0))*INDEX(Arrivals!$H:$H,MATCH(FX$2,Arrivals!$B:$B,0))</f>
        <v>52.800657744244276</v>
      </c>
      <c r="FY88" s="17">
        <f>INDEX(Departures!$C:$C,MATCH($B88,Departures!$B:$B,0))*INDEX(Arrivals!$H:$H,MATCH(FY$2,Arrivals!$B:$B,0))</f>
        <v>50.688631434474509</v>
      </c>
      <c r="FZ88" s="17">
        <f>INDEX(Departures!$C:$C,MATCH($B88,Departures!$B:$B,0))*INDEX(Arrivals!$H:$H,MATCH(FZ$2,Arrivals!$B:$B,0))</f>
        <v>46.464578814934967</v>
      </c>
      <c r="GA88" s="17">
        <f>INDEX(Departures!$C:$C,MATCH($B88,Departures!$B:$B,0))*INDEX(Arrivals!$H:$H,MATCH(GA$2,Arrivals!$B:$B,0))</f>
        <v>37.002700947166396</v>
      </c>
      <c r="GB88" s="17">
        <f>INDEX(Departures!$C:$C,MATCH($B88,Departures!$B:$B,0))*INDEX(Arrivals!$H:$H,MATCH(GB$2,Arrivals!$B:$B,0))</f>
        <v>28.723557812868886</v>
      </c>
      <c r="GC88" s="17">
        <f>INDEX(Departures!$C:$C,MATCH($B88,Departures!$B:$B,0))*INDEX(Arrivals!$H:$H,MATCH(GC$2,Arrivals!$B:$B,0))</f>
        <v>25.344315717237254</v>
      </c>
      <c r="GD88" s="17">
        <f>INDEX(Departures!$C:$C,MATCH($B88,Departures!$B:$B,0))*INDEX(Arrivals!$H:$H,MATCH(GD$2,Arrivals!$B:$B,0))</f>
        <v>24.499505193329348</v>
      </c>
      <c r="GE88" s="17">
        <f>INDEX(Departures!$C:$C,MATCH($B88,Departures!$B:$B,0))*INDEX(Arrivals!$H:$H,MATCH(GE$2,Arrivals!$B:$B,0))</f>
        <v>23.654694669421438</v>
      </c>
      <c r="GF88" s="17">
        <f>INDEX(Departures!$C:$C,MATCH($B88,Departures!$B:$B,0))*INDEX(Arrivals!$H:$H,MATCH(GF$2,Arrivals!$B:$B,0))</f>
        <v>21.711630464433249</v>
      </c>
      <c r="GG88" s="17">
        <f>INDEX(Departures!$C:$C,MATCH($B88,Departures!$B:$B,0))*INDEX(Arrivals!$H:$H,MATCH(GG$2,Arrivals!$B:$B,0))</f>
        <v>6.9274462960448497</v>
      </c>
      <c r="GH88" s="17">
        <f>INDEX(Departures!$C:$C,MATCH($B88,Departures!$B:$B,0))*INDEX(Arrivals!$H:$H,MATCH(GH$2,Arrivals!$B:$B,0))</f>
        <v>4.8999010386658695</v>
      </c>
      <c r="GI88" s="17">
        <f>INDEX(Departures!$C:$C,MATCH($B88,Departures!$B:$B,0))*INDEX(Arrivals!$H:$H,MATCH(GI$2,Arrivals!$B:$B,0))</f>
        <v>2.1120263097697713</v>
      </c>
    </row>
    <row r="89" spans="1:191" ht="29.4" thickBot="1">
      <c r="A89" t="str">
        <f>INDEX(Departures!$G:$G,MATCH($B89,Departures!$B:$B,0))</f>
        <v>EU</v>
      </c>
      <c r="B89" s="3" t="s">
        <v>137</v>
      </c>
      <c r="D89" s="17">
        <f>INDEX(Departures!$C:$C,MATCH($B89,Departures!$B:$B,0))*INDEX(Arrivals!$H:$H,MATCH(D$2,Arrivals!$B:$B,0))</f>
        <v>71654.473107349186</v>
      </c>
      <c r="E89" s="17">
        <f>INDEX(Departures!$C:$C,MATCH($B89,Departures!$B:$B,0))*INDEX(Arrivals!$H:$H,MATCH(E$2,Arrivals!$B:$B,0))</f>
        <v>67467.940014018503</v>
      </c>
      <c r="F89" s="17">
        <f>INDEX(Departures!$C:$C,MATCH($B89,Departures!$B:$B,0))*INDEX(Arrivals!$H:$H,MATCH(F$2,Arrivals!$B:$B,0))</f>
        <v>63471.141425410191</v>
      </c>
      <c r="G89" s="17">
        <f>INDEX(Departures!$C:$C,MATCH($B89,Departures!$B:$B,0))*INDEX(Arrivals!$H:$H,MATCH(G$2,Arrivals!$B:$B,0))</f>
        <v>50106.407899291858</v>
      </c>
      <c r="H89" s="17">
        <f>INDEX(Departures!$C:$C,MATCH($B89,Departures!$B:$B,0))*INDEX(Arrivals!$H:$H,MATCH(H$2,Arrivals!$B:$B,0))</f>
        <v>48054.800450402516</v>
      </c>
      <c r="I89" s="17">
        <f>INDEX(Departures!$C:$C,MATCH($B89,Departures!$B:$B,0))*INDEX(Arrivals!$H:$H,MATCH(I$2,Arrivals!$B:$B,0))</f>
        <v>32412.427934986441</v>
      </c>
      <c r="J89" s="17">
        <f>INDEX(Departures!$C:$C,MATCH($B89,Departures!$B:$B,0))*INDEX(Arrivals!$H:$H,MATCH(J$2,Arrivals!$B:$B,0))</f>
        <v>31059.538423052978</v>
      </c>
      <c r="K89" s="17">
        <f>INDEX(Departures!$C:$C,MATCH($B89,Departures!$B:$B,0))*INDEX(Arrivals!$H:$H,MATCH(K$2,Arrivals!$B:$B,0))</f>
        <v>31018.29179159159</v>
      </c>
      <c r="L89" s="17">
        <f>INDEX(Departures!$C:$C,MATCH($B89,Departures!$B:$B,0))*INDEX(Arrivals!$H:$H,MATCH(L$2,Arrivals!$B:$B,0))</f>
        <v>30895.376829836659</v>
      </c>
      <c r="M89" s="17">
        <f>INDEX(Departures!$C:$C,MATCH($B89,Departures!$B:$B,0))*INDEX(Arrivals!$H:$H,MATCH(M$2,Arrivals!$B:$B,0))</f>
        <v>29361.002139473094</v>
      </c>
      <c r="N89" s="17">
        <f>INDEX(Departures!$C:$C,MATCH($B89,Departures!$B:$B,0))*INDEX(Arrivals!$H:$H,MATCH(N$2,Arrivals!$B:$B,0))</f>
        <v>24302.515257048701</v>
      </c>
      <c r="O89" s="17">
        <f>INDEX(Departures!$C:$C,MATCH($B89,Departures!$B:$B,0))*INDEX(Arrivals!$H:$H,MATCH(O$2,Arrivals!$B:$B,0))</f>
        <v>23668.142065172582</v>
      </c>
      <c r="P89" s="17">
        <f>INDEX(Departures!$C:$C,MATCH($B89,Departures!$B:$B,0))*INDEX(Arrivals!$H:$H,MATCH(P$2,Arrivals!$B:$B,0))</f>
        <v>23002.421433385814</v>
      </c>
      <c r="Q89" s="17">
        <f>INDEX(Departures!$C:$C,MATCH($B89,Departures!$B:$B,0))*INDEX(Arrivals!$H:$H,MATCH(Q$2,Arrivals!$B:$B,0))</f>
        <v>22433.217919218685</v>
      </c>
      <c r="R89" s="17">
        <f>INDEX(Departures!$C:$C,MATCH($B89,Departures!$B:$B,0))*INDEX(Arrivals!$H:$H,MATCH(R$2,Arrivals!$B:$B,0))</f>
        <v>21405.35186320094</v>
      </c>
      <c r="S89" s="17">
        <f>INDEX(Departures!$C:$C,MATCH($B89,Departures!$B:$B,0))*INDEX(Arrivals!$H:$H,MATCH(S$2,Arrivals!$B:$B,0))</f>
        <v>20120.106826864147</v>
      </c>
      <c r="T89" s="17">
        <f>INDEX(Departures!$C:$C,MATCH($B89,Departures!$B:$B,0))*INDEX(Arrivals!$H:$H,MATCH(T$2,Arrivals!$B:$B,0))</f>
        <v>17156.948822678169</v>
      </c>
      <c r="U89" s="17">
        <f>INDEX(Departures!$C:$C,MATCH($B89,Departures!$B:$B,0))*INDEX(Arrivals!$H:$H,MATCH(U$2,Arrivals!$B:$B,0))</f>
        <v>15061.619944439755</v>
      </c>
      <c r="V89" s="17">
        <f>INDEX(Departures!$C:$C,MATCH($B89,Departures!$B:$B,0))*INDEX(Arrivals!$H:$H,MATCH(V$2,Arrivals!$B:$B,0))</f>
        <v>14786.092446277697</v>
      </c>
      <c r="W89" s="17">
        <f>INDEX(Departures!$C:$C,MATCH($B89,Departures!$B:$B,0))*INDEX(Arrivals!$H:$H,MATCH(W$2,Arrivals!$B:$B,0))</f>
        <v>14234.212517324349</v>
      </c>
      <c r="X89" s="17">
        <f>INDEX(Departures!$C:$C,MATCH($B89,Departures!$B:$B,0))*INDEX(Arrivals!$H:$H,MATCH(X$2,Arrivals!$B:$B,0))</f>
        <v>13288.839724229381</v>
      </c>
      <c r="Y89" s="17">
        <f>INDEX(Departures!$C:$C,MATCH($B89,Departures!$B:$B,0))*INDEX(Arrivals!$H:$H,MATCH(Y$2,Arrivals!$B:$B,0))</f>
        <v>12863.174487547876</v>
      </c>
      <c r="Z89" s="17">
        <f>INDEX(Departures!$C:$C,MATCH($B89,Departures!$B:$B,0))*INDEX(Arrivals!$H:$H,MATCH(Z$2,Arrivals!$B:$B,0))</f>
        <v>12821.927856086488</v>
      </c>
      <c r="AA89" s="17">
        <f>INDEX(Departures!$C:$C,MATCH($B89,Departures!$B:$B,0))*INDEX(Arrivals!$H:$H,MATCH(AA$2,Arrivals!$B:$B,0))</f>
        <v>12730.360334242212</v>
      </c>
      <c r="AB89" s="17">
        <f>INDEX(Departures!$C:$C,MATCH($B89,Departures!$B:$B,0))*INDEX(Arrivals!$H:$H,MATCH(AB$2,Arrivals!$B:$B,0))</f>
        <v>11738.791313910489</v>
      </c>
      <c r="AC89" s="17">
        <f>INDEX(Departures!$C:$C,MATCH($B89,Departures!$B:$B,0))*INDEX(Arrivals!$H:$H,MATCH(AC$2,Arrivals!$B:$B,0))</f>
        <v>11582.054114357223</v>
      </c>
      <c r="AD89" s="17">
        <f>INDEX(Departures!$C:$C,MATCH($B89,Departures!$B:$B,0))*INDEX(Arrivals!$H:$H,MATCH(AD$2,Arrivals!$B:$B,0))</f>
        <v>11469.038344153025</v>
      </c>
      <c r="AE89" s="17">
        <f>INDEX(Departures!$C:$C,MATCH($B89,Departures!$B:$B,0))*INDEX(Arrivals!$H:$H,MATCH(AE$2,Arrivals!$B:$B,0))</f>
        <v>11001.301543380907</v>
      </c>
      <c r="AF89" s="17">
        <f>INDEX(Departures!$C:$C,MATCH($B89,Departures!$B:$B,0))*INDEX(Arrivals!$H:$H,MATCH(AF$2,Arrivals!$B:$B,0))</f>
        <v>10659.779434880627</v>
      </c>
      <c r="AG89" s="17">
        <f>INDEX(Departures!$C:$C,MATCH($B89,Departures!$B:$B,0))*INDEX(Arrivals!$H:$H,MATCH(AG$2,Arrivals!$B:$B,0))</f>
        <v>9687.183865021143</v>
      </c>
      <c r="AH89" s="17">
        <f>INDEX(Departures!$C:$C,MATCH($B89,Departures!$B:$B,0))*INDEX(Arrivals!$H:$H,MATCH(AH$2,Arrivals!$B:$B,0))</f>
        <v>9379.4839943192037</v>
      </c>
      <c r="AI89" s="17">
        <f>INDEX(Departures!$C:$C,MATCH($B89,Departures!$B:$B,0))*INDEX(Arrivals!$H:$H,MATCH(AI$2,Arrivals!$B:$B,0))</f>
        <v>9362.1604091054214</v>
      </c>
      <c r="AJ89" s="17">
        <f>INDEX(Departures!$C:$C,MATCH($B89,Departures!$B:$B,0))*INDEX(Arrivals!$H:$H,MATCH(AJ$2,Arrivals!$B:$B,0))</f>
        <v>9123.9198657844554</v>
      </c>
      <c r="AK89" s="17">
        <f>INDEX(Departures!$C:$C,MATCH($B89,Departures!$B:$B,0))*INDEX(Arrivals!$H:$H,MATCH(AK$2,Arrivals!$B:$B,0))</f>
        <v>9013.2139069420937</v>
      </c>
      <c r="AL89" s="17">
        <f>INDEX(Departures!$C:$C,MATCH($B89,Departures!$B:$B,0))*INDEX(Arrivals!$H:$H,MATCH(AL$2,Arrivals!$B:$B,0))</f>
        <v>8528.1535209561953</v>
      </c>
      <c r="AM89" s="17">
        <f>INDEX(Departures!$C:$C,MATCH($B89,Departures!$B:$B,0))*INDEX(Arrivals!$H:$H,MATCH(AM$2,Arrivals!$B:$B,0))</f>
        <v>8484.4320916071247</v>
      </c>
      <c r="AN89" s="17">
        <f>INDEX(Departures!$C:$C,MATCH($B89,Departures!$B:$B,0))*INDEX(Arrivals!$H:$H,MATCH(AN$2,Arrivals!$B:$B,0))</f>
        <v>8381.315512953659</v>
      </c>
      <c r="AO89" s="17">
        <f>INDEX(Departures!$C:$C,MATCH($B89,Departures!$B:$B,0))*INDEX(Arrivals!$H:$H,MATCH(AO$2,Arrivals!$B:$B,0))</f>
        <v>8157.7587704329462</v>
      </c>
      <c r="AP89" s="17">
        <f>INDEX(Departures!$C:$C,MATCH($B89,Departures!$B:$B,0))*INDEX(Arrivals!$H:$H,MATCH(AP$2,Arrivals!$B:$B,0))</f>
        <v>7327.8765454298582</v>
      </c>
      <c r="AQ89" s="17">
        <f>INDEX(Departures!$C:$C,MATCH($B89,Departures!$B:$B,0))*INDEX(Arrivals!$H:$H,MATCH(AQ$2,Arrivals!$B:$B,0))</f>
        <v>7271.7811266423723</v>
      </c>
      <c r="AR89" s="17">
        <f>INDEX(Departures!$C:$C,MATCH($B89,Departures!$B:$B,0))*INDEX(Arrivals!$H:$H,MATCH(AR$2,Arrivals!$B:$B,0))</f>
        <v>6917.0600960744523</v>
      </c>
      <c r="AS89" s="17">
        <f>INDEX(Departures!$C:$C,MATCH($B89,Departures!$B:$B,0))*INDEX(Arrivals!$H:$H,MATCH(AS$2,Arrivals!$B:$B,0))</f>
        <v>6728.9754566105321</v>
      </c>
      <c r="AT89" s="17">
        <f>INDEX(Departures!$C:$C,MATCH($B89,Departures!$B:$B,0))*INDEX(Arrivals!$H:$H,MATCH(AT$2,Arrivals!$B:$B,0))</f>
        <v>6352.8061776826908</v>
      </c>
      <c r="AU89" s="17">
        <f>INDEX(Departures!$C:$C,MATCH($B89,Departures!$B:$B,0))*INDEX(Arrivals!$H:$H,MATCH(AU$2,Arrivals!$B:$B,0))</f>
        <v>5878.4699158767498</v>
      </c>
      <c r="AV89" s="17">
        <f>INDEX(Departures!$C:$C,MATCH($B89,Departures!$B:$B,0))*INDEX(Arrivals!$H:$H,MATCH(AV$2,Arrivals!$B:$B,0))</f>
        <v>5819.0747665723529</v>
      </c>
      <c r="AW89" s="17">
        <f>INDEX(Departures!$C:$C,MATCH($B89,Departures!$B:$B,0))*INDEX(Arrivals!$H:$H,MATCH(AW$2,Arrivals!$B:$B,0))</f>
        <v>5817.4249013138979</v>
      </c>
      <c r="AX89" s="17">
        <f>INDEX(Departures!$C:$C,MATCH($B89,Departures!$B:$B,0))*INDEX(Arrivals!$H:$H,MATCH(AX$2,Arrivals!$B:$B,0))</f>
        <v>5543.5472684102942</v>
      </c>
      <c r="AY89" s="17">
        <f>INDEX(Departures!$C:$C,MATCH($B89,Departures!$B:$B,0))*INDEX(Arrivals!$H:$H,MATCH(AY$2,Arrivals!$B:$B,0))</f>
        <v>5461.8789381167499</v>
      </c>
      <c r="AZ89" s="17">
        <f>INDEX(Departures!$C:$C,MATCH($B89,Departures!$B:$B,0))*INDEX(Arrivals!$H:$H,MATCH(AZ$2,Arrivals!$B:$B,0))</f>
        <v>5435.4810939814624</v>
      </c>
      <c r="BA89" s="17">
        <f>INDEX(Departures!$C:$C,MATCH($B89,Departures!$B:$B,0))*INDEX(Arrivals!$H:$H,MATCH(BA$2,Arrivals!$B:$B,0))</f>
        <v>5348.0382352833249</v>
      </c>
      <c r="BB89" s="17">
        <f>INDEX(Departures!$C:$C,MATCH($B89,Departures!$B:$B,0))*INDEX(Arrivals!$H:$H,MATCH(BB$2,Arrivals!$B:$B,0))</f>
        <v>5320.8154585188095</v>
      </c>
      <c r="BC89" s="17">
        <f>INDEX(Departures!$C:$C,MATCH($B89,Departures!$B:$B,0))*INDEX(Arrivals!$H:$H,MATCH(BC$2,Arrivals!$B:$B,0))</f>
        <v>5157.4787979317207</v>
      </c>
      <c r="BD89" s="17">
        <f>INDEX(Departures!$C:$C,MATCH($B89,Departures!$B:$B,0))*INDEX(Arrivals!$H:$H,MATCH(BD$2,Arrivals!$B:$B,0))</f>
        <v>5104.6831096611459</v>
      </c>
      <c r="BE89" s="17">
        <f>INDEX(Departures!$C:$C,MATCH($B89,Departures!$B:$B,0))*INDEX(Arrivals!$H:$H,MATCH(BE$2,Arrivals!$B:$B,0))</f>
        <v>4660.8693551366314</v>
      </c>
      <c r="BF89" s="17">
        <f>INDEX(Departures!$C:$C,MATCH($B89,Departures!$B:$B,0))*INDEX(Arrivals!$H:$H,MATCH(BF$2,Arrivals!$B:$B,0))</f>
        <v>4621.2725889337007</v>
      </c>
      <c r="BG89" s="17">
        <f>INDEX(Departures!$C:$C,MATCH($B89,Departures!$B:$B,0))*INDEX(Arrivals!$H:$H,MATCH(BG$2,Arrivals!$B:$B,0))</f>
        <v>4182.4084301845523</v>
      </c>
      <c r="BH89" s="17">
        <f>INDEX(Departures!$C:$C,MATCH($B89,Departures!$B:$B,0))*INDEX(Arrivals!$H:$H,MATCH(BH$2,Arrivals!$B:$B,0))</f>
        <v>4014.947106451325</v>
      </c>
      <c r="BI89" s="17">
        <f>INDEX(Departures!$C:$C,MATCH($B89,Departures!$B:$B,0))*INDEX(Arrivals!$H:$H,MATCH(BI$2,Arrivals!$B:$B,0))</f>
        <v>3830.1621975043149</v>
      </c>
      <c r="BJ89" s="17">
        <f>INDEX(Departures!$C:$C,MATCH($B89,Departures!$B:$B,0))*INDEX(Arrivals!$H:$H,MATCH(BJ$2,Arrivals!$B:$B,0))</f>
        <v>3789.7404986721567</v>
      </c>
      <c r="BK89" s="17">
        <f>INDEX(Departures!$C:$C,MATCH($B89,Departures!$B:$B,0))*INDEX(Arrivals!$H:$H,MATCH(BK$2,Arrivals!$B:$B,0))</f>
        <v>3768.2922503122359</v>
      </c>
      <c r="BL89" s="17">
        <f>INDEX(Departures!$C:$C,MATCH($B89,Departures!$B:$B,0))*INDEX(Arrivals!$H:$H,MATCH(BL$2,Arrivals!$B:$B,0))</f>
        <v>3392.9479040136221</v>
      </c>
      <c r="BM89" s="17">
        <f>INDEX(Departures!$C:$C,MATCH($B89,Departures!$B:$B,0))*INDEX(Arrivals!$H:$H,MATCH(BM$2,Arrivals!$B:$B,0))</f>
        <v>3326.1283610461769</v>
      </c>
      <c r="BN89" s="17">
        <f>INDEX(Departures!$C:$C,MATCH($B89,Departures!$B:$B,0))*INDEX(Arrivals!$H:$H,MATCH(BN$2,Arrivals!$B:$B,0))</f>
        <v>3170.6285604367508</v>
      </c>
      <c r="BO89" s="17">
        <f>INDEX(Departures!$C:$C,MATCH($B89,Departures!$B:$B,0))*INDEX(Arrivals!$H:$H,MATCH(BO$2,Arrivals!$B:$B,0))</f>
        <v>3132.2691931776617</v>
      </c>
      <c r="BP89" s="17">
        <f>INDEX(Departures!$C:$C,MATCH($B89,Departures!$B:$B,0))*INDEX(Arrivals!$H:$H,MATCH(BP$2,Arrivals!$B:$B,0))</f>
        <v>3030.802479782652</v>
      </c>
      <c r="BQ89" s="17">
        <f>INDEX(Departures!$C:$C,MATCH($B89,Departures!$B:$B,0))*INDEX(Arrivals!$H:$H,MATCH(BQ$2,Arrivals!$B:$B,0))</f>
        <v>3012.6539619396422</v>
      </c>
      <c r="BR89" s="17">
        <f>INDEX(Departures!$C:$C,MATCH($B89,Departures!$B:$B,0))*INDEX(Arrivals!$H:$H,MATCH(BR$2,Arrivals!$B:$B,0))</f>
        <v>2980.4815893997611</v>
      </c>
      <c r="BS89" s="17">
        <f>INDEX(Departures!$C:$C,MATCH($B89,Departures!$B:$B,0))*INDEX(Arrivals!$H:$H,MATCH(BS$2,Arrivals!$B:$B,0))</f>
        <v>2958.2084084106123</v>
      </c>
      <c r="BT89" s="17">
        <f>INDEX(Departures!$C:$C,MATCH($B89,Departures!$B:$B,0))*INDEX(Arrivals!$H:$H,MATCH(BT$2,Arrivals!$B:$B,0))</f>
        <v>2932.6354969045533</v>
      </c>
      <c r="BU89" s="17">
        <f>INDEX(Departures!$C:$C,MATCH($B89,Departures!$B:$B,0))*INDEX(Arrivals!$H:$H,MATCH(BU$2,Arrivals!$B:$B,0))</f>
        <v>2840.2430424310483</v>
      </c>
      <c r="BV89" s="17">
        <f>INDEX(Departures!$C:$C,MATCH($B89,Departures!$B:$B,0))*INDEX(Arrivals!$H:$H,MATCH(BV$2,Arrivals!$B:$B,0))</f>
        <v>2686.8055733946917</v>
      </c>
      <c r="BW89" s="17">
        <f>INDEX(Departures!$C:$C,MATCH($B89,Departures!$B:$B,0))*INDEX(Arrivals!$H:$H,MATCH(BW$2,Arrivals!$B:$B,0))</f>
        <v>2676.906381843959</v>
      </c>
      <c r="BX89" s="17">
        <f>INDEX(Departures!$C:$C,MATCH($B89,Departures!$B:$B,0))*INDEX(Arrivals!$H:$H,MATCH(BX$2,Arrivals!$B:$B,0))</f>
        <v>2623.2857609441571</v>
      </c>
      <c r="BY89" s="17">
        <f>INDEX(Departures!$C:$C,MATCH($B89,Departures!$B:$B,0))*INDEX(Arrivals!$H:$H,MATCH(BY$2,Arrivals!$B:$B,0))</f>
        <v>2441.8005825140581</v>
      </c>
      <c r="BZ89" s="17">
        <f>INDEX(Departures!$C:$C,MATCH($B89,Departures!$B:$B,0))*INDEX(Arrivals!$H:$H,MATCH(BZ$2,Arrivals!$B:$B,0))</f>
        <v>2335.3842733436823</v>
      </c>
      <c r="CA89" s="17">
        <f>INDEX(Departures!$C:$C,MATCH($B89,Departures!$B:$B,0))*INDEX(Arrivals!$H:$H,MATCH(CA$2,Arrivals!$B:$B,0))</f>
        <v>2219.0687726225733</v>
      </c>
      <c r="CB89" s="17">
        <f>INDEX(Departures!$C:$C,MATCH($B89,Departures!$B:$B,0))*INDEX(Arrivals!$H:$H,MATCH(CB$2,Arrivals!$B:$B,0))</f>
        <v>2081.3050235415435</v>
      </c>
      <c r="CC89" s="17">
        <f>INDEX(Departures!$C:$C,MATCH($B89,Departures!$B:$B,0))*INDEX(Arrivals!$H:$H,MATCH(CC$2,Arrivals!$B:$B,0))</f>
        <v>2024.3846721248308</v>
      </c>
      <c r="CD89" s="17">
        <f>INDEX(Departures!$C:$C,MATCH($B89,Departures!$B:$B,0))*INDEX(Arrivals!$H:$H,MATCH(CD$2,Arrivals!$B:$B,0))</f>
        <v>2021.9098742371475</v>
      </c>
      <c r="CE89" s="17">
        <f>INDEX(Departures!$C:$C,MATCH($B89,Departures!$B:$B,0))*INDEX(Arrivals!$H:$H,MATCH(CE$2,Arrivals!$B:$B,0))</f>
        <v>1998.8117606187714</v>
      </c>
      <c r="CF89" s="17">
        <f>INDEX(Departures!$C:$C,MATCH($B89,Departures!$B:$B,0))*INDEX(Arrivals!$H:$H,MATCH(CF$2,Arrivals!$B:$B,0))</f>
        <v>1956.7401965281574</v>
      </c>
      <c r="CG89" s="17">
        <f>INDEX(Departures!$C:$C,MATCH($B89,Departures!$B:$B,0))*INDEX(Arrivals!$H:$H,MATCH(CG$2,Arrivals!$B:$B,0))</f>
        <v>1941.0664765728309</v>
      </c>
      <c r="CH89" s="17">
        <f>INDEX(Departures!$C:$C,MATCH($B89,Departures!$B:$B,0))*INDEX(Arrivals!$H:$H,MATCH(CH$2,Arrivals!$B:$B,0))</f>
        <v>1875.8967988638408</v>
      </c>
      <c r="CI89" s="17">
        <f>INDEX(Departures!$C:$C,MATCH($B89,Departures!$B:$B,0))*INDEX(Arrivals!$H:$H,MATCH(CI$2,Arrivals!$B:$B,0))</f>
        <v>1861.4604778523556</v>
      </c>
      <c r="CJ89" s="17">
        <f>INDEX(Departures!$C:$C,MATCH($B89,Departures!$B:$B,0))*INDEX(Arrivals!$H:$H,MATCH(CJ$2,Arrivals!$B:$B,0))</f>
        <v>1835.4751000316821</v>
      </c>
      <c r="CK89" s="17">
        <f>INDEX(Departures!$C:$C,MATCH($B89,Departures!$B:$B,0))*INDEX(Arrivals!$H:$H,MATCH(CK$2,Arrivals!$B:$B,0))</f>
        <v>1783.504344390336</v>
      </c>
      <c r="CL89" s="17">
        <f>INDEX(Departures!$C:$C,MATCH($B89,Departures!$B:$B,0))*INDEX(Arrivals!$H:$H,MATCH(CL$2,Arrivals!$B:$B,0))</f>
        <v>1745.8874164975516</v>
      </c>
      <c r="CM89" s="17">
        <f>INDEX(Departures!$C:$C,MATCH($B89,Departures!$B:$B,0))*INDEX(Arrivals!$H:$H,MATCH(CM$2,Arrivals!$B:$B,0))</f>
        <v>1743.0826455581773</v>
      </c>
      <c r="CN89" s="17">
        <f>INDEX(Departures!$C:$C,MATCH($B89,Departures!$B:$B,0))*INDEX(Arrivals!$H:$H,MATCH(CN$2,Arrivals!$B:$B,0))</f>
        <v>1607.793694364831</v>
      </c>
      <c r="CO89" s="17">
        <f>INDEX(Departures!$C:$C,MATCH($B89,Departures!$B:$B,0))*INDEX(Arrivals!$H:$H,MATCH(CO$2,Arrivals!$B:$B,0))</f>
        <v>1558.2977366111677</v>
      </c>
      <c r="CP89" s="17">
        <f>INDEX(Departures!$C:$C,MATCH($B89,Departures!$B:$B,0))*INDEX(Arrivals!$H:$H,MATCH(CP$2,Arrivals!$B:$B,0))</f>
        <v>1548.3985450604348</v>
      </c>
      <c r="CQ89" s="17">
        <f>INDEX(Departures!$C:$C,MATCH($B89,Departures!$B:$B,0))*INDEX(Arrivals!$H:$H,MATCH(CQ$2,Arrivals!$B:$B,0))</f>
        <v>1531.8998924758805</v>
      </c>
      <c r="CR89" s="17">
        <f>INDEX(Departures!$C:$C,MATCH($B89,Departures!$B:$B,0))*INDEX(Arrivals!$H:$H,MATCH(CR$2,Arrivals!$B:$B,0))</f>
        <v>1520.3508356666923</v>
      </c>
      <c r="CS89" s="17">
        <f>INDEX(Departures!$C:$C,MATCH($B89,Departures!$B:$B,0))*INDEX(Arrivals!$H:$H,MATCH(CS$2,Arrivals!$B:$B,0))</f>
        <v>1484.8787326099005</v>
      </c>
      <c r="CT89" s="17">
        <f>INDEX(Departures!$C:$C,MATCH($B89,Departures!$B:$B,0))*INDEX(Arrivals!$H:$H,MATCH(CT$2,Arrivals!$B:$B,0))</f>
        <v>1474.1546084299398</v>
      </c>
      <c r="CU89" s="17">
        <f>INDEX(Departures!$C:$C,MATCH($B89,Departures!$B:$B,0))*INDEX(Arrivals!$H:$H,MATCH(CU$2,Arrivals!$B:$B,0))</f>
        <v>1326.4916677981778</v>
      </c>
      <c r="CV89" s="17">
        <f>INDEX(Departures!$C:$C,MATCH($B89,Departures!$B:$B,0))*INDEX(Arrivals!$H:$H,MATCH(CV$2,Arrivals!$B:$B,0))</f>
        <v>1306.6932846967122</v>
      </c>
      <c r="CW89" s="17">
        <f>INDEX(Departures!$C:$C,MATCH($B89,Departures!$B:$B,0))*INDEX(Arrivals!$H:$H,MATCH(CW$2,Arrivals!$B:$B,0))</f>
        <v>1298.4439584044351</v>
      </c>
      <c r="CX89" s="17">
        <f>INDEX(Departures!$C:$C,MATCH($B89,Departures!$B:$B,0))*INDEX(Arrivals!$H:$H,MATCH(CX$2,Arrivals!$B:$B,0))</f>
        <v>1283.5951710783361</v>
      </c>
      <c r="CY89" s="17">
        <f>INDEX(Departures!$C:$C,MATCH($B89,Departures!$B:$B,0))*INDEX(Arrivals!$H:$H,MATCH(CY$2,Arrivals!$B:$B,0))</f>
        <v>1236.5740112123558</v>
      </c>
      <c r="CZ89" s="17">
        <f>INDEX(Departures!$C:$C,MATCH($B89,Departures!$B:$B,0))*INDEX(Arrivals!$H:$H,MATCH(CZ$2,Arrivals!$B:$B,0))</f>
        <v>1234.9241459539005</v>
      </c>
      <c r="DA89" s="17">
        <f>INDEX(Departures!$C:$C,MATCH($B89,Departures!$B:$B,0))*INDEX(Arrivals!$H:$H,MATCH(DA$2,Arrivals!$B:$B,0))</f>
        <v>1233.274280695445</v>
      </c>
      <c r="DB89" s="17">
        <f>INDEX(Departures!$C:$C,MATCH($B89,Departures!$B:$B,0))*INDEX(Arrivals!$H:$H,MATCH(DB$2,Arrivals!$B:$B,0))</f>
        <v>1193.6775144925143</v>
      </c>
      <c r="DC89" s="17">
        <f>INDEX(Departures!$C:$C,MATCH($B89,Departures!$B:$B,0))*INDEX(Arrivals!$H:$H,MATCH(DC$2,Arrivals!$B:$B,0))</f>
        <v>1187.0780534586927</v>
      </c>
      <c r="DD89" s="17">
        <f>INDEX(Departures!$C:$C,MATCH($B89,Departures!$B:$B,0))*INDEX(Arrivals!$H:$H,MATCH(DD$2,Arrivals!$B:$B,0))</f>
        <v>1156.5555461772667</v>
      </c>
      <c r="DE89" s="17">
        <f>INDEX(Departures!$C:$C,MATCH($B89,Departures!$B:$B,0))*INDEX(Arrivals!$H:$H,MATCH(DE$2,Arrivals!$B:$B,0))</f>
        <v>1126.0330388958409</v>
      </c>
      <c r="DF89" s="17">
        <f>INDEX(Departures!$C:$C,MATCH($B89,Departures!$B:$B,0))*INDEX(Arrivals!$H:$H,MATCH(DF$2,Arrivals!$B:$B,0))</f>
        <v>1125.2081062666134</v>
      </c>
      <c r="DG89" s="17">
        <f>INDEX(Departures!$C:$C,MATCH($B89,Departures!$B:$B,0))*INDEX(Arrivals!$H:$H,MATCH(DG$2,Arrivals!$B:$B,0))</f>
        <v>1107.0595884236034</v>
      </c>
      <c r="DH89" s="17">
        <f>INDEX(Departures!$C:$C,MATCH($B89,Departures!$B:$B,0))*INDEX(Arrivals!$H:$H,MATCH(DH$2,Arrivals!$B:$B,0))</f>
        <v>1051.7891022653459</v>
      </c>
      <c r="DI89" s="17">
        <f>INDEX(Departures!$C:$C,MATCH($B89,Departures!$B:$B,0))*INDEX(Arrivals!$H:$H,MATCH(DI$2,Arrivals!$B:$B,0))</f>
        <v>937.94839943192039</v>
      </c>
      <c r="DJ89" s="17">
        <f>INDEX(Departures!$C:$C,MATCH($B89,Departures!$B:$B,0))*INDEX(Arrivals!$H:$H,MATCH(DJ$2,Arrivals!$B:$B,0))</f>
        <v>935.47360154423711</v>
      </c>
      <c r="DK89" s="17">
        <f>INDEX(Departures!$C:$C,MATCH($B89,Departures!$B:$B,0))*INDEX(Arrivals!$H:$H,MATCH(DK$2,Arrivals!$B:$B,0))</f>
        <v>893.40203745362328</v>
      </c>
      <c r="DL89" s="17">
        <f>INDEX(Departures!$C:$C,MATCH($B89,Departures!$B:$B,0))*INDEX(Arrivals!$H:$H,MATCH(DL$2,Arrivals!$B:$B,0))</f>
        <v>862.87953017219763</v>
      </c>
      <c r="DM89" s="17">
        <f>INDEX(Departures!$C:$C,MATCH($B89,Departures!$B:$B,0))*INDEX(Arrivals!$H:$H,MATCH(DM$2,Arrivals!$B:$B,0))</f>
        <v>819.98303345235604</v>
      </c>
      <c r="DN89" s="17">
        <f>INDEX(Departures!$C:$C,MATCH($B89,Departures!$B:$B,0))*INDEX(Arrivals!$H:$H,MATCH(DN$2,Arrivals!$B:$B,0))</f>
        <v>796.88491983397978</v>
      </c>
      <c r="DO89" s="17">
        <f>INDEX(Departures!$C:$C,MATCH($B89,Departures!$B:$B,0))*INDEX(Arrivals!$H:$H,MATCH(DO$2,Arrivals!$B:$B,0))</f>
        <v>775.43667147405904</v>
      </c>
      <c r="DP89" s="17">
        <f>INDEX(Departures!$C:$C,MATCH($B89,Departures!$B:$B,0))*INDEX(Arrivals!$H:$H,MATCH(DP$2,Arrivals!$B:$B,0))</f>
        <v>769.66214306946495</v>
      </c>
      <c r="DQ89" s="17">
        <f>INDEX(Departures!$C:$C,MATCH($B89,Departures!$B:$B,0))*INDEX(Arrivals!$H:$H,MATCH(DQ$2,Arrivals!$B:$B,0))</f>
        <v>768.83721044023719</v>
      </c>
      <c r="DR89" s="17">
        <f>INDEX(Departures!$C:$C,MATCH($B89,Departures!$B:$B,0))*INDEX(Arrivals!$H:$H,MATCH(DR$2,Arrivals!$B:$B,0))</f>
        <v>761.4128167771878</v>
      </c>
      <c r="DS89" s="17">
        <f>INDEX(Departures!$C:$C,MATCH($B89,Departures!$B:$B,0))*INDEX(Arrivals!$H:$H,MATCH(DS$2,Arrivals!$B:$B,0))</f>
        <v>759.76295151873228</v>
      </c>
      <c r="DT89" s="17">
        <f>INDEX(Departures!$C:$C,MATCH($B89,Departures!$B:$B,0))*INDEX(Arrivals!$H:$H,MATCH(DT$2,Arrivals!$B:$B,0))</f>
        <v>739.96456841726695</v>
      </c>
      <c r="DU89" s="17">
        <f>INDEX(Departures!$C:$C,MATCH($B89,Departures!$B:$B,0))*INDEX(Arrivals!$H:$H,MATCH(DU$2,Arrivals!$B:$B,0))</f>
        <v>735.83990527112837</v>
      </c>
      <c r="DV89" s="17">
        <f>INDEX(Departures!$C:$C,MATCH($B89,Departures!$B:$B,0))*INDEX(Arrivals!$H:$H,MATCH(DV$2,Arrivals!$B:$B,0))</f>
        <v>702.0176674727918</v>
      </c>
      <c r="DW89" s="17">
        <f>INDEX(Departures!$C:$C,MATCH($B89,Departures!$B:$B,0))*INDEX(Arrivals!$H:$H,MATCH(DW$2,Arrivals!$B:$B,0))</f>
        <v>695.41820643897006</v>
      </c>
      <c r="DX89" s="17">
        <f>INDEX(Departures!$C:$C,MATCH($B89,Departures!$B:$B,0))*INDEX(Arrivals!$H:$H,MATCH(DX$2,Arrivals!$B:$B,0))</f>
        <v>690.46861066360361</v>
      </c>
      <c r="DY89" s="17">
        <f>INDEX(Departures!$C:$C,MATCH($B89,Departures!$B:$B,0))*INDEX(Arrivals!$H:$H,MATCH(DY$2,Arrivals!$B:$B,0))</f>
        <v>670.67022756213828</v>
      </c>
      <c r="DZ89" s="17">
        <f>INDEX(Departures!$C:$C,MATCH($B89,Departures!$B:$B,0))*INDEX(Arrivals!$H:$H,MATCH(DZ$2,Arrivals!$B:$B,0))</f>
        <v>551.05499632411852</v>
      </c>
      <c r="EA89" s="17">
        <f>INDEX(Departures!$C:$C,MATCH($B89,Departures!$B:$B,0))*INDEX(Arrivals!$H:$H,MATCH(EA$2,Arrivals!$B:$B,0))</f>
        <v>547.75526580720771</v>
      </c>
      <c r="EB89" s="17">
        <f>INDEX(Departures!$C:$C,MATCH($B89,Departures!$B:$B,0))*INDEX(Arrivals!$H:$H,MATCH(EB$2,Arrivals!$B:$B,0))</f>
        <v>520.53248904269287</v>
      </c>
      <c r="EC89" s="17">
        <f>INDEX(Departures!$C:$C,MATCH($B89,Departures!$B:$B,0))*INDEX(Arrivals!$H:$H,MATCH(EC$2,Arrivals!$B:$B,0))</f>
        <v>409.16658409695032</v>
      </c>
      <c r="ED89" s="17">
        <f>INDEX(Departures!$C:$C,MATCH($B89,Departures!$B:$B,0))*INDEX(Arrivals!$H:$H,MATCH(ED$2,Arrivals!$B:$B,0))</f>
        <v>386.89340310780176</v>
      </c>
      <c r="EE89" s="17">
        <f>INDEX(Departures!$C:$C,MATCH($B89,Departures!$B:$B,0))*INDEX(Arrivals!$H:$H,MATCH(EE$2,Arrivals!$B:$B,0))</f>
        <v>385.24353784934635</v>
      </c>
      <c r="EF89" s="17">
        <f>INDEX(Departures!$C:$C,MATCH($B89,Departures!$B:$B,0))*INDEX(Arrivals!$H:$H,MATCH(EF$2,Arrivals!$B:$B,0))</f>
        <v>355.54596319714835</v>
      </c>
      <c r="EG89" s="17">
        <f>INDEX(Departures!$C:$C,MATCH($B89,Departures!$B:$B,0))*INDEX(Arrivals!$H:$H,MATCH(EG$2,Arrivals!$B:$B,0))</f>
        <v>352.24623268023743</v>
      </c>
      <c r="EH89" s="17">
        <f>INDEX(Departures!$C:$C,MATCH($B89,Departures!$B:$B,0))*INDEX(Arrivals!$H:$H,MATCH(EH$2,Arrivals!$B:$B,0))</f>
        <v>352.24623268023743</v>
      </c>
      <c r="EI89" s="17">
        <f>INDEX(Departures!$C:$C,MATCH($B89,Departures!$B:$B,0))*INDEX(Arrivals!$H:$H,MATCH(EI$2,Arrivals!$B:$B,0))</f>
        <v>344.82183901718793</v>
      </c>
      <c r="EJ89" s="17">
        <f>INDEX(Departures!$C:$C,MATCH($B89,Departures!$B:$B,0))*INDEX(Arrivals!$H:$H,MATCH(EJ$2,Arrivals!$B:$B,0))</f>
        <v>325.84838854495035</v>
      </c>
      <c r="EK89" s="17">
        <f>INDEX(Departures!$C:$C,MATCH($B89,Departures!$B:$B,0))*INDEX(Arrivals!$H:$H,MATCH(EK$2,Arrivals!$B:$B,0))</f>
        <v>318.42399488190085</v>
      </c>
      <c r="EL89" s="17">
        <f>INDEX(Departures!$C:$C,MATCH($B89,Departures!$B:$B,0))*INDEX(Arrivals!$H:$H,MATCH(EL$2,Arrivals!$B:$B,0))</f>
        <v>302.50279513780578</v>
      </c>
      <c r="EM89" s="17">
        <f>INDEX(Departures!$C:$C,MATCH($B89,Departures!$B:$B,0))*INDEX(Arrivals!$H:$H,MATCH(EM$2,Arrivals!$B:$B,0))</f>
        <v>292.85108337584143</v>
      </c>
      <c r="EN89" s="17">
        <f>INDEX(Departures!$C:$C,MATCH($B89,Departures!$B:$B,0))*INDEX(Arrivals!$H:$H,MATCH(EN$2,Arrivals!$B:$B,0))</f>
        <v>289.55135285893061</v>
      </c>
      <c r="EO89" s="17">
        <f>INDEX(Departures!$C:$C,MATCH($B89,Departures!$B:$B,0))*INDEX(Arrivals!$H:$H,MATCH(EO$2,Arrivals!$B:$B,0))</f>
        <v>288.72642022970285</v>
      </c>
      <c r="EP89" s="17">
        <f>INDEX(Departures!$C:$C,MATCH($B89,Departures!$B:$B,0))*INDEX(Arrivals!$H:$H,MATCH(EP$2,Arrivals!$B:$B,0))</f>
        <v>253.25431717291079</v>
      </c>
      <c r="EQ89" s="17">
        <f>INDEX(Departures!$C:$C,MATCH($B89,Departures!$B:$B,0))*INDEX(Arrivals!$H:$H,MATCH(EQ$2,Arrivals!$B:$B,0))</f>
        <v>246.65485613908899</v>
      </c>
      <c r="ER89" s="17">
        <f>INDEX(Departures!$C:$C,MATCH($B89,Departures!$B:$B,0))*INDEX(Arrivals!$H:$H,MATCH(ER$2,Arrivals!$B:$B,0))</f>
        <v>231.80606881298999</v>
      </c>
      <c r="ES89" s="17">
        <f>INDEX(Departures!$C:$C,MATCH($B89,Departures!$B:$B,0))*INDEX(Arrivals!$H:$H,MATCH(ES$2,Arrivals!$B:$B,0))</f>
        <v>229.33127092530682</v>
      </c>
      <c r="ET89" s="17">
        <f>INDEX(Departures!$C:$C,MATCH($B89,Departures!$B:$B,0))*INDEX(Arrivals!$H:$H,MATCH(ET$2,Arrivals!$B:$B,0))</f>
        <v>221.90687726225732</v>
      </c>
      <c r="EU89" s="17">
        <f>INDEX(Departures!$C:$C,MATCH($B89,Departures!$B:$B,0))*INDEX(Arrivals!$H:$H,MATCH(EU$2,Arrivals!$B:$B,0))</f>
        <v>215.30741622843553</v>
      </c>
      <c r="EV89" s="17">
        <f>INDEX(Departures!$C:$C,MATCH($B89,Departures!$B:$B,0))*INDEX(Arrivals!$H:$H,MATCH(EV$2,Arrivals!$B:$B,0))</f>
        <v>213.65755096998009</v>
      </c>
      <c r="EW89" s="17">
        <f>INDEX(Departures!$C:$C,MATCH($B89,Departures!$B:$B,0))*INDEX(Arrivals!$H:$H,MATCH(EW$2,Arrivals!$B:$B,0))</f>
        <v>210.35782045306922</v>
      </c>
      <c r="EX89" s="17">
        <f>INDEX(Departures!$C:$C,MATCH($B89,Departures!$B:$B,0))*INDEX(Arrivals!$H:$H,MATCH(EX$2,Arrivals!$B:$B,0))</f>
        <v>210.35782045306922</v>
      </c>
      <c r="EY89" s="17">
        <f>INDEX(Departures!$C:$C,MATCH($B89,Departures!$B:$B,0))*INDEX(Arrivals!$H:$H,MATCH(EY$2,Arrivals!$B:$B,0))</f>
        <v>203.75835941924743</v>
      </c>
      <c r="EZ89" s="17">
        <f>INDEX(Departures!$C:$C,MATCH($B89,Departures!$B:$B,0))*INDEX(Arrivals!$H:$H,MATCH(EZ$2,Arrivals!$B:$B,0))</f>
        <v>203.75835941924743</v>
      </c>
      <c r="FA89" s="17">
        <f>INDEX(Departures!$C:$C,MATCH($B89,Departures!$B:$B,0))*INDEX(Arrivals!$H:$H,MATCH(FA$2,Arrivals!$B:$B,0))</f>
        <v>169.9361216209108</v>
      </c>
      <c r="FB89" s="17">
        <f>INDEX(Departures!$C:$C,MATCH($B89,Departures!$B:$B,0))*INDEX(Arrivals!$H:$H,MATCH(FB$2,Arrivals!$B:$B,0))</f>
        <v>159.45947722971874</v>
      </c>
      <c r="FC89" s="17">
        <f>INDEX(Departures!$C:$C,MATCH($B89,Departures!$B:$B,0))*INDEX(Arrivals!$H:$H,MATCH(FC$2,Arrivals!$B:$B,0))</f>
        <v>147.6629406317623</v>
      </c>
      <c r="FD89" s="17">
        <f>INDEX(Departures!$C:$C,MATCH($B89,Departures!$B:$B,0))*INDEX(Arrivals!$H:$H,MATCH(FD$2,Arrivals!$B:$B,0))</f>
        <v>138.58868171025736</v>
      </c>
      <c r="FE89" s="17">
        <f>INDEX(Departures!$C:$C,MATCH($B89,Departures!$B:$B,0))*INDEX(Arrivals!$H:$H,MATCH(FE$2,Arrivals!$B:$B,0))</f>
        <v>135.28895119334646</v>
      </c>
      <c r="FF89" s="17">
        <f>INDEX(Departures!$C:$C,MATCH($B89,Departures!$B:$B,0))*INDEX(Arrivals!$H:$H,MATCH(FF$2,Arrivals!$B:$B,0))</f>
        <v>133.63908593489103</v>
      </c>
      <c r="FG89" s="17">
        <f>INDEX(Departures!$C:$C,MATCH($B89,Departures!$B:$B,0))*INDEX(Arrivals!$H:$H,MATCH(FG$2,Arrivals!$B:$B,0))</f>
        <v>120.44016386724746</v>
      </c>
      <c r="FH89" s="17">
        <f>INDEX(Departures!$C:$C,MATCH($B89,Departures!$B:$B,0))*INDEX(Arrivals!$H:$H,MATCH(FH$2,Arrivals!$B:$B,0))</f>
        <v>119.61523123801975</v>
      </c>
      <c r="FI89" s="17">
        <f>INDEX(Departures!$C:$C,MATCH($B89,Departures!$B:$B,0))*INDEX(Arrivals!$H:$H,MATCH(FI$2,Arrivals!$B:$B,0))</f>
        <v>117.9653659795643</v>
      </c>
      <c r="FJ89" s="17">
        <f>INDEX(Departures!$C:$C,MATCH($B89,Departures!$B:$B,0))*INDEX(Arrivals!$H:$H,MATCH(FJ$2,Arrivals!$B:$B,0))</f>
        <v>117.14043335033656</v>
      </c>
      <c r="FK89" s="17">
        <f>INDEX(Departures!$C:$C,MATCH($B89,Departures!$B:$B,0))*INDEX(Arrivals!$H:$H,MATCH(FK$2,Arrivals!$B:$B,0))</f>
        <v>103.1165786534653</v>
      </c>
      <c r="FL89" s="17">
        <f>INDEX(Departures!$C:$C,MATCH($B89,Departures!$B:$B,0))*INDEX(Arrivals!$H:$H,MATCH(FL$2,Arrivals!$B:$B,0))</f>
        <v>101.46671339500986</v>
      </c>
      <c r="FM89" s="17">
        <f>INDEX(Departures!$C:$C,MATCH($B89,Departures!$B:$B,0))*INDEX(Arrivals!$H:$H,MATCH(FM$2,Arrivals!$B:$B,0))</f>
        <v>100.64178076578213</v>
      </c>
      <c r="FN89" s="17">
        <f>INDEX(Departures!$C:$C,MATCH($B89,Departures!$B:$B,0))*INDEX(Arrivals!$H:$H,MATCH(FN$2,Arrivals!$B:$B,0))</f>
        <v>99.816848136554412</v>
      </c>
      <c r="FO89" s="17">
        <f>INDEX(Departures!$C:$C,MATCH($B89,Departures!$B:$B,0))*INDEX(Arrivals!$H:$H,MATCH(FO$2,Arrivals!$B:$B,0))</f>
        <v>99.404381821940547</v>
      </c>
      <c r="FP89" s="17">
        <f>INDEX(Departures!$C:$C,MATCH($B89,Departures!$B:$B,0))*INDEX(Arrivals!$H:$H,MATCH(FP$2,Arrivals!$B:$B,0))</f>
        <v>89.917656585821746</v>
      </c>
      <c r="FQ89" s="17">
        <f>INDEX(Departures!$C:$C,MATCH($B89,Departures!$B:$B,0))*INDEX(Arrivals!$H:$H,MATCH(FQ$2,Arrivals!$B:$B,0))</f>
        <v>71.769138742811847</v>
      </c>
      <c r="FR89" s="17">
        <f>INDEX(Departures!$C:$C,MATCH($B89,Departures!$B:$B,0))*INDEX(Arrivals!$H:$H,MATCH(FR$2,Arrivals!$B:$B,0))</f>
        <v>64.344745079762347</v>
      </c>
      <c r="FS89" s="17">
        <f>INDEX(Departures!$C:$C,MATCH($B89,Departures!$B:$B,0))*INDEX(Arrivals!$H:$H,MATCH(FS$2,Arrivals!$B:$B,0))</f>
        <v>62.694879821306905</v>
      </c>
      <c r="FT89" s="17">
        <f>INDEX(Departures!$C:$C,MATCH($B89,Departures!$B:$B,0))*INDEX(Arrivals!$H:$H,MATCH(FT$2,Arrivals!$B:$B,0))</f>
        <v>61.045014562851456</v>
      </c>
      <c r="FU89" s="17">
        <f>INDEX(Departures!$C:$C,MATCH($B89,Departures!$B:$B,0))*INDEX(Arrivals!$H:$H,MATCH(FU$2,Arrivals!$B:$B,0))</f>
        <v>59.395149304396007</v>
      </c>
      <c r="FV89" s="17">
        <f>INDEX(Departures!$C:$C,MATCH($B89,Departures!$B:$B,0))*INDEX(Arrivals!$H:$H,MATCH(FV$2,Arrivals!$B:$B,0))</f>
        <v>56.920351416712847</v>
      </c>
      <c r="FW89" s="17">
        <f>INDEX(Departures!$C:$C,MATCH($B89,Departures!$B:$B,0))*INDEX(Arrivals!$H:$H,MATCH(FW$2,Arrivals!$B:$B,0))</f>
        <v>51.970755641346514</v>
      </c>
      <c r="FX89" s="17">
        <f>INDEX(Departures!$C:$C,MATCH($B89,Departures!$B:$B,0))*INDEX(Arrivals!$H:$H,MATCH(FX$2,Arrivals!$B:$B,0))</f>
        <v>51.558289326732648</v>
      </c>
      <c r="FY89" s="17">
        <f>INDEX(Departures!$C:$C,MATCH($B89,Departures!$B:$B,0))*INDEX(Arrivals!$H:$H,MATCH(FY$2,Arrivals!$B:$B,0))</f>
        <v>49.49595775366334</v>
      </c>
      <c r="FZ89" s="17">
        <f>INDEX(Departures!$C:$C,MATCH($B89,Departures!$B:$B,0))*INDEX(Arrivals!$H:$H,MATCH(FZ$2,Arrivals!$B:$B,0))</f>
        <v>45.371294607524732</v>
      </c>
      <c r="GA89" s="17">
        <f>INDEX(Departures!$C:$C,MATCH($B89,Departures!$B:$B,0))*INDEX(Arrivals!$H:$H,MATCH(GA$2,Arrivals!$B:$B,0))</f>
        <v>36.13204916017424</v>
      </c>
      <c r="GB89" s="17">
        <f>INDEX(Departures!$C:$C,MATCH($B89,Departures!$B:$B,0))*INDEX(Arrivals!$H:$H,MATCH(GB$2,Arrivals!$B:$B,0))</f>
        <v>28.047709393742561</v>
      </c>
      <c r="GC89" s="17">
        <f>INDEX(Departures!$C:$C,MATCH($B89,Departures!$B:$B,0))*INDEX(Arrivals!$H:$H,MATCH(GC$2,Arrivals!$B:$B,0))</f>
        <v>24.74797887683167</v>
      </c>
      <c r="GD89" s="17">
        <f>INDEX(Departures!$C:$C,MATCH($B89,Departures!$B:$B,0))*INDEX(Arrivals!$H:$H,MATCH(GD$2,Arrivals!$B:$B,0))</f>
        <v>23.923046247603949</v>
      </c>
      <c r="GE89" s="17">
        <f>INDEX(Departures!$C:$C,MATCH($B89,Departures!$B:$B,0))*INDEX(Arrivals!$H:$H,MATCH(GE$2,Arrivals!$B:$B,0))</f>
        <v>23.098113618376228</v>
      </c>
      <c r="GF89" s="17">
        <f>INDEX(Departures!$C:$C,MATCH($B89,Departures!$B:$B,0))*INDEX(Arrivals!$H:$H,MATCH(GF$2,Arrivals!$B:$B,0))</f>
        <v>21.200768571152466</v>
      </c>
      <c r="GG89" s="17">
        <f>INDEX(Departures!$C:$C,MATCH($B89,Departures!$B:$B,0))*INDEX(Arrivals!$H:$H,MATCH(GG$2,Arrivals!$B:$B,0))</f>
        <v>6.7644475596673237</v>
      </c>
      <c r="GH89" s="17">
        <f>INDEX(Departures!$C:$C,MATCH($B89,Departures!$B:$B,0))*INDEX(Arrivals!$H:$H,MATCH(GH$2,Arrivals!$B:$B,0))</f>
        <v>4.7846092495207904</v>
      </c>
      <c r="GI89" s="17">
        <f>INDEX(Departures!$C:$C,MATCH($B89,Departures!$B:$B,0))*INDEX(Arrivals!$H:$H,MATCH(GI$2,Arrivals!$B:$B,0))</f>
        <v>2.0623315730693061</v>
      </c>
    </row>
    <row r="90" spans="1:191" ht="29.4" thickBot="1">
      <c r="A90" t="str">
        <f>INDEX(Departures!$G:$G,MATCH($B90,Departures!$B:$B,0))</f>
        <v>AS</v>
      </c>
      <c r="B90" s="3" t="s">
        <v>98</v>
      </c>
      <c r="D90" s="17">
        <f>INDEX(Departures!$C:$C,MATCH($B90,Departures!$B:$B,0))*INDEX(Arrivals!$H:$H,MATCH(D$2,Arrivals!$B:$B,0))</f>
        <v>65212.875432267756</v>
      </c>
      <c r="E90" s="17">
        <f>INDEX(Departures!$C:$C,MATCH($B90,Departures!$B:$B,0))*INDEX(Arrivals!$H:$H,MATCH(E$2,Arrivals!$B:$B,0))</f>
        <v>61402.703516002017</v>
      </c>
      <c r="F90" s="17">
        <f>INDEX(Departures!$C:$C,MATCH($B90,Departures!$B:$B,0))*INDEX(Arrivals!$H:$H,MATCH(F$2,Arrivals!$B:$B,0))</f>
        <v>57765.20934175422</v>
      </c>
      <c r="G90" s="17">
        <f>INDEX(Departures!$C:$C,MATCH($B90,Departures!$B:$B,0))*INDEX(Arrivals!$H:$H,MATCH(G$2,Arrivals!$B:$B,0))</f>
        <v>45601.93934856775</v>
      </c>
      <c r="H90" s="17">
        <f>INDEX(Departures!$C:$C,MATCH($B90,Departures!$B:$B,0))*INDEX(Arrivals!$H:$H,MATCH(H$2,Arrivals!$B:$B,0))</f>
        <v>43734.767416399693</v>
      </c>
      <c r="I90" s="17">
        <f>INDEX(Departures!$C:$C,MATCH($B90,Departures!$B:$B,0))*INDEX(Arrivals!$H:$H,MATCH(I$2,Arrivals!$B:$B,0))</f>
        <v>29498.613746206382</v>
      </c>
      <c r="J90" s="17">
        <f>INDEX(Departures!$C:$C,MATCH($B90,Departures!$B:$B,0))*INDEX(Arrivals!$H:$H,MATCH(J$2,Arrivals!$B:$B,0))</f>
        <v>28267.346368339226</v>
      </c>
      <c r="K90" s="17">
        <f>INDEX(Departures!$C:$C,MATCH($B90,Departures!$B:$B,0))*INDEX(Arrivals!$H:$H,MATCH(K$2,Arrivals!$B:$B,0))</f>
        <v>28229.807728770102</v>
      </c>
      <c r="L90" s="17">
        <f>INDEX(Departures!$C:$C,MATCH($B90,Departures!$B:$B,0))*INDEX(Arrivals!$H:$H,MATCH(L$2,Arrivals!$B:$B,0))</f>
        <v>28117.942582854124</v>
      </c>
      <c r="M90" s="17">
        <f>INDEX(Departures!$C:$C,MATCH($B90,Departures!$B:$B,0))*INDEX(Arrivals!$H:$H,MATCH(M$2,Arrivals!$B:$B,0))</f>
        <v>26721.505190882835</v>
      </c>
      <c r="N90" s="17">
        <f>INDEX(Departures!$C:$C,MATCH($B90,Departures!$B:$B,0))*INDEX(Arrivals!$H:$H,MATCH(N$2,Arrivals!$B:$B,0))</f>
        <v>22117.766434125879</v>
      </c>
      <c r="O90" s="17">
        <f>INDEX(Departures!$C:$C,MATCH($B90,Departures!$B:$B,0))*INDEX(Arrivals!$H:$H,MATCH(O$2,Arrivals!$B:$B,0))</f>
        <v>21540.422157552806</v>
      </c>
      <c r="P90" s="17">
        <f>INDEX(Departures!$C:$C,MATCH($B90,Departures!$B:$B,0))*INDEX(Arrivals!$H:$H,MATCH(P$2,Arrivals!$B:$B,0))</f>
        <v>20934.548514907201</v>
      </c>
      <c r="Q90" s="17">
        <f>INDEX(Departures!$C:$C,MATCH($B90,Departures!$B:$B,0))*INDEX(Arrivals!$H:$H,MATCH(Q$2,Arrivals!$B:$B,0))</f>
        <v>20416.515288853334</v>
      </c>
      <c r="R90" s="17">
        <f>INDEX(Departures!$C:$C,MATCH($B90,Departures!$B:$B,0))*INDEX(Arrivals!$H:$H,MATCH(R$2,Arrivals!$B:$B,0))</f>
        <v>19481.052390790846</v>
      </c>
      <c r="S90" s="17">
        <f>INDEX(Departures!$C:$C,MATCH($B90,Departures!$B:$B,0))*INDEX(Arrivals!$H:$H,MATCH(S$2,Arrivals!$B:$B,0))</f>
        <v>18311.348381817046</v>
      </c>
      <c r="T90" s="17">
        <f>INDEX(Departures!$C:$C,MATCH($B90,Departures!$B:$B,0))*INDEX(Arrivals!$H:$H,MATCH(T$2,Arrivals!$B:$B,0))</f>
        <v>15614.57251517142</v>
      </c>
      <c r="U90" s="17">
        <f>INDEX(Departures!$C:$C,MATCH($B90,Departures!$B:$B,0))*INDEX(Arrivals!$H:$H,MATCH(U$2,Arrivals!$B:$B,0))</f>
        <v>13707.609625060091</v>
      </c>
      <c r="V90" s="17">
        <f>INDEX(Departures!$C:$C,MATCH($B90,Departures!$B:$B,0))*INDEX(Arrivals!$H:$H,MATCH(V$2,Arrivals!$B:$B,0))</f>
        <v>13456.851512738367</v>
      </c>
      <c r="W90" s="17">
        <f>INDEX(Departures!$C:$C,MATCH($B90,Departures!$B:$B,0))*INDEX(Arrivals!$H:$H,MATCH(W$2,Arrivals!$B:$B,0))</f>
        <v>12954.584515303532</v>
      </c>
      <c r="X90" s="17">
        <f>INDEX(Departures!$C:$C,MATCH($B90,Departures!$B:$B,0))*INDEX(Arrivals!$H:$H,MATCH(X$2,Arrivals!$B:$B,0))</f>
        <v>12094.198896379288</v>
      </c>
      <c r="Y90" s="17">
        <f>INDEX(Departures!$C:$C,MATCH($B90,Departures!$B:$B,0))*INDEX(Arrivals!$H:$H,MATCH(Y$2,Arrivals!$B:$B,0))</f>
        <v>11706.800136025962</v>
      </c>
      <c r="Z90" s="17">
        <f>INDEX(Departures!$C:$C,MATCH($B90,Departures!$B:$B,0))*INDEX(Arrivals!$H:$H,MATCH(Z$2,Arrivals!$B:$B,0))</f>
        <v>11669.261496456842</v>
      </c>
      <c r="AA90" s="17">
        <f>INDEX(Departures!$C:$C,MATCH($B90,Departures!$B:$B,0))*INDEX(Arrivals!$H:$H,MATCH(AA$2,Arrivals!$B:$B,0))</f>
        <v>11585.925716613394</v>
      </c>
      <c r="AB90" s="17">
        <f>INDEX(Departures!$C:$C,MATCH($B90,Departures!$B:$B,0))*INDEX(Arrivals!$H:$H,MATCH(AB$2,Arrivals!$B:$B,0))</f>
        <v>10683.496821371735</v>
      </c>
      <c r="AC90" s="17">
        <f>INDEX(Departures!$C:$C,MATCH($B90,Departures!$B:$B,0))*INDEX(Arrivals!$H:$H,MATCH(AC$2,Arrivals!$B:$B,0))</f>
        <v>10540.849991009076</v>
      </c>
      <c r="AD90" s="17">
        <f>INDEX(Departures!$C:$C,MATCH($B90,Departures!$B:$B,0))*INDEX(Arrivals!$H:$H,MATCH(AD$2,Arrivals!$B:$B,0))</f>
        <v>10437.994118589684</v>
      </c>
      <c r="AE90" s="17">
        <f>INDEX(Departures!$C:$C,MATCH($B90,Departures!$B:$B,0))*INDEX(Arrivals!$H:$H,MATCH(AE$2,Arrivals!$B:$B,0))</f>
        <v>10012.305945875856</v>
      </c>
      <c r="AF90" s="17">
        <f>INDEX(Departures!$C:$C,MATCH($B90,Departures!$B:$B,0))*INDEX(Arrivals!$H:$H,MATCH(AF$2,Arrivals!$B:$B,0))</f>
        <v>9701.4860102435377</v>
      </c>
      <c r="AG90" s="17">
        <f>INDEX(Departures!$C:$C,MATCH($B90,Departures!$B:$B,0))*INDEX(Arrivals!$H:$H,MATCH(AG$2,Arrivals!$B:$B,0))</f>
        <v>8816.3248892036736</v>
      </c>
      <c r="AH90" s="17">
        <f>INDEX(Departures!$C:$C,MATCH($B90,Departures!$B:$B,0))*INDEX(Arrivals!$H:$H,MATCH(AH$2,Arrivals!$B:$B,0))</f>
        <v>8536.286638018033</v>
      </c>
      <c r="AI90" s="17">
        <f>INDEX(Departures!$C:$C,MATCH($B90,Departures!$B:$B,0))*INDEX(Arrivals!$H:$H,MATCH(AI$2,Arrivals!$B:$B,0))</f>
        <v>8520.5204093990033</v>
      </c>
      <c r="AJ90" s="17">
        <f>INDEX(Departures!$C:$C,MATCH($B90,Departures!$B:$B,0))*INDEX(Arrivals!$H:$H,MATCH(AJ$2,Arrivals!$B:$B,0))</f>
        <v>8303.6972272477615</v>
      </c>
      <c r="AK90" s="17">
        <f>INDEX(Departures!$C:$C,MATCH($B90,Departures!$B:$B,0))*INDEX(Arrivals!$H:$H,MATCH(AK$2,Arrivals!$B:$B,0))</f>
        <v>8202.9435186442424</v>
      </c>
      <c r="AL90" s="17">
        <f>INDEX(Departures!$C:$C,MATCH($B90,Departures!$B:$B,0))*INDEX(Arrivals!$H:$H,MATCH(AL$2,Arrivals!$B:$B,0))</f>
        <v>7761.4891173113838</v>
      </c>
      <c r="AM90" s="17">
        <f>INDEX(Departures!$C:$C,MATCH($B90,Departures!$B:$B,0))*INDEX(Arrivals!$H:$H,MATCH(AM$2,Arrivals!$B:$B,0))</f>
        <v>7721.6981593681157</v>
      </c>
      <c r="AN90" s="17">
        <f>INDEX(Departures!$C:$C,MATCH($B90,Departures!$B:$B,0))*INDEX(Arrivals!$H:$H,MATCH(AN$2,Arrivals!$B:$B,0))</f>
        <v>7627.8515604453132</v>
      </c>
      <c r="AO90" s="17">
        <f>INDEX(Departures!$C:$C,MATCH($B90,Departures!$B:$B,0))*INDEX(Arrivals!$H:$H,MATCH(AO$2,Arrivals!$B:$B,0))</f>
        <v>7424.3921339806793</v>
      </c>
      <c r="AP90" s="17">
        <f>INDEX(Departures!$C:$C,MATCH($B90,Departures!$B:$B,0))*INDEX(Arrivals!$H:$H,MATCH(AP$2,Arrivals!$B:$B,0))</f>
        <v>6669.1147058499728</v>
      </c>
      <c r="AQ90" s="17">
        <f>INDEX(Departures!$C:$C,MATCH($B90,Departures!$B:$B,0))*INDEX(Arrivals!$H:$H,MATCH(AQ$2,Arrivals!$B:$B,0))</f>
        <v>6618.0621560359687</v>
      </c>
      <c r="AR90" s="17">
        <f>INDEX(Departures!$C:$C,MATCH($B90,Departures!$B:$B,0))*INDEX(Arrivals!$H:$H,MATCH(AR$2,Arrivals!$B:$B,0))</f>
        <v>6295.2298557415315</v>
      </c>
      <c r="AS90" s="17">
        <f>INDEX(Departures!$C:$C,MATCH($B90,Departures!$B:$B,0))*INDEX(Arrivals!$H:$H,MATCH(AS$2,Arrivals!$B:$B,0))</f>
        <v>6124.0536593063407</v>
      </c>
      <c r="AT90" s="17">
        <f>INDEX(Departures!$C:$C,MATCH($B90,Departures!$B:$B,0))*INDEX(Arrivals!$H:$H,MATCH(AT$2,Arrivals!$B:$B,0))</f>
        <v>5781.7012664359609</v>
      </c>
      <c r="AU90" s="17">
        <f>INDEX(Departures!$C:$C,MATCH($B90,Departures!$B:$B,0))*INDEX(Arrivals!$H:$H,MATCH(AU$2,Arrivals!$B:$B,0))</f>
        <v>5350.0069113910731</v>
      </c>
      <c r="AV90" s="17">
        <f>INDEX(Departures!$C:$C,MATCH($B90,Departures!$B:$B,0))*INDEX(Arrivals!$H:$H,MATCH(AV$2,Arrivals!$B:$B,0))</f>
        <v>5295.9512704115396</v>
      </c>
      <c r="AW90" s="17">
        <f>INDEX(Departures!$C:$C,MATCH($B90,Departures!$B:$B,0))*INDEX(Arrivals!$H:$H,MATCH(AW$2,Arrivals!$B:$B,0))</f>
        <v>5294.4497248287744</v>
      </c>
      <c r="AX90" s="17">
        <f>INDEX(Departures!$C:$C,MATCH($B90,Departures!$B:$B,0))*INDEX(Arrivals!$H:$H,MATCH(AX$2,Arrivals!$B:$B,0))</f>
        <v>5045.1931580898136</v>
      </c>
      <c r="AY90" s="17">
        <f>INDEX(Departures!$C:$C,MATCH($B90,Departures!$B:$B,0))*INDEX(Arrivals!$H:$H,MATCH(AY$2,Arrivals!$B:$B,0))</f>
        <v>4970.8666517429556</v>
      </c>
      <c r="AZ90" s="17">
        <f>INDEX(Departures!$C:$C,MATCH($B90,Departures!$B:$B,0))*INDEX(Arrivals!$H:$H,MATCH(AZ$2,Arrivals!$B:$B,0))</f>
        <v>4946.8419224187173</v>
      </c>
      <c r="BA90" s="17">
        <f>INDEX(Departures!$C:$C,MATCH($B90,Departures!$B:$B,0))*INDEX(Arrivals!$H:$H,MATCH(BA$2,Arrivals!$B:$B,0))</f>
        <v>4867.2600065321822</v>
      </c>
      <c r="BB90" s="17">
        <f>INDEX(Departures!$C:$C,MATCH($B90,Departures!$B:$B,0))*INDEX(Arrivals!$H:$H,MATCH(BB$2,Arrivals!$B:$B,0))</f>
        <v>4842.4845044165622</v>
      </c>
      <c r="BC90" s="17">
        <f>INDEX(Departures!$C:$C,MATCH($B90,Departures!$B:$B,0))*INDEX(Arrivals!$H:$H,MATCH(BC$2,Arrivals!$B:$B,0))</f>
        <v>4693.8314917228454</v>
      </c>
      <c r="BD90" s="17">
        <f>INDEX(Departures!$C:$C,MATCH($B90,Departures!$B:$B,0))*INDEX(Arrivals!$H:$H,MATCH(BD$2,Arrivals!$B:$B,0))</f>
        <v>4645.7820330743698</v>
      </c>
      <c r="BE90" s="17">
        <f>INDEX(Departures!$C:$C,MATCH($B90,Departures!$B:$B,0))*INDEX(Arrivals!$H:$H,MATCH(BE$2,Arrivals!$B:$B,0))</f>
        <v>4241.8662713106323</v>
      </c>
      <c r="BF90" s="17">
        <f>INDEX(Departures!$C:$C,MATCH($B90,Departures!$B:$B,0))*INDEX(Arrivals!$H:$H,MATCH(BF$2,Arrivals!$B:$B,0))</f>
        <v>4205.8291773242763</v>
      </c>
      <c r="BG90" s="17">
        <f>INDEX(Departures!$C:$C,MATCH($B90,Departures!$B:$B,0))*INDEX(Arrivals!$H:$H,MATCH(BG$2,Arrivals!$B:$B,0))</f>
        <v>3806.418052308833</v>
      </c>
      <c r="BH90" s="17">
        <f>INDEX(Departures!$C:$C,MATCH($B90,Departures!$B:$B,0))*INDEX(Arrivals!$H:$H,MATCH(BH$2,Arrivals!$B:$B,0))</f>
        <v>3654.0111756582032</v>
      </c>
      <c r="BI90" s="17">
        <f>INDEX(Departures!$C:$C,MATCH($B90,Departures!$B:$B,0))*INDEX(Arrivals!$H:$H,MATCH(BI$2,Arrivals!$B:$B,0))</f>
        <v>3485.8380703885427</v>
      </c>
      <c r="BJ90" s="17">
        <f>INDEX(Departures!$C:$C,MATCH($B90,Departures!$B:$B,0))*INDEX(Arrivals!$H:$H,MATCH(BJ$2,Arrivals!$B:$B,0))</f>
        <v>3449.0502036108046</v>
      </c>
      <c r="BK90" s="17">
        <f>INDEX(Departures!$C:$C,MATCH($B90,Departures!$B:$B,0))*INDEX(Arrivals!$H:$H,MATCH(BK$2,Arrivals!$B:$B,0))</f>
        <v>3429.5301110348619</v>
      </c>
      <c r="BL90" s="17">
        <f>INDEX(Departures!$C:$C,MATCH($B90,Departures!$B:$B,0))*INDEX(Arrivals!$H:$H,MATCH(BL$2,Arrivals!$B:$B,0))</f>
        <v>3087.9284909558637</v>
      </c>
      <c r="BM90" s="17">
        <f>INDEX(Departures!$C:$C,MATCH($B90,Departures!$B:$B,0))*INDEX(Arrivals!$H:$H,MATCH(BM$2,Arrivals!$B:$B,0))</f>
        <v>3027.1158948538882</v>
      </c>
      <c r="BN90" s="17">
        <f>INDEX(Departures!$C:$C,MATCH($B90,Departures!$B:$B,0))*INDEX(Arrivals!$H:$H,MATCH(BN$2,Arrivals!$B:$B,0))</f>
        <v>2885.5952236783032</v>
      </c>
      <c r="BO90" s="17">
        <f>INDEX(Departures!$C:$C,MATCH($B90,Departures!$B:$B,0))*INDEX(Arrivals!$H:$H,MATCH(BO$2,Arrivals!$B:$B,0))</f>
        <v>2850.6842888790211</v>
      </c>
      <c r="BP90" s="17">
        <f>INDEX(Departures!$C:$C,MATCH($B90,Departures!$B:$B,0))*INDEX(Arrivals!$H:$H,MATCH(BP$2,Arrivals!$B:$B,0))</f>
        <v>2758.3392355389847</v>
      </c>
      <c r="BQ90" s="17">
        <f>INDEX(Departures!$C:$C,MATCH($B90,Departures!$B:$B,0))*INDEX(Arrivals!$H:$H,MATCH(BQ$2,Arrivals!$B:$B,0))</f>
        <v>2741.8222341285714</v>
      </c>
      <c r="BR90" s="17">
        <f>INDEX(Departures!$C:$C,MATCH($B90,Departures!$B:$B,0))*INDEX(Arrivals!$H:$H,MATCH(BR$2,Arrivals!$B:$B,0))</f>
        <v>2712.5420952646573</v>
      </c>
      <c r="BS90" s="17">
        <f>INDEX(Departures!$C:$C,MATCH($B90,Departures!$B:$B,0))*INDEX(Arrivals!$H:$H,MATCH(BS$2,Arrivals!$B:$B,0))</f>
        <v>2692.271229897332</v>
      </c>
      <c r="BT90" s="17">
        <f>INDEX(Departures!$C:$C,MATCH($B90,Departures!$B:$B,0))*INDEX(Arrivals!$H:$H,MATCH(BT$2,Arrivals!$B:$B,0))</f>
        <v>2668.9972733644777</v>
      </c>
      <c r="BU90" s="17">
        <f>INDEX(Departures!$C:$C,MATCH($B90,Departures!$B:$B,0))*INDEX(Arrivals!$H:$H,MATCH(BU$2,Arrivals!$B:$B,0))</f>
        <v>2584.9107207296474</v>
      </c>
      <c r="BV90" s="17">
        <f>INDEX(Departures!$C:$C,MATCH($B90,Departures!$B:$B,0))*INDEX(Arrivals!$H:$H,MATCH(BV$2,Arrivals!$B:$B,0))</f>
        <v>2445.266981532518</v>
      </c>
      <c r="BW90" s="17">
        <f>INDEX(Departures!$C:$C,MATCH($B90,Departures!$B:$B,0))*INDEX(Arrivals!$H:$H,MATCH(BW$2,Arrivals!$B:$B,0))</f>
        <v>2436.2577080359297</v>
      </c>
      <c r="BX90" s="17">
        <f>INDEX(Departures!$C:$C,MATCH($B90,Departures!$B:$B,0))*INDEX(Arrivals!$H:$H,MATCH(BX$2,Arrivals!$B:$B,0))</f>
        <v>2387.4574765960724</v>
      </c>
      <c r="BY90" s="17">
        <f>INDEX(Departures!$C:$C,MATCH($B90,Departures!$B:$B,0))*INDEX(Arrivals!$H:$H,MATCH(BY$2,Arrivals!$B:$B,0))</f>
        <v>2222.2874624919418</v>
      </c>
      <c r="BZ90" s="17">
        <f>INDEX(Departures!$C:$C,MATCH($B90,Departures!$B:$B,0))*INDEX(Arrivals!$H:$H,MATCH(BZ$2,Arrivals!$B:$B,0))</f>
        <v>2125.4377724036108</v>
      </c>
      <c r="CA90" s="17">
        <f>INDEX(Departures!$C:$C,MATCH($B90,Departures!$B:$B,0))*INDEX(Arrivals!$H:$H,MATCH(CA$2,Arrivals!$B:$B,0))</f>
        <v>2019.5788088186903</v>
      </c>
      <c r="CB90" s="17">
        <f>INDEX(Departures!$C:$C,MATCH($B90,Departures!$B:$B,0))*INDEX(Arrivals!$H:$H,MATCH(CB$2,Arrivals!$B:$B,0))</f>
        <v>1894.1997526578275</v>
      </c>
      <c r="CC90" s="17">
        <f>INDEX(Departures!$C:$C,MATCH($B90,Departures!$B:$B,0))*INDEX(Arrivals!$H:$H,MATCH(CC$2,Arrivals!$B:$B,0))</f>
        <v>1842.396430052441</v>
      </c>
      <c r="CD90" s="17">
        <f>INDEX(Departures!$C:$C,MATCH($B90,Departures!$B:$B,0))*INDEX(Arrivals!$H:$H,MATCH(CD$2,Arrivals!$B:$B,0))</f>
        <v>1840.1441116782937</v>
      </c>
      <c r="CE90" s="17">
        <f>INDEX(Departures!$C:$C,MATCH($B90,Departures!$B:$B,0))*INDEX(Arrivals!$H:$H,MATCH(CE$2,Arrivals!$B:$B,0))</f>
        <v>1819.1224735195863</v>
      </c>
      <c r="CF90" s="17">
        <f>INDEX(Departures!$C:$C,MATCH($B90,Departures!$B:$B,0))*INDEX(Arrivals!$H:$H,MATCH(CF$2,Arrivals!$B:$B,0))</f>
        <v>1780.8330611590829</v>
      </c>
      <c r="CG90" s="17">
        <f>INDEX(Departures!$C:$C,MATCH($B90,Departures!$B:$B,0))*INDEX(Arrivals!$H:$H,MATCH(CG$2,Arrivals!$B:$B,0))</f>
        <v>1766.5683781228174</v>
      </c>
      <c r="CH90" s="17">
        <f>INDEX(Departures!$C:$C,MATCH($B90,Departures!$B:$B,0))*INDEX(Arrivals!$H:$H,MATCH(CH$2,Arrivals!$B:$B,0))</f>
        <v>1707.2573276036067</v>
      </c>
      <c r="CI90" s="17">
        <f>INDEX(Departures!$C:$C,MATCH($B90,Departures!$B:$B,0))*INDEX(Arrivals!$H:$H,MATCH(CI$2,Arrivals!$B:$B,0))</f>
        <v>1694.1188037544143</v>
      </c>
      <c r="CJ90" s="17">
        <f>INDEX(Departures!$C:$C,MATCH($B90,Departures!$B:$B,0))*INDEX(Arrivals!$H:$H,MATCH(CJ$2,Arrivals!$B:$B,0))</f>
        <v>1670.4694608258683</v>
      </c>
      <c r="CK90" s="17">
        <f>INDEX(Departures!$C:$C,MATCH($B90,Departures!$B:$B,0))*INDEX(Arrivals!$H:$H,MATCH(CK$2,Arrivals!$B:$B,0))</f>
        <v>1623.1707749687764</v>
      </c>
      <c r="CL90" s="17">
        <f>INDEX(Departures!$C:$C,MATCH($B90,Departures!$B:$B,0))*INDEX(Arrivals!$H:$H,MATCH(CL$2,Arrivals!$B:$B,0))</f>
        <v>1588.9355356817384</v>
      </c>
      <c r="CM90" s="17">
        <f>INDEX(Departures!$C:$C,MATCH($B90,Departures!$B:$B,0))*INDEX(Arrivals!$H:$H,MATCH(CM$2,Arrivals!$B:$B,0))</f>
        <v>1586.382908191038</v>
      </c>
      <c r="CN90" s="17">
        <f>INDEX(Departures!$C:$C,MATCH($B90,Departures!$B:$B,0))*INDEX(Arrivals!$H:$H,MATCH(CN$2,Arrivals!$B:$B,0))</f>
        <v>1463.2561704043226</v>
      </c>
      <c r="CO90" s="17">
        <f>INDEX(Departures!$C:$C,MATCH($B90,Departures!$B:$B,0))*INDEX(Arrivals!$H:$H,MATCH(CO$2,Arrivals!$B:$B,0))</f>
        <v>1418.2098029213778</v>
      </c>
      <c r="CP90" s="17">
        <f>INDEX(Departures!$C:$C,MATCH($B90,Departures!$B:$B,0))*INDEX(Arrivals!$H:$H,MATCH(CP$2,Arrivals!$B:$B,0))</f>
        <v>1409.2005294247888</v>
      </c>
      <c r="CQ90" s="17">
        <f>INDEX(Departures!$C:$C,MATCH($B90,Departures!$B:$B,0))*INDEX(Arrivals!$H:$H,MATCH(CQ$2,Arrivals!$B:$B,0))</f>
        <v>1394.1850735971407</v>
      </c>
      <c r="CR90" s="17">
        <f>INDEX(Departures!$C:$C,MATCH($B90,Departures!$B:$B,0))*INDEX(Arrivals!$H:$H,MATCH(CR$2,Arrivals!$B:$B,0))</f>
        <v>1383.6742545177867</v>
      </c>
      <c r="CS90" s="17">
        <f>INDEX(Departures!$C:$C,MATCH($B90,Departures!$B:$B,0))*INDEX(Arrivals!$H:$H,MATCH(CS$2,Arrivals!$B:$B,0))</f>
        <v>1351.391024488343</v>
      </c>
      <c r="CT90" s="17">
        <f>INDEX(Departures!$C:$C,MATCH($B90,Departures!$B:$B,0))*INDEX(Arrivals!$H:$H,MATCH(CT$2,Arrivals!$B:$B,0))</f>
        <v>1341.6309782003716</v>
      </c>
      <c r="CU90" s="17">
        <f>INDEX(Departures!$C:$C,MATCH($B90,Departures!$B:$B,0))*INDEX(Arrivals!$H:$H,MATCH(CU$2,Arrivals!$B:$B,0))</f>
        <v>1207.2426485429198</v>
      </c>
      <c r="CV90" s="17">
        <f>INDEX(Departures!$C:$C,MATCH($B90,Departures!$B:$B,0))*INDEX(Arrivals!$H:$H,MATCH(CV$2,Arrivals!$B:$B,0))</f>
        <v>1189.2241015497418</v>
      </c>
      <c r="CW90" s="17">
        <f>INDEX(Departures!$C:$C,MATCH($B90,Departures!$B:$B,0))*INDEX(Arrivals!$H:$H,MATCH(CW$2,Arrivals!$B:$B,0))</f>
        <v>1181.7163736359178</v>
      </c>
      <c r="CX90" s="17">
        <f>INDEX(Departures!$C:$C,MATCH($B90,Departures!$B:$B,0))*INDEX(Arrivals!$H:$H,MATCH(CX$2,Arrivals!$B:$B,0))</f>
        <v>1168.2024633910344</v>
      </c>
      <c r="CY90" s="17">
        <f>INDEX(Departures!$C:$C,MATCH($B90,Departures!$B:$B,0))*INDEX(Arrivals!$H:$H,MATCH(CY$2,Arrivals!$B:$B,0))</f>
        <v>1125.4084142822367</v>
      </c>
      <c r="CZ90" s="17">
        <f>INDEX(Departures!$C:$C,MATCH($B90,Departures!$B:$B,0))*INDEX(Arrivals!$H:$H,MATCH(CZ$2,Arrivals!$B:$B,0))</f>
        <v>1123.9068686994719</v>
      </c>
      <c r="DA90" s="17">
        <f>INDEX(Departures!$C:$C,MATCH($B90,Departures!$B:$B,0))*INDEX(Arrivals!$H:$H,MATCH(DA$2,Arrivals!$B:$B,0))</f>
        <v>1122.4053231167072</v>
      </c>
      <c r="DB90" s="17">
        <f>INDEX(Departures!$C:$C,MATCH($B90,Departures!$B:$B,0))*INDEX(Arrivals!$H:$H,MATCH(DB$2,Arrivals!$B:$B,0))</f>
        <v>1086.3682291303512</v>
      </c>
      <c r="DC90" s="17">
        <f>INDEX(Departures!$C:$C,MATCH($B90,Departures!$B:$B,0))*INDEX(Arrivals!$H:$H,MATCH(DC$2,Arrivals!$B:$B,0))</f>
        <v>1080.3620467992921</v>
      </c>
      <c r="DD90" s="17">
        <f>INDEX(Departures!$C:$C,MATCH($B90,Departures!$B:$B,0))*INDEX(Arrivals!$H:$H,MATCH(DD$2,Arrivals!$B:$B,0))</f>
        <v>1052.5834535181427</v>
      </c>
      <c r="DE90" s="17">
        <f>INDEX(Departures!$C:$C,MATCH($B90,Departures!$B:$B,0))*INDEX(Arrivals!$H:$H,MATCH(DE$2,Arrivals!$B:$B,0))</f>
        <v>1024.8048602369934</v>
      </c>
      <c r="DF90" s="17">
        <f>INDEX(Departures!$C:$C,MATCH($B90,Departures!$B:$B,0))*INDEX(Arrivals!$H:$H,MATCH(DF$2,Arrivals!$B:$B,0))</f>
        <v>1024.054087445611</v>
      </c>
      <c r="DG90" s="17">
        <f>INDEX(Departures!$C:$C,MATCH($B90,Departures!$B:$B,0))*INDEX(Arrivals!$H:$H,MATCH(DG$2,Arrivals!$B:$B,0))</f>
        <v>1007.5370860351979</v>
      </c>
      <c r="DH90" s="17">
        <f>INDEX(Departures!$C:$C,MATCH($B90,Departures!$B:$B,0))*INDEX(Arrivals!$H:$H,MATCH(DH$2,Arrivals!$B:$B,0))</f>
        <v>957.23530901257629</v>
      </c>
      <c r="DI90" s="17">
        <f>INDEX(Departures!$C:$C,MATCH($B90,Departures!$B:$B,0))*INDEX(Arrivals!$H:$H,MATCH(DI$2,Arrivals!$B:$B,0))</f>
        <v>853.62866380180333</v>
      </c>
      <c r="DJ90" s="17">
        <f>INDEX(Departures!$C:$C,MATCH($B90,Departures!$B:$B,0))*INDEX(Arrivals!$H:$H,MATCH(DJ$2,Arrivals!$B:$B,0))</f>
        <v>851.37634542765602</v>
      </c>
      <c r="DK90" s="17">
        <f>INDEX(Departures!$C:$C,MATCH($B90,Departures!$B:$B,0))*INDEX(Arrivals!$H:$H,MATCH(DK$2,Arrivals!$B:$B,0))</f>
        <v>813.08693306715304</v>
      </c>
      <c r="DL90" s="17">
        <f>INDEX(Departures!$C:$C,MATCH($B90,Departures!$B:$B,0))*INDEX(Arrivals!$H:$H,MATCH(DL$2,Arrivals!$B:$B,0))</f>
        <v>785.30833978600378</v>
      </c>
      <c r="DM90" s="17">
        <f>INDEX(Departures!$C:$C,MATCH($B90,Departures!$B:$B,0))*INDEX(Arrivals!$H:$H,MATCH(DM$2,Arrivals!$B:$B,0))</f>
        <v>746.26815463411822</v>
      </c>
      <c r="DN90" s="17">
        <f>INDEX(Departures!$C:$C,MATCH($B90,Departures!$B:$B,0))*INDEX(Arrivals!$H:$H,MATCH(DN$2,Arrivals!$B:$B,0))</f>
        <v>725.24651647541066</v>
      </c>
      <c r="DO90" s="17">
        <f>INDEX(Departures!$C:$C,MATCH($B90,Departures!$B:$B,0))*INDEX(Arrivals!$H:$H,MATCH(DO$2,Arrivals!$B:$B,0))</f>
        <v>705.72642389946805</v>
      </c>
      <c r="DP90" s="17">
        <f>INDEX(Departures!$C:$C,MATCH($B90,Departures!$B:$B,0))*INDEX(Arrivals!$H:$H,MATCH(DP$2,Arrivals!$B:$B,0))</f>
        <v>700.47101435979107</v>
      </c>
      <c r="DQ90" s="17">
        <f>INDEX(Departures!$C:$C,MATCH($B90,Departures!$B:$B,0))*INDEX(Arrivals!$H:$H,MATCH(DQ$2,Arrivals!$B:$B,0))</f>
        <v>699.72024156840871</v>
      </c>
      <c r="DR90" s="17">
        <f>INDEX(Departures!$C:$C,MATCH($B90,Departures!$B:$B,0))*INDEX(Arrivals!$H:$H,MATCH(DR$2,Arrivals!$B:$B,0))</f>
        <v>692.96328644596701</v>
      </c>
      <c r="DS90" s="17">
        <f>INDEX(Departures!$C:$C,MATCH($B90,Departures!$B:$B,0))*INDEX(Arrivals!$H:$H,MATCH(DS$2,Arrivals!$B:$B,0))</f>
        <v>691.46174086320218</v>
      </c>
      <c r="DT90" s="17">
        <f>INDEX(Departures!$C:$C,MATCH($B90,Departures!$B:$B,0))*INDEX(Arrivals!$H:$H,MATCH(DT$2,Arrivals!$B:$B,0))</f>
        <v>673.44319387002429</v>
      </c>
      <c r="DU90" s="17">
        <f>INDEX(Departures!$C:$C,MATCH($B90,Departures!$B:$B,0))*INDEX(Arrivals!$H:$H,MATCH(DU$2,Arrivals!$B:$B,0))</f>
        <v>669.68932991311215</v>
      </c>
      <c r="DV90" s="17">
        <f>INDEX(Departures!$C:$C,MATCH($B90,Departures!$B:$B,0))*INDEX(Arrivals!$H:$H,MATCH(DV$2,Arrivals!$B:$B,0))</f>
        <v>638.90764546643322</v>
      </c>
      <c r="DW90" s="17">
        <f>INDEX(Departures!$C:$C,MATCH($B90,Departures!$B:$B,0))*INDEX(Arrivals!$H:$H,MATCH(DW$2,Arrivals!$B:$B,0))</f>
        <v>632.901463135374</v>
      </c>
      <c r="DX90" s="17">
        <f>INDEX(Departures!$C:$C,MATCH($B90,Departures!$B:$B,0))*INDEX(Arrivals!$H:$H,MATCH(DX$2,Arrivals!$B:$B,0))</f>
        <v>628.39682638707939</v>
      </c>
      <c r="DY90" s="17">
        <f>INDEX(Departures!$C:$C,MATCH($B90,Departures!$B:$B,0))*INDEX(Arrivals!$H:$H,MATCH(DY$2,Arrivals!$B:$B,0))</f>
        <v>610.37827939390161</v>
      </c>
      <c r="DZ90" s="17">
        <f>INDEX(Departures!$C:$C,MATCH($B90,Departures!$B:$B,0))*INDEX(Arrivals!$H:$H,MATCH(DZ$2,Arrivals!$B:$B,0))</f>
        <v>501.51622464345166</v>
      </c>
      <c r="EA90" s="17">
        <f>INDEX(Departures!$C:$C,MATCH($B90,Departures!$B:$B,0))*INDEX(Arrivals!$H:$H,MATCH(EA$2,Arrivals!$B:$B,0))</f>
        <v>498.51313347792211</v>
      </c>
      <c r="EB90" s="17">
        <f>INDEX(Departures!$C:$C,MATCH($B90,Departures!$B:$B,0))*INDEX(Arrivals!$H:$H,MATCH(EB$2,Arrivals!$B:$B,0))</f>
        <v>473.73763136230247</v>
      </c>
      <c r="EC90" s="17">
        <f>INDEX(Departures!$C:$C,MATCH($B90,Departures!$B:$B,0))*INDEX(Arrivals!$H:$H,MATCH(EC$2,Arrivals!$B:$B,0))</f>
        <v>372.38330452567675</v>
      </c>
      <c r="ED90" s="17">
        <f>INDEX(Departures!$C:$C,MATCH($B90,Departures!$B:$B,0))*INDEX(Arrivals!$H:$H,MATCH(ED$2,Arrivals!$B:$B,0))</f>
        <v>352.11243915835155</v>
      </c>
      <c r="EE90" s="17">
        <f>INDEX(Departures!$C:$C,MATCH($B90,Departures!$B:$B,0))*INDEX(Arrivals!$H:$H,MATCH(EE$2,Arrivals!$B:$B,0))</f>
        <v>350.61089357558677</v>
      </c>
      <c r="EF90" s="17">
        <f>INDEX(Departures!$C:$C,MATCH($B90,Departures!$B:$B,0))*INDEX(Arrivals!$H:$H,MATCH(EF$2,Arrivals!$B:$B,0))</f>
        <v>323.58307308581993</v>
      </c>
      <c r="EG90" s="17">
        <f>INDEX(Departures!$C:$C,MATCH($B90,Departures!$B:$B,0))*INDEX(Arrivals!$H:$H,MATCH(EG$2,Arrivals!$B:$B,0))</f>
        <v>320.57998192029021</v>
      </c>
      <c r="EH90" s="17">
        <f>INDEX(Departures!$C:$C,MATCH($B90,Departures!$B:$B,0))*INDEX(Arrivals!$H:$H,MATCH(EH$2,Arrivals!$B:$B,0))</f>
        <v>320.57998192029021</v>
      </c>
      <c r="EI90" s="17">
        <f>INDEX(Departures!$C:$C,MATCH($B90,Departures!$B:$B,0))*INDEX(Arrivals!$H:$H,MATCH(EI$2,Arrivals!$B:$B,0))</f>
        <v>313.82302679784851</v>
      </c>
      <c r="EJ90" s="17">
        <f>INDEX(Departures!$C:$C,MATCH($B90,Departures!$B:$B,0))*INDEX(Arrivals!$H:$H,MATCH(EJ$2,Arrivals!$B:$B,0))</f>
        <v>296.55525259605304</v>
      </c>
      <c r="EK90" s="17">
        <f>INDEX(Departures!$C:$C,MATCH($B90,Departures!$B:$B,0))*INDEX(Arrivals!$H:$H,MATCH(EK$2,Arrivals!$B:$B,0))</f>
        <v>289.79829747361134</v>
      </c>
      <c r="EL90" s="17">
        <f>INDEX(Departures!$C:$C,MATCH($B90,Departures!$B:$B,0))*INDEX(Arrivals!$H:$H,MATCH(EL$2,Arrivals!$B:$B,0))</f>
        <v>275.30838259993072</v>
      </c>
      <c r="EM90" s="17">
        <f>INDEX(Departures!$C:$C,MATCH($B90,Departures!$B:$B,0))*INDEX(Arrivals!$H:$H,MATCH(EM$2,Arrivals!$B:$B,0))</f>
        <v>266.52434094075653</v>
      </c>
      <c r="EN90" s="17">
        <f>INDEX(Departures!$C:$C,MATCH($B90,Departures!$B:$B,0))*INDEX(Arrivals!$H:$H,MATCH(EN$2,Arrivals!$B:$B,0))</f>
        <v>263.52124977522692</v>
      </c>
      <c r="EO90" s="17">
        <f>INDEX(Departures!$C:$C,MATCH($B90,Departures!$B:$B,0))*INDEX(Arrivals!$H:$H,MATCH(EO$2,Arrivals!$B:$B,0))</f>
        <v>262.77047698384445</v>
      </c>
      <c r="EP90" s="17">
        <f>INDEX(Departures!$C:$C,MATCH($B90,Departures!$B:$B,0))*INDEX(Arrivals!$H:$H,MATCH(EP$2,Arrivals!$B:$B,0))</f>
        <v>230.48724695440072</v>
      </c>
      <c r="EQ90" s="17">
        <f>INDEX(Departures!$C:$C,MATCH($B90,Departures!$B:$B,0))*INDEX(Arrivals!$H:$H,MATCH(EQ$2,Arrivals!$B:$B,0))</f>
        <v>224.48106462334141</v>
      </c>
      <c r="ER90" s="17">
        <f>INDEX(Departures!$C:$C,MATCH($B90,Departures!$B:$B,0))*INDEX(Arrivals!$H:$H,MATCH(ER$2,Arrivals!$B:$B,0))</f>
        <v>210.96715437845799</v>
      </c>
      <c r="ES90" s="17">
        <f>INDEX(Departures!$C:$C,MATCH($B90,Departures!$B:$B,0))*INDEX(Arrivals!$H:$H,MATCH(ES$2,Arrivals!$B:$B,0))</f>
        <v>208.71483600431074</v>
      </c>
      <c r="ET90" s="17">
        <f>INDEX(Departures!$C:$C,MATCH($B90,Departures!$B:$B,0))*INDEX(Arrivals!$H:$H,MATCH(ET$2,Arrivals!$B:$B,0))</f>
        <v>201.95788088186904</v>
      </c>
      <c r="EU90" s="17">
        <f>INDEX(Departures!$C:$C,MATCH($B90,Departures!$B:$B,0))*INDEX(Arrivals!$H:$H,MATCH(EU$2,Arrivals!$B:$B,0))</f>
        <v>195.95169855080974</v>
      </c>
      <c r="EV90" s="17">
        <f>INDEX(Departures!$C:$C,MATCH($B90,Departures!$B:$B,0))*INDEX(Arrivals!$H:$H,MATCH(EV$2,Arrivals!$B:$B,0))</f>
        <v>194.4501529680449</v>
      </c>
      <c r="EW90" s="17">
        <f>INDEX(Departures!$C:$C,MATCH($B90,Departures!$B:$B,0))*INDEX(Arrivals!$H:$H,MATCH(EW$2,Arrivals!$B:$B,0))</f>
        <v>191.44706180251526</v>
      </c>
      <c r="EX90" s="17">
        <f>INDEX(Departures!$C:$C,MATCH($B90,Departures!$B:$B,0))*INDEX(Arrivals!$H:$H,MATCH(EX$2,Arrivals!$B:$B,0))</f>
        <v>191.44706180251526</v>
      </c>
      <c r="EY90" s="17">
        <f>INDEX(Departures!$C:$C,MATCH($B90,Departures!$B:$B,0))*INDEX(Arrivals!$H:$H,MATCH(EY$2,Arrivals!$B:$B,0))</f>
        <v>185.44087947145596</v>
      </c>
      <c r="EZ90" s="17">
        <f>INDEX(Departures!$C:$C,MATCH($B90,Departures!$B:$B,0))*INDEX(Arrivals!$H:$H,MATCH(EZ$2,Arrivals!$B:$B,0))</f>
        <v>185.44087947145596</v>
      </c>
      <c r="FA90" s="17">
        <f>INDEX(Departures!$C:$C,MATCH($B90,Departures!$B:$B,0))*INDEX(Arrivals!$H:$H,MATCH(FA$2,Arrivals!$B:$B,0))</f>
        <v>154.65919502477703</v>
      </c>
      <c r="FB90" s="17">
        <f>INDEX(Departures!$C:$C,MATCH($B90,Departures!$B:$B,0))*INDEX(Arrivals!$H:$H,MATCH(FB$2,Arrivals!$B:$B,0))</f>
        <v>145.1243805742204</v>
      </c>
      <c r="FC90" s="17">
        <f>INDEX(Departures!$C:$C,MATCH($B90,Departures!$B:$B,0))*INDEX(Arrivals!$H:$H,MATCH(FC$2,Arrivals!$B:$B,0))</f>
        <v>134.38832965745189</v>
      </c>
      <c r="FD90" s="17">
        <f>INDEX(Departures!$C:$C,MATCH($B90,Departures!$B:$B,0))*INDEX(Arrivals!$H:$H,MATCH(FD$2,Arrivals!$B:$B,0))</f>
        <v>126.12982895224535</v>
      </c>
      <c r="FE90" s="17">
        <f>INDEX(Departures!$C:$C,MATCH($B90,Departures!$B:$B,0))*INDEX(Arrivals!$H:$H,MATCH(FE$2,Arrivals!$B:$B,0))</f>
        <v>123.12673778671568</v>
      </c>
      <c r="FF90" s="17">
        <f>INDEX(Departures!$C:$C,MATCH($B90,Departures!$B:$B,0))*INDEX(Arrivals!$H:$H,MATCH(FF$2,Arrivals!$B:$B,0))</f>
        <v>121.62519220395087</v>
      </c>
      <c r="FG90" s="17">
        <f>INDEX(Departures!$C:$C,MATCH($B90,Departures!$B:$B,0))*INDEX(Arrivals!$H:$H,MATCH(FG$2,Arrivals!$B:$B,0))</f>
        <v>109.61282754183226</v>
      </c>
      <c r="FH90" s="17">
        <f>INDEX(Departures!$C:$C,MATCH($B90,Departures!$B:$B,0))*INDEX(Arrivals!$H:$H,MATCH(FH$2,Arrivals!$B:$B,0))</f>
        <v>108.86205475044986</v>
      </c>
      <c r="FI90" s="17">
        <f>INDEX(Departures!$C:$C,MATCH($B90,Departures!$B:$B,0))*INDEX(Arrivals!$H:$H,MATCH(FI$2,Arrivals!$B:$B,0))</f>
        <v>107.36050916768502</v>
      </c>
      <c r="FJ90" s="17">
        <f>INDEX(Departures!$C:$C,MATCH($B90,Departures!$B:$B,0))*INDEX(Arrivals!$H:$H,MATCH(FJ$2,Arrivals!$B:$B,0))</f>
        <v>106.60973637630261</v>
      </c>
      <c r="FK90" s="17">
        <f>INDEX(Departures!$C:$C,MATCH($B90,Departures!$B:$B,0))*INDEX(Arrivals!$H:$H,MATCH(FK$2,Arrivals!$B:$B,0))</f>
        <v>93.84659892280159</v>
      </c>
      <c r="FL90" s="17">
        <f>INDEX(Departures!$C:$C,MATCH($B90,Departures!$B:$B,0))*INDEX(Arrivals!$H:$H,MATCH(FL$2,Arrivals!$B:$B,0))</f>
        <v>92.34505334003677</v>
      </c>
      <c r="FM90" s="17">
        <f>INDEX(Departures!$C:$C,MATCH($B90,Departures!$B:$B,0))*INDEX(Arrivals!$H:$H,MATCH(FM$2,Arrivals!$B:$B,0))</f>
        <v>91.594280548654353</v>
      </c>
      <c r="FN90" s="17">
        <f>INDEX(Departures!$C:$C,MATCH($B90,Departures!$B:$B,0))*INDEX(Arrivals!$H:$H,MATCH(FN$2,Arrivals!$B:$B,0))</f>
        <v>90.843507757271951</v>
      </c>
      <c r="FO90" s="17">
        <f>INDEX(Departures!$C:$C,MATCH($B90,Departures!$B:$B,0))*INDEX(Arrivals!$H:$H,MATCH(FO$2,Arrivals!$B:$B,0))</f>
        <v>90.468121361580742</v>
      </c>
      <c r="FP90" s="17">
        <f>INDEX(Departures!$C:$C,MATCH($B90,Departures!$B:$B,0))*INDEX(Arrivals!$H:$H,MATCH(FP$2,Arrivals!$B:$B,0))</f>
        <v>81.83423426068299</v>
      </c>
      <c r="FQ90" s="17">
        <f>INDEX(Departures!$C:$C,MATCH($B90,Departures!$B:$B,0))*INDEX(Arrivals!$H:$H,MATCH(FQ$2,Arrivals!$B:$B,0))</f>
        <v>65.317232850269903</v>
      </c>
      <c r="FR90" s="17">
        <f>INDEX(Departures!$C:$C,MATCH($B90,Departures!$B:$B,0))*INDEX(Arrivals!$H:$H,MATCH(FR$2,Arrivals!$B:$B,0))</f>
        <v>58.560277727828193</v>
      </c>
      <c r="FS90" s="17">
        <f>INDEX(Departures!$C:$C,MATCH($B90,Departures!$B:$B,0))*INDEX(Arrivals!$H:$H,MATCH(FS$2,Arrivals!$B:$B,0))</f>
        <v>57.058732145063374</v>
      </c>
      <c r="FT90" s="17">
        <f>INDEX(Departures!$C:$C,MATCH($B90,Departures!$B:$B,0))*INDEX(Arrivals!$H:$H,MATCH(FT$2,Arrivals!$B:$B,0))</f>
        <v>55.557186562298547</v>
      </c>
      <c r="FU90" s="17">
        <f>INDEX(Departures!$C:$C,MATCH($B90,Departures!$B:$B,0))*INDEX(Arrivals!$H:$H,MATCH(FU$2,Arrivals!$B:$B,0))</f>
        <v>54.05564097953372</v>
      </c>
      <c r="FV90" s="17">
        <f>INDEX(Departures!$C:$C,MATCH($B90,Departures!$B:$B,0))*INDEX(Arrivals!$H:$H,MATCH(FV$2,Arrivals!$B:$B,0))</f>
        <v>51.803322605386484</v>
      </c>
      <c r="FW90" s="17">
        <f>INDEX(Departures!$C:$C,MATCH($B90,Departures!$B:$B,0))*INDEX(Arrivals!$H:$H,MATCH(FW$2,Arrivals!$B:$B,0))</f>
        <v>47.298685857092003</v>
      </c>
      <c r="FX90" s="17">
        <f>INDEX(Departures!$C:$C,MATCH($B90,Departures!$B:$B,0))*INDEX(Arrivals!$H:$H,MATCH(FX$2,Arrivals!$B:$B,0))</f>
        <v>46.923299461400795</v>
      </c>
      <c r="FY90" s="17">
        <f>INDEX(Departures!$C:$C,MATCH($B90,Departures!$B:$B,0))*INDEX(Arrivals!$H:$H,MATCH(FY$2,Arrivals!$B:$B,0))</f>
        <v>45.046367482944767</v>
      </c>
      <c r="FZ90" s="17">
        <f>INDEX(Departures!$C:$C,MATCH($B90,Departures!$B:$B,0))*INDEX(Arrivals!$H:$H,MATCH(FZ$2,Arrivals!$B:$B,0))</f>
        <v>41.292503526032704</v>
      </c>
      <c r="GA90" s="17">
        <f>INDEX(Departures!$C:$C,MATCH($B90,Departures!$B:$B,0))*INDEX(Arrivals!$H:$H,MATCH(GA$2,Arrivals!$B:$B,0))</f>
        <v>32.883848262549684</v>
      </c>
      <c r="GB90" s="17">
        <f>INDEX(Departures!$C:$C,MATCH($B90,Departures!$B:$B,0))*INDEX(Arrivals!$H:$H,MATCH(GB$2,Arrivals!$B:$B,0))</f>
        <v>25.526274907002033</v>
      </c>
      <c r="GC90" s="17">
        <f>INDEX(Departures!$C:$C,MATCH($B90,Departures!$B:$B,0))*INDEX(Arrivals!$H:$H,MATCH(GC$2,Arrivals!$B:$B,0))</f>
        <v>22.523183741472383</v>
      </c>
      <c r="GD90" s="17">
        <f>INDEX(Departures!$C:$C,MATCH($B90,Departures!$B:$B,0))*INDEX(Arrivals!$H:$H,MATCH(GD$2,Arrivals!$B:$B,0))</f>
        <v>21.77241095008997</v>
      </c>
      <c r="GE90" s="17">
        <f>INDEX(Departures!$C:$C,MATCH($B90,Departures!$B:$B,0))*INDEX(Arrivals!$H:$H,MATCH(GE$2,Arrivals!$B:$B,0))</f>
        <v>21.021638158707557</v>
      </c>
      <c r="GF90" s="17">
        <f>INDEX(Departures!$C:$C,MATCH($B90,Departures!$B:$B,0))*INDEX(Arrivals!$H:$H,MATCH(GF$2,Arrivals!$B:$B,0))</f>
        <v>19.294860738528008</v>
      </c>
      <c r="GG90" s="17">
        <f>INDEX(Departures!$C:$C,MATCH($B90,Departures!$B:$B,0))*INDEX(Arrivals!$H:$H,MATCH(GG$2,Arrivals!$B:$B,0))</f>
        <v>6.156336889335785</v>
      </c>
      <c r="GH90" s="17">
        <f>INDEX(Departures!$C:$C,MATCH($B90,Departures!$B:$B,0))*INDEX(Arrivals!$H:$H,MATCH(GH$2,Arrivals!$B:$B,0))</f>
        <v>4.3544821900179942</v>
      </c>
      <c r="GI90" s="17">
        <f>INDEX(Departures!$C:$C,MATCH($B90,Departures!$B:$B,0))*INDEX(Arrivals!$H:$H,MATCH(GI$2,Arrivals!$B:$B,0))</f>
        <v>1.8769319784560321</v>
      </c>
    </row>
    <row r="91" spans="1:191" ht="15" thickBot="1">
      <c r="A91" t="str">
        <f>INDEX(Departures!$G:$G,MATCH($B91,Departures!$B:$B,0))</f>
        <v>NA</v>
      </c>
      <c r="B91" s="3" t="s">
        <v>96</v>
      </c>
      <c r="D91" s="17">
        <f>INDEX(Departures!$C:$C,MATCH($B91,Departures!$B:$B,0))*INDEX(Arrivals!$H:$H,MATCH(D$2,Arrivals!$B:$B,0))</f>
        <v>60896.340907728649</v>
      </c>
      <c r="E91" s="17">
        <f>INDEX(Departures!$C:$C,MATCH($B91,Departures!$B:$B,0))*INDEX(Arrivals!$H:$H,MATCH(E$2,Arrivals!$B:$B,0))</f>
        <v>57338.369780217763</v>
      </c>
      <c r="F91" s="17">
        <f>INDEX(Departures!$C:$C,MATCH($B91,Departures!$B:$B,0))*INDEX(Arrivals!$H:$H,MATCH(F$2,Arrivals!$B:$B,0))</f>
        <v>53941.646605283728</v>
      </c>
      <c r="G91" s="17">
        <f>INDEX(Departures!$C:$C,MATCH($B91,Departures!$B:$B,0))*INDEX(Arrivals!$H:$H,MATCH(G$2,Arrivals!$B:$B,0))</f>
        <v>42583.481041381492</v>
      </c>
      <c r="H91" s="17">
        <f>INDEX(Departures!$C:$C,MATCH($B91,Departures!$B:$B,0))*INDEX(Arrivals!$H:$H,MATCH(H$2,Arrivals!$B:$B,0))</f>
        <v>40839.899919387492</v>
      </c>
      <c r="I91" s="17">
        <f>INDEX(Departures!$C:$C,MATCH($B91,Departures!$B:$B,0))*INDEX(Arrivals!$H:$H,MATCH(I$2,Arrivals!$B:$B,0))</f>
        <v>27546.057846508404</v>
      </c>
      <c r="J91" s="17">
        <f>INDEX(Departures!$C:$C,MATCH($B91,Departures!$B:$B,0))*INDEX(Arrivals!$H:$H,MATCH(J$2,Arrivals!$B:$B,0))</f>
        <v>26396.289836830008</v>
      </c>
      <c r="K91" s="17">
        <f>INDEX(Departures!$C:$C,MATCH($B91,Departures!$B:$B,0))*INDEX(Arrivals!$H:$H,MATCH(K$2,Arrivals!$B:$B,0))</f>
        <v>26361.235934095908</v>
      </c>
      <c r="L91" s="17">
        <f>INDEX(Departures!$C:$C,MATCH($B91,Departures!$B:$B,0))*INDEX(Arrivals!$H:$H,MATCH(L$2,Arrivals!$B:$B,0))</f>
        <v>26256.775303948303</v>
      </c>
      <c r="M91" s="17">
        <f>INDEX(Departures!$C:$C,MATCH($B91,Departures!$B:$B,0))*INDEX(Arrivals!$H:$H,MATCH(M$2,Arrivals!$B:$B,0))</f>
        <v>24952.770122239875</v>
      </c>
      <c r="N91" s="17">
        <f>INDEX(Departures!$C:$C,MATCH($B91,Departures!$B:$B,0))*INDEX(Arrivals!$H:$H,MATCH(N$2,Arrivals!$B:$B,0))</f>
        <v>20653.759490930173</v>
      </c>
      <c r="O91" s="17">
        <f>INDEX(Departures!$C:$C,MATCH($B91,Departures!$B:$B,0))*INDEX(Arrivals!$H:$H,MATCH(O$2,Arrivals!$B:$B,0))</f>
        <v>20114.630466879757</v>
      </c>
      <c r="P91" s="17">
        <f>INDEX(Departures!$C:$C,MATCH($B91,Departures!$B:$B,0))*INDEX(Arrivals!$H:$H,MATCH(P$2,Arrivals!$B:$B,0))</f>
        <v>19548.860476751426</v>
      </c>
      <c r="Q91" s="17">
        <f>INDEX(Departures!$C:$C,MATCH($B91,Departures!$B:$B,0))*INDEX(Arrivals!$H:$H,MATCH(Q$2,Arrivals!$B:$B,0))</f>
        <v>19065.116619020882</v>
      </c>
      <c r="R91" s="17">
        <f>INDEX(Departures!$C:$C,MATCH($B91,Departures!$B:$B,0))*INDEX(Arrivals!$H:$H,MATCH(R$2,Arrivals!$B:$B,0))</f>
        <v>18191.573362887175</v>
      </c>
      <c r="S91" s="17">
        <f>INDEX(Departures!$C:$C,MATCH($B91,Departures!$B:$B,0))*INDEX(Arrivals!$H:$H,MATCH(S$2,Arrivals!$B:$B,0))</f>
        <v>17099.293753692702</v>
      </c>
      <c r="T91" s="17">
        <f>INDEX(Departures!$C:$C,MATCH($B91,Departures!$B:$B,0))*INDEX(Arrivals!$H:$H,MATCH(T$2,Arrivals!$B:$B,0))</f>
        <v>14581.021381275144</v>
      </c>
      <c r="U91" s="17">
        <f>INDEX(Departures!$C:$C,MATCH($B91,Departures!$B:$B,0))*INDEX(Arrivals!$H:$H,MATCH(U$2,Arrivals!$B:$B,0))</f>
        <v>12800.283122382998</v>
      </c>
      <c r="V91" s="17">
        <f>INDEX(Departures!$C:$C,MATCH($B91,Departures!$B:$B,0))*INDEX(Arrivals!$H:$H,MATCH(V$2,Arrivals!$B:$B,0))</f>
        <v>12566.123052119228</v>
      </c>
      <c r="W91" s="17">
        <f>INDEX(Departures!$C:$C,MATCH($B91,Departures!$B:$B,0))*INDEX(Arrivals!$H:$H,MATCH(W$2,Arrivals!$B:$B,0))</f>
        <v>12097.101833537004</v>
      </c>
      <c r="X91" s="17">
        <f>INDEX(Departures!$C:$C,MATCH($B91,Departures!$B:$B,0))*INDEX(Arrivals!$H:$H,MATCH(X$2,Arrivals!$B:$B,0))</f>
        <v>11293.666382871494</v>
      </c>
      <c r="Y91" s="17">
        <f>INDEX(Departures!$C:$C,MATCH($B91,Departures!$B:$B,0))*INDEX(Arrivals!$H:$H,MATCH(Y$2,Arrivals!$B:$B,0))</f>
        <v>10931.910106655609</v>
      </c>
      <c r="Z91" s="17">
        <f>INDEX(Departures!$C:$C,MATCH($B91,Departures!$B:$B,0))*INDEX(Arrivals!$H:$H,MATCH(Z$2,Arrivals!$B:$B,0))</f>
        <v>10896.85620392151</v>
      </c>
      <c r="AA91" s="17">
        <f>INDEX(Departures!$C:$C,MATCH($B91,Departures!$B:$B,0))*INDEX(Arrivals!$H:$H,MATCH(AA$2,Arrivals!$B:$B,0))</f>
        <v>10819.036539851815</v>
      </c>
      <c r="AB91" s="17">
        <f>INDEX(Departures!$C:$C,MATCH($B91,Departures!$B:$B,0))*INDEX(Arrivals!$H:$H,MATCH(AB$2,Arrivals!$B:$B,0))</f>
        <v>9976.3407181241146</v>
      </c>
      <c r="AC91" s="17">
        <f>INDEX(Departures!$C:$C,MATCH($B91,Departures!$B:$B,0))*INDEX(Arrivals!$H:$H,MATCH(AC$2,Arrivals!$B:$B,0))</f>
        <v>9843.1358877345447</v>
      </c>
      <c r="AD91" s="17">
        <f>INDEX(Departures!$C:$C,MATCH($B91,Departures!$B:$B,0))*INDEX(Arrivals!$H:$H,MATCH(AD$2,Arrivals!$B:$B,0))</f>
        <v>9747.088194243117</v>
      </c>
      <c r="AE91" s="17">
        <f>INDEX(Departures!$C:$C,MATCH($B91,Departures!$B:$B,0))*INDEX(Arrivals!$H:$H,MATCH(AE$2,Arrivals!$B:$B,0))</f>
        <v>9349.576937238453</v>
      </c>
      <c r="AF91" s="17">
        <f>INDEX(Departures!$C:$C,MATCH($B91,Departures!$B:$B,0))*INDEX(Arrivals!$H:$H,MATCH(AF$2,Arrivals!$B:$B,0))</f>
        <v>9059.3306226001259</v>
      </c>
      <c r="AG91" s="17">
        <f>INDEX(Departures!$C:$C,MATCH($B91,Departures!$B:$B,0))*INDEX(Arrivals!$H:$H,MATCH(AG$2,Arrivals!$B:$B,0))</f>
        <v>8232.7595961301104</v>
      </c>
      <c r="AH91" s="17">
        <f>INDEX(Departures!$C:$C,MATCH($B91,Departures!$B:$B,0))*INDEX(Arrivals!$H:$H,MATCH(AH$2,Arrivals!$B:$B,0))</f>
        <v>7971.2574817337436</v>
      </c>
      <c r="AI91" s="17">
        <f>INDEX(Departures!$C:$C,MATCH($B91,Departures!$B:$B,0))*INDEX(Arrivals!$H:$H,MATCH(AI$2,Arrivals!$B:$B,0))</f>
        <v>7956.5348425854236</v>
      </c>
      <c r="AJ91" s="17">
        <f>INDEX(Departures!$C:$C,MATCH($B91,Departures!$B:$B,0))*INDEX(Arrivals!$H:$H,MATCH(AJ$2,Arrivals!$B:$B,0))</f>
        <v>7754.0635003932766</v>
      </c>
      <c r="AK91" s="17">
        <f>INDEX(Departures!$C:$C,MATCH($B91,Departures!$B:$B,0))*INDEX(Arrivals!$H:$H,MATCH(AK$2,Arrivals!$B:$B,0))</f>
        <v>7659.9788254549594</v>
      </c>
      <c r="AL91" s="17">
        <f>INDEX(Departures!$C:$C,MATCH($B91,Departures!$B:$B,0))*INDEX(Arrivals!$H:$H,MATCH(AL$2,Arrivals!$B:$B,0))</f>
        <v>7247.7449293019745</v>
      </c>
      <c r="AM91" s="17">
        <f>INDEX(Departures!$C:$C,MATCH($B91,Departures!$B:$B,0))*INDEX(Arrivals!$H:$H,MATCH(AM$2,Arrivals!$B:$B,0))</f>
        <v>7210.5877924038305</v>
      </c>
      <c r="AN91" s="17">
        <f>INDEX(Departures!$C:$C,MATCH($B91,Departures!$B:$B,0))*INDEX(Arrivals!$H:$H,MATCH(AN$2,Arrivals!$B:$B,0))</f>
        <v>7122.9530355685874</v>
      </c>
      <c r="AO91" s="17">
        <f>INDEX(Departures!$C:$C,MATCH($B91,Departures!$B:$B,0))*INDEX(Arrivals!$H:$H,MATCH(AO$2,Arrivals!$B:$B,0))</f>
        <v>6932.9608827497796</v>
      </c>
      <c r="AP91" s="17">
        <f>INDEX(Departures!$C:$C,MATCH($B91,Departures!$B:$B,0))*INDEX(Arrivals!$H:$H,MATCH(AP$2,Arrivals!$B:$B,0))</f>
        <v>6227.6763597397403</v>
      </c>
      <c r="AQ91" s="17">
        <f>INDEX(Departures!$C:$C,MATCH($B91,Departures!$B:$B,0))*INDEX(Arrivals!$H:$H,MATCH(AQ$2,Arrivals!$B:$B,0))</f>
        <v>6180.0030520213677</v>
      </c>
      <c r="AR91" s="17">
        <f>INDEX(Departures!$C:$C,MATCH($B91,Departures!$B:$B,0))*INDEX(Arrivals!$H:$H,MATCH(AR$2,Arrivals!$B:$B,0))</f>
        <v>5878.5394885081305</v>
      </c>
      <c r="AS91" s="17">
        <f>INDEX(Departures!$C:$C,MATCH($B91,Departures!$B:$B,0))*INDEX(Arrivals!$H:$H,MATCH(AS$2,Arrivals!$B:$B,0))</f>
        <v>5718.6936920406461</v>
      </c>
      <c r="AT91" s="17">
        <f>INDEX(Departures!$C:$C,MATCH($B91,Departures!$B:$B,0))*INDEX(Arrivals!$H:$H,MATCH(AT$2,Arrivals!$B:$B,0))</f>
        <v>5399.0020991056781</v>
      </c>
      <c r="AU91" s="17">
        <f>INDEX(Departures!$C:$C,MATCH($B91,Departures!$B:$B,0))*INDEX(Arrivals!$H:$H,MATCH(AU$2,Arrivals!$B:$B,0))</f>
        <v>4995.8822176635585</v>
      </c>
      <c r="AV91" s="17">
        <f>INDEX(Departures!$C:$C,MATCH($B91,Departures!$B:$B,0))*INDEX(Arrivals!$H:$H,MATCH(AV$2,Arrivals!$B:$B,0))</f>
        <v>4945.4045977264577</v>
      </c>
      <c r="AW91" s="17">
        <f>INDEX(Departures!$C:$C,MATCH($B91,Departures!$B:$B,0))*INDEX(Arrivals!$H:$H,MATCH(AW$2,Arrivals!$B:$B,0))</f>
        <v>4944.0024416170936</v>
      </c>
      <c r="AX91" s="17">
        <f>INDEX(Departures!$C:$C,MATCH($B91,Departures!$B:$B,0))*INDEX(Arrivals!$H:$H,MATCH(AX$2,Arrivals!$B:$B,0))</f>
        <v>4711.244527462688</v>
      </c>
      <c r="AY91" s="17">
        <f>INDEX(Departures!$C:$C,MATCH($B91,Departures!$B:$B,0))*INDEX(Arrivals!$H:$H,MATCH(AY$2,Arrivals!$B:$B,0))</f>
        <v>4641.8378000491748</v>
      </c>
      <c r="AZ91" s="17">
        <f>INDEX(Departures!$C:$C,MATCH($B91,Departures!$B:$B,0))*INDEX(Arrivals!$H:$H,MATCH(AZ$2,Arrivals!$B:$B,0))</f>
        <v>4619.4033022993526</v>
      </c>
      <c r="BA91" s="17">
        <f>INDEX(Departures!$C:$C,MATCH($B91,Departures!$B:$B,0))*INDEX(Arrivals!$H:$H,MATCH(BA$2,Arrivals!$B:$B,0))</f>
        <v>4545.0890285030664</v>
      </c>
      <c r="BB91" s="17">
        <f>INDEX(Departures!$C:$C,MATCH($B91,Departures!$B:$B,0))*INDEX(Arrivals!$H:$H,MATCH(BB$2,Arrivals!$B:$B,0))</f>
        <v>4521.9534526985617</v>
      </c>
      <c r="BC91" s="17">
        <f>INDEX(Departures!$C:$C,MATCH($B91,Departures!$B:$B,0))*INDEX(Arrivals!$H:$H,MATCH(BC$2,Arrivals!$B:$B,0))</f>
        <v>4383.1399978715363</v>
      </c>
      <c r="BD91" s="17">
        <f>INDEX(Departures!$C:$C,MATCH($B91,Departures!$B:$B,0))*INDEX(Arrivals!$H:$H,MATCH(BD$2,Arrivals!$B:$B,0))</f>
        <v>4338.271002371891</v>
      </c>
      <c r="BE91" s="17">
        <f>INDEX(Departures!$C:$C,MATCH($B91,Departures!$B:$B,0))*INDEX(Arrivals!$H:$H,MATCH(BE$2,Arrivals!$B:$B,0))</f>
        <v>3961.0910089530034</v>
      </c>
      <c r="BF91" s="17">
        <f>INDEX(Departures!$C:$C,MATCH($B91,Departures!$B:$B,0))*INDEX(Arrivals!$H:$H,MATCH(BF$2,Arrivals!$B:$B,0))</f>
        <v>3927.4392623282702</v>
      </c>
      <c r="BG91" s="17">
        <f>INDEX(Departures!$C:$C,MATCH($B91,Departures!$B:$B,0))*INDEX(Arrivals!$H:$H,MATCH(BG$2,Arrivals!$B:$B,0))</f>
        <v>3554.4657372374741</v>
      </c>
      <c r="BH91" s="17">
        <f>INDEX(Departures!$C:$C,MATCH($B91,Departures!$B:$B,0))*INDEX(Arrivals!$H:$H,MATCH(BH$2,Arrivals!$B:$B,0))</f>
        <v>3412.1468921370388</v>
      </c>
      <c r="BI91" s="17">
        <f>INDEX(Departures!$C:$C,MATCH($B91,Departures!$B:$B,0))*INDEX(Arrivals!$H:$H,MATCH(BI$2,Arrivals!$B:$B,0))</f>
        <v>3255.1054078882826</v>
      </c>
      <c r="BJ91" s="17">
        <f>INDEX(Departures!$C:$C,MATCH($B91,Departures!$B:$B,0))*INDEX(Arrivals!$H:$H,MATCH(BJ$2,Arrivals!$B:$B,0))</f>
        <v>3220.7525832088672</v>
      </c>
      <c r="BK91" s="17">
        <f>INDEX(Departures!$C:$C,MATCH($B91,Departures!$B:$B,0))*INDEX(Arrivals!$H:$H,MATCH(BK$2,Arrivals!$B:$B,0))</f>
        <v>3202.5245537871365</v>
      </c>
      <c r="BL91" s="17">
        <f>INDEX(Departures!$C:$C,MATCH($B91,Departures!$B:$B,0))*INDEX(Arrivals!$H:$H,MATCH(BL$2,Arrivals!$B:$B,0))</f>
        <v>2883.5340389068501</v>
      </c>
      <c r="BM91" s="17">
        <f>INDEX(Departures!$C:$C,MATCH($B91,Departures!$B:$B,0))*INDEX(Arrivals!$H:$H,MATCH(BM$2,Arrivals!$B:$B,0))</f>
        <v>2826.7467164776126</v>
      </c>
      <c r="BN91" s="17">
        <f>INDEX(Departures!$C:$C,MATCH($B91,Departures!$B:$B,0))*INDEX(Arrivals!$H:$H,MATCH(BN$2,Arrivals!$B:$B,0))</f>
        <v>2694.5935031700651</v>
      </c>
      <c r="BO91" s="17">
        <f>INDEX(Departures!$C:$C,MATCH($B91,Departures!$B:$B,0))*INDEX(Arrivals!$H:$H,MATCH(BO$2,Arrivals!$B:$B,0))</f>
        <v>2661.9933736273547</v>
      </c>
      <c r="BP91" s="17">
        <f>INDEX(Departures!$C:$C,MATCH($B91,Departures!$B:$B,0))*INDEX(Arrivals!$H:$H,MATCH(BP$2,Arrivals!$B:$B,0))</f>
        <v>2575.7607729014753</v>
      </c>
      <c r="BQ91" s="17">
        <f>INDEX(Departures!$C:$C,MATCH($B91,Departures!$B:$B,0))*INDEX(Arrivals!$H:$H,MATCH(BQ$2,Arrivals!$B:$B,0))</f>
        <v>2560.3370556984723</v>
      </c>
      <c r="BR91" s="17">
        <f>INDEX(Departures!$C:$C,MATCH($B91,Departures!$B:$B,0))*INDEX(Arrivals!$H:$H,MATCH(BR$2,Arrivals!$B:$B,0))</f>
        <v>2532.9950115658767</v>
      </c>
      <c r="BS91" s="17">
        <f>INDEX(Departures!$C:$C,MATCH($B91,Departures!$B:$B,0))*INDEX(Arrivals!$H:$H,MATCH(BS$2,Arrivals!$B:$B,0))</f>
        <v>2514.0659040894639</v>
      </c>
      <c r="BT91" s="17">
        <f>INDEX(Departures!$C:$C,MATCH($B91,Departures!$B:$B,0))*INDEX(Arrivals!$H:$H,MATCH(BT$2,Arrivals!$B:$B,0))</f>
        <v>2492.3324843943237</v>
      </c>
      <c r="BU91" s="17">
        <f>INDEX(Departures!$C:$C,MATCH($B91,Departures!$B:$B,0))*INDEX(Arrivals!$H:$H,MATCH(BU$2,Arrivals!$B:$B,0))</f>
        <v>2413.8117422699456</v>
      </c>
      <c r="BV91" s="17">
        <f>INDEX(Departures!$C:$C,MATCH($B91,Departures!$B:$B,0))*INDEX(Arrivals!$H:$H,MATCH(BV$2,Arrivals!$B:$B,0))</f>
        <v>2283.411224099103</v>
      </c>
      <c r="BW91" s="17">
        <f>INDEX(Departures!$C:$C,MATCH($B91,Departures!$B:$B,0))*INDEX(Arrivals!$H:$H,MATCH(BW$2,Arrivals!$B:$B,0))</f>
        <v>2274.9982874429197</v>
      </c>
      <c r="BX91" s="17">
        <f>INDEX(Departures!$C:$C,MATCH($B91,Departures!$B:$B,0))*INDEX(Arrivals!$H:$H,MATCH(BX$2,Arrivals!$B:$B,0))</f>
        <v>2229.4282138885933</v>
      </c>
      <c r="BY91" s="17">
        <f>INDEX(Departures!$C:$C,MATCH($B91,Departures!$B:$B,0))*INDEX(Arrivals!$H:$H,MATCH(BY$2,Arrivals!$B:$B,0))</f>
        <v>2075.1910418585649</v>
      </c>
      <c r="BZ91" s="17">
        <f>INDEX(Departures!$C:$C,MATCH($B91,Departures!$B:$B,0))*INDEX(Arrivals!$H:$H,MATCH(BZ$2,Arrivals!$B:$B,0))</f>
        <v>1984.7519728045938</v>
      </c>
      <c r="CA91" s="17">
        <f>INDEX(Departures!$C:$C,MATCH($B91,Departures!$B:$B,0))*INDEX(Arrivals!$H:$H,MATCH(CA$2,Arrivals!$B:$B,0))</f>
        <v>1885.8999670944388</v>
      </c>
      <c r="CB91" s="17">
        <f>INDEX(Departures!$C:$C,MATCH($B91,Departures!$B:$B,0))*INDEX(Arrivals!$H:$H,MATCH(CB$2,Arrivals!$B:$B,0))</f>
        <v>1768.8199319625537</v>
      </c>
      <c r="CC91" s="17">
        <f>INDEX(Departures!$C:$C,MATCH($B91,Departures!$B:$B,0))*INDEX(Arrivals!$H:$H,MATCH(CC$2,Arrivals!$B:$B,0))</f>
        <v>1720.4455461894995</v>
      </c>
      <c r="CD91" s="17">
        <f>INDEX(Departures!$C:$C,MATCH($B91,Departures!$B:$B,0))*INDEX(Arrivals!$H:$H,MATCH(CD$2,Arrivals!$B:$B,0))</f>
        <v>1718.3423120254533</v>
      </c>
      <c r="CE91" s="17">
        <f>INDEX(Departures!$C:$C,MATCH($B91,Departures!$B:$B,0))*INDEX(Arrivals!$H:$H,MATCH(CE$2,Arrivals!$B:$B,0))</f>
        <v>1698.7121264943589</v>
      </c>
      <c r="CF91" s="17">
        <f>INDEX(Departures!$C:$C,MATCH($B91,Departures!$B:$B,0))*INDEX(Arrivals!$H:$H,MATCH(CF$2,Arrivals!$B:$B,0))</f>
        <v>1662.9571457055795</v>
      </c>
      <c r="CG91" s="17">
        <f>INDEX(Departures!$C:$C,MATCH($B91,Departures!$B:$B,0))*INDEX(Arrivals!$H:$H,MATCH(CG$2,Arrivals!$B:$B,0))</f>
        <v>1649.6366626666227</v>
      </c>
      <c r="CH91" s="17">
        <f>INDEX(Departures!$C:$C,MATCH($B91,Departures!$B:$B,0))*INDEX(Arrivals!$H:$H,MATCH(CH$2,Arrivals!$B:$B,0))</f>
        <v>1594.2514963467488</v>
      </c>
      <c r="CI91" s="17">
        <f>INDEX(Departures!$C:$C,MATCH($B91,Departures!$B:$B,0))*INDEX(Arrivals!$H:$H,MATCH(CI$2,Arrivals!$B:$B,0))</f>
        <v>1581.9826303898146</v>
      </c>
      <c r="CJ91" s="17">
        <f>INDEX(Departures!$C:$C,MATCH($B91,Departures!$B:$B,0))*INDEX(Arrivals!$H:$H,MATCH(CJ$2,Arrivals!$B:$B,0))</f>
        <v>1559.8986716673332</v>
      </c>
      <c r="CK91" s="17">
        <f>INDEX(Departures!$C:$C,MATCH($B91,Departures!$B:$B,0))*INDEX(Arrivals!$H:$H,MATCH(CK$2,Arrivals!$B:$B,0))</f>
        <v>1515.7307542223707</v>
      </c>
      <c r="CL91" s="17">
        <f>INDEX(Departures!$C:$C,MATCH($B91,Departures!$B:$B,0))*INDEX(Arrivals!$H:$H,MATCH(CL$2,Arrivals!$B:$B,0))</f>
        <v>1483.7615949288738</v>
      </c>
      <c r="CM91" s="17">
        <f>INDEX(Departures!$C:$C,MATCH($B91,Departures!$B:$B,0))*INDEX(Arrivals!$H:$H,MATCH(CM$2,Arrivals!$B:$B,0))</f>
        <v>1481.3779295429551</v>
      </c>
      <c r="CN91" s="17">
        <f>INDEX(Departures!$C:$C,MATCH($B91,Departures!$B:$B,0))*INDEX(Arrivals!$H:$H,MATCH(CN$2,Arrivals!$B:$B,0))</f>
        <v>1366.4011285751158</v>
      </c>
      <c r="CO91" s="17">
        <f>INDEX(Departures!$C:$C,MATCH($B91,Departures!$B:$B,0))*INDEX(Arrivals!$H:$H,MATCH(CO$2,Arrivals!$B:$B,0))</f>
        <v>1324.3364452941992</v>
      </c>
      <c r="CP91" s="17">
        <f>INDEX(Departures!$C:$C,MATCH($B91,Departures!$B:$B,0))*INDEX(Arrivals!$H:$H,MATCH(CP$2,Arrivals!$B:$B,0))</f>
        <v>1315.9235086380154</v>
      </c>
      <c r="CQ91" s="17">
        <f>INDEX(Departures!$C:$C,MATCH($B91,Departures!$B:$B,0))*INDEX(Arrivals!$H:$H,MATCH(CQ$2,Arrivals!$B:$B,0))</f>
        <v>1301.9019475443768</v>
      </c>
      <c r="CR91" s="17">
        <f>INDEX(Departures!$C:$C,MATCH($B91,Departures!$B:$B,0))*INDEX(Arrivals!$H:$H,MATCH(CR$2,Arrivals!$B:$B,0))</f>
        <v>1292.0868547788293</v>
      </c>
      <c r="CS91" s="17">
        <f>INDEX(Departures!$C:$C,MATCH($B91,Departures!$B:$B,0))*INDEX(Arrivals!$H:$H,MATCH(CS$2,Arrivals!$B:$B,0))</f>
        <v>1261.9404984275056</v>
      </c>
      <c r="CT91" s="17">
        <f>INDEX(Departures!$C:$C,MATCH($B91,Departures!$B:$B,0))*INDEX(Arrivals!$H:$H,MATCH(CT$2,Arrivals!$B:$B,0))</f>
        <v>1252.8264837166403</v>
      </c>
      <c r="CU91" s="17">
        <f>INDEX(Departures!$C:$C,MATCH($B91,Departures!$B:$B,0))*INDEX(Arrivals!$H:$H,MATCH(CU$2,Arrivals!$B:$B,0))</f>
        <v>1127.3335119285719</v>
      </c>
      <c r="CV91" s="17">
        <f>INDEX(Departures!$C:$C,MATCH($B91,Departures!$B:$B,0))*INDEX(Arrivals!$H:$H,MATCH(CV$2,Arrivals!$B:$B,0))</f>
        <v>1110.5076386162048</v>
      </c>
      <c r="CW91" s="17">
        <f>INDEX(Departures!$C:$C,MATCH($B91,Departures!$B:$B,0))*INDEX(Arrivals!$H:$H,MATCH(CW$2,Arrivals!$B:$B,0))</f>
        <v>1103.4968580693856</v>
      </c>
      <c r="CX91" s="17">
        <f>INDEX(Departures!$C:$C,MATCH($B91,Departures!$B:$B,0))*INDEX(Arrivals!$H:$H,MATCH(CX$2,Arrivals!$B:$B,0))</f>
        <v>1090.8774530851103</v>
      </c>
      <c r="CY91" s="17">
        <f>INDEX(Departures!$C:$C,MATCH($B91,Departures!$B:$B,0))*INDEX(Arrivals!$H:$H,MATCH(CY$2,Arrivals!$B:$B,0))</f>
        <v>1050.9160039682395</v>
      </c>
      <c r="CZ91" s="17">
        <f>INDEX(Departures!$C:$C,MATCH($B91,Departures!$B:$B,0))*INDEX(Arrivals!$H:$H,MATCH(CZ$2,Arrivals!$B:$B,0))</f>
        <v>1049.5138478588756</v>
      </c>
      <c r="DA91" s="17">
        <f>INDEX(Departures!$C:$C,MATCH($B91,Departures!$B:$B,0))*INDEX(Arrivals!$H:$H,MATCH(DA$2,Arrivals!$B:$B,0))</f>
        <v>1048.1116917495117</v>
      </c>
      <c r="DB91" s="17">
        <f>INDEX(Departures!$C:$C,MATCH($B91,Departures!$B:$B,0))*INDEX(Arrivals!$H:$H,MATCH(DB$2,Arrivals!$B:$B,0))</f>
        <v>1014.4599451247781</v>
      </c>
      <c r="DC91" s="17">
        <f>INDEX(Departures!$C:$C,MATCH($B91,Departures!$B:$B,0))*INDEX(Arrivals!$H:$H,MATCH(DC$2,Arrivals!$B:$B,0))</f>
        <v>1008.8513206873226</v>
      </c>
      <c r="DD91" s="17">
        <f>INDEX(Departures!$C:$C,MATCH($B91,Departures!$B:$B,0))*INDEX(Arrivals!$H:$H,MATCH(DD$2,Arrivals!$B:$B,0))</f>
        <v>982.9114326640904</v>
      </c>
      <c r="DE91" s="17">
        <f>INDEX(Departures!$C:$C,MATCH($B91,Departures!$B:$B,0))*INDEX(Arrivals!$H:$H,MATCH(DE$2,Arrivals!$B:$B,0))</f>
        <v>956.97154464085838</v>
      </c>
      <c r="DF91" s="17">
        <f>INDEX(Departures!$C:$C,MATCH($B91,Departures!$B:$B,0))*INDEX(Arrivals!$H:$H,MATCH(DF$2,Arrivals!$B:$B,0))</f>
        <v>956.27046658617644</v>
      </c>
      <c r="DG91" s="17">
        <f>INDEX(Departures!$C:$C,MATCH($B91,Departures!$B:$B,0))*INDEX(Arrivals!$H:$H,MATCH(DG$2,Arrivals!$B:$B,0))</f>
        <v>940.84674938317369</v>
      </c>
      <c r="DH91" s="17">
        <f>INDEX(Departures!$C:$C,MATCH($B91,Departures!$B:$B,0))*INDEX(Arrivals!$H:$H,MATCH(DH$2,Arrivals!$B:$B,0))</f>
        <v>893.87451971948315</v>
      </c>
      <c r="DI91" s="17">
        <f>INDEX(Departures!$C:$C,MATCH($B91,Departures!$B:$B,0))*INDEX(Arrivals!$H:$H,MATCH(DI$2,Arrivals!$B:$B,0))</f>
        <v>797.1257481733744</v>
      </c>
      <c r="DJ91" s="17">
        <f>INDEX(Departures!$C:$C,MATCH($B91,Departures!$B:$B,0))*INDEX(Arrivals!$H:$H,MATCH(DJ$2,Arrivals!$B:$B,0))</f>
        <v>795.02251400932857</v>
      </c>
      <c r="DK91" s="17">
        <f>INDEX(Departures!$C:$C,MATCH($B91,Departures!$B:$B,0))*INDEX(Arrivals!$H:$H,MATCH(DK$2,Arrivals!$B:$B,0))</f>
        <v>759.26753322054924</v>
      </c>
      <c r="DL91" s="17">
        <f>INDEX(Departures!$C:$C,MATCH($B91,Departures!$B:$B,0))*INDEX(Arrivals!$H:$H,MATCH(DL$2,Arrivals!$B:$B,0))</f>
        <v>733.32764519731722</v>
      </c>
      <c r="DM91" s="17">
        <f>INDEX(Departures!$C:$C,MATCH($B91,Departures!$B:$B,0))*INDEX(Arrivals!$H:$H,MATCH(DM$2,Arrivals!$B:$B,0))</f>
        <v>696.87158635385583</v>
      </c>
      <c r="DN91" s="17">
        <f>INDEX(Departures!$C:$C,MATCH($B91,Departures!$B:$B,0))*INDEX(Arrivals!$H:$H,MATCH(DN$2,Arrivals!$B:$B,0))</f>
        <v>677.24140082276131</v>
      </c>
      <c r="DO91" s="17">
        <f>INDEX(Departures!$C:$C,MATCH($B91,Departures!$B:$B,0))*INDEX(Arrivals!$H:$H,MATCH(DO$2,Arrivals!$B:$B,0))</f>
        <v>659.01337140103078</v>
      </c>
      <c r="DP91" s="17">
        <f>INDEX(Departures!$C:$C,MATCH($B91,Departures!$B:$B,0))*INDEX(Arrivals!$H:$H,MATCH(DP$2,Arrivals!$B:$B,0))</f>
        <v>654.10582501825706</v>
      </c>
      <c r="DQ91" s="17">
        <f>INDEX(Departures!$C:$C,MATCH($B91,Departures!$B:$B,0))*INDEX(Arrivals!$H:$H,MATCH(DQ$2,Arrivals!$B:$B,0))</f>
        <v>653.40474696357512</v>
      </c>
      <c r="DR91" s="17">
        <f>INDEX(Departures!$C:$C,MATCH($B91,Departures!$B:$B,0))*INDEX(Arrivals!$H:$H,MATCH(DR$2,Arrivals!$B:$B,0))</f>
        <v>647.09504447143763</v>
      </c>
      <c r="DS91" s="17">
        <f>INDEX(Departures!$C:$C,MATCH($B91,Departures!$B:$B,0))*INDEX(Arrivals!$H:$H,MATCH(DS$2,Arrivals!$B:$B,0))</f>
        <v>645.69288836207363</v>
      </c>
      <c r="DT91" s="17">
        <f>INDEX(Departures!$C:$C,MATCH($B91,Departures!$B:$B,0))*INDEX(Arrivals!$H:$H,MATCH(DT$2,Arrivals!$B:$B,0))</f>
        <v>628.86701504970699</v>
      </c>
      <c r="DU91" s="17">
        <f>INDEX(Departures!$C:$C,MATCH($B91,Departures!$B:$B,0))*INDEX(Arrivals!$H:$H,MATCH(DU$2,Arrivals!$B:$B,0))</f>
        <v>625.36162477629716</v>
      </c>
      <c r="DV91" s="17">
        <f>INDEX(Departures!$C:$C,MATCH($B91,Departures!$B:$B,0))*INDEX(Arrivals!$H:$H,MATCH(DV$2,Arrivals!$B:$B,0))</f>
        <v>596.61742453433737</v>
      </c>
      <c r="DW91" s="17">
        <f>INDEX(Departures!$C:$C,MATCH($B91,Departures!$B:$B,0))*INDEX(Arrivals!$H:$H,MATCH(DW$2,Arrivals!$B:$B,0))</f>
        <v>591.00880009688183</v>
      </c>
      <c r="DX91" s="17">
        <f>INDEX(Departures!$C:$C,MATCH($B91,Departures!$B:$B,0))*INDEX(Arrivals!$H:$H,MATCH(DX$2,Arrivals!$B:$B,0))</f>
        <v>586.80233176879005</v>
      </c>
      <c r="DY91" s="17">
        <f>INDEX(Departures!$C:$C,MATCH($B91,Departures!$B:$B,0))*INDEX(Arrivals!$H:$H,MATCH(DY$2,Arrivals!$B:$B,0))</f>
        <v>569.9764584564233</v>
      </c>
      <c r="DZ91" s="17">
        <f>INDEX(Departures!$C:$C,MATCH($B91,Departures!$B:$B,0))*INDEX(Arrivals!$H:$H,MATCH(DZ$2,Arrivals!$B:$B,0))</f>
        <v>468.3201405275409</v>
      </c>
      <c r="EA91" s="17">
        <f>INDEX(Departures!$C:$C,MATCH($B91,Departures!$B:$B,0))*INDEX(Arrivals!$H:$H,MATCH(EA$2,Arrivals!$B:$B,0))</f>
        <v>465.51582830881318</v>
      </c>
      <c r="EB91" s="17">
        <f>INDEX(Departures!$C:$C,MATCH($B91,Departures!$B:$B,0))*INDEX(Arrivals!$H:$H,MATCH(EB$2,Arrivals!$B:$B,0))</f>
        <v>442.38025250430894</v>
      </c>
      <c r="EC91" s="17">
        <f>INDEX(Departures!$C:$C,MATCH($B91,Departures!$B:$B,0))*INDEX(Arrivals!$H:$H,MATCH(EC$2,Arrivals!$B:$B,0))</f>
        <v>347.73471512224597</v>
      </c>
      <c r="ED91" s="17">
        <f>INDEX(Departures!$C:$C,MATCH($B91,Departures!$B:$B,0))*INDEX(Arrivals!$H:$H,MATCH(ED$2,Arrivals!$B:$B,0))</f>
        <v>328.80560764583339</v>
      </c>
      <c r="EE91" s="17">
        <f>INDEX(Departures!$C:$C,MATCH($B91,Departures!$B:$B,0))*INDEX(Arrivals!$H:$H,MATCH(EE$2,Arrivals!$B:$B,0))</f>
        <v>327.4034515364695</v>
      </c>
      <c r="EF91" s="17">
        <f>INDEX(Departures!$C:$C,MATCH($B91,Departures!$B:$B,0))*INDEX(Arrivals!$H:$H,MATCH(EF$2,Arrivals!$B:$B,0))</f>
        <v>302.16464156791943</v>
      </c>
      <c r="EG91" s="17">
        <f>INDEX(Departures!$C:$C,MATCH($B91,Departures!$B:$B,0))*INDEX(Arrivals!$H:$H,MATCH(EG$2,Arrivals!$B:$B,0))</f>
        <v>299.3603293491916</v>
      </c>
      <c r="EH91" s="17">
        <f>INDEX(Departures!$C:$C,MATCH($B91,Departures!$B:$B,0))*INDEX(Arrivals!$H:$H,MATCH(EH$2,Arrivals!$B:$B,0))</f>
        <v>299.3603293491916</v>
      </c>
      <c r="EI91" s="17">
        <f>INDEX(Departures!$C:$C,MATCH($B91,Departures!$B:$B,0))*INDEX(Arrivals!$H:$H,MATCH(EI$2,Arrivals!$B:$B,0))</f>
        <v>293.05062685705406</v>
      </c>
      <c r="EJ91" s="17">
        <f>INDEX(Departures!$C:$C,MATCH($B91,Departures!$B:$B,0))*INDEX(Arrivals!$H:$H,MATCH(EJ$2,Arrivals!$B:$B,0))</f>
        <v>276.9258315993693</v>
      </c>
      <c r="EK91" s="17">
        <f>INDEX(Departures!$C:$C,MATCH($B91,Departures!$B:$B,0))*INDEX(Arrivals!$H:$H,MATCH(EK$2,Arrivals!$B:$B,0))</f>
        <v>270.61612910723176</v>
      </c>
      <c r="EL91" s="17">
        <f>INDEX(Departures!$C:$C,MATCH($B91,Departures!$B:$B,0))*INDEX(Arrivals!$H:$H,MATCH(EL$2,Arrivals!$B:$B,0))</f>
        <v>257.08532265187017</v>
      </c>
      <c r="EM91" s="17">
        <f>INDEX(Departures!$C:$C,MATCH($B91,Departures!$B:$B,0))*INDEX(Arrivals!$H:$H,MATCH(EM$2,Arrivals!$B:$B,0))</f>
        <v>248.8827094120914</v>
      </c>
      <c r="EN91" s="17">
        <f>INDEX(Departures!$C:$C,MATCH($B91,Departures!$B:$B,0))*INDEX(Arrivals!$H:$H,MATCH(EN$2,Arrivals!$B:$B,0))</f>
        <v>246.07839719336363</v>
      </c>
      <c r="EO91" s="17">
        <f>INDEX(Departures!$C:$C,MATCH($B91,Departures!$B:$B,0))*INDEX(Arrivals!$H:$H,MATCH(EO$2,Arrivals!$B:$B,0))</f>
        <v>245.37731913868163</v>
      </c>
      <c r="EP91" s="17">
        <f>INDEX(Departures!$C:$C,MATCH($B91,Departures!$B:$B,0))*INDEX(Arrivals!$H:$H,MATCH(EP$2,Arrivals!$B:$B,0))</f>
        <v>215.2309627873579</v>
      </c>
      <c r="EQ91" s="17">
        <f>INDEX(Departures!$C:$C,MATCH($B91,Departures!$B:$B,0))*INDEX(Arrivals!$H:$H,MATCH(EQ$2,Arrivals!$B:$B,0))</f>
        <v>209.62233834990232</v>
      </c>
      <c r="ER91" s="17">
        <f>INDEX(Departures!$C:$C,MATCH($B91,Departures!$B:$B,0))*INDEX(Arrivals!$H:$H,MATCH(ER$2,Arrivals!$B:$B,0))</f>
        <v>197.00293336562726</v>
      </c>
      <c r="ES91" s="17">
        <f>INDEX(Departures!$C:$C,MATCH($B91,Departures!$B:$B,0))*INDEX(Arrivals!$H:$H,MATCH(ES$2,Arrivals!$B:$B,0))</f>
        <v>194.89969920158143</v>
      </c>
      <c r="ET91" s="17">
        <f>INDEX(Departures!$C:$C,MATCH($B91,Departures!$B:$B,0))*INDEX(Arrivals!$H:$H,MATCH(ET$2,Arrivals!$B:$B,0))</f>
        <v>188.58999670944391</v>
      </c>
      <c r="EU91" s="17">
        <f>INDEX(Departures!$C:$C,MATCH($B91,Departures!$B:$B,0))*INDEX(Arrivals!$H:$H,MATCH(EU$2,Arrivals!$B:$B,0))</f>
        <v>182.98137227198831</v>
      </c>
      <c r="EV91" s="17">
        <f>INDEX(Departures!$C:$C,MATCH($B91,Departures!$B:$B,0))*INDEX(Arrivals!$H:$H,MATCH(EV$2,Arrivals!$B:$B,0))</f>
        <v>181.57921616262442</v>
      </c>
      <c r="EW91" s="17">
        <f>INDEX(Departures!$C:$C,MATCH($B91,Departures!$B:$B,0))*INDEX(Arrivals!$H:$H,MATCH(EW$2,Arrivals!$B:$B,0))</f>
        <v>178.77490394389665</v>
      </c>
      <c r="EX91" s="17">
        <f>INDEX(Departures!$C:$C,MATCH($B91,Departures!$B:$B,0))*INDEX(Arrivals!$H:$H,MATCH(EX$2,Arrivals!$B:$B,0))</f>
        <v>178.77490394389665</v>
      </c>
      <c r="EY91" s="17">
        <f>INDEX(Departures!$C:$C,MATCH($B91,Departures!$B:$B,0))*INDEX(Arrivals!$H:$H,MATCH(EY$2,Arrivals!$B:$B,0))</f>
        <v>173.16627950644104</v>
      </c>
      <c r="EZ91" s="17">
        <f>INDEX(Departures!$C:$C,MATCH($B91,Departures!$B:$B,0))*INDEX(Arrivals!$H:$H,MATCH(EZ$2,Arrivals!$B:$B,0))</f>
        <v>173.16627950644104</v>
      </c>
      <c r="FA91" s="17">
        <f>INDEX(Departures!$C:$C,MATCH($B91,Departures!$B:$B,0))*INDEX(Arrivals!$H:$H,MATCH(FA$2,Arrivals!$B:$B,0))</f>
        <v>144.4220792644812</v>
      </c>
      <c r="FB91" s="17">
        <f>INDEX(Departures!$C:$C,MATCH($B91,Departures!$B:$B,0))*INDEX(Arrivals!$H:$H,MATCH(FB$2,Arrivals!$B:$B,0))</f>
        <v>135.51838797002048</v>
      </c>
      <c r="FC91" s="17">
        <f>INDEX(Departures!$C:$C,MATCH($B91,Departures!$B:$B,0))*INDEX(Arrivals!$H:$H,MATCH(FC$2,Arrivals!$B:$B,0))</f>
        <v>125.49297178806862</v>
      </c>
      <c r="FD91" s="17">
        <f>INDEX(Departures!$C:$C,MATCH($B91,Departures!$B:$B,0))*INDEX(Arrivals!$H:$H,MATCH(FD$2,Arrivals!$B:$B,0))</f>
        <v>117.78111318656718</v>
      </c>
      <c r="FE91" s="17">
        <f>INDEX(Departures!$C:$C,MATCH($B91,Departures!$B:$B,0))*INDEX(Arrivals!$H:$H,MATCH(FE$2,Arrivals!$B:$B,0))</f>
        <v>114.9768009678394</v>
      </c>
      <c r="FF91" s="17">
        <f>INDEX(Departures!$C:$C,MATCH($B91,Departures!$B:$B,0))*INDEX(Arrivals!$H:$H,MATCH(FF$2,Arrivals!$B:$B,0))</f>
        <v>113.57464485847551</v>
      </c>
      <c r="FG91" s="17">
        <f>INDEX(Departures!$C:$C,MATCH($B91,Departures!$B:$B,0))*INDEX(Arrivals!$H:$H,MATCH(FG$2,Arrivals!$B:$B,0))</f>
        <v>102.35739598356434</v>
      </c>
      <c r="FH91" s="17">
        <f>INDEX(Departures!$C:$C,MATCH($B91,Departures!$B:$B,0))*INDEX(Arrivals!$H:$H,MATCH(FH$2,Arrivals!$B:$B,0))</f>
        <v>101.6563179288824</v>
      </c>
      <c r="FI91" s="17">
        <f>INDEX(Departures!$C:$C,MATCH($B91,Departures!$B:$B,0))*INDEX(Arrivals!$H:$H,MATCH(FI$2,Arrivals!$B:$B,0))</f>
        <v>100.2541618195185</v>
      </c>
      <c r="FJ91" s="17">
        <f>INDEX(Departures!$C:$C,MATCH($B91,Departures!$B:$B,0))*INDEX(Arrivals!$H:$H,MATCH(FJ$2,Arrivals!$B:$B,0))</f>
        <v>99.553083764836543</v>
      </c>
      <c r="FK91" s="17">
        <f>INDEX(Departures!$C:$C,MATCH($B91,Departures!$B:$B,0))*INDEX(Arrivals!$H:$H,MATCH(FK$2,Arrivals!$B:$B,0))</f>
        <v>87.634756835243437</v>
      </c>
      <c r="FL91" s="17">
        <f>INDEX(Departures!$C:$C,MATCH($B91,Departures!$B:$B,0))*INDEX(Arrivals!$H:$H,MATCH(FL$2,Arrivals!$B:$B,0))</f>
        <v>86.23260072587955</v>
      </c>
      <c r="FM91" s="17">
        <f>INDEX(Departures!$C:$C,MATCH($B91,Departures!$B:$B,0))*INDEX(Arrivals!$H:$H,MATCH(FM$2,Arrivals!$B:$B,0))</f>
        <v>85.531522671197607</v>
      </c>
      <c r="FN91" s="17">
        <f>INDEX(Departures!$C:$C,MATCH($B91,Departures!$B:$B,0))*INDEX(Arrivals!$H:$H,MATCH(FN$2,Arrivals!$B:$B,0))</f>
        <v>84.830444616515663</v>
      </c>
      <c r="FO91" s="17">
        <f>INDEX(Departures!$C:$C,MATCH($B91,Departures!$B:$B,0))*INDEX(Arrivals!$H:$H,MATCH(FO$2,Arrivals!$B:$B,0))</f>
        <v>84.479905589174678</v>
      </c>
      <c r="FP91" s="17">
        <f>INDEX(Departures!$C:$C,MATCH($B91,Departures!$B:$B,0))*INDEX(Arrivals!$H:$H,MATCH(FP$2,Arrivals!$B:$B,0))</f>
        <v>76.417507960332287</v>
      </c>
      <c r="FQ91" s="17">
        <f>INDEX(Departures!$C:$C,MATCH($B91,Departures!$B:$B,0))*INDEX(Arrivals!$H:$H,MATCH(FQ$2,Arrivals!$B:$B,0))</f>
        <v>60.993790757329435</v>
      </c>
      <c r="FR91" s="17">
        <f>INDEX(Departures!$C:$C,MATCH($B91,Departures!$B:$B,0))*INDEX(Arrivals!$H:$H,MATCH(FR$2,Arrivals!$B:$B,0))</f>
        <v>54.68408826519191</v>
      </c>
      <c r="FS91" s="17">
        <f>INDEX(Departures!$C:$C,MATCH($B91,Departures!$B:$B,0))*INDEX(Arrivals!$H:$H,MATCH(FS$2,Arrivals!$B:$B,0))</f>
        <v>53.281932155828017</v>
      </c>
      <c r="FT91" s="17">
        <f>INDEX(Departures!$C:$C,MATCH($B91,Departures!$B:$B,0))*INDEX(Arrivals!$H:$H,MATCH(FT$2,Arrivals!$B:$B,0))</f>
        <v>51.879776046464123</v>
      </c>
      <c r="FU91" s="17">
        <f>INDEX(Departures!$C:$C,MATCH($B91,Departures!$B:$B,0))*INDEX(Arrivals!$H:$H,MATCH(FU$2,Arrivals!$B:$B,0))</f>
        <v>50.477619937100222</v>
      </c>
      <c r="FV91" s="17">
        <f>INDEX(Departures!$C:$C,MATCH($B91,Departures!$B:$B,0))*INDEX(Arrivals!$H:$H,MATCH(FV$2,Arrivals!$B:$B,0))</f>
        <v>48.374385773054385</v>
      </c>
      <c r="FW91" s="17">
        <f>INDEX(Departures!$C:$C,MATCH($B91,Departures!$B:$B,0))*INDEX(Arrivals!$H:$H,MATCH(FW$2,Arrivals!$B:$B,0))</f>
        <v>44.167917444962697</v>
      </c>
      <c r="FX91" s="17">
        <f>INDEX(Departures!$C:$C,MATCH($B91,Departures!$B:$B,0))*INDEX(Arrivals!$H:$H,MATCH(FX$2,Arrivals!$B:$B,0))</f>
        <v>43.817378417621718</v>
      </c>
      <c r="FY91" s="17">
        <f>INDEX(Departures!$C:$C,MATCH($B91,Departures!$B:$B,0))*INDEX(Arrivals!$H:$H,MATCH(FY$2,Arrivals!$B:$B,0))</f>
        <v>42.064683280916853</v>
      </c>
      <c r="FZ91" s="17">
        <f>INDEX(Departures!$C:$C,MATCH($B91,Departures!$B:$B,0))*INDEX(Arrivals!$H:$H,MATCH(FZ$2,Arrivals!$B:$B,0))</f>
        <v>38.559293007507115</v>
      </c>
      <c r="GA91" s="17">
        <f>INDEX(Departures!$C:$C,MATCH($B91,Departures!$B:$B,0))*INDEX(Arrivals!$H:$H,MATCH(GA$2,Arrivals!$B:$B,0))</f>
        <v>30.707218795069306</v>
      </c>
      <c r="GB91" s="17">
        <f>INDEX(Departures!$C:$C,MATCH($B91,Departures!$B:$B,0))*INDEX(Arrivals!$H:$H,MATCH(GB$2,Arrivals!$B:$B,0))</f>
        <v>23.836653859186217</v>
      </c>
      <c r="GC91" s="17">
        <f>INDEX(Departures!$C:$C,MATCH($B91,Departures!$B:$B,0))*INDEX(Arrivals!$H:$H,MATCH(GC$2,Arrivals!$B:$B,0))</f>
        <v>21.032341640458426</v>
      </c>
      <c r="GD91" s="17">
        <f>INDEX(Departures!$C:$C,MATCH($B91,Departures!$B:$B,0))*INDEX(Arrivals!$H:$H,MATCH(GD$2,Arrivals!$B:$B,0))</f>
        <v>20.33126358577648</v>
      </c>
      <c r="GE91" s="17">
        <f>INDEX(Departures!$C:$C,MATCH($B91,Departures!$B:$B,0))*INDEX(Arrivals!$H:$H,MATCH(GE$2,Arrivals!$B:$B,0))</f>
        <v>19.630185531094533</v>
      </c>
      <c r="GF91" s="17">
        <f>INDEX(Departures!$C:$C,MATCH($B91,Departures!$B:$B,0))*INDEX(Arrivals!$H:$H,MATCH(GF$2,Arrivals!$B:$B,0))</f>
        <v>18.017706005326051</v>
      </c>
      <c r="GG91" s="17">
        <f>INDEX(Departures!$C:$C,MATCH($B91,Departures!$B:$B,0))*INDEX(Arrivals!$H:$H,MATCH(GG$2,Arrivals!$B:$B,0))</f>
        <v>5.7488400483919699</v>
      </c>
      <c r="GH91" s="17">
        <f>INDEX(Departures!$C:$C,MATCH($B91,Departures!$B:$B,0))*INDEX(Arrivals!$H:$H,MATCH(GH$2,Arrivals!$B:$B,0))</f>
        <v>4.0662527171552956</v>
      </c>
      <c r="GI91" s="17">
        <f>INDEX(Departures!$C:$C,MATCH($B91,Departures!$B:$B,0))*INDEX(Arrivals!$H:$H,MATCH(GI$2,Arrivals!$B:$B,0))</f>
        <v>1.7526951367048691</v>
      </c>
    </row>
    <row r="92" spans="1:191" ht="15" thickBot="1">
      <c r="A92" t="str">
        <f>INDEX(Departures!$G:$G,MATCH($B92,Departures!$B:$B,0))</f>
        <v>EU</v>
      </c>
      <c r="B92" s="3" t="s">
        <v>62</v>
      </c>
      <c r="D92" s="17">
        <f>INDEX(Departures!$C:$C,MATCH($B92,Departures!$B:$B,0))*INDEX(Arrivals!$H:$H,MATCH(D$2,Arrivals!$B:$B,0))</f>
        <v>59368.951768276347</v>
      </c>
      <c r="E92" s="17">
        <f>INDEX(Departures!$C:$C,MATCH($B92,Departures!$B:$B,0))*INDEX(Arrivals!$H:$H,MATCH(E$2,Arrivals!$B:$B,0))</f>
        <v>55900.220919863343</v>
      </c>
      <c r="F92" s="17">
        <f>INDEX(Departures!$C:$C,MATCH($B92,Departures!$B:$B,0))*INDEX(Arrivals!$H:$H,MATCH(F$2,Arrivals!$B:$B,0))</f>
        <v>52588.693636994169</v>
      </c>
      <c r="G92" s="17">
        <f>INDEX(Departures!$C:$C,MATCH($B92,Departures!$B:$B,0))*INDEX(Arrivals!$H:$H,MATCH(G$2,Arrivals!$B:$B,0))</f>
        <v>41515.411178838665</v>
      </c>
      <c r="H92" s="17">
        <f>INDEX(Departures!$C:$C,MATCH($B92,Departures!$B:$B,0))*INDEX(Arrivals!$H:$H,MATCH(H$2,Arrivals!$B:$B,0))</f>
        <v>39815.562189675482</v>
      </c>
      <c r="I92" s="17">
        <f>INDEX(Departures!$C:$C,MATCH($B92,Departures!$B:$B,0))*INDEX(Arrivals!$H:$H,MATCH(I$2,Arrivals!$B:$B,0))</f>
        <v>26855.153451230657</v>
      </c>
      <c r="J92" s="17">
        <f>INDEX(Departures!$C:$C,MATCH($B92,Departures!$B:$B,0))*INDEX(Arrivals!$H:$H,MATCH(J$2,Arrivals!$B:$B,0))</f>
        <v>25734.223679526749</v>
      </c>
      <c r="K92" s="17">
        <f>INDEX(Departures!$C:$C,MATCH($B92,Departures!$B:$B,0))*INDEX(Arrivals!$H:$H,MATCH(K$2,Arrivals!$B:$B,0))</f>
        <v>25700.048991365042</v>
      </c>
      <c r="L92" s="17">
        <f>INDEX(Departures!$C:$C,MATCH($B92,Departures!$B:$B,0))*INDEX(Arrivals!$H:$H,MATCH(L$2,Arrivals!$B:$B,0))</f>
        <v>25598.208420643165</v>
      </c>
      <c r="M92" s="17">
        <f>INDEX(Departures!$C:$C,MATCH($B92,Departures!$B:$B,0))*INDEX(Arrivals!$H:$H,MATCH(M$2,Arrivals!$B:$B,0))</f>
        <v>24326.910021027754</v>
      </c>
      <c r="N92" s="17">
        <f>INDEX(Departures!$C:$C,MATCH($B92,Departures!$B:$B,0))*INDEX(Arrivals!$H:$H,MATCH(N$2,Arrivals!$B:$B,0))</f>
        <v>20135.72626487631</v>
      </c>
      <c r="O92" s="17">
        <f>INDEX(Departures!$C:$C,MATCH($B92,Departures!$B:$B,0))*INDEX(Arrivals!$H:$H,MATCH(O$2,Arrivals!$B:$B,0))</f>
        <v>19610.119560949293</v>
      </c>
      <c r="P92" s="17">
        <f>INDEX(Departures!$C:$C,MATCH($B92,Departures!$B:$B,0))*INDEX(Arrivals!$H:$H,MATCH(P$2,Arrivals!$B:$B,0))</f>
        <v>19058.540094019387</v>
      </c>
      <c r="Q92" s="17">
        <f>INDEX(Departures!$C:$C,MATCH($B92,Departures!$B:$B,0))*INDEX(Arrivals!$H:$H,MATCH(Q$2,Arrivals!$B:$B,0))</f>
        <v>18586.929397387863</v>
      </c>
      <c r="R92" s="17">
        <f>INDEX(Departures!$C:$C,MATCH($B92,Departures!$B:$B,0))*INDEX(Arrivals!$H:$H,MATCH(R$2,Arrivals!$B:$B,0))</f>
        <v>17735.296168398185</v>
      </c>
      <c r="S92" s="17">
        <f>INDEX(Departures!$C:$C,MATCH($B92,Departures!$B:$B,0))*INDEX(Arrivals!$H:$H,MATCH(S$2,Arrivals!$B:$B,0))</f>
        <v>16670.412885279471</v>
      </c>
      <c r="T92" s="17">
        <f>INDEX(Departures!$C:$C,MATCH($B92,Departures!$B:$B,0))*INDEX(Arrivals!$H:$H,MATCH(T$2,Arrivals!$B:$B,0))</f>
        <v>14215.303287742616</v>
      </c>
      <c r="U92" s="17">
        <f>INDEX(Departures!$C:$C,MATCH($B92,Departures!$B:$B,0))*INDEX(Arrivals!$H:$H,MATCH(U$2,Arrivals!$B:$B,0))</f>
        <v>12479.229129128027</v>
      </c>
      <c r="V92" s="17">
        <f>INDEX(Departures!$C:$C,MATCH($B92,Departures!$B:$B,0))*INDEX(Arrivals!$H:$H,MATCH(V$2,Arrivals!$B:$B,0))</f>
        <v>12250.942212207841</v>
      </c>
      <c r="W92" s="17">
        <f>INDEX(Departures!$C:$C,MATCH($B92,Departures!$B:$B,0))*INDEX(Arrivals!$H:$H,MATCH(W$2,Arrivals!$B:$B,0))</f>
        <v>11793.684884604234</v>
      </c>
      <c r="X92" s="17">
        <f>INDEX(Departures!$C:$C,MATCH($B92,Departures!$B:$B,0))*INDEX(Arrivals!$H:$H,MATCH(X$2,Arrivals!$B:$B,0))</f>
        <v>11010.401031937967</v>
      </c>
      <c r="Y92" s="17">
        <f>INDEX(Departures!$C:$C,MATCH($B92,Departures!$B:$B,0))*INDEX(Arrivals!$H:$H,MATCH(Y$2,Arrivals!$B:$B,0))</f>
        <v>10657.718250109176</v>
      </c>
      <c r="Z92" s="17">
        <f>INDEX(Departures!$C:$C,MATCH($B92,Departures!$B:$B,0))*INDEX(Arrivals!$H:$H,MATCH(Z$2,Arrivals!$B:$B,0))</f>
        <v>10623.54356194747</v>
      </c>
      <c r="AA92" s="17">
        <f>INDEX(Departures!$C:$C,MATCH($B92,Departures!$B:$B,0))*INDEX(Arrivals!$H:$H,MATCH(AA$2,Arrivals!$B:$B,0))</f>
        <v>10547.675754228487</v>
      </c>
      <c r="AB92" s="17">
        <f>INDEX(Departures!$C:$C,MATCH($B92,Departures!$B:$B,0))*INDEX(Arrivals!$H:$H,MATCH(AB$2,Arrivals!$B:$B,0))</f>
        <v>9726.116250821111</v>
      </c>
      <c r="AC92" s="17">
        <f>INDEX(Departures!$C:$C,MATCH($B92,Departures!$B:$B,0))*INDEX(Arrivals!$H:$H,MATCH(AC$2,Arrivals!$B:$B,0))</f>
        <v>9596.252435806633</v>
      </c>
      <c r="AD92" s="17">
        <f>INDEX(Departures!$C:$C,MATCH($B92,Departures!$B:$B,0))*INDEX(Arrivals!$H:$H,MATCH(AD$2,Arrivals!$B:$B,0))</f>
        <v>9502.6137902435621</v>
      </c>
      <c r="AE92" s="17">
        <f>INDEX(Departures!$C:$C,MATCH($B92,Departures!$B:$B,0))*INDEX(Arrivals!$H:$H,MATCH(AE$2,Arrivals!$B:$B,0))</f>
        <v>9115.0728264898335</v>
      </c>
      <c r="AF92" s="17">
        <f>INDEX(Departures!$C:$C,MATCH($B92,Departures!$B:$B,0))*INDEX(Arrivals!$H:$H,MATCH(AF$2,Arrivals!$B:$B,0))</f>
        <v>8832.1064085109192</v>
      </c>
      <c r="AG92" s="17">
        <f>INDEX(Departures!$C:$C,MATCH($B92,Departures!$B:$B,0))*INDEX(Arrivals!$H:$H,MATCH(AG$2,Arrivals!$B:$B,0))</f>
        <v>8026.2672616579266</v>
      </c>
      <c r="AH92" s="17">
        <f>INDEX(Departures!$C:$C,MATCH($B92,Departures!$B:$B,0))*INDEX(Arrivals!$H:$H,MATCH(AH$2,Arrivals!$B:$B,0))</f>
        <v>7771.3240879716104</v>
      </c>
      <c r="AI92" s="17">
        <f>INDEX(Departures!$C:$C,MATCH($B92,Departures!$B:$B,0))*INDEX(Arrivals!$H:$H,MATCH(AI$2,Arrivals!$B:$B,0))</f>
        <v>7756.9707189436949</v>
      </c>
      <c r="AJ92" s="17">
        <f>INDEX(Departures!$C:$C,MATCH($B92,Departures!$B:$B,0))*INDEX(Arrivals!$H:$H,MATCH(AJ$2,Arrivals!$B:$B,0))</f>
        <v>7559.5777201216888</v>
      </c>
      <c r="AK92" s="17">
        <f>INDEX(Departures!$C:$C,MATCH($B92,Departures!$B:$B,0))*INDEX(Arrivals!$H:$H,MATCH(AK$2,Arrivals!$B:$B,0))</f>
        <v>7467.8528570956742</v>
      </c>
      <c r="AL92" s="17">
        <f>INDEX(Departures!$C:$C,MATCH($B92,Departures!$B:$B,0))*INDEX(Arrivals!$H:$H,MATCH(AL$2,Arrivals!$B:$B,0))</f>
        <v>7065.95852431403</v>
      </c>
      <c r="AM92" s="17">
        <f>INDEX(Departures!$C:$C,MATCH($B92,Departures!$B:$B,0))*INDEX(Arrivals!$H:$H,MATCH(AM$2,Arrivals!$B:$B,0))</f>
        <v>7029.733354862622</v>
      </c>
      <c r="AN92" s="17">
        <f>INDEX(Departures!$C:$C,MATCH($B92,Departures!$B:$B,0))*INDEX(Arrivals!$H:$H,MATCH(AN$2,Arrivals!$B:$B,0))</f>
        <v>6944.296634458361</v>
      </c>
      <c r="AO92" s="17">
        <f>INDEX(Departures!$C:$C,MATCH($B92,Departures!$B:$B,0))*INDEX(Arrivals!$H:$H,MATCH(AO$2,Arrivals!$B:$B,0))</f>
        <v>6759.0698246219226</v>
      </c>
      <c r="AP92" s="17">
        <f>INDEX(Departures!$C:$C,MATCH($B92,Departures!$B:$B,0))*INDEX(Arrivals!$H:$H,MATCH(AP$2,Arrivals!$B:$B,0))</f>
        <v>6071.475098808427</v>
      </c>
      <c r="AQ92" s="17">
        <f>INDEX(Departures!$C:$C,MATCH($B92,Departures!$B:$B,0))*INDEX(Arrivals!$H:$H,MATCH(AQ$2,Arrivals!$B:$B,0))</f>
        <v>6024.9975229085085</v>
      </c>
      <c r="AR92" s="17">
        <f>INDEX(Departures!$C:$C,MATCH($B92,Departures!$B:$B,0))*INDEX(Arrivals!$H:$H,MATCH(AR$2,Arrivals!$B:$B,0))</f>
        <v>5731.0952047178498</v>
      </c>
      <c r="AS92" s="17">
        <f>INDEX(Departures!$C:$C,MATCH($B92,Departures!$B:$B,0))*INDEX(Arrivals!$H:$H,MATCH(AS$2,Arrivals!$B:$B,0))</f>
        <v>5575.2586267004772</v>
      </c>
      <c r="AT92" s="17">
        <f>INDEX(Departures!$C:$C,MATCH($B92,Departures!$B:$B,0))*INDEX(Arrivals!$H:$H,MATCH(AT$2,Arrivals!$B:$B,0))</f>
        <v>5263.5854706657319</v>
      </c>
      <c r="AU92" s="17">
        <f>INDEX(Departures!$C:$C,MATCH($B92,Departures!$B:$B,0))*INDEX(Arrivals!$H:$H,MATCH(AU$2,Arrivals!$B:$B,0))</f>
        <v>4870.5765568061297</v>
      </c>
      <c r="AV92" s="17">
        <f>INDEX(Departures!$C:$C,MATCH($B92,Departures!$B:$B,0))*INDEX(Arrivals!$H:$H,MATCH(AV$2,Arrivals!$B:$B,0))</f>
        <v>4821.3650058532749</v>
      </c>
      <c r="AW92" s="17">
        <f>INDEX(Departures!$C:$C,MATCH($B92,Departures!$B:$B,0))*INDEX(Arrivals!$H:$H,MATCH(AW$2,Arrivals!$B:$B,0))</f>
        <v>4819.9980183268071</v>
      </c>
      <c r="AX92" s="17">
        <f>INDEX(Departures!$C:$C,MATCH($B92,Departures!$B:$B,0))*INDEX(Arrivals!$H:$H,MATCH(AX$2,Arrivals!$B:$B,0))</f>
        <v>4593.078088933089</v>
      </c>
      <c r="AY92" s="17">
        <f>INDEX(Departures!$C:$C,MATCH($B92,Departures!$B:$B,0))*INDEX(Arrivals!$H:$H,MATCH(AY$2,Arrivals!$B:$B,0))</f>
        <v>4525.4122063729146</v>
      </c>
      <c r="AZ92" s="17">
        <f>INDEX(Departures!$C:$C,MATCH($B92,Departures!$B:$B,0))*INDEX(Arrivals!$H:$H,MATCH(AZ$2,Arrivals!$B:$B,0))</f>
        <v>4503.5404059494231</v>
      </c>
      <c r="BA92" s="17">
        <f>INDEX(Departures!$C:$C,MATCH($B92,Departures!$B:$B,0))*INDEX(Arrivals!$H:$H,MATCH(BA$2,Arrivals!$B:$B,0))</f>
        <v>4431.0900670466099</v>
      </c>
      <c r="BB92" s="17">
        <f>INDEX(Departures!$C:$C,MATCH($B92,Departures!$B:$B,0))*INDEX(Arrivals!$H:$H,MATCH(BB$2,Arrivals!$B:$B,0))</f>
        <v>4408.5347728598845</v>
      </c>
      <c r="BC92" s="17">
        <f>INDEX(Departures!$C:$C,MATCH($B92,Departures!$B:$B,0))*INDEX(Arrivals!$H:$H,MATCH(BC$2,Arrivals!$B:$B,0))</f>
        <v>4273.2030077395348</v>
      </c>
      <c r="BD92" s="17">
        <f>INDEX(Departures!$C:$C,MATCH($B92,Departures!$B:$B,0))*INDEX(Arrivals!$H:$H,MATCH(BD$2,Arrivals!$B:$B,0))</f>
        <v>4229.4594068925526</v>
      </c>
      <c r="BE92" s="17">
        <f>INDEX(Departures!$C:$C,MATCH($B92,Departures!$B:$B,0))*INDEX(Arrivals!$H:$H,MATCH(BE$2,Arrivals!$B:$B,0))</f>
        <v>3861.7397622726121</v>
      </c>
      <c r="BF92" s="17">
        <f>INDEX(Departures!$C:$C,MATCH($B92,Departures!$B:$B,0))*INDEX(Arrivals!$H:$H,MATCH(BF$2,Arrivals!$B:$B,0))</f>
        <v>3828.9320616373757</v>
      </c>
      <c r="BG92" s="17">
        <f>INDEX(Departures!$C:$C,MATCH($B92,Departures!$B:$B,0))*INDEX(Arrivals!$H:$H,MATCH(BG$2,Arrivals!$B:$B,0))</f>
        <v>3465.3133795968397</v>
      </c>
      <c r="BH92" s="17">
        <f>INDEX(Departures!$C:$C,MATCH($B92,Departures!$B:$B,0))*INDEX(Arrivals!$H:$H,MATCH(BH$2,Arrivals!$B:$B,0))</f>
        <v>3326.5641456603194</v>
      </c>
      <c r="BI92" s="17">
        <f>INDEX(Departures!$C:$C,MATCH($B92,Departures!$B:$B,0))*INDEX(Arrivals!$H:$H,MATCH(BI$2,Arrivals!$B:$B,0))</f>
        <v>3173.4615426958831</v>
      </c>
      <c r="BJ92" s="17">
        <f>INDEX(Departures!$C:$C,MATCH($B92,Departures!$B:$B,0))*INDEX(Arrivals!$H:$H,MATCH(BJ$2,Arrivals!$B:$B,0))</f>
        <v>3139.9703482974128</v>
      </c>
      <c r="BK92" s="17">
        <f>INDEX(Departures!$C:$C,MATCH($B92,Departures!$B:$B,0))*INDEX(Arrivals!$H:$H,MATCH(BK$2,Arrivals!$B:$B,0))</f>
        <v>3122.1995104533262</v>
      </c>
      <c r="BL92" s="17">
        <f>INDEX(Departures!$C:$C,MATCH($B92,Departures!$B:$B,0))*INDEX(Arrivals!$H:$H,MATCH(BL$2,Arrivals!$B:$B,0))</f>
        <v>2811.2098481818148</v>
      </c>
      <c r="BM92" s="17">
        <f>INDEX(Departures!$C:$C,MATCH($B92,Departures!$B:$B,0))*INDEX(Arrivals!$H:$H,MATCH(BM$2,Arrivals!$B:$B,0))</f>
        <v>2755.8468533598534</v>
      </c>
      <c r="BN92" s="17">
        <f>INDEX(Departures!$C:$C,MATCH($B92,Departures!$B:$B,0))*INDEX(Arrivals!$H:$H,MATCH(BN$2,Arrivals!$B:$B,0))</f>
        <v>2627.0082789902272</v>
      </c>
      <c r="BO92" s="17">
        <f>INDEX(Departures!$C:$C,MATCH($B92,Departures!$B:$B,0))*INDEX(Arrivals!$H:$H,MATCH(BO$2,Arrivals!$B:$B,0))</f>
        <v>2595.225818999842</v>
      </c>
      <c r="BP92" s="17">
        <f>INDEX(Departures!$C:$C,MATCH($B92,Departures!$B:$B,0))*INDEX(Arrivals!$H:$H,MATCH(BP$2,Arrivals!$B:$B,0))</f>
        <v>2511.1560861220491</v>
      </c>
      <c r="BQ92" s="17">
        <f>INDEX(Departures!$C:$C,MATCH($B92,Departures!$B:$B,0))*INDEX(Arrivals!$H:$H,MATCH(BQ$2,Arrivals!$B:$B,0))</f>
        <v>2496.1192233308989</v>
      </c>
      <c r="BR92" s="17">
        <f>INDEX(Departures!$C:$C,MATCH($B92,Departures!$B:$B,0))*INDEX(Arrivals!$H:$H,MATCH(BR$2,Arrivals!$B:$B,0))</f>
        <v>2469.4629665647694</v>
      </c>
      <c r="BS92" s="17">
        <f>INDEX(Departures!$C:$C,MATCH($B92,Departures!$B:$B,0))*INDEX(Arrivals!$H:$H,MATCH(BS$2,Arrivals!$B:$B,0))</f>
        <v>2451.008634957449</v>
      </c>
      <c r="BT92" s="17">
        <f>INDEX(Departures!$C:$C,MATCH($B92,Departures!$B:$B,0))*INDEX(Arrivals!$H:$H,MATCH(BT$2,Arrivals!$B:$B,0))</f>
        <v>2429.8203282971922</v>
      </c>
      <c r="BU92" s="17">
        <f>INDEX(Departures!$C:$C,MATCH($B92,Departures!$B:$B,0))*INDEX(Arrivals!$H:$H,MATCH(BU$2,Arrivals!$B:$B,0))</f>
        <v>2353.269026814974</v>
      </c>
      <c r="BV92" s="17">
        <f>INDEX(Departures!$C:$C,MATCH($B92,Departures!$B:$B,0))*INDEX(Arrivals!$H:$H,MATCH(BV$2,Arrivals!$B:$B,0))</f>
        <v>2226.1391868534329</v>
      </c>
      <c r="BW92" s="17">
        <f>INDEX(Departures!$C:$C,MATCH($B92,Departures!$B:$B,0))*INDEX(Arrivals!$H:$H,MATCH(BW$2,Arrivals!$B:$B,0))</f>
        <v>2217.9372616946243</v>
      </c>
      <c r="BX92" s="17">
        <f>INDEX(Departures!$C:$C,MATCH($B92,Departures!$B:$B,0))*INDEX(Arrivals!$H:$H,MATCH(BX$2,Arrivals!$B:$B,0))</f>
        <v>2173.5101670844083</v>
      </c>
      <c r="BY92" s="17">
        <f>INDEX(Departures!$C:$C,MATCH($B92,Departures!$B:$B,0))*INDEX(Arrivals!$H:$H,MATCH(BY$2,Arrivals!$B:$B,0))</f>
        <v>2023.1415391729083</v>
      </c>
      <c r="BZ92" s="17">
        <f>INDEX(Departures!$C:$C,MATCH($B92,Departures!$B:$B,0))*INDEX(Arrivals!$H:$H,MATCH(BZ$2,Arrivals!$B:$B,0))</f>
        <v>1934.9708437157108</v>
      </c>
      <c r="CA92" s="17">
        <f>INDEX(Departures!$C:$C,MATCH($B92,Departures!$B:$B,0))*INDEX(Arrivals!$H:$H,MATCH(CA$2,Arrivals!$B:$B,0))</f>
        <v>1838.5982230997038</v>
      </c>
      <c r="CB92" s="17">
        <f>INDEX(Departures!$C:$C,MATCH($B92,Departures!$B:$B,0))*INDEX(Arrivals!$H:$H,MATCH(CB$2,Arrivals!$B:$B,0))</f>
        <v>1724.4547646396109</v>
      </c>
      <c r="CC92" s="17">
        <f>INDEX(Departures!$C:$C,MATCH($B92,Departures!$B:$B,0))*INDEX(Arrivals!$H:$H,MATCH(CC$2,Arrivals!$B:$B,0))</f>
        <v>1677.2936949764585</v>
      </c>
      <c r="CD92" s="17">
        <f>INDEX(Departures!$C:$C,MATCH($B92,Departures!$B:$B,0))*INDEX(Arrivals!$H:$H,MATCH(CD$2,Arrivals!$B:$B,0))</f>
        <v>1675.243213686756</v>
      </c>
      <c r="CE92" s="17">
        <f>INDEX(Departures!$C:$C,MATCH($B92,Departures!$B:$B,0))*INDEX(Arrivals!$H:$H,MATCH(CE$2,Arrivals!$B:$B,0))</f>
        <v>1656.1053883162017</v>
      </c>
      <c r="CF92" s="17">
        <f>INDEX(Departures!$C:$C,MATCH($B92,Departures!$B:$B,0))*INDEX(Arrivals!$H:$H,MATCH(CF$2,Arrivals!$B:$B,0))</f>
        <v>1621.247206391263</v>
      </c>
      <c r="CG92" s="17">
        <f>INDEX(Departures!$C:$C,MATCH($B92,Departures!$B:$B,0))*INDEX(Arrivals!$H:$H,MATCH(CG$2,Arrivals!$B:$B,0))</f>
        <v>1608.2608248898155</v>
      </c>
      <c r="CH92" s="17">
        <f>INDEX(Departures!$C:$C,MATCH($B92,Departures!$B:$B,0))*INDEX(Arrivals!$H:$H,MATCH(CH$2,Arrivals!$B:$B,0))</f>
        <v>1554.2648175943223</v>
      </c>
      <c r="CI92" s="17">
        <f>INDEX(Departures!$C:$C,MATCH($B92,Departures!$B:$B,0))*INDEX(Arrivals!$H:$H,MATCH(CI$2,Arrivals!$B:$B,0))</f>
        <v>1542.3036767377255</v>
      </c>
      <c r="CJ92" s="17">
        <f>INDEX(Departures!$C:$C,MATCH($B92,Departures!$B:$B,0))*INDEX(Arrivals!$H:$H,MATCH(CJ$2,Arrivals!$B:$B,0))</f>
        <v>1520.7736231958515</v>
      </c>
      <c r="CK92" s="17">
        <f>INDEX(Departures!$C:$C,MATCH($B92,Departures!$B:$B,0))*INDEX(Arrivals!$H:$H,MATCH(CK$2,Arrivals!$B:$B,0))</f>
        <v>1477.7135161121041</v>
      </c>
      <c r="CL92" s="17">
        <f>INDEX(Departures!$C:$C,MATCH($B92,Departures!$B:$B,0))*INDEX(Arrivals!$H:$H,MATCH(CL$2,Arrivals!$B:$B,0))</f>
        <v>1446.5462005086295</v>
      </c>
      <c r="CM92" s="17">
        <f>INDEX(Departures!$C:$C,MATCH($B92,Departures!$B:$B,0))*INDEX(Arrivals!$H:$H,MATCH(CM$2,Arrivals!$B:$B,0))</f>
        <v>1444.2223217136334</v>
      </c>
      <c r="CN92" s="17">
        <f>INDEX(Departures!$C:$C,MATCH($B92,Departures!$B:$B,0))*INDEX(Arrivals!$H:$H,MATCH(CN$2,Arrivals!$B:$B,0))</f>
        <v>1332.1293445432427</v>
      </c>
      <c r="CO92" s="17">
        <f>INDEX(Departures!$C:$C,MATCH($B92,Departures!$B:$B,0))*INDEX(Arrivals!$H:$H,MATCH(CO$2,Arrivals!$B:$B,0))</f>
        <v>1291.1197187491973</v>
      </c>
      <c r="CP92" s="17">
        <f>INDEX(Departures!$C:$C,MATCH($B92,Departures!$B:$B,0))*INDEX(Arrivals!$H:$H,MATCH(CP$2,Arrivals!$B:$B,0))</f>
        <v>1282.9177935903881</v>
      </c>
      <c r="CQ92" s="17">
        <f>INDEX(Departures!$C:$C,MATCH($B92,Departures!$B:$B,0))*INDEX(Arrivals!$H:$H,MATCH(CQ$2,Arrivals!$B:$B,0))</f>
        <v>1269.2479183257065</v>
      </c>
      <c r="CR92" s="17">
        <f>INDEX(Departures!$C:$C,MATCH($B92,Departures!$B:$B,0))*INDEX(Arrivals!$H:$H,MATCH(CR$2,Arrivals!$B:$B,0))</f>
        <v>1259.6790056404291</v>
      </c>
      <c r="CS92" s="17">
        <f>INDEX(Departures!$C:$C,MATCH($B92,Departures!$B:$B,0))*INDEX(Arrivals!$H:$H,MATCH(CS$2,Arrivals!$B:$B,0))</f>
        <v>1230.2887738213633</v>
      </c>
      <c r="CT92" s="17">
        <f>INDEX(Departures!$C:$C,MATCH($B92,Departures!$B:$B,0))*INDEX(Arrivals!$H:$H,MATCH(CT$2,Arrivals!$B:$B,0))</f>
        <v>1221.40335489932</v>
      </c>
      <c r="CU92" s="17">
        <f>INDEX(Departures!$C:$C,MATCH($B92,Departures!$B:$B,0))*INDEX(Arrivals!$H:$H,MATCH(CU$2,Arrivals!$B:$B,0))</f>
        <v>1099.0579712804179</v>
      </c>
      <c r="CV92" s="17">
        <f>INDEX(Departures!$C:$C,MATCH($B92,Departures!$B:$B,0))*INDEX(Arrivals!$H:$H,MATCH(CV$2,Arrivals!$B:$B,0))</f>
        <v>1082.6541209627994</v>
      </c>
      <c r="CW92" s="17">
        <f>INDEX(Departures!$C:$C,MATCH($B92,Departures!$B:$B,0))*INDEX(Arrivals!$H:$H,MATCH(CW$2,Arrivals!$B:$B,0))</f>
        <v>1075.8191833304588</v>
      </c>
      <c r="CX92" s="17">
        <f>INDEX(Departures!$C:$C,MATCH($B92,Departures!$B:$B,0))*INDEX(Arrivals!$H:$H,MATCH(CX$2,Arrivals!$B:$B,0))</f>
        <v>1063.5162955922451</v>
      </c>
      <c r="CY92" s="17">
        <f>INDEX(Departures!$C:$C,MATCH($B92,Departures!$B:$B,0))*INDEX(Arrivals!$H:$H,MATCH(CY$2,Arrivals!$B:$B,0))</f>
        <v>1024.557151087902</v>
      </c>
      <c r="CZ92" s="17">
        <f>INDEX(Departures!$C:$C,MATCH($B92,Departures!$B:$B,0))*INDEX(Arrivals!$H:$H,MATCH(CZ$2,Arrivals!$B:$B,0))</f>
        <v>1023.1901635614338</v>
      </c>
      <c r="DA92" s="17">
        <f>INDEX(Departures!$C:$C,MATCH($B92,Departures!$B:$B,0))*INDEX(Arrivals!$H:$H,MATCH(DA$2,Arrivals!$B:$B,0))</f>
        <v>1021.8231760349656</v>
      </c>
      <c r="DB92" s="17">
        <f>INDEX(Departures!$C:$C,MATCH($B92,Departures!$B:$B,0))*INDEX(Arrivals!$H:$H,MATCH(DB$2,Arrivals!$B:$B,0))</f>
        <v>989.0154753997291</v>
      </c>
      <c r="DC92" s="17">
        <f>INDEX(Departures!$C:$C,MATCH($B92,Departures!$B:$B,0))*INDEX(Arrivals!$H:$H,MATCH(DC$2,Arrivals!$B:$B,0))</f>
        <v>983.54752529385655</v>
      </c>
      <c r="DD92" s="17">
        <f>INDEX(Departures!$C:$C,MATCH($B92,Departures!$B:$B,0))*INDEX(Arrivals!$H:$H,MATCH(DD$2,Arrivals!$B:$B,0))</f>
        <v>958.25825605419504</v>
      </c>
      <c r="DE92" s="17">
        <f>INDEX(Departures!$C:$C,MATCH($B92,Departures!$B:$B,0))*INDEX(Arrivals!$H:$H,MATCH(DE$2,Arrivals!$B:$B,0))</f>
        <v>932.96898681453376</v>
      </c>
      <c r="DF92" s="17">
        <f>INDEX(Departures!$C:$C,MATCH($B92,Departures!$B:$B,0))*INDEX(Arrivals!$H:$H,MATCH(DF$2,Arrivals!$B:$B,0))</f>
        <v>932.28549305129968</v>
      </c>
      <c r="DG92" s="17">
        <f>INDEX(Departures!$C:$C,MATCH($B92,Departures!$B:$B,0))*INDEX(Arrivals!$H:$H,MATCH(DG$2,Arrivals!$B:$B,0))</f>
        <v>917.24863026014964</v>
      </c>
      <c r="DH92" s="17">
        <f>INDEX(Departures!$C:$C,MATCH($B92,Departures!$B:$B,0))*INDEX(Arrivals!$H:$H,MATCH(DH$2,Arrivals!$B:$B,0))</f>
        <v>871.45454812346554</v>
      </c>
      <c r="DI92" s="17">
        <f>INDEX(Departures!$C:$C,MATCH($B92,Departures!$B:$B,0))*INDEX(Arrivals!$H:$H,MATCH(DI$2,Arrivals!$B:$B,0))</f>
        <v>777.13240879716113</v>
      </c>
      <c r="DJ92" s="17">
        <f>INDEX(Departures!$C:$C,MATCH($B92,Departures!$B:$B,0))*INDEX(Arrivals!$H:$H,MATCH(DJ$2,Arrivals!$B:$B,0))</f>
        <v>775.08192750745877</v>
      </c>
      <c r="DK92" s="17">
        <f>INDEX(Departures!$C:$C,MATCH($B92,Departures!$B:$B,0))*INDEX(Arrivals!$H:$H,MATCH(DK$2,Arrivals!$B:$B,0))</f>
        <v>740.22374558252022</v>
      </c>
      <c r="DL92" s="17">
        <f>INDEX(Departures!$C:$C,MATCH($B92,Departures!$B:$B,0))*INDEX(Arrivals!$H:$H,MATCH(DL$2,Arrivals!$B:$B,0))</f>
        <v>714.93447634285883</v>
      </c>
      <c r="DM92" s="17">
        <f>INDEX(Departures!$C:$C,MATCH($B92,Departures!$B:$B,0))*INDEX(Arrivals!$H:$H,MATCH(DM$2,Arrivals!$B:$B,0))</f>
        <v>679.39280065468608</v>
      </c>
      <c r="DN92" s="17">
        <f>INDEX(Departures!$C:$C,MATCH($B92,Departures!$B:$B,0))*INDEX(Arrivals!$H:$H,MATCH(DN$2,Arrivals!$B:$B,0))</f>
        <v>660.25497528413155</v>
      </c>
      <c r="DO92" s="17">
        <f>INDEX(Departures!$C:$C,MATCH($B92,Departures!$B:$B,0))*INDEX(Arrivals!$H:$H,MATCH(DO$2,Arrivals!$B:$B,0))</f>
        <v>642.48413744004529</v>
      </c>
      <c r="DP92" s="17">
        <f>INDEX(Departures!$C:$C,MATCH($B92,Departures!$B:$B,0))*INDEX(Arrivals!$H:$H,MATCH(DP$2,Arrivals!$B:$B,0))</f>
        <v>637.69968109740648</v>
      </c>
      <c r="DQ92" s="17">
        <f>INDEX(Departures!$C:$C,MATCH($B92,Departures!$B:$B,0))*INDEX(Arrivals!$H:$H,MATCH(DQ$2,Arrivals!$B:$B,0))</f>
        <v>637.0161873341724</v>
      </c>
      <c r="DR92" s="17">
        <f>INDEX(Departures!$C:$C,MATCH($B92,Departures!$B:$B,0))*INDEX(Arrivals!$H:$H,MATCH(DR$2,Arrivals!$B:$B,0))</f>
        <v>630.86474346506566</v>
      </c>
      <c r="DS92" s="17">
        <f>INDEX(Departures!$C:$C,MATCH($B92,Departures!$B:$B,0))*INDEX(Arrivals!$H:$H,MATCH(DS$2,Arrivals!$B:$B,0))</f>
        <v>629.49775593859749</v>
      </c>
      <c r="DT92" s="17">
        <f>INDEX(Departures!$C:$C,MATCH($B92,Departures!$B:$B,0))*INDEX(Arrivals!$H:$H,MATCH(DT$2,Arrivals!$B:$B,0))</f>
        <v>613.09390562097929</v>
      </c>
      <c r="DU92" s="17">
        <f>INDEX(Departures!$C:$C,MATCH($B92,Departures!$B:$B,0))*INDEX(Arrivals!$H:$H,MATCH(DU$2,Arrivals!$B:$B,0))</f>
        <v>609.67643680480887</v>
      </c>
      <c r="DV92" s="17">
        <f>INDEX(Departures!$C:$C,MATCH($B92,Departures!$B:$B,0))*INDEX(Arrivals!$H:$H,MATCH(DV$2,Arrivals!$B:$B,0))</f>
        <v>581.65319251221115</v>
      </c>
      <c r="DW92" s="17">
        <f>INDEX(Departures!$C:$C,MATCH($B92,Departures!$B:$B,0))*INDEX(Arrivals!$H:$H,MATCH(DW$2,Arrivals!$B:$B,0))</f>
        <v>576.18524240633849</v>
      </c>
      <c r="DX92" s="17">
        <f>INDEX(Departures!$C:$C,MATCH($B92,Departures!$B:$B,0))*INDEX(Arrivals!$H:$H,MATCH(DX$2,Arrivals!$B:$B,0))</f>
        <v>572.08427982693388</v>
      </c>
      <c r="DY92" s="17">
        <f>INDEX(Departures!$C:$C,MATCH($B92,Departures!$B:$B,0))*INDEX(Arrivals!$H:$H,MATCH(DY$2,Arrivals!$B:$B,0))</f>
        <v>555.68042950931567</v>
      </c>
      <c r="DZ92" s="17">
        <f>INDEX(Departures!$C:$C,MATCH($B92,Departures!$B:$B,0))*INDEX(Arrivals!$H:$H,MATCH(DZ$2,Arrivals!$B:$B,0))</f>
        <v>456.57383384037252</v>
      </c>
      <c r="EA92" s="17">
        <f>INDEX(Departures!$C:$C,MATCH($B92,Departures!$B:$B,0))*INDEX(Arrivals!$H:$H,MATCH(EA$2,Arrivals!$B:$B,0))</f>
        <v>453.83985878743624</v>
      </c>
      <c r="EB92" s="17">
        <f>INDEX(Departures!$C:$C,MATCH($B92,Departures!$B:$B,0))*INDEX(Arrivals!$H:$H,MATCH(EB$2,Arrivals!$B:$B,0))</f>
        <v>431.28456460071124</v>
      </c>
      <c r="EC92" s="17">
        <f>INDEX(Departures!$C:$C,MATCH($B92,Departures!$B:$B,0))*INDEX(Arrivals!$H:$H,MATCH(EC$2,Arrivals!$B:$B,0))</f>
        <v>339.01290656410896</v>
      </c>
      <c r="ED92" s="17">
        <f>INDEX(Departures!$C:$C,MATCH($B92,Departures!$B:$B,0))*INDEX(Arrivals!$H:$H,MATCH(ED$2,Arrivals!$B:$B,0))</f>
        <v>320.5585749567885</v>
      </c>
      <c r="EE92" s="17">
        <f>INDEX(Departures!$C:$C,MATCH($B92,Departures!$B:$B,0))*INDEX(Arrivals!$H:$H,MATCH(EE$2,Arrivals!$B:$B,0))</f>
        <v>319.19158743032034</v>
      </c>
      <c r="EF92" s="17">
        <f>INDEX(Departures!$C:$C,MATCH($B92,Departures!$B:$B,0))*INDEX(Arrivals!$H:$H,MATCH(EF$2,Arrivals!$B:$B,0))</f>
        <v>294.58581195389309</v>
      </c>
      <c r="EG92" s="17">
        <f>INDEX(Departures!$C:$C,MATCH($B92,Departures!$B:$B,0))*INDEX(Arrivals!$H:$H,MATCH(EG$2,Arrivals!$B:$B,0))</f>
        <v>291.8518369009567</v>
      </c>
      <c r="EH92" s="17">
        <f>INDEX(Departures!$C:$C,MATCH($B92,Departures!$B:$B,0))*INDEX(Arrivals!$H:$H,MATCH(EH$2,Arrivals!$B:$B,0))</f>
        <v>291.8518369009567</v>
      </c>
      <c r="EI92" s="17">
        <f>INDEX(Departures!$C:$C,MATCH($B92,Departures!$B:$B,0))*INDEX(Arrivals!$H:$H,MATCH(EI$2,Arrivals!$B:$B,0))</f>
        <v>285.7003930318499</v>
      </c>
      <c r="EJ92" s="17">
        <f>INDEX(Departures!$C:$C,MATCH($B92,Departures!$B:$B,0))*INDEX(Arrivals!$H:$H,MATCH(EJ$2,Arrivals!$B:$B,0))</f>
        <v>269.98003647746577</v>
      </c>
      <c r="EK92" s="17">
        <f>INDEX(Departures!$C:$C,MATCH($B92,Departures!$B:$B,0))*INDEX(Arrivals!$H:$H,MATCH(EK$2,Arrivals!$B:$B,0))</f>
        <v>263.82859260835897</v>
      </c>
      <c r="EL92" s="17">
        <f>INDEX(Departures!$C:$C,MATCH($B92,Departures!$B:$B,0))*INDEX(Arrivals!$H:$H,MATCH(EL$2,Arrivals!$B:$B,0))</f>
        <v>250.63716297794102</v>
      </c>
      <c r="EM92" s="17">
        <f>INDEX(Departures!$C:$C,MATCH($B92,Departures!$B:$B,0))*INDEX(Arrivals!$H:$H,MATCH(EM$2,Arrivals!$B:$B,0))</f>
        <v>242.64028594810219</v>
      </c>
      <c r="EN92" s="17">
        <f>INDEX(Departures!$C:$C,MATCH($B92,Departures!$B:$B,0))*INDEX(Arrivals!$H:$H,MATCH(EN$2,Arrivals!$B:$B,0))</f>
        <v>239.90631089516583</v>
      </c>
      <c r="EO92" s="17">
        <f>INDEX(Departures!$C:$C,MATCH($B92,Departures!$B:$B,0))*INDEX(Arrivals!$H:$H,MATCH(EO$2,Arrivals!$B:$B,0))</f>
        <v>239.22281713193172</v>
      </c>
      <c r="EP92" s="17">
        <f>INDEX(Departures!$C:$C,MATCH($B92,Departures!$B:$B,0))*INDEX(Arrivals!$H:$H,MATCH(EP$2,Arrivals!$B:$B,0))</f>
        <v>209.83258531286583</v>
      </c>
      <c r="EQ92" s="17">
        <f>INDEX(Departures!$C:$C,MATCH($B92,Departures!$B:$B,0))*INDEX(Arrivals!$H:$H,MATCH(EQ$2,Arrivals!$B:$B,0))</f>
        <v>204.36463520699311</v>
      </c>
      <c r="ER92" s="17">
        <f>INDEX(Departures!$C:$C,MATCH($B92,Departures!$B:$B,0))*INDEX(Arrivals!$H:$H,MATCH(ER$2,Arrivals!$B:$B,0))</f>
        <v>192.06174746877946</v>
      </c>
      <c r="ES92" s="17">
        <f>INDEX(Departures!$C:$C,MATCH($B92,Departures!$B:$B,0))*INDEX(Arrivals!$H:$H,MATCH(ES$2,Arrivals!$B:$B,0))</f>
        <v>190.01126617907718</v>
      </c>
      <c r="ET92" s="17">
        <f>INDEX(Departures!$C:$C,MATCH($B92,Departures!$B:$B,0))*INDEX(Arrivals!$H:$H,MATCH(ET$2,Arrivals!$B:$B,0))</f>
        <v>183.85982230997038</v>
      </c>
      <c r="EU92" s="17">
        <f>INDEX(Departures!$C:$C,MATCH($B92,Departures!$B:$B,0))*INDEX(Arrivals!$H:$H,MATCH(EU$2,Arrivals!$B:$B,0))</f>
        <v>178.39187220409767</v>
      </c>
      <c r="EV92" s="17">
        <f>INDEX(Departures!$C:$C,MATCH($B92,Departures!$B:$B,0))*INDEX(Arrivals!$H:$H,MATCH(EV$2,Arrivals!$B:$B,0))</f>
        <v>177.02488467762947</v>
      </c>
      <c r="EW92" s="17">
        <f>INDEX(Departures!$C:$C,MATCH($B92,Departures!$B:$B,0))*INDEX(Arrivals!$H:$H,MATCH(EW$2,Arrivals!$B:$B,0))</f>
        <v>174.29090962469311</v>
      </c>
      <c r="EX92" s="17">
        <f>INDEX(Departures!$C:$C,MATCH($B92,Departures!$B:$B,0))*INDEX(Arrivals!$H:$H,MATCH(EX$2,Arrivals!$B:$B,0))</f>
        <v>174.29090962469311</v>
      </c>
      <c r="EY92" s="17">
        <f>INDEX(Departures!$C:$C,MATCH($B92,Departures!$B:$B,0))*INDEX(Arrivals!$H:$H,MATCH(EY$2,Arrivals!$B:$B,0))</f>
        <v>168.8229595188204</v>
      </c>
      <c r="EZ92" s="17">
        <f>INDEX(Departures!$C:$C,MATCH($B92,Departures!$B:$B,0))*INDEX(Arrivals!$H:$H,MATCH(EZ$2,Arrivals!$B:$B,0))</f>
        <v>168.8229595188204</v>
      </c>
      <c r="FA92" s="17">
        <f>INDEX(Departures!$C:$C,MATCH($B92,Departures!$B:$B,0))*INDEX(Arrivals!$H:$H,MATCH(FA$2,Arrivals!$B:$B,0))</f>
        <v>140.79971522622267</v>
      </c>
      <c r="FB92" s="17">
        <f>INDEX(Departures!$C:$C,MATCH($B92,Departures!$B:$B,0))*INDEX(Arrivals!$H:$H,MATCH(FB$2,Arrivals!$B:$B,0))</f>
        <v>132.11934443314973</v>
      </c>
      <c r="FC92" s="17">
        <f>INDEX(Departures!$C:$C,MATCH($B92,Departures!$B:$B,0))*INDEX(Arrivals!$H:$H,MATCH(FC$2,Arrivals!$B:$B,0))</f>
        <v>122.34538361890223</v>
      </c>
      <c r="FD92" s="17">
        <f>INDEX(Departures!$C:$C,MATCH($B92,Departures!$B:$B,0))*INDEX(Arrivals!$H:$H,MATCH(FD$2,Arrivals!$B:$B,0))</f>
        <v>114.82695222332723</v>
      </c>
      <c r="FE92" s="17">
        <f>INDEX(Departures!$C:$C,MATCH($B92,Departures!$B:$B,0))*INDEX(Arrivals!$H:$H,MATCH(FE$2,Arrivals!$B:$B,0))</f>
        <v>112.09297717039085</v>
      </c>
      <c r="FF92" s="17">
        <f>INDEX(Departures!$C:$C,MATCH($B92,Departures!$B:$B,0))*INDEX(Arrivals!$H:$H,MATCH(FF$2,Arrivals!$B:$B,0))</f>
        <v>110.72598964392269</v>
      </c>
      <c r="FG92" s="17">
        <f>INDEX(Departures!$C:$C,MATCH($B92,Departures!$B:$B,0))*INDEX(Arrivals!$H:$H,MATCH(FG$2,Arrivals!$B:$B,0))</f>
        <v>99.79008943217724</v>
      </c>
      <c r="FH92" s="17">
        <f>INDEX(Departures!$C:$C,MATCH($B92,Departures!$B:$B,0))*INDEX(Arrivals!$H:$H,MATCH(FH$2,Arrivals!$B:$B,0))</f>
        <v>99.106595668943143</v>
      </c>
      <c r="FI92" s="17">
        <f>INDEX(Departures!$C:$C,MATCH($B92,Departures!$B:$B,0))*INDEX(Arrivals!$H:$H,MATCH(FI$2,Arrivals!$B:$B,0))</f>
        <v>97.739608142474964</v>
      </c>
      <c r="FJ92" s="17">
        <f>INDEX(Departures!$C:$C,MATCH($B92,Departures!$B:$B,0))*INDEX(Arrivals!$H:$H,MATCH(FJ$2,Arrivals!$B:$B,0))</f>
        <v>97.056114379240867</v>
      </c>
      <c r="FK92" s="17">
        <f>INDEX(Departures!$C:$C,MATCH($B92,Departures!$B:$B,0))*INDEX(Arrivals!$H:$H,MATCH(FK$2,Arrivals!$B:$B,0))</f>
        <v>85.436720404261322</v>
      </c>
      <c r="FL92" s="17">
        <f>INDEX(Departures!$C:$C,MATCH($B92,Departures!$B:$B,0))*INDEX(Arrivals!$H:$H,MATCH(FL$2,Arrivals!$B:$B,0))</f>
        <v>84.069732877793157</v>
      </c>
      <c r="FM92" s="17">
        <f>INDEX(Departures!$C:$C,MATCH($B92,Departures!$B:$B,0))*INDEX(Arrivals!$H:$H,MATCH(FM$2,Arrivals!$B:$B,0))</f>
        <v>83.386239114559061</v>
      </c>
      <c r="FN92" s="17">
        <f>INDEX(Departures!$C:$C,MATCH($B92,Departures!$B:$B,0))*INDEX(Arrivals!$H:$H,MATCH(FN$2,Arrivals!$B:$B,0))</f>
        <v>82.702745351324978</v>
      </c>
      <c r="FO92" s="17">
        <f>INDEX(Departures!$C:$C,MATCH($B92,Departures!$B:$B,0))*INDEX(Arrivals!$H:$H,MATCH(FO$2,Arrivals!$B:$B,0))</f>
        <v>82.360998469707923</v>
      </c>
      <c r="FP92" s="17">
        <f>INDEX(Departures!$C:$C,MATCH($B92,Departures!$B:$B,0))*INDEX(Arrivals!$H:$H,MATCH(FP$2,Arrivals!$B:$B,0))</f>
        <v>74.500820192515889</v>
      </c>
      <c r="FQ92" s="17">
        <f>INDEX(Departures!$C:$C,MATCH($B92,Departures!$B:$B,0))*INDEX(Arrivals!$H:$H,MATCH(FQ$2,Arrivals!$B:$B,0))</f>
        <v>59.463957401365882</v>
      </c>
      <c r="FR92" s="17">
        <f>INDEX(Departures!$C:$C,MATCH($B92,Departures!$B:$B,0))*INDEX(Arrivals!$H:$H,MATCH(FR$2,Arrivals!$B:$B,0))</f>
        <v>53.312513532259068</v>
      </c>
      <c r="FS92" s="17">
        <f>INDEX(Departures!$C:$C,MATCH($B92,Departures!$B:$B,0))*INDEX(Arrivals!$H:$H,MATCH(FS$2,Arrivals!$B:$B,0))</f>
        <v>51.945526005790889</v>
      </c>
      <c r="FT92" s="17">
        <f>INDEX(Departures!$C:$C,MATCH($B92,Departures!$B:$B,0))*INDEX(Arrivals!$H:$H,MATCH(FT$2,Arrivals!$B:$B,0))</f>
        <v>50.57853847932271</v>
      </c>
      <c r="FU92" s="17">
        <f>INDEX(Departures!$C:$C,MATCH($B92,Departures!$B:$B,0))*INDEX(Arrivals!$H:$H,MATCH(FU$2,Arrivals!$B:$B,0))</f>
        <v>49.211550952854523</v>
      </c>
      <c r="FV92" s="17">
        <f>INDEX(Departures!$C:$C,MATCH($B92,Departures!$B:$B,0))*INDEX(Arrivals!$H:$H,MATCH(FV$2,Arrivals!$B:$B,0))</f>
        <v>47.161069663152254</v>
      </c>
      <c r="FW92" s="17">
        <f>INDEX(Departures!$C:$C,MATCH($B92,Departures!$B:$B,0))*INDEX(Arrivals!$H:$H,MATCH(FW$2,Arrivals!$B:$B,0))</f>
        <v>43.06010708374771</v>
      </c>
      <c r="FX92" s="17">
        <f>INDEX(Departures!$C:$C,MATCH($B92,Departures!$B:$B,0))*INDEX(Arrivals!$H:$H,MATCH(FX$2,Arrivals!$B:$B,0))</f>
        <v>42.718360202130661</v>
      </c>
      <c r="FY92" s="17">
        <f>INDEX(Departures!$C:$C,MATCH($B92,Departures!$B:$B,0))*INDEX(Arrivals!$H:$H,MATCH(FY$2,Arrivals!$B:$B,0))</f>
        <v>41.009625794045441</v>
      </c>
      <c r="FZ92" s="17">
        <f>INDEX(Departures!$C:$C,MATCH($B92,Departures!$B:$B,0))*INDEX(Arrivals!$H:$H,MATCH(FZ$2,Arrivals!$B:$B,0))</f>
        <v>37.592156977874986</v>
      </c>
      <c r="GA92" s="17">
        <f>INDEX(Departures!$C:$C,MATCH($B92,Departures!$B:$B,0))*INDEX(Arrivals!$H:$H,MATCH(GA$2,Arrivals!$B:$B,0))</f>
        <v>29.937026829653174</v>
      </c>
      <c r="GB92" s="17">
        <f>INDEX(Departures!$C:$C,MATCH($B92,Departures!$B:$B,0))*INDEX(Arrivals!$H:$H,MATCH(GB$2,Arrivals!$B:$B,0))</f>
        <v>23.238787949959082</v>
      </c>
      <c r="GC92" s="17">
        <f>INDEX(Departures!$C:$C,MATCH($B92,Departures!$B:$B,0))*INDEX(Arrivals!$H:$H,MATCH(GC$2,Arrivals!$B:$B,0))</f>
        <v>20.50481289702272</v>
      </c>
      <c r="GD92" s="17">
        <f>INDEX(Departures!$C:$C,MATCH($B92,Departures!$B:$B,0))*INDEX(Arrivals!$H:$H,MATCH(GD$2,Arrivals!$B:$B,0))</f>
        <v>19.821319133788631</v>
      </c>
      <c r="GE92" s="17">
        <f>INDEX(Departures!$C:$C,MATCH($B92,Departures!$B:$B,0))*INDEX(Arrivals!$H:$H,MATCH(GE$2,Arrivals!$B:$B,0))</f>
        <v>19.137825370554538</v>
      </c>
      <c r="GF92" s="17">
        <f>INDEX(Departures!$C:$C,MATCH($B92,Departures!$B:$B,0))*INDEX(Arrivals!$H:$H,MATCH(GF$2,Arrivals!$B:$B,0))</f>
        <v>17.565789715116129</v>
      </c>
      <c r="GG92" s="17">
        <f>INDEX(Departures!$C:$C,MATCH($B92,Departures!$B:$B,0))*INDEX(Arrivals!$H:$H,MATCH(GG$2,Arrivals!$B:$B,0))</f>
        <v>5.6046488585195435</v>
      </c>
      <c r="GH92" s="17">
        <f>INDEX(Departures!$C:$C,MATCH($B92,Departures!$B:$B,0))*INDEX(Arrivals!$H:$H,MATCH(GH$2,Arrivals!$B:$B,0))</f>
        <v>3.9642638267577257</v>
      </c>
      <c r="GI92" s="17">
        <f>INDEX(Departures!$C:$C,MATCH($B92,Departures!$B:$B,0))*INDEX(Arrivals!$H:$H,MATCH(GI$2,Arrivals!$B:$B,0))</f>
        <v>1.7087344080852269</v>
      </c>
    </row>
    <row r="93" spans="1:191" ht="29.4" thickBot="1">
      <c r="A93" t="str">
        <f>INDEX(Departures!$G:$G,MATCH($B93,Departures!$B:$B,0))</f>
        <v>AF</v>
      </c>
      <c r="B93" s="3" t="s">
        <v>67</v>
      </c>
      <c r="D93" s="17">
        <f>INDEX(Departures!$C:$C,MATCH($B93,Departures!$B:$B,0))*INDEX(Arrivals!$H:$H,MATCH(D$2,Arrivals!$B:$B,0))</f>
        <v>52595.312975922672</v>
      </c>
      <c r="E93" s="17">
        <f>INDEX(Departures!$C:$C,MATCH($B93,Departures!$B:$B,0))*INDEX(Arrivals!$H:$H,MATCH(E$2,Arrivals!$B:$B,0))</f>
        <v>49522.34336524806</v>
      </c>
      <c r="F93" s="17">
        <f>INDEX(Departures!$C:$C,MATCH($B93,Departures!$B:$B,0))*INDEX(Arrivals!$H:$H,MATCH(F$2,Arrivals!$B:$B,0))</f>
        <v>46588.64134284047</v>
      </c>
      <c r="G93" s="17">
        <f>INDEX(Departures!$C:$C,MATCH($B93,Departures!$B:$B,0))*INDEX(Arrivals!$H:$H,MATCH(G$2,Arrivals!$B:$B,0))</f>
        <v>36778.75352756177</v>
      </c>
      <c r="H93" s="17">
        <f>INDEX(Departures!$C:$C,MATCH($B93,Departures!$B:$B,0))*INDEX(Arrivals!$H:$H,MATCH(H$2,Arrivals!$B:$B,0))</f>
        <v>35272.847040517874</v>
      </c>
      <c r="I93" s="17">
        <f>INDEX(Departures!$C:$C,MATCH($B93,Departures!$B:$B,0))*INDEX(Arrivals!$H:$H,MATCH(I$2,Arrivals!$B:$B,0))</f>
        <v>23791.142654781521</v>
      </c>
      <c r="J93" s="17">
        <f>INDEX(Departures!$C:$C,MATCH($B93,Departures!$B:$B,0))*INDEX(Arrivals!$H:$H,MATCH(J$2,Arrivals!$B:$B,0))</f>
        <v>22798.104199312285</v>
      </c>
      <c r="K93" s="17">
        <f>INDEX(Departures!$C:$C,MATCH($B93,Departures!$B:$B,0))*INDEX(Arrivals!$H:$H,MATCH(K$2,Arrivals!$B:$B,0))</f>
        <v>22767.82863664554</v>
      </c>
      <c r="L93" s="17">
        <f>INDEX(Departures!$C:$C,MATCH($B93,Departures!$B:$B,0))*INDEX(Arrivals!$H:$H,MATCH(L$2,Arrivals!$B:$B,0))</f>
        <v>22677.607459898642</v>
      </c>
      <c r="M93" s="17">
        <f>INDEX(Departures!$C:$C,MATCH($B93,Departures!$B:$B,0))*INDEX(Arrivals!$H:$H,MATCH(M$2,Arrivals!$B:$B,0))</f>
        <v>21551.356528695727</v>
      </c>
      <c r="N93" s="17">
        <f>INDEX(Departures!$C:$C,MATCH($B93,Departures!$B:$B,0))*INDEX(Arrivals!$H:$H,MATCH(N$2,Arrivals!$B:$B,0))</f>
        <v>17838.361523246127</v>
      </c>
      <c r="O93" s="17">
        <f>INDEX(Departures!$C:$C,MATCH($B93,Departures!$B:$B,0))*INDEX(Arrivals!$H:$H,MATCH(O$2,Arrivals!$B:$B,0))</f>
        <v>17372.723369431591</v>
      </c>
      <c r="P93" s="17">
        <f>INDEX(Departures!$C:$C,MATCH($B93,Departures!$B:$B,0))*INDEX(Arrivals!$H:$H,MATCH(P$2,Arrivals!$B:$B,0))</f>
        <v>16884.075787990329</v>
      </c>
      <c r="Q93" s="17">
        <f>INDEX(Departures!$C:$C,MATCH($B93,Departures!$B:$B,0))*INDEX(Arrivals!$H:$H,MATCH(Q$2,Arrivals!$B:$B,0))</f>
        <v>16466.273023189246</v>
      </c>
      <c r="R93" s="17">
        <f>INDEX(Departures!$C:$C,MATCH($B93,Departures!$B:$B,0))*INDEX(Arrivals!$H:$H,MATCH(R$2,Arrivals!$B:$B,0))</f>
        <v>15711.806001533962</v>
      </c>
      <c r="S93" s="17">
        <f>INDEX(Departures!$C:$C,MATCH($B93,Departures!$B:$B,0))*INDEX(Arrivals!$H:$H,MATCH(S$2,Arrivals!$B:$B,0))</f>
        <v>14768.419468838189</v>
      </c>
      <c r="T93" s="17">
        <f>INDEX(Departures!$C:$C,MATCH($B93,Departures!$B:$B,0))*INDEX(Arrivals!$H:$H,MATCH(T$2,Arrivals!$B:$B,0))</f>
        <v>12593.42304685923</v>
      </c>
      <c r="U93" s="17">
        <f>INDEX(Departures!$C:$C,MATCH($B93,Departures!$B:$B,0))*INDEX(Arrivals!$H:$H,MATCH(U$2,Arrivals!$B:$B,0))</f>
        <v>11055.424463388586</v>
      </c>
      <c r="V93" s="17">
        <f>INDEX(Departures!$C:$C,MATCH($B93,Departures!$B:$B,0))*INDEX(Arrivals!$H:$H,MATCH(V$2,Arrivals!$B:$B,0))</f>
        <v>10853.183704774732</v>
      </c>
      <c r="W93" s="17">
        <f>INDEX(Departures!$C:$C,MATCH($B93,Departures!$B:$B,0))*INDEX(Arrivals!$H:$H,MATCH(W$2,Arrivals!$B:$B,0))</f>
        <v>10448.096676293684</v>
      </c>
      <c r="X93" s="17">
        <f>INDEX(Departures!$C:$C,MATCH($B93,Departures!$B:$B,0))*INDEX(Arrivals!$H:$H,MATCH(X$2,Arrivals!$B:$B,0))</f>
        <v>9754.1807799718899</v>
      </c>
      <c r="Y93" s="17">
        <f>INDEX(Departures!$C:$C,MATCH($B93,Departures!$B:$B,0))*INDEX(Arrivals!$H:$H,MATCH(Y$2,Arrivals!$B:$B,0))</f>
        <v>9441.7369732510815</v>
      </c>
      <c r="Z93" s="17">
        <f>INDEX(Departures!$C:$C,MATCH($B93,Departures!$B:$B,0))*INDEX(Arrivals!$H:$H,MATCH(Z$2,Arrivals!$B:$B,0))</f>
        <v>9411.4614105843357</v>
      </c>
      <c r="AA93" s="17">
        <f>INDEX(Departures!$C:$C,MATCH($B93,Departures!$B:$B,0))*INDEX(Arrivals!$H:$H,MATCH(AA$2,Arrivals!$B:$B,0))</f>
        <v>9344.2496614641623</v>
      </c>
      <c r="AB93" s="17">
        <f>INDEX(Departures!$C:$C,MATCH($B93,Departures!$B:$B,0))*INDEX(Arrivals!$H:$H,MATCH(AB$2,Arrivals!$B:$B,0))</f>
        <v>8616.4251349556143</v>
      </c>
      <c r="AC93" s="17">
        <f>INDEX(Departures!$C:$C,MATCH($B93,Departures!$B:$B,0))*INDEX(Arrivals!$H:$H,MATCH(AC$2,Arrivals!$B:$B,0))</f>
        <v>8501.3779968219842</v>
      </c>
      <c r="AD93" s="17">
        <f>INDEX(Departures!$C:$C,MATCH($B93,Departures!$B:$B,0))*INDEX(Arrivals!$H:$H,MATCH(AD$2,Arrivals!$B:$B,0))</f>
        <v>8418.422955115102</v>
      </c>
      <c r="AE93" s="17">
        <f>INDEX(Departures!$C:$C,MATCH($B93,Departures!$B:$B,0))*INDEX(Arrivals!$H:$H,MATCH(AE$2,Arrivals!$B:$B,0))</f>
        <v>8075.0980744742146</v>
      </c>
      <c r="AF93" s="17">
        <f>INDEX(Departures!$C:$C,MATCH($B93,Departures!$B:$B,0))*INDEX(Arrivals!$H:$H,MATCH(AF$2,Arrivals!$B:$B,0))</f>
        <v>7824.4164155935659</v>
      </c>
      <c r="AG93" s="17">
        <f>INDEX(Departures!$C:$C,MATCH($B93,Departures!$B:$B,0))*INDEX(Arrivals!$H:$H,MATCH(AG$2,Arrivals!$B:$B,0))</f>
        <v>7110.5186479117201</v>
      </c>
      <c r="AH93" s="17">
        <f>INDEX(Departures!$C:$C,MATCH($B93,Departures!$B:$B,0))*INDEX(Arrivals!$H:$H,MATCH(AH$2,Arrivals!$B:$B,0))</f>
        <v>6884.6629504178027</v>
      </c>
      <c r="AI93" s="17">
        <f>INDEX(Departures!$C:$C,MATCH($B93,Departures!$B:$B,0))*INDEX(Arrivals!$H:$H,MATCH(AI$2,Arrivals!$B:$B,0))</f>
        <v>6871.9472140977705</v>
      </c>
      <c r="AJ93" s="17">
        <f>INDEX(Departures!$C:$C,MATCH($B93,Departures!$B:$B,0))*INDEX(Arrivals!$H:$H,MATCH(AJ$2,Arrivals!$B:$B,0))</f>
        <v>6697.0755641346504</v>
      </c>
      <c r="AK93" s="17">
        <f>INDEX(Departures!$C:$C,MATCH($B93,Departures!$B:$B,0))*INDEX(Arrivals!$H:$H,MATCH(AK$2,Arrivals!$B:$B,0))</f>
        <v>6615.8159539371072</v>
      </c>
      <c r="AL93" s="17">
        <f>INDEX(Departures!$C:$C,MATCH($B93,Departures!$B:$B,0))*INDEX(Arrivals!$H:$H,MATCH(AL$2,Arrivals!$B:$B,0))</f>
        <v>6259.7753369761876</v>
      </c>
      <c r="AM93" s="17">
        <f>INDEX(Departures!$C:$C,MATCH($B93,Departures!$B:$B,0))*INDEX(Arrivals!$H:$H,MATCH(AM$2,Arrivals!$B:$B,0))</f>
        <v>6227.683240549437</v>
      </c>
      <c r="AN93" s="17">
        <f>INDEX(Departures!$C:$C,MATCH($B93,Departures!$B:$B,0))*INDEX(Arrivals!$H:$H,MATCH(AN$2,Arrivals!$B:$B,0))</f>
        <v>6151.9943338825751</v>
      </c>
      <c r="AO93" s="17">
        <f>INDEX(Departures!$C:$C,MATCH($B93,Departures!$B:$B,0))*INDEX(Arrivals!$H:$H,MATCH(AO$2,Arrivals!$B:$B,0))</f>
        <v>5987.9007842288174</v>
      </c>
      <c r="AP93" s="17">
        <f>INDEX(Departures!$C:$C,MATCH($B93,Departures!$B:$B,0))*INDEX(Arrivals!$H:$H,MATCH(AP$2,Arrivals!$B:$B,0))</f>
        <v>5378.7564633739084</v>
      </c>
      <c r="AQ93" s="17">
        <f>INDEX(Departures!$C:$C,MATCH($B93,Departures!$B:$B,0))*INDEX(Arrivals!$H:$H,MATCH(AQ$2,Arrivals!$B:$B,0))</f>
        <v>5337.5816981471353</v>
      </c>
      <c r="AR93" s="17">
        <f>INDEX(Departures!$C:$C,MATCH($B93,Departures!$B:$B,0))*INDEX(Arrivals!$H:$H,MATCH(AR$2,Arrivals!$B:$B,0))</f>
        <v>5077.2118592131292</v>
      </c>
      <c r="AS93" s="17">
        <f>INDEX(Departures!$C:$C,MATCH($B93,Departures!$B:$B,0))*INDEX(Arrivals!$H:$H,MATCH(AS$2,Arrivals!$B:$B,0))</f>
        <v>4939.1552934527717</v>
      </c>
      <c r="AT93" s="17">
        <f>INDEX(Departures!$C:$C,MATCH($B93,Departures!$B:$B,0))*INDEX(Arrivals!$H:$H,MATCH(AT$2,Arrivals!$B:$B,0))</f>
        <v>4663.0421619320578</v>
      </c>
      <c r="AU93" s="17">
        <f>INDEX(Departures!$C:$C,MATCH($B93,Departures!$B:$B,0))*INDEX(Arrivals!$H:$H,MATCH(AU$2,Arrivals!$B:$B,0))</f>
        <v>4314.8731912644907</v>
      </c>
      <c r="AV93" s="17">
        <f>INDEX(Departures!$C:$C,MATCH($B93,Departures!$B:$B,0))*INDEX(Arrivals!$H:$H,MATCH(AV$2,Arrivals!$B:$B,0))</f>
        <v>4271.2763810243778</v>
      </c>
      <c r="AW93" s="17">
        <f>INDEX(Departures!$C:$C,MATCH($B93,Departures!$B:$B,0))*INDEX(Arrivals!$H:$H,MATCH(AW$2,Arrivals!$B:$B,0))</f>
        <v>4270.0653585177079</v>
      </c>
      <c r="AX93" s="17">
        <f>INDEX(Departures!$C:$C,MATCH($B93,Departures!$B:$B,0))*INDEX(Arrivals!$H:$H,MATCH(AX$2,Arrivals!$B:$B,0))</f>
        <v>4069.0356224105221</v>
      </c>
      <c r="AY93" s="17">
        <f>INDEX(Departures!$C:$C,MATCH($B93,Departures!$B:$B,0))*INDEX(Arrivals!$H:$H,MATCH(AY$2,Arrivals!$B:$B,0))</f>
        <v>4009.0900083303673</v>
      </c>
      <c r="AZ93" s="17">
        <f>INDEX(Departures!$C:$C,MATCH($B93,Departures!$B:$B,0))*INDEX(Arrivals!$H:$H,MATCH(AZ$2,Arrivals!$B:$B,0))</f>
        <v>3989.7136482236501</v>
      </c>
      <c r="BA93" s="17">
        <f>INDEX(Departures!$C:$C,MATCH($B93,Departures!$B:$B,0))*INDEX(Arrivals!$H:$H,MATCH(BA$2,Arrivals!$B:$B,0))</f>
        <v>3925.529455370151</v>
      </c>
      <c r="BB93" s="17">
        <f>INDEX(Departures!$C:$C,MATCH($B93,Departures!$B:$B,0))*INDEX(Arrivals!$H:$H,MATCH(BB$2,Arrivals!$B:$B,0))</f>
        <v>3905.5475840100994</v>
      </c>
      <c r="BC93" s="17">
        <f>INDEX(Departures!$C:$C,MATCH($B93,Departures!$B:$B,0))*INDEX(Arrivals!$H:$H,MATCH(BC$2,Arrivals!$B:$B,0))</f>
        <v>3785.6563558497896</v>
      </c>
      <c r="BD93" s="17">
        <f>INDEX(Departures!$C:$C,MATCH($B93,Departures!$B:$B,0))*INDEX(Arrivals!$H:$H,MATCH(BD$2,Arrivals!$B:$B,0))</f>
        <v>3746.9036356363554</v>
      </c>
      <c r="BE93" s="17">
        <f>INDEX(Departures!$C:$C,MATCH($B93,Departures!$B:$B,0))*INDEX(Arrivals!$H:$H,MATCH(BE$2,Arrivals!$B:$B,0))</f>
        <v>3421.1385813421798</v>
      </c>
      <c r="BF93" s="17">
        <f>INDEX(Departures!$C:$C,MATCH($B93,Departures!$B:$B,0))*INDEX(Arrivals!$H:$H,MATCH(BF$2,Arrivals!$B:$B,0))</f>
        <v>3392.0740411821048</v>
      </c>
      <c r="BG93" s="17">
        <f>INDEX(Departures!$C:$C,MATCH($B93,Departures!$B:$B,0))*INDEX(Arrivals!$H:$H,MATCH(BG$2,Arrivals!$B:$B,0))</f>
        <v>3069.9420544079385</v>
      </c>
      <c r="BH93" s="17">
        <f>INDEX(Departures!$C:$C,MATCH($B93,Departures!$B:$B,0))*INDEX(Arrivals!$H:$H,MATCH(BH$2,Arrivals!$B:$B,0))</f>
        <v>2947.023269980954</v>
      </c>
      <c r="BI93" s="17">
        <f>INDEX(Departures!$C:$C,MATCH($B93,Departures!$B:$B,0))*INDEX(Arrivals!$H:$H,MATCH(BI$2,Arrivals!$B:$B,0))</f>
        <v>2811.3887492339368</v>
      </c>
      <c r="BJ93" s="17">
        <f>INDEX(Departures!$C:$C,MATCH($B93,Departures!$B:$B,0))*INDEX(Arrivals!$H:$H,MATCH(BJ$2,Arrivals!$B:$B,0))</f>
        <v>2781.7186978205264</v>
      </c>
      <c r="BK93" s="17">
        <f>INDEX(Departures!$C:$C,MATCH($B93,Departures!$B:$B,0))*INDEX(Arrivals!$H:$H,MATCH(BK$2,Arrivals!$B:$B,0))</f>
        <v>2765.9754052338194</v>
      </c>
      <c r="BL93" s="17">
        <f>INDEX(Departures!$C:$C,MATCH($B93,Departures!$B:$B,0))*INDEX(Arrivals!$H:$H,MATCH(BL$2,Arrivals!$B:$B,0))</f>
        <v>2490.4677849664399</v>
      </c>
      <c r="BM93" s="17">
        <f>INDEX(Departures!$C:$C,MATCH($B93,Departures!$B:$B,0))*INDEX(Arrivals!$H:$H,MATCH(BM$2,Arrivals!$B:$B,0))</f>
        <v>2441.4213734463133</v>
      </c>
      <c r="BN93" s="17">
        <f>INDEX(Departures!$C:$C,MATCH($B93,Departures!$B:$B,0))*INDEX(Arrivals!$H:$H,MATCH(BN$2,Arrivals!$B:$B,0))</f>
        <v>2327.2825021926847</v>
      </c>
      <c r="BO93" s="17">
        <f>INDEX(Departures!$C:$C,MATCH($B93,Departures!$B:$B,0))*INDEX(Arrivals!$H:$H,MATCH(BO$2,Arrivals!$B:$B,0))</f>
        <v>2299.1262289126116</v>
      </c>
      <c r="BP93" s="17">
        <f>INDEX(Departures!$C:$C,MATCH($B93,Departures!$B:$B,0))*INDEX(Arrivals!$H:$H,MATCH(BP$2,Arrivals!$B:$B,0))</f>
        <v>2224.6483447524192</v>
      </c>
      <c r="BQ93" s="17">
        <f>INDEX(Departures!$C:$C,MATCH($B93,Departures!$B:$B,0))*INDEX(Arrivals!$H:$H,MATCH(BQ$2,Arrivals!$B:$B,0))</f>
        <v>2211.3270971790516</v>
      </c>
      <c r="BR93" s="17">
        <f>INDEX(Departures!$C:$C,MATCH($B93,Departures!$B:$B,0))*INDEX(Arrivals!$H:$H,MATCH(BR$2,Arrivals!$B:$B,0))</f>
        <v>2187.7121582989903</v>
      </c>
      <c r="BS93" s="17">
        <f>INDEX(Departures!$C:$C,MATCH($B93,Departures!$B:$B,0))*INDEX(Arrivals!$H:$H,MATCH(BS$2,Arrivals!$B:$B,0))</f>
        <v>2171.3633544589484</v>
      </c>
      <c r="BT93" s="17">
        <f>INDEX(Departures!$C:$C,MATCH($B93,Departures!$B:$B,0))*INDEX(Arrivals!$H:$H,MATCH(BT$2,Arrivals!$B:$B,0))</f>
        <v>2152.5925056055662</v>
      </c>
      <c r="BU93" s="17">
        <f>INDEX(Departures!$C:$C,MATCH($B93,Departures!$B:$B,0))*INDEX(Arrivals!$H:$H,MATCH(BU$2,Arrivals!$B:$B,0))</f>
        <v>2084.7752452320578</v>
      </c>
      <c r="BV93" s="17">
        <f>INDEX(Departures!$C:$C,MATCH($B93,Departures!$B:$B,0))*INDEX(Arrivals!$H:$H,MATCH(BV$2,Arrivals!$B:$B,0))</f>
        <v>1972.1501521117661</v>
      </c>
      <c r="BW93" s="17">
        <f>INDEX(Departures!$C:$C,MATCH($B93,Departures!$B:$B,0))*INDEX(Arrivals!$H:$H,MATCH(BW$2,Arrivals!$B:$B,0))</f>
        <v>1964.8840170717476</v>
      </c>
      <c r="BX93" s="17">
        <f>INDEX(Departures!$C:$C,MATCH($B93,Departures!$B:$B,0))*INDEX(Arrivals!$H:$H,MATCH(BX$2,Arrivals!$B:$B,0))</f>
        <v>1925.5257856049791</v>
      </c>
      <c r="BY93" s="17">
        <f>INDEX(Departures!$C:$C,MATCH($B93,Departures!$B:$B,0))*INDEX(Arrivals!$H:$H,MATCH(BY$2,Arrivals!$B:$B,0))</f>
        <v>1792.3133098713013</v>
      </c>
      <c r="BZ93" s="17">
        <f>INDEX(Departures!$C:$C,MATCH($B93,Departures!$B:$B,0))*INDEX(Arrivals!$H:$H,MATCH(BZ$2,Arrivals!$B:$B,0))</f>
        <v>1714.2023581910996</v>
      </c>
      <c r="CA93" s="17">
        <f>INDEX(Departures!$C:$C,MATCH($B93,Departures!$B:$B,0))*INDEX(Arrivals!$H:$H,MATCH(CA$2,Arrivals!$B:$B,0))</f>
        <v>1628.8252714708785</v>
      </c>
      <c r="CB93" s="17">
        <f>INDEX(Departures!$C:$C,MATCH($B93,Departures!$B:$B,0))*INDEX(Arrivals!$H:$H,MATCH(CB$2,Arrivals!$B:$B,0))</f>
        <v>1527.7048921639505</v>
      </c>
      <c r="CC93" s="17">
        <f>INDEX(Departures!$C:$C,MATCH($B93,Departures!$B:$B,0))*INDEX(Arrivals!$H:$H,MATCH(CC$2,Arrivals!$B:$B,0))</f>
        <v>1485.9246156838424</v>
      </c>
      <c r="CD93" s="17">
        <f>INDEX(Departures!$C:$C,MATCH($B93,Departures!$B:$B,0))*INDEX(Arrivals!$H:$H,MATCH(CD$2,Arrivals!$B:$B,0))</f>
        <v>1484.1080819238377</v>
      </c>
      <c r="CE93" s="17">
        <f>INDEX(Departures!$C:$C,MATCH($B93,Departures!$B:$B,0))*INDEX(Arrivals!$H:$H,MATCH(CE$2,Arrivals!$B:$B,0))</f>
        <v>1467.1537668304604</v>
      </c>
      <c r="CF93" s="17">
        <f>INDEX(Departures!$C:$C,MATCH($B93,Departures!$B:$B,0))*INDEX(Arrivals!$H:$H,MATCH(CF$2,Arrivals!$B:$B,0))</f>
        <v>1436.2726929103806</v>
      </c>
      <c r="CG93" s="17">
        <f>INDEX(Departures!$C:$C,MATCH($B93,Departures!$B:$B,0))*INDEX(Arrivals!$H:$H,MATCH(CG$2,Arrivals!$B:$B,0))</f>
        <v>1424.7679790970176</v>
      </c>
      <c r="CH93" s="17">
        <f>INDEX(Departures!$C:$C,MATCH($B93,Departures!$B:$B,0))*INDEX(Arrivals!$H:$H,MATCH(CH$2,Arrivals!$B:$B,0))</f>
        <v>1376.9325900835606</v>
      </c>
      <c r="CI93" s="17">
        <f>INDEX(Departures!$C:$C,MATCH($B93,Departures!$B:$B,0))*INDEX(Arrivals!$H:$H,MATCH(CI$2,Arrivals!$B:$B,0))</f>
        <v>1366.3361431501999</v>
      </c>
      <c r="CJ93" s="17">
        <f>INDEX(Departures!$C:$C,MATCH($B93,Departures!$B:$B,0))*INDEX(Arrivals!$H:$H,MATCH(CJ$2,Arrivals!$B:$B,0))</f>
        <v>1347.2625386701504</v>
      </c>
      <c r="CK93" s="17">
        <f>INDEX(Departures!$C:$C,MATCH($B93,Departures!$B:$B,0))*INDEX(Arrivals!$H:$H,MATCH(CK$2,Arrivals!$B:$B,0))</f>
        <v>1309.1153297100518</v>
      </c>
      <c r="CL93" s="17">
        <f>INDEX(Departures!$C:$C,MATCH($B93,Departures!$B:$B,0))*INDEX(Arrivals!$H:$H,MATCH(CL$2,Arrivals!$B:$B,0))</f>
        <v>1281.5040165579803</v>
      </c>
      <c r="CM93" s="17">
        <f>INDEX(Departures!$C:$C,MATCH($B93,Departures!$B:$B,0))*INDEX(Arrivals!$H:$H,MATCH(CM$2,Arrivals!$B:$B,0))</f>
        <v>1279.4452782966418</v>
      </c>
      <c r="CN93" s="17">
        <f>INDEX(Departures!$C:$C,MATCH($B93,Departures!$B:$B,0))*INDEX(Arrivals!$H:$H,MATCH(CN$2,Arrivals!$B:$B,0))</f>
        <v>1180.1414327497184</v>
      </c>
      <c r="CO93" s="17">
        <f>INDEX(Departures!$C:$C,MATCH($B93,Departures!$B:$B,0))*INDEX(Arrivals!$H:$H,MATCH(CO$2,Arrivals!$B:$B,0))</f>
        <v>1143.8107575496244</v>
      </c>
      <c r="CP93" s="17">
        <f>INDEX(Departures!$C:$C,MATCH($B93,Departures!$B:$B,0))*INDEX(Arrivals!$H:$H,MATCH(CP$2,Arrivals!$B:$B,0))</f>
        <v>1136.5446225096055</v>
      </c>
      <c r="CQ93" s="17">
        <f>INDEX(Departures!$C:$C,MATCH($B93,Departures!$B:$B,0))*INDEX(Arrivals!$H:$H,MATCH(CQ$2,Arrivals!$B:$B,0))</f>
        <v>1124.4343974429078</v>
      </c>
      <c r="CR93" s="17">
        <f>INDEX(Departures!$C:$C,MATCH($B93,Departures!$B:$B,0))*INDEX(Arrivals!$H:$H,MATCH(CR$2,Arrivals!$B:$B,0))</f>
        <v>1115.9572398962189</v>
      </c>
      <c r="CS93" s="17">
        <f>INDEX(Departures!$C:$C,MATCH($B93,Departures!$B:$B,0))*INDEX(Arrivals!$H:$H,MATCH(CS$2,Arrivals!$B:$B,0))</f>
        <v>1089.9202560028184</v>
      </c>
      <c r="CT93" s="17">
        <f>INDEX(Departures!$C:$C,MATCH($B93,Departures!$B:$B,0))*INDEX(Arrivals!$H:$H,MATCH(CT$2,Arrivals!$B:$B,0))</f>
        <v>1082.0486097094647</v>
      </c>
      <c r="CU93" s="17">
        <f>INDEX(Departures!$C:$C,MATCH($B93,Departures!$B:$B,0))*INDEX(Arrivals!$H:$H,MATCH(CU$2,Arrivals!$B:$B,0))</f>
        <v>973.66209536251779</v>
      </c>
      <c r="CV93" s="17">
        <f>INDEX(Departures!$C:$C,MATCH($B93,Departures!$B:$B,0))*INDEX(Arrivals!$H:$H,MATCH(CV$2,Arrivals!$B:$B,0))</f>
        <v>959.12982528248006</v>
      </c>
      <c r="CW93" s="17">
        <f>INDEX(Departures!$C:$C,MATCH($B93,Departures!$B:$B,0))*INDEX(Arrivals!$H:$H,MATCH(CW$2,Arrivals!$B:$B,0))</f>
        <v>953.07471274913121</v>
      </c>
      <c r="CX93" s="17">
        <f>INDEX(Departures!$C:$C,MATCH($B93,Departures!$B:$B,0))*INDEX(Arrivals!$H:$H,MATCH(CX$2,Arrivals!$B:$B,0))</f>
        <v>942.17551018910297</v>
      </c>
      <c r="CY93" s="17">
        <f>INDEX(Departures!$C:$C,MATCH($B93,Departures!$B:$B,0))*INDEX(Arrivals!$H:$H,MATCH(CY$2,Arrivals!$B:$B,0))</f>
        <v>907.66136874901372</v>
      </c>
      <c r="CZ93" s="17">
        <f>INDEX(Departures!$C:$C,MATCH($B93,Departures!$B:$B,0))*INDEX(Arrivals!$H:$H,MATCH(CZ$2,Arrivals!$B:$B,0))</f>
        <v>906.45034624234404</v>
      </c>
      <c r="DA93" s="17">
        <f>INDEX(Departures!$C:$C,MATCH($B93,Departures!$B:$B,0))*INDEX(Arrivals!$H:$H,MATCH(DA$2,Arrivals!$B:$B,0))</f>
        <v>905.23932373567425</v>
      </c>
      <c r="DB93" s="17">
        <f>INDEX(Departures!$C:$C,MATCH($B93,Departures!$B:$B,0))*INDEX(Arrivals!$H:$H,MATCH(DB$2,Arrivals!$B:$B,0))</f>
        <v>876.17478357559889</v>
      </c>
      <c r="DC93" s="17">
        <f>INDEX(Departures!$C:$C,MATCH($B93,Departures!$B:$B,0))*INDEX(Arrivals!$H:$H,MATCH(DC$2,Arrivals!$B:$B,0))</f>
        <v>871.33069354891984</v>
      </c>
      <c r="DD93" s="17">
        <f>INDEX(Departures!$C:$C,MATCH($B93,Departures!$B:$B,0))*INDEX(Arrivals!$H:$H,MATCH(DD$2,Arrivals!$B:$B,0))</f>
        <v>848.92677717552851</v>
      </c>
      <c r="DE93" s="17">
        <f>INDEX(Departures!$C:$C,MATCH($B93,Departures!$B:$B,0))*INDEX(Arrivals!$H:$H,MATCH(DE$2,Arrivals!$B:$B,0))</f>
        <v>826.5228608021373</v>
      </c>
      <c r="DF93" s="17">
        <f>INDEX(Departures!$C:$C,MATCH($B93,Departures!$B:$B,0))*INDEX(Arrivals!$H:$H,MATCH(DF$2,Arrivals!$B:$B,0))</f>
        <v>825.91734954880235</v>
      </c>
      <c r="DG93" s="17">
        <f>INDEX(Departures!$C:$C,MATCH($B93,Departures!$B:$B,0))*INDEX(Arrivals!$H:$H,MATCH(DG$2,Arrivals!$B:$B,0))</f>
        <v>812.59610197543464</v>
      </c>
      <c r="DH93" s="17">
        <f>INDEX(Departures!$C:$C,MATCH($B93,Departures!$B:$B,0))*INDEX(Arrivals!$H:$H,MATCH(DH$2,Arrivals!$B:$B,0))</f>
        <v>772.02684800199631</v>
      </c>
      <c r="DI93" s="17">
        <f>INDEX(Departures!$C:$C,MATCH($B93,Departures!$B:$B,0))*INDEX(Arrivals!$H:$H,MATCH(DI$2,Arrivals!$B:$B,0))</f>
        <v>688.46629504178031</v>
      </c>
      <c r="DJ93" s="17">
        <f>INDEX(Departures!$C:$C,MATCH($B93,Departures!$B:$B,0))*INDEX(Arrivals!$H:$H,MATCH(DJ$2,Arrivals!$B:$B,0))</f>
        <v>686.64976128177557</v>
      </c>
      <c r="DK93" s="17">
        <f>INDEX(Departures!$C:$C,MATCH($B93,Departures!$B:$B,0))*INDEX(Arrivals!$H:$H,MATCH(DK$2,Arrivals!$B:$B,0))</f>
        <v>655.7686873616957</v>
      </c>
      <c r="DL93" s="17">
        <f>INDEX(Departures!$C:$C,MATCH($B93,Departures!$B:$B,0))*INDEX(Arrivals!$H:$H,MATCH(DL$2,Arrivals!$B:$B,0))</f>
        <v>633.36477098830449</v>
      </c>
      <c r="DM93" s="17">
        <f>INDEX(Departures!$C:$C,MATCH($B93,Departures!$B:$B,0))*INDEX(Arrivals!$H:$H,MATCH(DM$2,Arrivals!$B:$B,0))</f>
        <v>601.87818581488966</v>
      </c>
      <c r="DN93" s="17">
        <f>INDEX(Departures!$C:$C,MATCH($B93,Departures!$B:$B,0))*INDEX(Arrivals!$H:$H,MATCH(DN$2,Arrivals!$B:$B,0))</f>
        <v>584.92387072151246</v>
      </c>
      <c r="DO93" s="17">
        <f>INDEX(Departures!$C:$C,MATCH($B93,Departures!$B:$B,0))*INDEX(Arrivals!$H:$H,MATCH(DO$2,Arrivals!$B:$B,0))</f>
        <v>569.18057813480516</v>
      </c>
      <c r="DP93" s="17">
        <f>INDEX(Departures!$C:$C,MATCH($B93,Departures!$B:$B,0))*INDEX(Arrivals!$H:$H,MATCH(DP$2,Arrivals!$B:$B,0))</f>
        <v>564.94199936146083</v>
      </c>
      <c r="DQ93" s="17">
        <f>INDEX(Departures!$C:$C,MATCH($B93,Departures!$B:$B,0))*INDEX(Arrivals!$H:$H,MATCH(DQ$2,Arrivals!$B:$B,0))</f>
        <v>564.33648810812599</v>
      </c>
      <c r="DR93" s="17">
        <f>INDEX(Departures!$C:$C,MATCH($B93,Departures!$B:$B,0))*INDEX(Arrivals!$H:$H,MATCH(DR$2,Arrivals!$B:$B,0))</f>
        <v>558.88688682811187</v>
      </c>
      <c r="DS93" s="17">
        <f>INDEX(Departures!$C:$C,MATCH($B93,Departures!$B:$B,0))*INDEX(Arrivals!$H:$H,MATCH(DS$2,Arrivals!$B:$B,0))</f>
        <v>557.67586432144208</v>
      </c>
      <c r="DT93" s="17">
        <f>INDEX(Departures!$C:$C,MATCH($B93,Departures!$B:$B,0))*INDEX(Arrivals!$H:$H,MATCH(DT$2,Arrivals!$B:$B,0))</f>
        <v>543.14359424140446</v>
      </c>
      <c r="DU93" s="17">
        <f>INDEX(Departures!$C:$C,MATCH($B93,Departures!$B:$B,0))*INDEX(Arrivals!$H:$H,MATCH(DU$2,Arrivals!$B:$B,0))</f>
        <v>540.11603797473003</v>
      </c>
      <c r="DV93" s="17">
        <f>INDEX(Departures!$C:$C,MATCH($B93,Departures!$B:$B,0))*INDEX(Arrivals!$H:$H,MATCH(DV$2,Arrivals!$B:$B,0))</f>
        <v>515.29007658799912</v>
      </c>
      <c r="DW93" s="17">
        <f>INDEX(Departures!$C:$C,MATCH($B93,Departures!$B:$B,0))*INDEX(Arrivals!$H:$H,MATCH(DW$2,Arrivals!$B:$B,0))</f>
        <v>510.44598656131996</v>
      </c>
      <c r="DX93" s="17">
        <f>INDEX(Departures!$C:$C,MATCH($B93,Departures!$B:$B,0))*INDEX(Arrivals!$H:$H,MATCH(DX$2,Arrivals!$B:$B,0))</f>
        <v>506.81291904131052</v>
      </c>
      <c r="DY93" s="17">
        <f>INDEX(Departures!$C:$C,MATCH($B93,Departures!$B:$B,0))*INDEX(Arrivals!$H:$H,MATCH(DY$2,Arrivals!$B:$B,0))</f>
        <v>492.28064896127296</v>
      </c>
      <c r="DZ93" s="17">
        <f>INDEX(Departures!$C:$C,MATCH($B93,Departures!$B:$B,0))*INDEX(Arrivals!$H:$H,MATCH(DZ$2,Arrivals!$B:$B,0))</f>
        <v>404.48151722771257</v>
      </c>
      <c r="EA93" s="17">
        <f>INDEX(Departures!$C:$C,MATCH($B93,Departures!$B:$B,0))*INDEX(Arrivals!$H:$H,MATCH(EA$2,Arrivals!$B:$B,0))</f>
        <v>402.05947221437305</v>
      </c>
      <c r="EB93" s="17">
        <f>INDEX(Departures!$C:$C,MATCH($B93,Departures!$B:$B,0))*INDEX(Arrivals!$H:$H,MATCH(EB$2,Arrivals!$B:$B,0))</f>
        <v>382.07760085432136</v>
      </c>
      <c r="EC93" s="17">
        <f>INDEX(Departures!$C:$C,MATCH($B93,Departures!$B:$B,0))*INDEX(Arrivals!$H:$H,MATCH(EC$2,Arrivals!$B:$B,0))</f>
        <v>300.33358165410993</v>
      </c>
      <c r="ED93" s="17">
        <f>INDEX(Departures!$C:$C,MATCH($B93,Departures!$B:$B,0))*INDEX(Arrivals!$H:$H,MATCH(ED$2,Arrivals!$B:$B,0))</f>
        <v>283.98477781406768</v>
      </c>
      <c r="EE93" s="17">
        <f>INDEX(Departures!$C:$C,MATCH($B93,Departures!$B:$B,0))*INDEX(Arrivals!$H:$H,MATCH(EE$2,Arrivals!$B:$B,0))</f>
        <v>282.77375530739789</v>
      </c>
      <c r="EF93" s="17">
        <f>INDEX(Departures!$C:$C,MATCH($B93,Departures!$B:$B,0))*INDEX(Arrivals!$H:$H,MATCH(EF$2,Arrivals!$B:$B,0))</f>
        <v>260.97535018734152</v>
      </c>
      <c r="EG93" s="17">
        <f>INDEX(Departures!$C:$C,MATCH($B93,Departures!$B:$B,0))*INDEX(Arrivals!$H:$H,MATCH(EG$2,Arrivals!$B:$B,0))</f>
        <v>258.55330517400188</v>
      </c>
      <c r="EH93" s="17">
        <f>INDEX(Departures!$C:$C,MATCH($B93,Departures!$B:$B,0))*INDEX(Arrivals!$H:$H,MATCH(EH$2,Arrivals!$B:$B,0))</f>
        <v>258.55330517400188</v>
      </c>
      <c r="EI93" s="17">
        <f>INDEX(Departures!$C:$C,MATCH($B93,Departures!$B:$B,0))*INDEX(Arrivals!$H:$H,MATCH(EI$2,Arrivals!$B:$B,0))</f>
        <v>253.10370389398781</v>
      </c>
      <c r="EJ93" s="17">
        <f>INDEX(Departures!$C:$C,MATCH($B93,Departures!$B:$B,0))*INDEX(Arrivals!$H:$H,MATCH(EJ$2,Arrivals!$B:$B,0))</f>
        <v>239.17694506728515</v>
      </c>
      <c r="EK93" s="17">
        <f>INDEX(Departures!$C:$C,MATCH($B93,Departures!$B:$B,0))*INDEX(Arrivals!$H:$H,MATCH(EK$2,Arrivals!$B:$B,0))</f>
        <v>233.72734378727105</v>
      </c>
      <c r="EL93" s="17">
        <f>INDEX(Departures!$C:$C,MATCH($B93,Departures!$B:$B,0))*INDEX(Arrivals!$H:$H,MATCH(EL$2,Arrivals!$B:$B,0))</f>
        <v>222.0409765979075</v>
      </c>
      <c r="EM93" s="17">
        <f>INDEX(Departures!$C:$C,MATCH($B93,Departures!$B:$B,0))*INDEX(Arrivals!$H:$H,MATCH(EM$2,Arrivals!$B:$B,0))</f>
        <v>214.95649493388919</v>
      </c>
      <c r="EN93" s="17">
        <f>INDEX(Departures!$C:$C,MATCH($B93,Departures!$B:$B,0))*INDEX(Arrivals!$H:$H,MATCH(EN$2,Arrivals!$B:$B,0))</f>
        <v>212.5344499205496</v>
      </c>
      <c r="EO93" s="17">
        <f>INDEX(Departures!$C:$C,MATCH($B93,Departures!$B:$B,0))*INDEX(Arrivals!$H:$H,MATCH(EO$2,Arrivals!$B:$B,0))</f>
        <v>211.92893866721468</v>
      </c>
      <c r="EP93" s="17">
        <f>INDEX(Departures!$C:$C,MATCH($B93,Departures!$B:$B,0))*INDEX(Arrivals!$H:$H,MATCH(EP$2,Arrivals!$B:$B,0))</f>
        <v>185.89195477381404</v>
      </c>
      <c r="EQ93" s="17">
        <f>INDEX(Departures!$C:$C,MATCH($B93,Departures!$B:$B,0))*INDEX(Arrivals!$H:$H,MATCH(EQ$2,Arrivals!$B:$B,0))</f>
        <v>181.04786474713484</v>
      </c>
      <c r="ER93" s="17">
        <f>INDEX(Departures!$C:$C,MATCH($B93,Departures!$B:$B,0))*INDEX(Arrivals!$H:$H,MATCH(ER$2,Arrivals!$B:$B,0))</f>
        <v>170.14866218710665</v>
      </c>
      <c r="ES93" s="17">
        <f>INDEX(Departures!$C:$C,MATCH($B93,Departures!$B:$B,0))*INDEX(Arrivals!$H:$H,MATCH(ES$2,Arrivals!$B:$B,0))</f>
        <v>168.33212842710194</v>
      </c>
      <c r="ET93" s="17">
        <f>INDEX(Departures!$C:$C,MATCH($B93,Departures!$B:$B,0))*INDEX(Arrivals!$H:$H,MATCH(ET$2,Arrivals!$B:$B,0))</f>
        <v>162.88252714708787</v>
      </c>
      <c r="EU93" s="17">
        <f>INDEX(Departures!$C:$C,MATCH($B93,Departures!$B:$B,0))*INDEX(Arrivals!$H:$H,MATCH(EU$2,Arrivals!$B:$B,0))</f>
        <v>158.03843712040867</v>
      </c>
      <c r="EV93" s="17">
        <f>INDEX(Departures!$C:$C,MATCH($B93,Departures!$B:$B,0))*INDEX(Arrivals!$H:$H,MATCH(EV$2,Arrivals!$B:$B,0))</f>
        <v>156.82741461373888</v>
      </c>
      <c r="EW93" s="17">
        <f>INDEX(Departures!$C:$C,MATCH($B93,Departures!$B:$B,0))*INDEX(Arrivals!$H:$H,MATCH(EW$2,Arrivals!$B:$B,0))</f>
        <v>154.40536960039927</v>
      </c>
      <c r="EX93" s="17">
        <f>INDEX(Departures!$C:$C,MATCH($B93,Departures!$B:$B,0))*INDEX(Arrivals!$H:$H,MATCH(EX$2,Arrivals!$B:$B,0))</f>
        <v>154.40536960039927</v>
      </c>
      <c r="EY93" s="17">
        <f>INDEX(Departures!$C:$C,MATCH($B93,Departures!$B:$B,0))*INDEX(Arrivals!$H:$H,MATCH(EY$2,Arrivals!$B:$B,0))</f>
        <v>149.56127957372007</v>
      </c>
      <c r="EZ93" s="17">
        <f>INDEX(Departures!$C:$C,MATCH($B93,Departures!$B:$B,0))*INDEX(Arrivals!$H:$H,MATCH(EZ$2,Arrivals!$B:$B,0))</f>
        <v>149.56127957372007</v>
      </c>
      <c r="FA93" s="17">
        <f>INDEX(Departures!$C:$C,MATCH($B93,Departures!$B:$B,0))*INDEX(Arrivals!$H:$H,MATCH(FA$2,Arrivals!$B:$B,0))</f>
        <v>124.73531818698922</v>
      </c>
      <c r="FB93" s="17">
        <f>INDEX(Departures!$C:$C,MATCH($B93,Departures!$B:$B,0))*INDEX(Arrivals!$H:$H,MATCH(FB$2,Arrivals!$B:$B,0))</f>
        <v>117.045325269636</v>
      </c>
      <c r="FC93" s="17">
        <f>INDEX(Departures!$C:$C,MATCH($B93,Departures!$B:$B,0))*INDEX(Arrivals!$H:$H,MATCH(FC$2,Arrivals!$B:$B,0))</f>
        <v>108.38651434694694</v>
      </c>
      <c r="FD93" s="17">
        <f>INDEX(Departures!$C:$C,MATCH($B93,Departures!$B:$B,0))*INDEX(Arrivals!$H:$H,MATCH(FD$2,Arrivals!$B:$B,0))</f>
        <v>101.72589056026304</v>
      </c>
      <c r="FE93" s="17">
        <f>INDEX(Departures!$C:$C,MATCH($B93,Departures!$B:$B,0))*INDEX(Arrivals!$H:$H,MATCH(FE$2,Arrivals!$B:$B,0))</f>
        <v>99.303845546923441</v>
      </c>
      <c r="FF93" s="17">
        <f>INDEX(Departures!$C:$C,MATCH($B93,Departures!$B:$B,0))*INDEX(Arrivals!$H:$H,MATCH(FF$2,Arrivals!$B:$B,0))</f>
        <v>98.092823040253663</v>
      </c>
      <c r="FG93" s="17">
        <f>INDEX(Departures!$C:$C,MATCH($B93,Departures!$B:$B,0))*INDEX(Arrivals!$H:$H,MATCH(FG$2,Arrivals!$B:$B,0))</f>
        <v>88.404642986895269</v>
      </c>
      <c r="FH93" s="17">
        <f>INDEX(Departures!$C:$C,MATCH($B93,Departures!$B:$B,0))*INDEX(Arrivals!$H:$H,MATCH(FH$2,Arrivals!$B:$B,0))</f>
        <v>87.799131733560372</v>
      </c>
      <c r="FI93" s="17">
        <f>INDEX(Departures!$C:$C,MATCH($B93,Departures!$B:$B,0))*INDEX(Arrivals!$H:$H,MATCH(FI$2,Arrivals!$B:$B,0))</f>
        <v>86.588109226890566</v>
      </c>
      <c r="FJ93" s="17">
        <f>INDEX(Departures!$C:$C,MATCH($B93,Departures!$B:$B,0))*INDEX(Arrivals!$H:$H,MATCH(FJ$2,Arrivals!$B:$B,0))</f>
        <v>85.98259797355567</v>
      </c>
      <c r="FK93" s="17">
        <f>INDEX(Departures!$C:$C,MATCH($B93,Departures!$B:$B,0))*INDEX(Arrivals!$H:$H,MATCH(FK$2,Arrivals!$B:$B,0))</f>
        <v>75.68890666686238</v>
      </c>
      <c r="FL93" s="17">
        <f>INDEX(Departures!$C:$C,MATCH($B93,Departures!$B:$B,0))*INDEX(Arrivals!$H:$H,MATCH(FL$2,Arrivals!$B:$B,0))</f>
        <v>74.477884160192588</v>
      </c>
      <c r="FM93" s="17">
        <f>INDEX(Departures!$C:$C,MATCH($B93,Departures!$B:$B,0))*INDEX(Arrivals!$H:$H,MATCH(FM$2,Arrivals!$B:$B,0))</f>
        <v>73.872372906857692</v>
      </c>
      <c r="FN93" s="17">
        <f>INDEX(Departures!$C:$C,MATCH($B93,Departures!$B:$B,0))*INDEX(Arrivals!$H:$H,MATCH(FN$2,Arrivals!$B:$B,0))</f>
        <v>73.266861653522795</v>
      </c>
      <c r="FO93" s="17">
        <f>INDEX(Departures!$C:$C,MATCH($B93,Departures!$B:$B,0))*INDEX(Arrivals!$H:$H,MATCH(FO$2,Arrivals!$B:$B,0))</f>
        <v>72.964106026855347</v>
      </c>
      <c r="FP93" s="17">
        <f>INDEX(Departures!$C:$C,MATCH($B93,Departures!$B:$B,0))*INDEX(Arrivals!$H:$H,MATCH(FP$2,Arrivals!$B:$B,0))</f>
        <v>66.000726613504</v>
      </c>
      <c r="FQ93" s="17">
        <f>INDEX(Departures!$C:$C,MATCH($B93,Departures!$B:$B,0))*INDEX(Arrivals!$H:$H,MATCH(FQ$2,Arrivals!$B:$B,0))</f>
        <v>52.679479040136215</v>
      </c>
      <c r="FR93" s="17">
        <f>INDEX(Departures!$C:$C,MATCH($B93,Departures!$B:$B,0))*INDEX(Arrivals!$H:$H,MATCH(FR$2,Arrivals!$B:$B,0))</f>
        <v>47.229877760122129</v>
      </c>
      <c r="FS93" s="17">
        <f>INDEX(Departures!$C:$C,MATCH($B93,Departures!$B:$B,0))*INDEX(Arrivals!$H:$H,MATCH(FS$2,Arrivals!$B:$B,0))</f>
        <v>46.018855253452337</v>
      </c>
      <c r="FT93" s="17">
        <f>INDEX(Departures!$C:$C,MATCH($B93,Departures!$B:$B,0))*INDEX(Arrivals!$H:$H,MATCH(FT$2,Arrivals!$B:$B,0))</f>
        <v>44.80783274678253</v>
      </c>
      <c r="FU93" s="17">
        <f>INDEX(Departures!$C:$C,MATCH($B93,Departures!$B:$B,0))*INDEX(Arrivals!$H:$H,MATCH(FU$2,Arrivals!$B:$B,0))</f>
        <v>43.596810240112731</v>
      </c>
      <c r="FV93" s="17">
        <f>INDEX(Departures!$C:$C,MATCH($B93,Departures!$B:$B,0))*INDEX(Arrivals!$H:$H,MATCH(FV$2,Arrivals!$B:$B,0))</f>
        <v>41.780276480108036</v>
      </c>
      <c r="FW93" s="17">
        <f>INDEX(Departures!$C:$C,MATCH($B93,Departures!$B:$B,0))*INDEX(Arrivals!$H:$H,MATCH(FW$2,Arrivals!$B:$B,0))</f>
        <v>38.147208960098645</v>
      </c>
      <c r="FX93" s="17">
        <f>INDEX(Departures!$C:$C,MATCH($B93,Departures!$B:$B,0))*INDEX(Arrivals!$H:$H,MATCH(FX$2,Arrivals!$B:$B,0))</f>
        <v>37.84445333343119</v>
      </c>
      <c r="FY93" s="17">
        <f>INDEX(Departures!$C:$C,MATCH($B93,Departures!$B:$B,0))*INDEX(Arrivals!$H:$H,MATCH(FY$2,Arrivals!$B:$B,0))</f>
        <v>36.330675200093943</v>
      </c>
      <c r="FZ93" s="17">
        <f>INDEX(Departures!$C:$C,MATCH($B93,Departures!$B:$B,0))*INDEX(Arrivals!$H:$H,MATCH(FZ$2,Arrivals!$B:$B,0))</f>
        <v>33.303118933419448</v>
      </c>
      <c r="GA93" s="17">
        <f>INDEX(Departures!$C:$C,MATCH($B93,Departures!$B:$B,0))*INDEX(Arrivals!$H:$H,MATCH(GA$2,Arrivals!$B:$B,0))</f>
        <v>26.521392896068583</v>
      </c>
      <c r="GB93" s="17">
        <f>INDEX(Departures!$C:$C,MATCH($B93,Departures!$B:$B,0))*INDEX(Arrivals!$H:$H,MATCH(GB$2,Arrivals!$B:$B,0))</f>
        <v>20.58738261338657</v>
      </c>
      <c r="GC93" s="17">
        <f>INDEX(Departures!$C:$C,MATCH($B93,Departures!$B:$B,0))*INDEX(Arrivals!$H:$H,MATCH(GC$2,Arrivals!$B:$B,0))</f>
        <v>18.165337600046971</v>
      </c>
      <c r="GD93" s="17">
        <f>INDEX(Departures!$C:$C,MATCH($B93,Departures!$B:$B,0))*INDEX(Arrivals!$H:$H,MATCH(GD$2,Arrivals!$B:$B,0))</f>
        <v>17.559826346712075</v>
      </c>
      <c r="GE93" s="17">
        <f>INDEX(Departures!$C:$C,MATCH($B93,Departures!$B:$B,0))*INDEX(Arrivals!$H:$H,MATCH(GE$2,Arrivals!$B:$B,0))</f>
        <v>16.954315093377176</v>
      </c>
      <c r="GF93" s="17">
        <f>INDEX(Departures!$C:$C,MATCH($B93,Departures!$B:$B,0))*INDEX(Arrivals!$H:$H,MATCH(GF$2,Arrivals!$B:$B,0))</f>
        <v>15.561639210706907</v>
      </c>
      <c r="GG93" s="17">
        <f>INDEX(Departures!$C:$C,MATCH($B93,Departures!$B:$B,0))*INDEX(Arrivals!$H:$H,MATCH(GG$2,Arrivals!$B:$B,0))</f>
        <v>4.9651922773461727</v>
      </c>
      <c r="GH93" s="17">
        <f>INDEX(Departures!$C:$C,MATCH($B93,Departures!$B:$B,0))*INDEX(Arrivals!$H:$H,MATCH(GH$2,Arrivals!$B:$B,0))</f>
        <v>3.511965269342415</v>
      </c>
      <c r="GI93" s="17">
        <f>INDEX(Departures!$C:$C,MATCH($B93,Departures!$B:$B,0))*INDEX(Arrivals!$H:$H,MATCH(GI$2,Arrivals!$B:$B,0))</f>
        <v>1.513778133337248</v>
      </c>
    </row>
    <row r="94" spans="1:191" ht="15" thickBot="1">
      <c r="A94" t="str">
        <f>INDEX(Departures!$G:$G,MATCH($B94,Departures!$B:$B,0))</f>
        <v>EU</v>
      </c>
      <c r="B94" s="3" t="s">
        <v>36</v>
      </c>
      <c r="D94" s="17">
        <f>INDEX(Departures!$C:$C,MATCH($B94,Departures!$B:$B,0))*INDEX(Arrivals!$H:$H,MATCH(D$2,Arrivals!$B:$B,0))</f>
        <v>46884.205758840159</v>
      </c>
      <c r="E94" s="17">
        <f>INDEX(Departures!$C:$C,MATCH($B94,Departures!$B:$B,0))*INDEX(Arrivals!$H:$H,MATCH(E$2,Arrivals!$B:$B,0))</f>
        <v>44144.9171917489</v>
      </c>
      <c r="F94" s="17">
        <f>INDEX(Departures!$C:$C,MATCH($B94,Departures!$B:$B,0))*INDEX(Arrivals!$H:$H,MATCH(F$2,Arrivals!$B:$B,0))</f>
        <v>41529.773722279511</v>
      </c>
      <c r="G94" s="17">
        <f>INDEX(Departures!$C:$C,MATCH($B94,Departures!$B:$B,0))*INDEX(Arrivals!$H:$H,MATCH(G$2,Arrivals!$B:$B,0))</f>
        <v>32785.1009980538</v>
      </c>
      <c r="H94" s="17">
        <f>INDEX(Departures!$C:$C,MATCH($B94,Departures!$B:$B,0))*INDEX(Arrivals!$H:$H,MATCH(H$2,Arrivals!$B:$B,0))</f>
        <v>31442.714659855585</v>
      </c>
      <c r="I94" s="17">
        <f>INDEX(Departures!$C:$C,MATCH($B94,Departures!$B:$B,0))*INDEX(Arrivals!$H:$H,MATCH(I$2,Arrivals!$B:$B,0))</f>
        <v>21207.761002873427</v>
      </c>
      <c r="J94" s="17">
        <f>INDEX(Departures!$C:$C,MATCH($B94,Departures!$B:$B,0))*INDEX(Arrivals!$H:$H,MATCH(J$2,Arrivals!$B:$B,0))</f>
        <v>20322.552480700095</v>
      </c>
      <c r="K94" s="17">
        <f>INDEX(Departures!$C:$C,MATCH($B94,Departures!$B:$B,0))*INDEX(Arrivals!$H:$H,MATCH(K$2,Arrivals!$B:$B,0))</f>
        <v>20295.564415999685</v>
      </c>
      <c r="L94" s="17">
        <f>INDEX(Departures!$C:$C,MATCH($B94,Departures!$B:$B,0))*INDEX(Arrivals!$H:$H,MATCH(L$2,Arrivals!$B:$B,0))</f>
        <v>20215.139983192475</v>
      </c>
      <c r="M94" s="17">
        <f>INDEX(Departures!$C:$C,MATCH($B94,Departures!$B:$B,0))*INDEX(Arrivals!$H:$H,MATCH(M$2,Arrivals!$B:$B,0))</f>
        <v>19211.183976337354</v>
      </c>
      <c r="N94" s="17">
        <f>INDEX(Departures!$C:$C,MATCH($B94,Departures!$B:$B,0))*INDEX(Arrivals!$H:$H,MATCH(N$2,Arrivals!$B:$B,0))</f>
        <v>15901.367721479503</v>
      </c>
      <c r="O94" s="17">
        <f>INDEX(Departures!$C:$C,MATCH($B94,Departures!$B:$B,0))*INDEX(Arrivals!$H:$H,MATCH(O$2,Arrivals!$B:$B,0))</f>
        <v>15486.291286387252</v>
      </c>
      <c r="P94" s="17">
        <f>INDEX(Departures!$C:$C,MATCH($B94,Departures!$B:$B,0))*INDEX(Arrivals!$H:$H,MATCH(P$2,Arrivals!$B:$B,0))</f>
        <v>15050.703922122691</v>
      </c>
      <c r="Q94" s="17">
        <f>INDEX(Departures!$C:$C,MATCH($B94,Departures!$B:$B,0))*INDEX(Arrivals!$H:$H,MATCH(Q$2,Arrivals!$B:$B,0))</f>
        <v>14678.268629257082</v>
      </c>
      <c r="R94" s="17">
        <f>INDEX(Departures!$C:$C,MATCH($B94,Departures!$B:$B,0))*INDEX(Arrivals!$H:$H,MATCH(R$2,Arrivals!$B:$B,0))</f>
        <v>14005.726056922951</v>
      </c>
      <c r="S94" s="17">
        <f>INDEX(Departures!$C:$C,MATCH($B94,Departures!$B:$B,0))*INDEX(Arrivals!$H:$H,MATCH(S$2,Arrivals!$B:$B,0))</f>
        <v>13164.777960858284</v>
      </c>
      <c r="T94" s="17">
        <f>INDEX(Departures!$C:$C,MATCH($B94,Departures!$B:$B,0))*INDEX(Arrivals!$H:$H,MATCH(T$2,Arrivals!$B:$B,0))</f>
        <v>11225.955392781081</v>
      </c>
      <c r="U94" s="17">
        <f>INDEX(Departures!$C:$C,MATCH($B94,Departures!$B:$B,0))*INDEX(Arrivals!$H:$H,MATCH(U$2,Arrivals!$B:$B,0))</f>
        <v>9854.961706000433</v>
      </c>
      <c r="V94" s="17">
        <f>INDEX(Departures!$C:$C,MATCH($B94,Departures!$B:$B,0))*INDEX(Arrivals!$H:$H,MATCH(V$2,Arrivals!$B:$B,0))</f>
        <v>9674.6814338017175</v>
      </c>
      <c r="W94" s="17">
        <f>INDEX(Departures!$C:$C,MATCH($B94,Departures!$B:$B,0))*INDEX(Arrivals!$H:$H,MATCH(W$2,Arrivals!$B:$B,0))</f>
        <v>9313.5811281102779</v>
      </c>
      <c r="X94" s="17">
        <f>INDEX(Departures!$C:$C,MATCH($B94,Departures!$B:$B,0))*INDEX(Arrivals!$H:$H,MATCH(X$2,Arrivals!$B:$B,0))</f>
        <v>8695.0146851769623</v>
      </c>
      <c r="Y94" s="17">
        <f>INDEX(Departures!$C:$C,MATCH($B94,Departures!$B:$B,0))*INDEX(Arrivals!$H:$H,MATCH(Y$2,Arrivals!$B:$B,0))</f>
        <v>8416.4978574687666</v>
      </c>
      <c r="Z94" s="17">
        <f>INDEX(Departures!$C:$C,MATCH($B94,Departures!$B:$B,0))*INDEX(Arrivals!$H:$H,MATCH(Z$2,Arrivals!$B:$B,0))</f>
        <v>8389.5097927683601</v>
      </c>
      <c r="AA94" s="17">
        <f>INDEX(Departures!$C:$C,MATCH($B94,Departures!$B:$B,0))*INDEX(Arrivals!$H:$H,MATCH(AA$2,Arrivals!$B:$B,0))</f>
        <v>8329.5962891334584</v>
      </c>
      <c r="AB94" s="17">
        <f>INDEX(Departures!$C:$C,MATCH($B94,Departures!$B:$B,0))*INDEX(Arrivals!$H:$H,MATCH(AB$2,Arrivals!$B:$B,0))</f>
        <v>7680.8032137356868</v>
      </c>
      <c r="AC94" s="17">
        <f>INDEX(Departures!$C:$C,MATCH($B94,Departures!$B:$B,0))*INDEX(Arrivals!$H:$H,MATCH(AC$2,Arrivals!$B:$B,0))</f>
        <v>7578.2485678741423</v>
      </c>
      <c r="AD94" s="17">
        <f>INDEX(Departures!$C:$C,MATCH($B94,Departures!$B:$B,0))*INDEX(Arrivals!$H:$H,MATCH(AD$2,Arrivals!$B:$B,0))</f>
        <v>7504.3012705950277</v>
      </c>
      <c r="AE94" s="17">
        <f>INDEX(Departures!$C:$C,MATCH($B94,Departures!$B:$B,0))*INDEX(Arrivals!$H:$H,MATCH(AE$2,Arrivals!$B:$B,0))</f>
        <v>7198.2566168924186</v>
      </c>
      <c r="AF94" s="17">
        <f>INDEX(Departures!$C:$C,MATCH($B94,Departures!$B:$B,0))*INDEX(Arrivals!$H:$H,MATCH(AF$2,Arrivals!$B:$B,0))</f>
        <v>6974.7954411730525</v>
      </c>
      <c r="AG94" s="17">
        <f>INDEX(Departures!$C:$C,MATCH($B94,Departures!$B:$B,0))*INDEX(Arrivals!$H:$H,MATCH(AG$2,Arrivals!$B:$B,0))</f>
        <v>6338.4168755374676</v>
      </c>
      <c r="AH94" s="17">
        <f>INDEX(Departures!$C:$C,MATCH($B94,Departures!$B:$B,0))*INDEX(Arrivals!$H:$H,MATCH(AH$2,Arrivals!$B:$B,0))</f>
        <v>6137.0859128724351</v>
      </c>
      <c r="AI94" s="17">
        <f>INDEX(Departures!$C:$C,MATCH($B94,Departures!$B:$B,0))*INDEX(Arrivals!$H:$H,MATCH(AI$2,Arrivals!$B:$B,0))</f>
        <v>6125.7509256982648</v>
      </c>
      <c r="AJ94" s="17">
        <f>INDEX(Departures!$C:$C,MATCH($B94,Departures!$B:$B,0))*INDEX(Arrivals!$H:$H,MATCH(AJ$2,Arrivals!$B:$B,0))</f>
        <v>5969.8678639887166</v>
      </c>
      <c r="AK94" s="17">
        <f>INDEX(Departures!$C:$C,MATCH($B94,Departures!$B:$B,0))*INDEX(Arrivals!$H:$H,MATCH(AK$2,Arrivals!$B:$B,0))</f>
        <v>5897.4318983328258</v>
      </c>
      <c r="AL94" s="17">
        <f>INDEX(Departures!$C:$C,MATCH($B94,Departures!$B:$B,0))*INDEX(Arrivals!$H:$H,MATCH(AL$2,Arrivals!$B:$B,0))</f>
        <v>5580.0522574560455</v>
      </c>
      <c r="AM94" s="17">
        <f>INDEX(Departures!$C:$C,MATCH($B94,Departures!$B:$B,0))*INDEX(Arrivals!$H:$H,MATCH(AM$2,Arrivals!$B:$B,0))</f>
        <v>5551.4449088736146</v>
      </c>
      <c r="AN94" s="17">
        <f>INDEX(Departures!$C:$C,MATCH($B94,Departures!$B:$B,0))*INDEX(Arrivals!$H:$H,MATCH(AN$2,Arrivals!$B:$B,0))</f>
        <v>5483.9747471225983</v>
      </c>
      <c r="AO94" s="17">
        <f>INDEX(Departures!$C:$C,MATCH($B94,Departures!$B:$B,0))*INDEX(Arrivals!$H:$H,MATCH(AO$2,Arrivals!$B:$B,0))</f>
        <v>5337.6994364463953</v>
      </c>
      <c r="AP94" s="17">
        <f>INDEX(Departures!$C:$C,MATCH($B94,Departures!$B:$B,0))*INDEX(Arrivals!$H:$H,MATCH(AP$2,Arrivals!$B:$B,0))</f>
        <v>4794.6995746742168</v>
      </c>
      <c r="AQ94" s="17">
        <f>INDEX(Departures!$C:$C,MATCH($B94,Departures!$B:$B,0))*INDEX(Arrivals!$H:$H,MATCH(AQ$2,Arrivals!$B:$B,0))</f>
        <v>4757.9958066816635</v>
      </c>
      <c r="AR94" s="17">
        <f>INDEX(Departures!$C:$C,MATCH($B94,Departures!$B:$B,0))*INDEX(Arrivals!$H:$H,MATCH(AR$2,Arrivals!$B:$B,0))</f>
        <v>4525.8984502581679</v>
      </c>
      <c r="AS94" s="17">
        <f>INDEX(Departures!$C:$C,MATCH($B94,Departures!$B:$B,0))*INDEX(Arrivals!$H:$H,MATCH(AS$2,Arrivals!$B:$B,0))</f>
        <v>4402.8328752243142</v>
      </c>
      <c r="AT94" s="17">
        <f>INDEX(Departures!$C:$C,MATCH($B94,Departures!$B:$B,0))*INDEX(Arrivals!$H:$H,MATCH(AT$2,Arrivals!$B:$B,0))</f>
        <v>4156.7017251566076</v>
      </c>
      <c r="AU94" s="17">
        <f>INDEX(Departures!$C:$C,MATCH($B94,Departures!$B:$B,0))*INDEX(Arrivals!$H:$H,MATCH(AU$2,Arrivals!$B:$B,0))</f>
        <v>3846.3389811019324</v>
      </c>
      <c r="AV94" s="17">
        <f>INDEX(Departures!$C:$C,MATCH($B94,Departures!$B:$B,0))*INDEX(Arrivals!$H:$H,MATCH(AV$2,Arrivals!$B:$B,0))</f>
        <v>3807.4761679333469</v>
      </c>
      <c r="AW94" s="17">
        <f>INDEX(Departures!$C:$C,MATCH($B94,Departures!$B:$B,0))*INDEX(Arrivals!$H:$H,MATCH(AW$2,Arrivals!$B:$B,0))</f>
        <v>3806.3966453453309</v>
      </c>
      <c r="AX94" s="17">
        <f>INDEX(Departures!$C:$C,MATCH($B94,Departures!$B:$B,0))*INDEX(Arrivals!$H:$H,MATCH(AX$2,Arrivals!$B:$B,0))</f>
        <v>3627.1958957346319</v>
      </c>
      <c r="AY94" s="17">
        <f>INDEX(Departures!$C:$C,MATCH($B94,Departures!$B:$B,0))*INDEX(Arrivals!$H:$H,MATCH(AY$2,Arrivals!$B:$B,0))</f>
        <v>3573.7595276278271</v>
      </c>
      <c r="AZ94" s="17">
        <f>INDEX(Departures!$C:$C,MATCH($B94,Departures!$B:$B,0))*INDEX(Arrivals!$H:$H,MATCH(AZ$2,Arrivals!$B:$B,0))</f>
        <v>3556.4871662195669</v>
      </c>
      <c r="BA94" s="17">
        <f>INDEX(Departures!$C:$C,MATCH($B94,Departures!$B:$B,0))*INDEX(Arrivals!$H:$H,MATCH(BA$2,Arrivals!$B:$B,0))</f>
        <v>3499.2724690547052</v>
      </c>
      <c r="BB94" s="17">
        <f>INDEX(Departures!$C:$C,MATCH($B94,Departures!$B:$B,0))*INDEX(Arrivals!$H:$H,MATCH(BB$2,Arrivals!$B:$B,0))</f>
        <v>3481.4603463524368</v>
      </c>
      <c r="BC94" s="17">
        <f>INDEX(Departures!$C:$C,MATCH($B94,Departures!$B:$B,0))*INDEX(Arrivals!$H:$H,MATCH(BC$2,Arrivals!$B:$B,0))</f>
        <v>3374.5876101388276</v>
      </c>
      <c r="BD94" s="17">
        <f>INDEX(Departures!$C:$C,MATCH($B94,Departures!$B:$B,0))*INDEX(Arrivals!$H:$H,MATCH(BD$2,Arrivals!$B:$B,0))</f>
        <v>3340.0428873223068</v>
      </c>
      <c r="BE94" s="17">
        <f>INDEX(Departures!$C:$C,MATCH($B94,Departures!$B:$B,0))*INDEX(Arrivals!$H:$H,MATCH(BE$2,Arrivals!$B:$B,0))</f>
        <v>3049.6513111459331</v>
      </c>
      <c r="BF94" s="17">
        <f>INDEX(Departures!$C:$C,MATCH($B94,Departures!$B:$B,0))*INDEX(Arrivals!$H:$H,MATCH(BF$2,Arrivals!$B:$B,0))</f>
        <v>3023.7427690335426</v>
      </c>
      <c r="BG94" s="17">
        <f>INDEX(Departures!$C:$C,MATCH($B94,Departures!$B:$B,0))*INDEX(Arrivals!$H:$H,MATCH(BG$2,Arrivals!$B:$B,0))</f>
        <v>2736.5897606212179</v>
      </c>
      <c r="BH94" s="17">
        <f>INDEX(Departures!$C:$C,MATCH($B94,Departures!$B:$B,0))*INDEX(Arrivals!$H:$H,MATCH(BH$2,Arrivals!$B:$B,0))</f>
        <v>2627.0182179375674</v>
      </c>
      <c r="BI94" s="17">
        <f>INDEX(Departures!$C:$C,MATCH($B94,Departures!$B:$B,0))*INDEX(Arrivals!$H:$H,MATCH(BI$2,Arrivals!$B:$B,0))</f>
        <v>2506.1116880797463</v>
      </c>
      <c r="BJ94" s="17">
        <f>INDEX(Departures!$C:$C,MATCH($B94,Departures!$B:$B,0))*INDEX(Arrivals!$H:$H,MATCH(BJ$2,Arrivals!$B:$B,0))</f>
        <v>2479.663384673348</v>
      </c>
      <c r="BK94" s="17">
        <f>INDEX(Departures!$C:$C,MATCH($B94,Departures!$B:$B,0))*INDEX(Arrivals!$H:$H,MATCH(BK$2,Arrivals!$B:$B,0))</f>
        <v>2465.6295910291369</v>
      </c>
      <c r="BL94" s="17">
        <f>INDEX(Departures!$C:$C,MATCH($B94,Departures!$B:$B,0))*INDEX(Arrivals!$H:$H,MATCH(BL$2,Arrivals!$B:$B,0))</f>
        <v>2220.0382022554377</v>
      </c>
      <c r="BM94" s="17">
        <f>INDEX(Departures!$C:$C,MATCH($B94,Departures!$B:$B,0))*INDEX(Arrivals!$H:$H,MATCH(BM$2,Arrivals!$B:$B,0))</f>
        <v>2176.3175374407792</v>
      </c>
      <c r="BN94" s="17">
        <f>INDEX(Departures!$C:$C,MATCH($B94,Departures!$B:$B,0))*INDEX(Arrivals!$H:$H,MATCH(BN$2,Arrivals!$B:$B,0))</f>
        <v>2074.5725335202465</v>
      </c>
      <c r="BO94" s="17">
        <f>INDEX(Departures!$C:$C,MATCH($B94,Departures!$B:$B,0))*INDEX(Arrivals!$H:$H,MATCH(BO$2,Arrivals!$B:$B,0))</f>
        <v>2049.4736333488686</v>
      </c>
      <c r="BP94" s="17">
        <f>INDEX(Departures!$C:$C,MATCH($B94,Departures!$B:$B,0))*INDEX(Arrivals!$H:$H,MATCH(BP$2,Arrivals!$B:$B,0))</f>
        <v>1983.0829941858688</v>
      </c>
      <c r="BQ94" s="17">
        <f>INDEX(Departures!$C:$C,MATCH($B94,Departures!$B:$B,0))*INDEX(Arrivals!$H:$H,MATCH(BQ$2,Arrivals!$B:$B,0))</f>
        <v>1971.2082457176898</v>
      </c>
      <c r="BR94" s="17">
        <f>INDEX(Departures!$C:$C,MATCH($B94,Departures!$B:$B,0))*INDEX(Arrivals!$H:$H,MATCH(BR$2,Arrivals!$B:$B,0))</f>
        <v>1950.1575552513727</v>
      </c>
      <c r="BS94" s="17">
        <f>INDEX(Departures!$C:$C,MATCH($B94,Departures!$B:$B,0))*INDEX(Arrivals!$H:$H,MATCH(BS$2,Arrivals!$B:$B,0))</f>
        <v>1935.5840003131532</v>
      </c>
      <c r="BT94" s="17">
        <f>INDEX(Departures!$C:$C,MATCH($B94,Departures!$B:$B,0))*INDEX(Arrivals!$H:$H,MATCH(BT$2,Arrivals!$B:$B,0))</f>
        <v>1918.8514001989013</v>
      </c>
      <c r="BU94" s="17">
        <f>INDEX(Departures!$C:$C,MATCH($B94,Departures!$B:$B,0))*INDEX(Arrivals!$H:$H,MATCH(BU$2,Arrivals!$B:$B,0))</f>
        <v>1858.3981352699909</v>
      </c>
      <c r="BV94" s="17">
        <f>INDEX(Departures!$C:$C,MATCH($B94,Departures!$B:$B,0))*INDEX(Arrivals!$H:$H,MATCH(BV$2,Arrivals!$B:$B,0))</f>
        <v>1758.0025345844786</v>
      </c>
      <c r="BW94" s="17">
        <f>INDEX(Departures!$C:$C,MATCH($B94,Departures!$B:$B,0))*INDEX(Arrivals!$H:$H,MATCH(BW$2,Arrivals!$B:$B,0))</f>
        <v>1751.525399056381</v>
      </c>
      <c r="BX94" s="17">
        <f>INDEX(Departures!$C:$C,MATCH($B94,Departures!$B:$B,0))*INDEX(Arrivals!$H:$H,MATCH(BX$2,Arrivals!$B:$B,0))</f>
        <v>1716.4409149458527</v>
      </c>
      <c r="BY94" s="17">
        <f>INDEX(Departures!$C:$C,MATCH($B94,Departures!$B:$B,0))*INDEX(Arrivals!$H:$H,MATCH(BY$2,Arrivals!$B:$B,0))</f>
        <v>1597.6934302640641</v>
      </c>
      <c r="BZ94" s="17">
        <f>INDEX(Departures!$C:$C,MATCH($B94,Departures!$B:$B,0))*INDEX(Arrivals!$H:$H,MATCH(BZ$2,Arrivals!$B:$B,0))</f>
        <v>1528.0642233370154</v>
      </c>
      <c r="CA94" s="17">
        <f>INDEX(Departures!$C:$C,MATCH($B94,Departures!$B:$B,0))*INDEX(Arrivals!$H:$H,MATCH(CA$2,Arrivals!$B:$B,0))</f>
        <v>1451.957880881869</v>
      </c>
      <c r="CB94" s="17">
        <f>INDEX(Departures!$C:$C,MATCH($B94,Departures!$B:$B,0))*INDEX(Arrivals!$H:$H,MATCH(CB$2,Arrivals!$B:$B,0))</f>
        <v>1361.8177447825115</v>
      </c>
      <c r="CC94" s="17">
        <f>INDEX(Departures!$C:$C,MATCH($B94,Departures!$B:$B,0))*INDEX(Arrivals!$H:$H,MATCH(CC$2,Arrivals!$B:$B,0))</f>
        <v>1324.5742154959505</v>
      </c>
      <c r="CD94" s="17">
        <f>INDEX(Departures!$C:$C,MATCH($B94,Departures!$B:$B,0))*INDEX(Arrivals!$H:$H,MATCH(CD$2,Arrivals!$B:$B,0))</f>
        <v>1322.954931613926</v>
      </c>
      <c r="CE94" s="17">
        <f>INDEX(Departures!$C:$C,MATCH($B94,Departures!$B:$B,0))*INDEX(Arrivals!$H:$H,MATCH(CE$2,Arrivals!$B:$B,0))</f>
        <v>1307.8416153816984</v>
      </c>
      <c r="CF94" s="17">
        <f>INDEX(Departures!$C:$C,MATCH($B94,Departures!$B:$B,0))*INDEX(Arrivals!$H:$H,MATCH(CF$2,Arrivals!$B:$B,0))</f>
        <v>1280.3137893872838</v>
      </c>
      <c r="CG94" s="17">
        <f>INDEX(Departures!$C:$C,MATCH($B94,Departures!$B:$B,0))*INDEX(Arrivals!$H:$H,MATCH(CG$2,Arrivals!$B:$B,0))</f>
        <v>1270.0583248011294</v>
      </c>
      <c r="CH94" s="17">
        <f>INDEX(Departures!$C:$C,MATCH($B94,Departures!$B:$B,0))*INDEX(Arrivals!$H:$H,MATCH(CH$2,Arrivals!$B:$B,0))</f>
        <v>1227.417182574487</v>
      </c>
      <c r="CI94" s="17">
        <f>INDEX(Departures!$C:$C,MATCH($B94,Departures!$B:$B,0))*INDEX(Arrivals!$H:$H,MATCH(CI$2,Arrivals!$B:$B,0))</f>
        <v>1217.9713599293448</v>
      </c>
      <c r="CJ94" s="17">
        <f>INDEX(Departures!$C:$C,MATCH($B94,Departures!$B:$B,0))*INDEX(Arrivals!$H:$H,MATCH(CJ$2,Arrivals!$B:$B,0))</f>
        <v>1200.9688791680887</v>
      </c>
      <c r="CK94" s="17">
        <f>INDEX(Departures!$C:$C,MATCH($B94,Departures!$B:$B,0))*INDEX(Arrivals!$H:$H,MATCH(CK$2,Arrivals!$B:$B,0))</f>
        <v>1166.9639176455767</v>
      </c>
      <c r="CL94" s="17">
        <f>INDEX(Departures!$C:$C,MATCH($B94,Departures!$B:$B,0))*INDEX(Arrivals!$H:$H,MATCH(CL$2,Arrivals!$B:$B,0))</f>
        <v>1142.3508026388058</v>
      </c>
      <c r="CM94" s="17">
        <f>INDEX(Departures!$C:$C,MATCH($B94,Departures!$B:$B,0))*INDEX(Arrivals!$H:$H,MATCH(CM$2,Arrivals!$B:$B,0))</f>
        <v>1140.5156142391781</v>
      </c>
      <c r="CN94" s="17">
        <f>INDEX(Departures!$C:$C,MATCH($B94,Departures!$B:$B,0))*INDEX(Arrivals!$H:$H,MATCH(CN$2,Arrivals!$B:$B,0))</f>
        <v>1051.994762021845</v>
      </c>
      <c r="CO94" s="17">
        <f>INDEX(Departures!$C:$C,MATCH($B94,Departures!$B:$B,0))*INDEX(Arrivals!$H:$H,MATCH(CO$2,Arrivals!$B:$B,0))</f>
        <v>1019.6090843813572</v>
      </c>
      <c r="CP94" s="17">
        <f>INDEX(Departures!$C:$C,MATCH($B94,Departures!$B:$B,0))*INDEX(Arrivals!$H:$H,MATCH(CP$2,Arrivals!$B:$B,0))</f>
        <v>1013.1319488532595</v>
      </c>
      <c r="CQ94" s="17">
        <f>INDEX(Departures!$C:$C,MATCH($B94,Departures!$B:$B,0))*INDEX(Arrivals!$H:$H,MATCH(CQ$2,Arrivals!$B:$B,0))</f>
        <v>1002.336722973097</v>
      </c>
      <c r="CR94" s="17">
        <f>INDEX(Departures!$C:$C,MATCH($B94,Departures!$B:$B,0))*INDEX(Arrivals!$H:$H,MATCH(CR$2,Arrivals!$B:$B,0))</f>
        <v>994.78006485698302</v>
      </c>
      <c r="CS94" s="17">
        <f>INDEX(Departures!$C:$C,MATCH($B94,Departures!$B:$B,0))*INDEX(Arrivals!$H:$H,MATCH(CS$2,Arrivals!$B:$B,0))</f>
        <v>971.5703292146336</v>
      </c>
      <c r="CT94" s="17">
        <f>INDEX(Departures!$C:$C,MATCH($B94,Departures!$B:$B,0))*INDEX(Arrivals!$H:$H,MATCH(CT$2,Arrivals!$B:$B,0))</f>
        <v>964.55343239252784</v>
      </c>
      <c r="CU94" s="17">
        <f>INDEX(Departures!$C:$C,MATCH($B94,Departures!$B:$B,0))*INDEX(Arrivals!$H:$H,MATCH(CU$2,Arrivals!$B:$B,0))</f>
        <v>867.93616076507271</v>
      </c>
      <c r="CV94" s="17">
        <f>INDEX(Departures!$C:$C,MATCH($B94,Departures!$B:$B,0))*INDEX(Arrivals!$H:$H,MATCH(CV$2,Arrivals!$B:$B,0))</f>
        <v>854.98188970887747</v>
      </c>
      <c r="CW94" s="17">
        <f>INDEX(Departures!$C:$C,MATCH($B94,Departures!$B:$B,0))*INDEX(Arrivals!$H:$H,MATCH(CW$2,Arrivals!$B:$B,0))</f>
        <v>849.58427676879626</v>
      </c>
      <c r="CX94" s="17">
        <f>INDEX(Departures!$C:$C,MATCH($B94,Departures!$B:$B,0))*INDEX(Arrivals!$H:$H,MATCH(CX$2,Arrivals!$B:$B,0))</f>
        <v>839.86857347664989</v>
      </c>
      <c r="CY94" s="17">
        <f>INDEX(Departures!$C:$C,MATCH($B94,Departures!$B:$B,0))*INDEX(Arrivals!$H:$H,MATCH(CY$2,Arrivals!$B:$B,0))</f>
        <v>809.10217971818656</v>
      </c>
      <c r="CZ94" s="17">
        <f>INDEX(Departures!$C:$C,MATCH($B94,Departures!$B:$B,0))*INDEX(Arrivals!$H:$H,MATCH(CZ$2,Arrivals!$B:$B,0))</f>
        <v>808.02265713017027</v>
      </c>
      <c r="DA94" s="17">
        <f>INDEX(Departures!$C:$C,MATCH($B94,Departures!$B:$B,0))*INDEX(Arrivals!$H:$H,MATCH(DA$2,Arrivals!$B:$B,0))</f>
        <v>806.9431345421541</v>
      </c>
      <c r="DB94" s="17">
        <f>INDEX(Departures!$C:$C,MATCH($B94,Departures!$B:$B,0))*INDEX(Arrivals!$H:$H,MATCH(DB$2,Arrivals!$B:$B,0))</f>
        <v>781.03459242976373</v>
      </c>
      <c r="DC94" s="17">
        <f>INDEX(Departures!$C:$C,MATCH($B94,Departures!$B:$B,0))*INDEX(Arrivals!$H:$H,MATCH(DC$2,Arrivals!$B:$B,0))</f>
        <v>776.71650207769881</v>
      </c>
      <c r="DD94" s="17">
        <f>INDEX(Departures!$C:$C,MATCH($B94,Departures!$B:$B,0))*INDEX(Arrivals!$H:$H,MATCH(DD$2,Arrivals!$B:$B,0))</f>
        <v>756.74533419939792</v>
      </c>
      <c r="DE94" s="17">
        <f>INDEX(Departures!$C:$C,MATCH($B94,Departures!$B:$B,0))*INDEX(Arrivals!$H:$H,MATCH(DE$2,Arrivals!$B:$B,0))</f>
        <v>736.77416632109714</v>
      </c>
      <c r="DF94" s="17">
        <f>INDEX(Departures!$C:$C,MATCH($B94,Departures!$B:$B,0))*INDEX(Arrivals!$H:$H,MATCH(DF$2,Arrivals!$B:$B,0))</f>
        <v>736.234405027089</v>
      </c>
      <c r="DG94" s="17">
        <f>INDEX(Departures!$C:$C,MATCH($B94,Departures!$B:$B,0))*INDEX(Arrivals!$H:$H,MATCH(DG$2,Arrivals!$B:$B,0))</f>
        <v>724.35965655891016</v>
      </c>
      <c r="DH94" s="17">
        <f>INDEX(Departures!$C:$C,MATCH($B94,Departures!$B:$B,0))*INDEX(Arrivals!$H:$H,MATCH(DH$2,Arrivals!$B:$B,0))</f>
        <v>688.19564986036539</v>
      </c>
      <c r="DI94" s="17">
        <f>INDEX(Departures!$C:$C,MATCH($B94,Departures!$B:$B,0))*INDEX(Arrivals!$H:$H,MATCH(DI$2,Arrivals!$B:$B,0))</f>
        <v>613.70859128724351</v>
      </c>
      <c r="DJ94" s="17">
        <f>INDEX(Departures!$C:$C,MATCH($B94,Departures!$B:$B,0))*INDEX(Arrivals!$H:$H,MATCH(DJ$2,Arrivals!$B:$B,0))</f>
        <v>612.08930740521907</v>
      </c>
      <c r="DK94" s="17">
        <f>INDEX(Departures!$C:$C,MATCH($B94,Departures!$B:$B,0))*INDEX(Arrivals!$H:$H,MATCH(DK$2,Arrivals!$B:$B,0))</f>
        <v>584.5614814108045</v>
      </c>
      <c r="DL94" s="17">
        <f>INDEX(Departures!$C:$C,MATCH($B94,Departures!$B:$B,0))*INDEX(Arrivals!$H:$H,MATCH(DL$2,Arrivals!$B:$B,0))</f>
        <v>564.59031353250373</v>
      </c>
      <c r="DM94" s="17">
        <f>INDEX(Departures!$C:$C,MATCH($B94,Departures!$B:$B,0))*INDEX(Arrivals!$H:$H,MATCH(DM$2,Arrivals!$B:$B,0))</f>
        <v>536.5227262440809</v>
      </c>
      <c r="DN94" s="17">
        <f>INDEX(Departures!$C:$C,MATCH($B94,Departures!$B:$B,0))*INDEX(Arrivals!$H:$H,MATCH(DN$2,Arrivals!$B:$B,0))</f>
        <v>521.40941001185331</v>
      </c>
      <c r="DO94" s="17">
        <f>INDEX(Departures!$C:$C,MATCH($B94,Departures!$B:$B,0))*INDEX(Arrivals!$H:$H,MATCH(DO$2,Arrivals!$B:$B,0))</f>
        <v>507.37561636764201</v>
      </c>
      <c r="DP94" s="17">
        <f>INDEX(Departures!$C:$C,MATCH($B94,Departures!$B:$B,0))*INDEX(Arrivals!$H:$H,MATCH(DP$2,Arrivals!$B:$B,0))</f>
        <v>503.597287309585</v>
      </c>
      <c r="DQ94" s="17">
        <f>INDEX(Departures!$C:$C,MATCH($B94,Departures!$B:$B,0))*INDEX(Arrivals!$H:$H,MATCH(DQ$2,Arrivals!$B:$B,0))</f>
        <v>503.05752601557691</v>
      </c>
      <c r="DR94" s="17">
        <f>INDEX(Departures!$C:$C,MATCH($B94,Departures!$B:$B,0))*INDEX(Arrivals!$H:$H,MATCH(DR$2,Arrivals!$B:$B,0))</f>
        <v>498.19967436950378</v>
      </c>
      <c r="DS94" s="17">
        <f>INDEX(Departures!$C:$C,MATCH($B94,Departures!$B:$B,0))*INDEX(Arrivals!$H:$H,MATCH(DS$2,Arrivals!$B:$B,0))</f>
        <v>497.12015178148749</v>
      </c>
      <c r="DT94" s="17">
        <f>INDEX(Departures!$C:$C,MATCH($B94,Departures!$B:$B,0))*INDEX(Arrivals!$H:$H,MATCH(DT$2,Arrivals!$B:$B,0))</f>
        <v>484.16588072529237</v>
      </c>
      <c r="DU94" s="17">
        <f>INDEX(Departures!$C:$C,MATCH($B94,Departures!$B:$B,0))*INDEX(Arrivals!$H:$H,MATCH(DU$2,Arrivals!$B:$B,0))</f>
        <v>481.4670742552517</v>
      </c>
      <c r="DV94" s="17">
        <f>INDEX(Departures!$C:$C,MATCH($B94,Departures!$B:$B,0))*INDEX(Arrivals!$H:$H,MATCH(DV$2,Arrivals!$B:$B,0))</f>
        <v>459.33686120091841</v>
      </c>
      <c r="DW94" s="17">
        <f>INDEX(Departures!$C:$C,MATCH($B94,Departures!$B:$B,0))*INDEX(Arrivals!$H:$H,MATCH(DW$2,Arrivals!$B:$B,0))</f>
        <v>455.01877084885342</v>
      </c>
      <c r="DX94" s="17">
        <f>INDEX(Departures!$C:$C,MATCH($B94,Departures!$B:$B,0))*INDEX(Arrivals!$H:$H,MATCH(DX$2,Arrivals!$B:$B,0))</f>
        <v>451.78020308480455</v>
      </c>
      <c r="DY94" s="17">
        <f>INDEX(Departures!$C:$C,MATCH($B94,Departures!$B:$B,0))*INDEX(Arrivals!$H:$H,MATCH(DY$2,Arrivals!$B:$B,0))</f>
        <v>438.82593202860949</v>
      </c>
      <c r="DZ94" s="17">
        <f>INDEX(Departures!$C:$C,MATCH($B94,Departures!$B:$B,0))*INDEX(Arrivals!$H:$H,MATCH(DZ$2,Arrivals!$B:$B,0))</f>
        <v>360.56054439743065</v>
      </c>
      <c r="EA94" s="17">
        <f>INDEX(Departures!$C:$C,MATCH($B94,Departures!$B:$B,0))*INDEX(Arrivals!$H:$H,MATCH(EA$2,Arrivals!$B:$B,0))</f>
        <v>358.40149922139818</v>
      </c>
      <c r="EB94" s="17">
        <f>INDEX(Departures!$C:$C,MATCH($B94,Departures!$B:$B,0))*INDEX(Arrivals!$H:$H,MATCH(EB$2,Arrivals!$B:$B,0))</f>
        <v>340.58937651912987</v>
      </c>
      <c r="EC94" s="17">
        <f>INDEX(Departures!$C:$C,MATCH($B94,Departures!$B:$B,0))*INDEX(Arrivals!$H:$H,MATCH(EC$2,Arrivals!$B:$B,0))</f>
        <v>267.72160182803236</v>
      </c>
      <c r="ED94" s="17">
        <f>INDEX(Departures!$C:$C,MATCH($B94,Departures!$B:$B,0))*INDEX(Arrivals!$H:$H,MATCH(ED$2,Arrivals!$B:$B,0))</f>
        <v>253.14804688981283</v>
      </c>
      <c r="EE94" s="17">
        <f>INDEX(Departures!$C:$C,MATCH($B94,Departures!$B:$B,0))*INDEX(Arrivals!$H:$H,MATCH(EE$2,Arrivals!$B:$B,0))</f>
        <v>252.0685243017966</v>
      </c>
      <c r="EF94" s="17">
        <f>INDEX(Departures!$C:$C,MATCH($B94,Departures!$B:$B,0))*INDEX(Arrivals!$H:$H,MATCH(EF$2,Arrivals!$B:$B,0))</f>
        <v>232.63711771750394</v>
      </c>
      <c r="EG94" s="17">
        <f>INDEX(Departures!$C:$C,MATCH($B94,Departures!$B:$B,0))*INDEX(Arrivals!$H:$H,MATCH(EG$2,Arrivals!$B:$B,0))</f>
        <v>230.47807254147139</v>
      </c>
      <c r="EH94" s="17">
        <f>INDEX(Departures!$C:$C,MATCH($B94,Departures!$B:$B,0))*INDEX(Arrivals!$H:$H,MATCH(EH$2,Arrivals!$B:$B,0))</f>
        <v>230.47807254147139</v>
      </c>
      <c r="EI94" s="17">
        <f>INDEX(Departures!$C:$C,MATCH($B94,Departures!$B:$B,0))*INDEX(Arrivals!$H:$H,MATCH(EI$2,Arrivals!$B:$B,0))</f>
        <v>225.62022089539823</v>
      </c>
      <c r="EJ94" s="17">
        <f>INDEX(Departures!$C:$C,MATCH($B94,Departures!$B:$B,0))*INDEX(Arrivals!$H:$H,MATCH(EJ$2,Arrivals!$B:$B,0))</f>
        <v>213.20571113321125</v>
      </c>
      <c r="EK94" s="17">
        <f>INDEX(Departures!$C:$C,MATCH($B94,Departures!$B:$B,0))*INDEX(Arrivals!$H:$H,MATCH(EK$2,Arrivals!$B:$B,0))</f>
        <v>208.34785948713809</v>
      </c>
      <c r="EL94" s="17">
        <f>INDEX(Departures!$C:$C,MATCH($B94,Departures!$B:$B,0))*INDEX(Arrivals!$H:$H,MATCH(EL$2,Arrivals!$B:$B,0))</f>
        <v>197.93046651278118</v>
      </c>
      <c r="EM94" s="17">
        <f>INDEX(Departures!$C:$C,MATCH($B94,Departures!$B:$B,0))*INDEX(Arrivals!$H:$H,MATCH(EM$2,Arrivals!$B:$B,0))</f>
        <v>191.61525937288607</v>
      </c>
      <c r="EN94" s="17">
        <f>INDEX(Departures!$C:$C,MATCH($B94,Departures!$B:$B,0))*INDEX(Arrivals!$H:$H,MATCH(EN$2,Arrivals!$B:$B,0))</f>
        <v>189.45621419685355</v>
      </c>
      <c r="EO94" s="17">
        <f>INDEX(Departures!$C:$C,MATCH($B94,Departures!$B:$B,0))*INDEX(Arrivals!$H:$H,MATCH(EO$2,Arrivals!$B:$B,0))</f>
        <v>188.91645290284541</v>
      </c>
      <c r="EP94" s="17">
        <f>INDEX(Departures!$C:$C,MATCH($B94,Departures!$B:$B,0))*INDEX(Arrivals!$H:$H,MATCH(EP$2,Arrivals!$B:$B,0))</f>
        <v>165.70671726049585</v>
      </c>
      <c r="EQ94" s="17">
        <f>INDEX(Departures!$C:$C,MATCH($B94,Departures!$B:$B,0))*INDEX(Arrivals!$H:$H,MATCH(EQ$2,Arrivals!$B:$B,0))</f>
        <v>161.38862690843078</v>
      </c>
      <c r="ER94" s="17">
        <f>INDEX(Departures!$C:$C,MATCH($B94,Departures!$B:$B,0))*INDEX(Arrivals!$H:$H,MATCH(ER$2,Arrivals!$B:$B,0))</f>
        <v>151.67292361628446</v>
      </c>
      <c r="ES94" s="17">
        <f>INDEX(Departures!$C:$C,MATCH($B94,Departures!$B:$B,0))*INDEX(Arrivals!$H:$H,MATCH(ES$2,Arrivals!$B:$B,0))</f>
        <v>150.05363973426006</v>
      </c>
      <c r="ET94" s="17">
        <f>INDEX(Departures!$C:$C,MATCH($B94,Departures!$B:$B,0))*INDEX(Arrivals!$H:$H,MATCH(ET$2,Arrivals!$B:$B,0))</f>
        <v>145.1957880881869</v>
      </c>
      <c r="EU94" s="17">
        <f>INDEX(Departures!$C:$C,MATCH($B94,Departures!$B:$B,0))*INDEX(Arrivals!$H:$H,MATCH(EU$2,Arrivals!$B:$B,0))</f>
        <v>140.87769773612186</v>
      </c>
      <c r="EV94" s="17">
        <f>INDEX(Departures!$C:$C,MATCH($B94,Departures!$B:$B,0))*INDEX(Arrivals!$H:$H,MATCH(EV$2,Arrivals!$B:$B,0))</f>
        <v>139.7981751481056</v>
      </c>
      <c r="EW94" s="17">
        <f>INDEX(Departures!$C:$C,MATCH($B94,Departures!$B:$B,0))*INDEX(Arrivals!$H:$H,MATCH(EW$2,Arrivals!$B:$B,0))</f>
        <v>137.63912997207308</v>
      </c>
      <c r="EX94" s="17">
        <f>INDEX(Departures!$C:$C,MATCH($B94,Departures!$B:$B,0))*INDEX(Arrivals!$H:$H,MATCH(EX$2,Arrivals!$B:$B,0))</f>
        <v>137.63912997207308</v>
      </c>
      <c r="EY94" s="17">
        <f>INDEX(Departures!$C:$C,MATCH($B94,Departures!$B:$B,0))*INDEX(Arrivals!$H:$H,MATCH(EY$2,Arrivals!$B:$B,0))</f>
        <v>133.32103962000804</v>
      </c>
      <c r="EZ94" s="17">
        <f>INDEX(Departures!$C:$C,MATCH($B94,Departures!$B:$B,0))*INDEX(Arrivals!$H:$H,MATCH(EZ$2,Arrivals!$B:$B,0))</f>
        <v>133.32103962000804</v>
      </c>
      <c r="FA94" s="17">
        <f>INDEX(Departures!$C:$C,MATCH($B94,Departures!$B:$B,0))*INDEX(Arrivals!$H:$H,MATCH(FA$2,Arrivals!$B:$B,0))</f>
        <v>111.19082656567473</v>
      </c>
      <c r="FB94" s="17">
        <f>INDEX(Departures!$C:$C,MATCH($B94,Departures!$B:$B,0))*INDEX(Arrivals!$H:$H,MATCH(FB$2,Arrivals!$B:$B,0))</f>
        <v>104.33585813177149</v>
      </c>
      <c r="FC94" s="17">
        <f>INDEX(Departures!$C:$C,MATCH($B94,Departures!$B:$B,0))*INDEX(Arrivals!$H:$H,MATCH(FC$2,Arrivals!$B:$B,0))</f>
        <v>96.617271627455224</v>
      </c>
      <c r="FD94" s="17">
        <f>INDEX(Departures!$C:$C,MATCH($B94,Departures!$B:$B,0))*INDEX(Arrivals!$H:$H,MATCH(FD$2,Arrivals!$B:$B,0))</f>
        <v>90.679897393365792</v>
      </c>
      <c r="FE94" s="17">
        <f>INDEX(Departures!$C:$C,MATCH($B94,Departures!$B:$B,0))*INDEX(Arrivals!$H:$H,MATCH(FE$2,Arrivals!$B:$B,0))</f>
        <v>88.520852217333271</v>
      </c>
      <c r="FF94" s="17">
        <f>INDEX(Departures!$C:$C,MATCH($B94,Departures!$B:$B,0))*INDEX(Arrivals!$H:$H,MATCH(FF$2,Arrivals!$B:$B,0))</f>
        <v>87.441329629317025</v>
      </c>
      <c r="FG94" s="17">
        <f>INDEX(Departures!$C:$C,MATCH($B94,Departures!$B:$B,0))*INDEX(Arrivals!$H:$H,MATCH(FG$2,Arrivals!$B:$B,0))</f>
        <v>78.805148925186941</v>
      </c>
      <c r="FH94" s="17">
        <f>INDEX(Departures!$C:$C,MATCH($B94,Departures!$B:$B,0))*INDEX(Arrivals!$H:$H,MATCH(FH$2,Arrivals!$B:$B,0))</f>
        <v>78.265387631178811</v>
      </c>
      <c r="FI94" s="17">
        <f>INDEX(Departures!$C:$C,MATCH($B94,Departures!$B:$B,0))*INDEX(Arrivals!$H:$H,MATCH(FI$2,Arrivals!$B:$B,0))</f>
        <v>77.185865043162551</v>
      </c>
      <c r="FJ94" s="17">
        <f>INDEX(Departures!$C:$C,MATCH($B94,Departures!$B:$B,0))*INDEX(Arrivals!$H:$H,MATCH(FJ$2,Arrivals!$B:$B,0))</f>
        <v>76.64610374915442</v>
      </c>
      <c r="FK94" s="17">
        <f>INDEX(Departures!$C:$C,MATCH($B94,Departures!$B:$B,0))*INDEX(Arrivals!$H:$H,MATCH(FK$2,Arrivals!$B:$B,0))</f>
        <v>67.470161751016221</v>
      </c>
      <c r="FL94" s="17">
        <f>INDEX(Departures!$C:$C,MATCH($B94,Departures!$B:$B,0))*INDEX(Arrivals!$H:$H,MATCH(FL$2,Arrivals!$B:$B,0))</f>
        <v>66.39063916299996</v>
      </c>
      <c r="FM94" s="17">
        <f>INDEX(Departures!$C:$C,MATCH($B94,Departures!$B:$B,0))*INDEX(Arrivals!$H:$H,MATCH(FM$2,Arrivals!$B:$B,0))</f>
        <v>65.85087786899183</v>
      </c>
      <c r="FN94" s="17">
        <f>INDEX(Departures!$C:$C,MATCH($B94,Departures!$B:$B,0))*INDEX(Arrivals!$H:$H,MATCH(FN$2,Arrivals!$B:$B,0))</f>
        <v>65.3111165749837</v>
      </c>
      <c r="FO94" s="17">
        <f>INDEX(Departures!$C:$C,MATCH($B94,Departures!$B:$B,0))*INDEX(Arrivals!$H:$H,MATCH(FO$2,Arrivals!$B:$B,0))</f>
        <v>65.041235927979642</v>
      </c>
      <c r="FP94" s="17">
        <f>INDEX(Departures!$C:$C,MATCH($B94,Departures!$B:$B,0))*INDEX(Arrivals!$H:$H,MATCH(FP$2,Arrivals!$B:$B,0))</f>
        <v>58.833981046886144</v>
      </c>
      <c r="FQ94" s="17">
        <f>INDEX(Departures!$C:$C,MATCH($B94,Departures!$B:$B,0))*INDEX(Arrivals!$H:$H,MATCH(FQ$2,Arrivals!$B:$B,0))</f>
        <v>46.959232578707287</v>
      </c>
      <c r="FR94" s="17">
        <f>INDEX(Departures!$C:$C,MATCH($B94,Departures!$B:$B,0))*INDEX(Arrivals!$H:$H,MATCH(FR$2,Arrivals!$B:$B,0))</f>
        <v>42.101380932634122</v>
      </c>
      <c r="FS94" s="17">
        <f>INDEX(Departures!$C:$C,MATCH($B94,Departures!$B:$B,0))*INDEX(Arrivals!$H:$H,MATCH(FS$2,Arrivals!$B:$B,0))</f>
        <v>41.021858344617861</v>
      </c>
      <c r="FT94" s="17">
        <f>INDEX(Departures!$C:$C,MATCH($B94,Departures!$B:$B,0))*INDEX(Arrivals!$H:$H,MATCH(FT$2,Arrivals!$B:$B,0))</f>
        <v>39.942335756601601</v>
      </c>
      <c r="FU94" s="17">
        <f>INDEX(Departures!$C:$C,MATCH($B94,Departures!$B:$B,0))*INDEX(Arrivals!$H:$H,MATCH(FU$2,Arrivals!$B:$B,0))</f>
        <v>38.86281316858534</v>
      </c>
      <c r="FV94" s="17">
        <f>INDEX(Departures!$C:$C,MATCH($B94,Departures!$B:$B,0))*INDEX(Arrivals!$H:$H,MATCH(FV$2,Arrivals!$B:$B,0))</f>
        <v>37.243529286560957</v>
      </c>
      <c r="FW94" s="17">
        <f>INDEX(Departures!$C:$C,MATCH($B94,Departures!$B:$B,0))*INDEX(Arrivals!$H:$H,MATCH(FW$2,Arrivals!$B:$B,0))</f>
        <v>34.004961522512176</v>
      </c>
      <c r="FX94" s="17">
        <f>INDEX(Departures!$C:$C,MATCH($B94,Departures!$B:$B,0))*INDEX(Arrivals!$H:$H,MATCH(FX$2,Arrivals!$B:$B,0))</f>
        <v>33.73508087550811</v>
      </c>
      <c r="FY94" s="17">
        <f>INDEX(Departures!$C:$C,MATCH($B94,Departures!$B:$B,0))*INDEX(Arrivals!$H:$H,MATCH(FY$2,Arrivals!$B:$B,0))</f>
        <v>32.385677640487785</v>
      </c>
      <c r="FZ94" s="17">
        <f>INDEX(Departures!$C:$C,MATCH($B94,Departures!$B:$B,0))*INDEX(Arrivals!$H:$H,MATCH(FZ$2,Arrivals!$B:$B,0))</f>
        <v>29.686871170447137</v>
      </c>
      <c r="GA94" s="17">
        <f>INDEX(Departures!$C:$C,MATCH($B94,Departures!$B:$B,0))*INDEX(Arrivals!$H:$H,MATCH(GA$2,Arrivals!$B:$B,0))</f>
        <v>23.641544677556084</v>
      </c>
      <c r="GB94" s="17">
        <f>INDEX(Departures!$C:$C,MATCH($B94,Departures!$B:$B,0))*INDEX(Arrivals!$H:$H,MATCH(GB$2,Arrivals!$B:$B,0))</f>
        <v>18.351883996276413</v>
      </c>
      <c r="GC94" s="17">
        <f>INDEX(Departures!$C:$C,MATCH($B94,Departures!$B:$B,0))*INDEX(Arrivals!$H:$H,MATCH(GC$2,Arrivals!$B:$B,0))</f>
        <v>16.192838820243892</v>
      </c>
      <c r="GD94" s="17">
        <f>INDEX(Departures!$C:$C,MATCH($B94,Departures!$B:$B,0))*INDEX(Arrivals!$H:$H,MATCH(GD$2,Arrivals!$B:$B,0))</f>
        <v>15.653077526235764</v>
      </c>
      <c r="GE94" s="17">
        <f>INDEX(Departures!$C:$C,MATCH($B94,Departures!$B:$B,0))*INDEX(Arrivals!$H:$H,MATCH(GE$2,Arrivals!$B:$B,0))</f>
        <v>15.113316232227634</v>
      </c>
      <c r="GF94" s="17">
        <f>INDEX(Departures!$C:$C,MATCH($B94,Departures!$B:$B,0))*INDEX(Arrivals!$H:$H,MATCH(GF$2,Arrivals!$B:$B,0))</f>
        <v>13.871865256008935</v>
      </c>
      <c r="GG94" s="17">
        <f>INDEX(Departures!$C:$C,MATCH($B94,Departures!$B:$B,0))*INDEX(Arrivals!$H:$H,MATCH(GG$2,Arrivals!$B:$B,0))</f>
        <v>4.4260426108666637</v>
      </c>
      <c r="GH94" s="17">
        <f>INDEX(Departures!$C:$C,MATCH($B94,Departures!$B:$B,0))*INDEX(Arrivals!$H:$H,MATCH(GH$2,Arrivals!$B:$B,0))</f>
        <v>3.1306155052471527</v>
      </c>
      <c r="GI94" s="17">
        <f>INDEX(Departures!$C:$C,MATCH($B94,Departures!$B:$B,0))*INDEX(Arrivals!$H:$H,MATCH(GI$2,Arrivals!$B:$B,0))</f>
        <v>1.3494032350203244</v>
      </c>
    </row>
    <row r="95" spans="1:191" ht="15" thickBot="1">
      <c r="A95" t="str">
        <f>INDEX(Departures!$G:$G,MATCH($B95,Departures!$B:$B,0))</f>
        <v>AS</v>
      </c>
      <c r="B95" s="3" t="s">
        <v>126</v>
      </c>
      <c r="D95" s="17">
        <f>INDEX(Departures!$C:$C,MATCH($B95,Departures!$B:$B,0))*INDEX(Arrivals!$H:$H,MATCH(D$2,Arrivals!$B:$B,0))</f>
        <v>43430.97813920887</v>
      </c>
      <c r="E95" s="17">
        <f>INDEX(Departures!$C:$C,MATCH($B95,Departures!$B:$B,0))*INDEX(Arrivals!$H:$H,MATCH(E$2,Arrivals!$B:$B,0))</f>
        <v>40893.450203121502</v>
      </c>
      <c r="F95" s="17">
        <f>INDEX(Departures!$C:$C,MATCH($B95,Departures!$B:$B,0))*INDEX(Arrivals!$H:$H,MATCH(F$2,Arrivals!$B:$B,0))</f>
        <v>38470.923533103116</v>
      </c>
      <c r="G95" s="17">
        <f>INDEX(Departures!$C:$C,MATCH($B95,Departures!$B:$B,0))*INDEX(Arrivals!$H:$H,MATCH(G$2,Arrivals!$B:$B,0))</f>
        <v>30370.334352304795</v>
      </c>
      <c r="H95" s="17">
        <f>INDEX(Departures!$C:$C,MATCH($B95,Departures!$B:$B,0))*INDEX(Arrivals!$H:$H,MATCH(H$2,Arrivals!$B:$B,0))</f>
        <v>29126.820662245824</v>
      </c>
      <c r="I95" s="17">
        <f>INDEX(Departures!$C:$C,MATCH($B95,Departures!$B:$B,0))*INDEX(Arrivals!$H:$H,MATCH(I$2,Arrivals!$B:$B,0))</f>
        <v>19645.716283115045</v>
      </c>
      <c r="J95" s="17">
        <f>INDEX(Departures!$C:$C,MATCH($B95,Departures!$B:$B,0))*INDEX(Arrivals!$H:$H,MATCH(J$2,Arrivals!$B:$B,0))</f>
        <v>18825.707255492722</v>
      </c>
      <c r="K95" s="17">
        <f>INDEX(Departures!$C:$C,MATCH($B95,Departures!$B:$B,0))*INDEX(Arrivals!$H:$H,MATCH(K$2,Arrivals!$B:$B,0))</f>
        <v>18800.706980260333</v>
      </c>
      <c r="L95" s="17">
        <f>INDEX(Departures!$C:$C,MATCH($B95,Departures!$B:$B,0))*INDEX(Arrivals!$H:$H,MATCH(L$2,Arrivals!$B:$B,0))</f>
        <v>18726.206160067817</v>
      </c>
      <c r="M95" s="17">
        <f>INDEX(Departures!$C:$C,MATCH($B95,Departures!$B:$B,0))*INDEX(Arrivals!$H:$H,MATCH(M$2,Arrivals!$B:$B,0))</f>
        <v>17796.195921422986</v>
      </c>
      <c r="N95" s="17">
        <f>INDEX(Departures!$C:$C,MATCH($B95,Departures!$B:$B,0))*INDEX(Arrivals!$H:$H,MATCH(N$2,Arrivals!$B:$B,0))</f>
        <v>14730.162166922937</v>
      </c>
      <c r="O95" s="17">
        <f>INDEX(Departures!$C:$C,MATCH($B95,Departures!$B:$B,0))*INDEX(Arrivals!$H:$H,MATCH(O$2,Arrivals!$B:$B,0))</f>
        <v>14345.657933848814</v>
      </c>
      <c r="P95" s="17">
        <f>INDEX(Departures!$C:$C,MATCH($B95,Departures!$B:$B,0))*INDEX(Arrivals!$H:$H,MATCH(P$2,Arrivals!$B:$B,0))</f>
        <v>13942.153491598074</v>
      </c>
      <c r="Q95" s="17">
        <f>INDEX(Departures!$C:$C,MATCH($B95,Departures!$B:$B,0))*INDEX(Arrivals!$H:$H,MATCH(Q$2,Arrivals!$B:$B,0))</f>
        <v>13597.14969339112</v>
      </c>
      <c r="R95" s="17">
        <f>INDEX(Departures!$C:$C,MATCH($B95,Departures!$B:$B,0))*INDEX(Arrivals!$H:$H,MATCH(R$2,Arrivals!$B:$B,0))</f>
        <v>12974.142834600014</v>
      </c>
      <c r="S95" s="17">
        <f>INDEX(Departures!$C:$C,MATCH($B95,Departures!$B:$B,0))*INDEX(Arrivals!$H:$H,MATCH(S$2,Arrivals!$B:$B,0))</f>
        <v>12195.134258358807</v>
      </c>
      <c r="T95" s="17">
        <f>INDEX(Departures!$C:$C,MATCH($B95,Departures!$B:$B,0))*INDEX(Arrivals!$H:$H,MATCH(T$2,Arrivals!$B:$B,0))</f>
        <v>10399.114485664062</v>
      </c>
      <c r="U95" s="17">
        <f>INDEX(Departures!$C:$C,MATCH($B95,Departures!$B:$B,0))*INDEX(Arrivals!$H:$H,MATCH(U$2,Arrivals!$B:$B,0))</f>
        <v>9129.1005038587573</v>
      </c>
      <c r="V95" s="17">
        <f>INDEX(Departures!$C:$C,MATCH($B95,Departures!$B:$B,0))*INDEX(Arrivals!$H:$H,MATCH(V$2,Arrivals!$B:$B,0))</f>
        <v>8962.0986653064083</v>
      </c>
      <c r="W95" s="17">
        <f>INDEX(Departures!$C:$C,MATCH($B95,Departures!$B:$B,0))*INDEX(Arrivals!$H:$H,MATCH(W$2,Arrivals!$B:$B,0))</f>
        <v>8627.5949826970573</v>
      </c>
      <c r="X95" s="17">
        <f>INDEX(Departures!$C:$C,MATCH($B95,Departures!$B:$B,0))*INDEX(Arrivals!$H:$H,MATCH(X$2,Arrivals!$B:$B,0))</f>
        <v>8054.5886743707279</v>
      </c>
      <c r="Y95" s="17">
        <f>INDEX(Departures!$C:$C,MATCH($B95,Departures!$B:$B,0))*INDEX(Arrivals!$H:$H,MATCH(Y$2,Arrivals!$B:$B,0))</f>
        <v>7796.5858339724846</v>
      </c>
      <c r="Z95" s="17">
        <f>INDEX(Departures!$C:$C,MATCH($B95,Departures!$B:$B,0))*INDEX(Arrivals!$H:$H,MATCH(Z$2,Arrivals!$B:$B,0))</f>
        <v>7771.5855587400956</v>
      </c>
      <c r="AA95" s="17">
        <f>INDEX(Departures!$C:$C,MATCH($B95,Departures!$B:$B,0))*INDEX(Arrivals!$H:$H,MATCH(AA$2,Arrivals!$B:$B,0))</f>
        <v>7716.0849477241954</v>
      </c>
      <c r="AB95" s="17">
        <f>INDEX(Departures!$C:$C,MATCH($B95,Departures!$B:$B,0))*INDEX(Arrivals!$H:$H,MATCH(AB$2,Arrivals!$B:$B,0))</f>
        <v>7115.0783311375908</v>
      </c>
      <c r="AC95" s="17">
        <f>INDEX(Departures!$C:$C,MATCH($B95,Departures!$B:$B,0))*INDEX(Arrivals!$H:$H,MATCH(AC$2,Arrivals!$B:$B,0))</f>
        <v>7020.0772852545169</v>
      </c>
      <c r="AD95" s="17">
        <f>INDEX(Departures!$C:$C,MATCH($B95,Departures!$B:$B,0))*INDEX(Arrivals!$H:$H,MATCH(AD$2,Arrivals!$B:$B,0))</f>
        <v>6951.5765311177738</v>
      </c>
      <c r="AE95" s="17">
        <f>INDEX(Departures!$C:$C,MATCH($B95,Departures!$B:$B,0))*INDEX(Arrivals!$H:$H,MATCH(AE$2,Arrivals!$B:$B,0))</f>
        <v>6668.0734099824958</v>
      </c>
      <c r="AF95" s="17">
        <f>INDEX(Departures!$C:$C,MATCH($B95,Departures!$B:$B,0))*INDEX(Arrivals!$H:$H,MATCH(AF$2,Arrivals!$B:$B,0))</f>
        <v>6461.0711310583229</v>
      </c>
      <c r="AG95" s="17">
        <f>INDEX(Departures!$C:$C,MATCH($B95,Departures!$B:$B,0))*INDEX(Arrivals!$H:$H,MATCH(AG$2,Arrivals!$B:$B,0))</f>
        <v>5871.5646410786176</v>
      </c>
      <c r="AH95" s="17">
        <f>INDEX(Departures!$C:$C,MATCH($B95,Departures!$B:$B,0))*INDEX(Arrivals!$H:$H,MATCH(AH$2,Arrivals!$B:$B,0))</f>
        <v>5685.0625878450037</v>
      </c>
      <c r="AI95" s="17">
        <f>INDEX(Departures!$C:$C,MATCH($B95,Departures!$B:$B,0))*INDEX(Arrivals!$H:$H,MATCH(AI$2,Arrivals!$B:$B,0))</f>
        <v>5674.5624722474013</v>
      </c>
      <c r="AJ95" s="17">
        <f>INDEX(Departures!$C:$C,MATCH($B95,Departures!$B:$B,0))*INDEX(Arrivals!$H:$H,MATCH(AJ$2,Arrivals!$B:$B,0))</f>
        <v>5530.160882505128</v>
      </c>
      <c r="AK95" s="17">
        <f>INDEX(Departures!$C:$C,MATCH($B95,Departures!$B:$B,0))*INDEX(Arrivals!$H:$H,MATCH(AK$2,Arrivals!$B:$B,0))</f>
        <v>5463.0601437813993</v>
      </c>
      <c r="AL95" s="17">
        <f>INDEX(Departures!$C:$C,MATCH($B95,Departures!$B:$B,0))*INDEX(Arrivals!$H:$H,MATCH(AL$2,Arrivals!$B:$B,0))</f>
        <v>5169.056907048518</v>
      </c>
      <c r="AM95" s="17">
        <f>INDEX(Departures!$C:$C,MATCH($B95,Departures!$B:$B,0))*INDEX(Arrivals!$H:$H,MATCH(AM$2,Arrivals!$B:$B,0))</f>
        <v>5142.5566153021864</v>
      </c>
      <c r="AN95" s="17">
        <f>INDEX(Departures!$C:$C,MATCH($B95,Departures!$B:$B,0))*INDEX(Arrivals!$H:$H,MATCH(AN$2,Arrivals!$B:$B,0))</f>
        <v>5080.0559272212167</v>
      </c>
      <c r="AO95" s="17">
        <f>INDEX(Departures!$C:$C,MATCH($B95,Departures!$B:$B,0))*INDEX(Arrivals!$H:$H,MATCH(AO$2,Arrivals!$B:$B,0))</f>
        <v>4944.554435461675</v>
      </c>
      <c r="AP95" s="17">
        <f>INDEX(Departures!$C:$C,MATCH($B95,Departures!$B:$B,0))*INDEX(Arrivals!$H:$H,MATCH(AP$2,Arrivals!$B:$B,0))</f>
        <v>4441.5488977860305</v>
      </c>
      <c r="AQ95" s="17">
        <f>INDEX(Departures!$C:$C,MATCH($B95,Departures!$B:$B,0))*INDEX(Arrivals!$H:$H,MATCH(AQ$2,Arrivals!$B:$B,0))</f>
        <v>4407.5485234699827</v>
      </c>
      <c r="AR95" s="17">
        <f>INDEX(Departures!$C:$C,MATCH($B95,Departures!$B:$B,0))*INDEX(Arrivals!$H:$H,MATCH(AR$2,Arrivals!$B:$B,0))</f>
        <v>4192.5461564714478</v>
      </c>
      <c r="AS95" s="17">
        <f>INDEX(Departures!$C:$C,MATCH($B95,Departures!$B:$B,0))*INDEX(Arrivals!$H:$H,MATCH(AS$2,Arrivals!$B:$B,0))</f>
        <v>4078.5449014117589</v>
      </c>
      <c r="AT95" s="17">
        <f>INDEX(Departures!$C:$C,MATCH($B95,Departures!$B:$B,0))*INDEX(Arrivals!$H:$H,MATCH(AT$2,Arrivals!$B:$B,0))</f>
        <v>3850.5423912923811</v>
      </c>
      <c r="AU95" s="17">
        <f>INDEX(Departures!$C:$C,MATCH($B95,Departures!$B:$B,0))*INDEX(Arrivals!$H:$H,MATCH(AU$2,Arrivals!$B:$B,0))</f>
        <v>3563.0392261199204</v>
      </c>
      <c r="AV95" s="17">
        <f>INDEX(Departures!$C:$C,MATCH($B95,Departures!$B:$B,0))*INDEX(Arrivals!$H:$H,MATCH(AV$2,Arrivals!$B:$B,0))</f>
        <v>3527.0388297852819</v>
      </c>
      <c r="AW95" s="17">
        <f>INDEX(Departures!$C:$C,MATCH($B95,Departures!$B:$B,0))*INDEX(Arrivals!$H:$H,MATCH(AW$2,Arrivals!$B:$B,0))</f>
        <v>3526.0388187759863</v>
      </c>
      <c r="AX95" s="17">
        <f>INDEX(Departures!$C:$C,MATCH($B95,Departures!$B:$B,0))*INDEX(Arrivals!$H:$H,MATCH(AX$2,Arrivals!$B:$B,0))</f>
        <v>3360.0369912329311</v>
      </c>
      <c r="AY95" s="17">
        <f>INDEX(Departures!$C:$C,MATCH($B95,Departures!$B:$B,0))*INDEX(Arrivals!$H:$H,MATCH(AY$2,Arrivals!$B:$B,0))</f>
        <v>3310.536446272803</v>
      </c>
      <c r="AZ95" s="17">
        <f>INDEX(Departures!$C:$C,MATCH($B95,Departures!$B:$B,0))*INDEX(Arrivals!$H:$H,MATCH(AZ$2,Arrivals!$B:$B,0))</f>
        <v>3294.5362701240747</v>
      </c>
      <c r="BA95" s="17">
        <f>INDEX(Departures!$C:$C,MATCH($B95,Departures!$B:$B,0))*INDEX(Arrivals!$H:$H,MATCH(BA$2,Arrivals!$B:$B,0))</f>
        <v>3241.5356866314128</v>
      </c>
      <c r="BB95" s="17">
        <f>INDEX(Departures!$C:$C,MATCH($B95,Departures!$B:$B,0))*INDEX(Arrivals!$H:$H,MATCH(BB$2,Arrivals!$B:$B,0))</f>
        <v>3225.0355049780364</v>
      </c>
      <c r="BC95" s="17">
        <f>INDEX(Departures!$C:$C,MATCH($B95,Departures!$B:$B,0))*INDEX(Arrivals!$H:$H,MATCH(BC$2,Arrivals!$B:$B,0))</f>
        <v>3126.0344150577807</v>
      </c>
      <c r="BD95" s="17">
        <f>INDEX(Departures!$C:$C,MATCH($B95,Departures!$B:$B,0))*INDEX(Arrivals!$H:$H,MATCH(BD$2,Arrivals!$B:$B,0))</f>
        <v>3094.0340627603236</v>
      </c>
      <c r="BE95" s="17">
        <f>INDEX(Departures!$C:$C,MATCH($B95,Departures!$B:$B,0))*INDEX(Arrivals!$H:$H,MATCH(BE$2,Arrivals!$B:$B,0))</f>
        <v>2825.0311012598304</v>
      </c>
      <c r="BF95" s="17">
        <f>INDEX(Departures!$C:$C,MATCH($B95,Departures!$B:$B,0))*INDEX(Arrivals!$H:$H,MATCH(BF$2,Arrivals!$B:$B,0))</f>
        <v>2801.0308370367379</v>
      </c>
      <c r="BG95" s="17">
        <f>INDEX(Departures!$C:$C,MATCH($B95,Departures!$B:$B,0))*INDEX(Arrivals!$H:$H,MATCH(BG$2,Arrivals!$B:$B,0))</f>
        <v>2535.0279085641309</v>
      </c>
      <c r="BH95" s="17">
        <f>INDEX(Departures!$C:$C,MATCH($B95,Departures!$B:$B,0))*INDEX(Arrivals!$H:$H,MATCH(BH$2,Arrivals!$B:$B,0))</f>
        <v>2433.5267911206361</v>
      </c>
      <c r="BI95" s="17">
        <f>INDEX(Departures!$C:$C,MATCH($B95,Departures!$B:$B,0))*INDEX(Arrivals!$H:$H,MATCH(BI$2,Arrivals!$B:$B,0))</f>
        <v>2321.5255580795383</v>
      </c>
      <c r="BJ95" s="17">
        <f>INDEX(Departures!$C:$C,MATCH($B95,Departures!$B:$B,0))*INDEX(Arrivals!$H:$H,MATCH(BJ$2,Arrivals!$B:$B,0))</f>
        <v>2297.0252883517983</v>
      </c>
      <c r="BK95" s="17">
        <f>INDEX(Departures!$C:$C,MATCH($B95,Departures!$B:$B,0))*INDEX(Arrivals!$H:$H,MATCH(BK$2,Arrivals!$B:$B,0))</f>
        <v>2284.0251452309567</v>
      </c>
      <c r="BL95" s="17">
        <f>INDEX(Departures!$C:$C,MATCH($B95,Departures!$B:$B,0))*INDEX(Arrivals!$H:$H,MATCH(BL$2,Arrivals!$B:$B,0))</f>
        <v>2056.5226406162269</v>
      </c>
      <c r="BM95" s="17">
        <f>INDEX(Departures!$C:$C,MATCH($B95,Departures!$B:$B,0))*INDEX(Arrivals!$H:$H,MATCH(BM$2,Arrivals!$B:$B,0))</f>
        <v>2016.0221947397586</v>
      </c>
      <c r="BN95" s="17">
        <f>INDEX(Departures!$C:$C,MATCH($B95,Departures!$B:$B,0))*INDEX(Arrivals!$H:$H,MATCH(BN$2,Arrivals!$B:$B,0))</f>
        <v>1921.7711571136563</v>
      </c>
      <c r="BO95" s="17">
        <f>INDEX(Departures!$C:$C,MATCH($B95,Departures!$B:$B,0))*INDEX(Arrivals!$H:$H,MATCH(BO$2,Arrivals!$B:$B,0))</f>
        <v>1898.5209011475354</v>
      </c>
      <c r="BP95" s="17">
        <f>INDEX(Departures!$C:$C,MATCH($B95,Departures!$B:$B,0))*INDEX(Arrivals!$H:$H,MATCH(BP$2,Arrivals!$B:$B,0))</f>
        <v>1837.0202240758615</v>
      </c>
      <c r="BQ95" s="17">
        <f>INDEX(Departures!$C:$C,MATCH($B95,Departures!$B:$B,0))*INDEX(Arrivals!$H:$H,MATCH(BQ$2,Arrivals!$B:$B,0))</f>
        <v>1826.0201029736108</v>
      </c>
      <c r="BR95" s="17">
        <f>INDEX(Departures!$C:$C,MATCH($B95,Departures!$B:$B,0))*INDEX(Arrivals!$H:$H,MATCH(BR$2,Arrivals!$B:$B,0))</f>
        <v>1806.519888292348</v>
      </c>
      <c r="BS95" s="17">
        <f>INDEX(Departures!$C:$C,MATCH($B95,Departures!$B:$B,0))*INDEX(Arrivals!$H:$H,MATCH(BS$2,Arrivals!$B:$B,0))</f>
        <v>1793.0197396668586</v>
      </c>
      <c r="BT95" s="17">
        <f>INDEX(Departures!$C:$C,MATCH($B95,Departures!$B:$B,0))*INDEX(Arrivals!$H:$H,MATCH(BT$2,Arrivals!$B:$B,0))</f>
        <v>1777.5195690227783</v>
      </c>
      <c r="BU95" s="17">
        <f>INDEX(Departures!$C:$C,MATCH($B95,Departures!$B:$B,0))*INDEX(Arrivals!$H:$H,MATCH(BU$2,Arrivals!$B:$B,0))</f>
        <v>1721.5189525022295</v>
      </c>
      <c r="BV95" s="17">
        <f>INDEX(Departures!$C:$C,MATCH($B95,Departures!$B:$B,0))*INDEX(Arrivals!$H:$H,MATCH(BV$2,Arrivals!$B:$B,0))</f>
        <v>1628.5179286377463</v>
      </c>
      <c r="BW95" s="17">
        <f>INDEX(Departures!$C:$C,MATCH($B95,Departures!$B:$B,0))*INDEX(Arrivals!$H:$H,MATCH(BW$2,Arrivals!$B:$B,0))</f>
        <v>1622.5178625819733</v>
      </c>
      <c r="BX95" s="17">
        <f>INDEX(Departures!$C:$C,MATCH($B95,Departures!$B:$B,0))*INDEX(Arrivals!$H:$H,MATCH(BX$2,Arrivals!$B:$B,0))</f>
        <v>1590.0175047798691</v>
      </c>
      <c r="BY95" s="17">
        <f>INDEX(Departures!$C:$C,MATCH($B95,Departures!$B:$B,0))*INDEX(Arrivals!$H:$H,MATCH(BY$2,Arrivals!$B:$B,0))</f>
        <v>1480.0162937573623</v>
      </c>
      <c r="BZ95" s="17">
        <f>INDEX(Departures!$C:$C,MATCH($B95,Departures!$B:$B,0))*INDEX(Arrivals!$H:$H,MATCH(BZ$2,Arrivals!$B:$B,0))</f>
        <v>1415.5155836578019</v>
      </c>
      <c r="CA95" s="17">
        <f>INDEX(Departures!$C:$C,MATCH($B95,Departures!$B:$B,0))*INDEX(Arrivals!$H:$H,MATCH(CA$2,Arrivals!$B:$B,0))</f>
        <v>1345.0148075024679</v>
      </c>
      <c r="CB95" s="17">
        <f>INDEX(Departures!$C:$C,MATCH($B95,Departures!$B:$B,0))*INDEX(Arrivals!$H:$H,MATCH(CB$2,Arrivals!$B:$B,0))</f>
        <v>1261.5138882262925</v>
      </c>
      <c r="CC95" s="17">
        <f>INDEX(Departures!$C:$C,MATCH($B95,Departures!$B:$B,0))*INDEX(Arrivals!$H:$H,MATCH(CC$2,Arrivals!$B:$B,0))</f>
        <v>1227.0135084055971</v>
      </c>
      <c r="CD95" s="17">
        <f>INDEX(Departures!$C:$C,MATCH($B95,Departures!$B:$B,0))*INDEX(Arrivals!$H:$H,MATCH(CD$2,Arrivals!$B:$B,0))</f>
        <v>1225.5134918916538</v>
      </c>
      <c r="CE95" s="17">
        <f>INDEX(Departures!$C:$C,MATCH($B95,Departures!$B:$B,0))*INDEX(Arrivals!$H:$H,MATCH(CE$2,Arrivals!$B:$B,0))</f>
        <v>1211.5133377615166</v>
      </c>
      <c r="CF95" s="17">
        <f>INDEX(Departures!$C:$C,MATCH($B95,Departures!$B:$B,0))*INDEX(Arrivals!$H:$H,MATCH(CF$2,Arrivals!$B:$B,0))</f>
        <v>1186.013057024481</v>
      </c>
      <c r="CG95" s="17">
        <f>INDEX(Departures!$C:$C,MATCH($B95,Departures!$B:$B,0))*INDEX(Arrivals!$H:$H,MATCH(CG$2,Arrivals!$B:$B,0))</f>
        <v>1176.5129524361737</v>
      </c>
      <c r="CH95" s="17">
        <f>INDEX(Departures!$C:$C,MATCH($B95,Departures!$B:$B,0))*INDEX(Arrivals!$H:$H,MATCH(CH$2,Arrivals!$B:$B,0))</f>
        <v>1137.0125175690009</v>
      </c>
      <c r="CI95" s="17">
        <f>INDEX(Departures!$C:$C,MATCH($B95,Departures!$B:$B,0))*INDEX(Arrivals!$H:$H,MATCH(CI$2,Arrivals!$B:$B,0))</f>
        <v>1128.262421237665</v>
      </c>
      <c r="CJ95" s="17">
        <f>INDEX(Departures!$C:$C,MATCH($B95,Departures!$B:$B,0))*INDEX(Arrivals!$H:$H,MATCH(CJ$2,Arrivals!$B:$B,0))</f>
        <v>1112.5122478412607</v>
      </c>
      <c r="CK95" s="17">
        <f>INDEX(Departures!$C:$C,MATCH($B95,Departures!$B:$B,0))*INDEX(Arrivals!$H:$H,MATCH(CK$2,Arrivals!$B:$B,0))</f>
        <v>1081.011901048452</v>
      </c>
      <c r="CL95" s="17">
        <f>INDEX(Departures!$C:$C,MATCH($B95,Departures!$B:$B,0))*INDEX(Arrivals!$H:$H,MATCH(CL$2,Arrivals!$B:$B,0))</f>
        <v>1058.2116500365141</v>
      </c>
      <c r="CM95" s="17">
        <f>INDEX(Departures!$C:$C,MATCH($B95,Departures!$B:$B,0))*INDEX(Arrivals!$H:$H,MATCH(CM$2,Arrivals!$B:$B,0))</f>
        <v>1056.5116313207118</v>
      </c>
      <c r="CN95" s="17">
        <f>INDEX(Departures!$C:$C,MATCH($B95,Departures!$B:$B,0))*INDEX(Arrivals!$H:$H,MATCH(CN$2,Arrivals!$B:$B,0))</f>
        <v>974.51072855847951</v>
      </c>
      <c r="CO95" s="17">
        <f>INDEX(Departures!$C:$C,MATCH($B95,Departures!$B:$B,0))*INDEX(Arrivals!$H:$H,MATCH(CO$2,Arrivals!$B:$B,0))</f>
        <v>944.51039827961415</v>
      </c>
      <c r="CP95" s="17">
        <f>INDEX(Departures!$C:$C,MATCH($B95,Departures!$B:$B,0))*INDEX(Arrivals!$H:$H,MATCH(CP$2,Arrivals!$B:$B,0))</f>
        <v>938.51033222384092</v>
      </c>
      <c r="CQ95" s="17">
        <f>INDEX(Departures!$C:$C,MATCH($B95,Departures!$B:$B,0))*INDEX(Arrivals!$H:$H,MATCH(CQ$2,Arrivals!$B:$B,0))</f>
        <v>928.51022213088584</v>
      </c>
      <c r="CR95" s="17">
        <f>INDEX(Departures!$C:$C,MATCH($B95,Departures!$B:$B,0))*INDEX(Arrivals!$H:$H,MATCH(CR$2,Arrivals!$B:$B,0))</f>
        <v>921.51014506581714</v>
      </c>
      <c r="CS95" s="17">
        <f>INDEX(Departures!$C:$C,MATCH($B95,Departures!$B:$B,0))*INDEX(Arrivals!$H:$H,MATCH(CS$2,Arrivals!$B:$B,0))</f>
        <v>900.00990836596372</v>
      </c>
      <c r="CT95" s="17">
        <f>INDEX(Departures!$C:$C,MATCH($B95,Departures!$B:$B,0))*INDEX(Arrivals!$H:$H,MATCH(CT$2,Arrivals!$B:$B,0))</f>
        <v>893.5098368055427</v>
      </c>
      <c r="CU95" s="17">
        <f>INDEX(Departures!$C:$C,MATCH($B95,Departures!$B:$B,0))*INDEX(Arrivals!$H:$H,MATCH(CU$2,Arrivals!$B:$B,0))</f>
        <v>804.00885147359429</v>
      </c>
      <c r="CV95" s="17">
        <f>INDEX(Departures!$C:$C,MATCH($B95,Departures!$B:$B,0))*INDEX(Arrivals!$H:$H,MATCH(CV$2,Arrivals!$B:$B,0))</f>
        <v>792.00871936204794</v>
      </c>
      <c r="CW95" s="17">
        <f>INDEX(Departures!$C:$C,MATCH($B95,Departures!$B:$B,0))*INDEX(Arrivals!$H:$H,MATCH(CW$2,Arrivals!$B:$B,0))</f>
        <v>787.00866431557051</v>
      </c>
      <c r="CX95" s="17">
        <f>INDEX(Departures!$C:$C,MATCH($B95,Departures!$B:$B,0))*INDEX(Arrivals!$H:$H,MATCH(CX$2,Arrivals!$B:$B,0))</f>
        <v>778.00856523191078</v>
      </c>
      <c r="CY95" s="17">
        <f>INDEX(Departures!$C:$C,MATCH($B95,Departures!$B:$B,0))*INDEX(Arrivals!$H:$H,MATCH(CY$2,Arrivals!$B:$B,0))</f>
        <v>749.50825146698867</v>
      </c>
      <c r="CZ95" s="17">
        <f>INDEX(Departures!$C:$C,MATCH($B95,Departures!$B:$B,0))*INDEX(Arrivals!$H:$H,MATCH(CZ$2,Arrivals!$B:$B,0))</f>
        <v>748.50824045769309</v>
      </c>
      <c r="DA95" s="17">
        <f>INDEX(Departures!$C:$C,MATCH($B95,Departures!$B:$B,0))*INDEX(Arrivals!$H:$H,MATCH(DA$2,Arrivals!$B:$B,0))</f>
        <v>747.50822944839763</v>
      </c>
      <c r="DB95" s="17">
        <f>INDEX(Departures!$C:$C,MATCH($B95,Departures!$B:$B,0))*INDEX(Arrivals!$H:$H,MATCH(DB$2,Arrivals!$B:$B,0))</f>
        <v>723.50796522530516</v>
      </c>
      <c r="DC95" s="17">
        <f>INDEX(Departures!$C:$C,MATCH($B95,Departures!$B:$B,0))*INDEX(Arrivals!$H:$H,MATCH(DC$2,Arrivals!$B:$B,0))</f>
        <v>719.50792118812319</v>
      </c>
      <c r="DD95" s="17">
        <f>INDEX(Departures!$C:$C,MATCH($B95,Departures!$B:$B,0))*INDEX(Arrivals!$H:$H,MATCH(DD$2,Arrivals!$B:$B,0))</f>
        <v>701.00771751615605</v>
      </c>
      <c r="DE95" s="17">
        <f>INDEX(Departures!$C:$C,MATCH($B95,Departures!$B:$B,0))*INDEX(Arrivals!$H:$H,MATCH(DE$2,Arrivals!$B:$B,0))</f>
        <v>682.50751384418913</v>
      </c>
      <c r="DF95" s="17">
        <f>INDEX(Departures!$C:$C,MATCH($B95,Departures!$B:$B,0))*INDEX(Arrivals!$H:$H,MATCH(DF$2,Arrivals!$B:$B,0))</f>
        <v>682.00750833954135</v>
      </c>
      <c r="DG95" s="17">
        <f>INDEX(Departures!$C:$C,MATCH($B95,Departures!$B:$B,0))*INDEX(Arrivals!$H:$H,MATCH(DG$2,Arrivals!$B:$B,0))</f>
        <v>671.00738723729069</v>
      </c>
      <c r="DH95" s="17">
        <f>INDEX(Departures!$C:$C,MATCH($B95,Departures!$B:$B,0))*INDEX(Arrivals!$H:$H,MATCH(DH$2,Arrivals!$B:$B,0))</f>
        <v>637.50701842589092</v>
      </c>
      <c r="DI95" s="17">
        <f>INDEX(Departures!$C:$C,MATCH($B95,Departures!$B:$B,0))*INDEX(Arrivals!$H:$H,MATCH(DI$2,Arrivals!$B:$B,0))</f>
        <v>568.50625878450046</v>
      </c>
      <c r="DJ95" s="17">
        <f>INDEX(Departures!$C:$C,MATCH($B95,Departures!$B:$B,0))*INDEX(Arrivals!$H:$H,MATCH(DJ$2,Arrivals!$B:$B,0))</f>
        <v>567.0062422705571</v>
      </c>
      <c r="DK95" s="17">
        <f>INDEX(Departures!$C:$C,MATCH($B95,Departures!$B:$B,0))*INDEX(Arrivals!$H:$H,MATCH(DK$2,Arrivals!$B:$B,0))</f>
        <v>541.50596153352149</v>
      </c>
      <c r="DL95" s="17">
        <f>INDEX(Departures!$C:$C,MATCH($B95,Departures!$B:$B,0))*INDEX(Arrivals!$H:$H,MATCH(DL$2,Arrivals!$B:$B,0))</f>
        <v>523.00575786155446</v>
      </c>
      <c r="DM95" s="17">
        <f>INDEX(Departures!$C:$C,MATCH($B95,Departures!$B:$B,0))*INDEX(Arrivals!$H:$H,MATCH(DM$2,Arrivals!$B:$B,0))</f>
        <v>497.005471619871</v>
      </c>
      <c r="DN95" s="17">
        <f>INDEX(Departures!$C:$C,MATCH($B95,Departures!$B:$B,0))*INDEX(Arrivals!$H:$H,MATCH(DN$2,Arrivals!$B:$B,0))</f>
        <v>483.00531748973378</v>
      </c>
      <c r="DO95" s="17">
        <f>INDEX(Departures!$C:$C,MATCH($B95,Departures!$B:$B,0))*INDEX(Arrivals!$H:$H,MATCH(DO$2,Arrivals!$B:$B,0))</f>
        <v>470.00517436889214</v>
      </c>
      <c r="DP95" s="17">
        <f>INDEX(Departures!$C:$C,MATCH($B95,Departures!$B:$B,0))*INDEX(Arrivals!$H:$H,MATCH(DP$2,Arrivals!$B:$B,0))</f>
        <v>466.50513583635779</v>
      </c>
      <c r="DQ95" s="17">
        <f>INDEX(Departures!$C:$C,MATCH($B95,Departures!$B:$B,0))*INDEX(Arrivals!$H:$H,MATCH(DQ$2,Arrivals!$B:$B,0))</f>
        <v>466.00513033171006</v>
      </c>
      <c r="DR95" s="17">
        <f>INDEX(Departures!$C:$C,MATCH($B95,Departures!$B:$B,0))*INDEX(Arrivals!$H:$H,MATCH(DR$2,Arrivals!$B:$B,0))</f>
        <v>461.50508078988025</v>
      </c>
      <c r="DS95" s="17">
        <f>INDEX(Departures!$C:$C,MATCH($B95,Departures!$B:$B,0))*INDEX(Arrivals!$H:$H,MATCH(DS$2,Arrivals!$B:$B,0))</f>
        <v>460.50506978058473</v>
      </c>
      <c r="DT95" s="17">
        <f>INDEX(Departures!$C:$C,MATCH($B95,Departures!$B:$B,0))*INDEX(Arrivals!$H:$H,MATCH(DT$2,Arrivals!$B:$B,0))</f>
        <v>448.50493766903855</v>
      </c>
      <c r="DU95" s="17">
        <f>INDEX(Departures!$C:$C,MATCH($B95,Departures!$B:$B,0))*INDEX(Arrivals!$H:$H,MATCH(DU$2,Arrivals!$B:$B,0))</f>
        <v>446.00491014579978</v>
      </c>
      <c r="DV95" s="17">
        <f>INDEX(Departures!$C:$C,MATCH($B95,Departures!$B:$B,0))*INDEX(Arrivals!$H:$H,MATCH(DV$2,Arrivals!$B:$B,0))</f>
        <v>425.50468445524172</v>
      </c>
      <c r="DW95" s="17">
        <f>INDEX(Departures!$C:$C,MATCH($B95,Departures!$B:$B,0))*INDEX(Arrivals!$H:$H,MATCH(DW$2,Arrivals!$B:$B,0))</f>
        <v>421.50464041805969</v>
      </c>
      <c r="DX95" s="17">
        <f>INDEX(Departures!$C:$C,MATCH($B95,Departures!$B:$B,0))*INDEX(Arrivals!$H:$H,MATCH(DX$2,Arrivals!$B:$B,0))</f>
        <v>418.50460739017308</v>
      </c>
      <c r="DY95" s="17">
        <f>INDEX(Departures!$C:$C,MATCH($B95,Departures!$B:$B,0))*INDEX(Arrivals!$H:$H,MATCH(DY$2,Arrivals!$B:$B,0))</f>
        <v>406.5044752786269</v>
      </c>
      <c r="DZ95" s="17">
        <f>INDEX(Departures!$C:$C,MATCH($B95,Departures!$B:$B,0))*INDEX(Arrivals!$H:$H,MATCH(DZ$2,Arrivals!$B:$B,0))</f>
        <v>334.00367710470204</v>
      </c>
      <c r="EA95" s="17">
        <f>INDEX(Departures!$C:$C,MATCH($B95,Departures!$B:$B,0))*INDEX(Arrivals!$H:$H,MATCH(EA$2,Arrivals!$B:$B,0))</f>
        <v>332.00365508611105</v>
      </c>
      <c r="EB95" s="17">
        <f>INDEX(Departures!$C:$C,MATCH($B95,Departures!$B:$B,0))*INDEX(Arrivals!$H:$H,MATCH(EB$2,Arrivals!$B:$B,0))</f>
        <v>315.50347343273506</v>
      </c>
      <c r="EC95" s="17">
        <f>INDEX(Departures!$C:$C,MATCH($B95,Departures!$B:$B,0))*INDEX(Arrivals!$H:$H,MATCH(EC$2,Arrivals!$B:$B,0))</f>
        <v>248.00273030528777</v>
      </c>
      <c r="ED95" s="17">
        <f>INDEX(Departures!$C:$C,MATCH($B95,Departures!$B:$B,0))*INDEX(Arrivals!$H:$H,MATCH(ED$2,Arrivals!$B:$B,0))</f>
        <v>234.50258167979828</v>
      </c>
      <c r="EE95" s="17">
        <f>INDEX(Departures!$C:$C,MATCH($B95,Departures!$B:$B,0))*INDEX(Arrivals!$H:$H,MATCH(EE$2,Arrivals!$B:$B,0))</f>
        <v>233.50257067050282</v>
      </c>
      <c r="EF95" s="17">
        <f>INDEX(Departures!$C:$C,MATCH($B95,Departures!$B:$B,0))*INDEX(Arrivals!$H:$H,MATCH(EF$2,Arrivals!$B:$B,0))</f>
        <v>215.50237250318352</v>
      </c>
      <c r="EG95" s="17">
        <f>INDEX(Departures!$C:$C,MATCH($B95,Departures!$B:$B,0))*INDEX(Arrivals!$H:$H,MATCH(EG$2,Arrivals!$B:$B,0))</f>
        <v>213.50235048459248</v>
      </c>
      <c r="EH95" s="17">
        <f>INDEX(Departures!$C:$C,MATCH($B95,Departures!$B:$B,0))*INDEX(Arrivals!$H:$H,MATCH(EH$2,Arrivals!$B:$B,0))</f>
        <v>213.50235048459248</v>
      </c>
      <c r="EI95" s="17">
        <f>INDEX(Departures!$C:$C,MATCH($B95,Departures!$B:$B,0))*INDEX(Arrivals!$H:$H,MATCH(EI$2,Arrivals!$B:$B,0))</f>
        <v>209.00230094276267</v>
      </c>
      <c r="EJ95" s="17">
        <f>INDEX(Departures!$C:$C,MATCH($B95,Departures!$B:$B,0))*INDEX(Arrivals!$H:$H,MATCH(EJ$2,Arrivals!$B:$B,0))</f>
        <v>197.50217433586425</v>
      </c>
      <c r="EK95" s="17">
        <f>INDEX(Departures!$C:$C,MATCH($B95,Departures!$B:$B,0))*INDEX(Arrivals!$H:$H,MATCH(EK$2,Arrivals!$B:$B,0))</f>
        <v>193.00212479403444</v>
      </c>
      <c r="EL95" s="17">
        <f>INDEX(Departures!$C:$C,MATCH($B95,Departures!$B:$B,0))*INDEX(Arrivals!$H:$H,MATCH(EL$2,Arrivals!$B:$B,0))</f>
        <v>183.35201855433269</v>
      </c>
      <c r="EM95" s="17">
        <f>INDEX(Departures!$C:$C,MATCH($B95,Departures!$B:$B,0))*INDEX(Arrivals!$H:$H,MATCH(EM$2,Arrivals!$B:$B,0))</f>
        <v>177.50195414995395</v>
      </c>
      <c r="EN95" s="17">
        <f>INDEX(Departures!$C:$C,MATCH($B95,Departures!$B:$B,0))*INDEX(Arrivals!$H:$H,MATCH(EN$2,Arrivals!$B:$B,0))</f>
        <v>175.50193213136293</v>
      </c>
      <c r="EO95" s="17">
        <f>INDEX(Departures!$C:$C,MATCH($B95,Departures!$B:$B,0))*INDEX(Arrivals!$H:$H,MATCH(EO$2,Arrivals!$B:$B,0))</f>
        <v>175.00192662671515</v>
      </c>
      <c r="EP95" s="17">
        <f>INDEX(Departures!$C:$C,MATCH($B95,Departures!$B:$B,0))*INDEX(Arrivals!$H:$H,MATCH(EP$2,Arrivals!$B:$B,0))</f>
        <v>153.50168992686159</v>
      </c>
      <c r="EQ95" s="17">
        <f>INDEX(Departures!$C:$C,MATCH($B95,Departures!$B:$B,0))*INDEX(Arrivals!$H:$H,MATCH(EQ$2,Arrivals!$B:$B,0))</f>
        <v>149.50164588967951</v>
      </c>
      <c r="ER95" s="17">
        <f>INDEX(Departures!$C:$C,MATCH($B95,Departures!$B:$B,0))*INDEX(Arrivals!$H:$H,MATCH(ER$2,Arrivals!$B:$B,0))</f>
        <v>140.50154680601989</v>
      </c>
      <c r="ES95" s="17">
        <f>INDEX(Departures!$C:$C,MATCH($B95,Departures!$B:$B,0))*INDEX(Arrivals!$H:$H,MATCH(ES$2,Arrivals!$B:$B,0))</f>
        <v>139.00153029207661</v>
      </c>
      <c r="ET95" s="17">
        <f>INDEX(Departures!$C:$C,MATCH($B95,Departures!$B:$B,0))*INDEX(Arrivals!$H:$H,MATCH(ET$2,Arrivals!$B:$B,0))</f>
        <v>134.5014807502468</v>
      </c>
      <c r="EU95" s="17">
        <f>INDEX(Departures!$C:$C,MATCH($B95,Departures!$B:$B,0))*INDEX(Arrivals!$H:$H,MATCH(EU$2,Arrivals!$B:$B,0))</f>
        <v>130.50143671306472</v>
      </c>
      <c r="EV95" s="17">
        <f>INDEX(Departures!$C:$C,MATCH($B95,Departures!$B:$B,0))*INDEX(Arrivals!$H:$H,MATCH(EV$2,Arrivals!$B:$B,0))</f>
        <v>129.50142570376923</v>
      </c>
      <c r="EW95" s="17">
        <f>INDEX(Departures!$C:$C,MATCH($B95,Departures!$B:$B,0))*INDEX(Arrivals!$H:$H,MATCH(EW$2,Arrivals!$B:$B,0))</f>
        <v>127.50140368517819</v>
      </c>
      <c r="EX95" s="17">
        <f>INDEX(Departures!$C:$C,MATCH($B95,Departures!$B:$B,0))*INDEX(Arrivals!$H:$H,MATCH(EX$2,Arrivals!$B:$B,0))</f>
        <v>127.50140368517819</v>
      </c>
      <c r="EY95" s="17">
        <f>INDEX(Departures!$C:$C,MATCH($B95,Departures!$B:$B,0))*INDEX(Arrivals!$H:$H,MATCH(EY$2,Arrivals!$B:$B,0))</f>
        <v>123.50135964799613</v>
      </c>
      <c r="EZ95" s="17">
        <f>INDEX(Departures!$C:$C,MATCH($B95,Departures!$B:$B,0))*INDEX(Arrivals!$H:$H,MATCH(EZ$2,Arrivals!$B:$B,0))</f>
        <v>123.50135964799613</v>
      </c>
      <c r="FA95" s="17">
        <f>INDEX(Departures!$C:$C,MATCH($B95,Departures!$B:$B,0))*INDEX(Arrivals!$H:$H,MATCH(FA$2,Arrivals!$B:$B,0))</f>
        <v>103.00113395743806</v>
      </c>
      <c r="FB95" s="17">
        <f>INDEX(Departures!$C:$C,MATCH($B95,Departures!$B:$B,0))*INDEX(Arrivals!$H:$H,MATCH(FB$2,Arrivals!$B:$B,0))</f>
        <v>96.651064048411541</v>
      </c>
      <c r="FC95" s="17">
        <f>INDEX(Departures!$C:$C,MATCH($B95,Departures!$B:$B,0))*INDEX(Arrivals!$H:$H,MATCH(FC$2,Arrivals!$B:$B,0))</f>
        <v>89.500985331948613</v>
      </c>
      <c r="FD95" s="17">
        <f>INDEX(Departures!$C:$C,MATCH($B95,Departures!$B:$B,0))*INDEX(Arrivals!$H:$H,MATCH(FD$2,Arrivals!$B:$B,0))</f>
        <v>84.000924780823269</v>
      </c>
      <c r="FE95" s="17">
        <f>INDEX(Departures!$C:$C,MATCH($B95,Departures!$B:$B,0))*INDEX(Arrivals!$H:$H,MATCH(FE$2,Arrivals!$B:$B,0))</f>
        <v>82.000902762232244</v>
      </c>
      <c r="FF95" s="17">
        <f>INDEX(Departures!$C:$C,MATCH($B95,Departures!$B:$B,0))*INDEX(Arrivals!$H:$H,MATCH(FF$2,Arrivals!$B:$B,0))</f>
        <v>81.000891752936724</v>
      </c>
      <c r="FG95" s="17">
        <f>INDEX(Departures!$C:$C,MATCH($B95,Departures!$B:$B,0))*INDEX(Arrivals!$H:$H,MATCH(FG$2,Arrivals!$B:$B,0))</f>
        <v>73.000803678572609</v>
      </c>
      <c r="FH95" s="17">
        <f>INDEX(Departures!$C:$C,MATCH($B95,Departures!$B:$B,0))*INDEX(Arrivals!$H:$H,MATCH(FH$2,Arrivals!$B:$B,0))</f>
        <v>72.500798173924849</v>
      </c>
      <c r="FI95" s="17">
        <f>INDEX(Departures!$C:$C,MATCH($B95,Departures!$B:$B,0))*INDEX(Arrivals!$H:$H,MATCH(FI$2,Arrivals!$B:$B,0))</f>
        <v>71.50078716462933</v>
      </c>
      <c r="FJ95" s="17">
        <f>INDEX(Departures!$C:$C,MATCH($B95,Departures!$B:$B,0))*INDEX(Arrivals!$H:$H,MATCH(FJ$2,Arrivals!$B:$B,0))</f>
        <v>71.00078165998157</v>
      </c>
      <c r="FK95" s="17">
        <f>INDEX(Departures!$C:$C,MATCH($B95,Departures!$B:$B,0))*INDEX(Arrivals!$H:$H,MATCH(FK$2,Arrivals!$B:$B,0))</f>
        <v>62.500688080969695</v>
      </c>
      <c r="FL95" s="17">
        <f>INDEX(Departures!$C:$C,MATCH($B95,Departures!$B:$B,0))*INDEX(Arrivals!$H:$H,MATCH(FL$2,Arrivals!$B:$B,0))</f>
        <v>61.50067707167419</v>
      </c>
      <c r="FM95" s="17">
        <f>INDEX(Departures!$C:$C,MATCH($B95,Departures!$B:$B,0))*INDEX(Arrivals!$H:$H,MATCH(FM$2,Arrivals!$B:$B,0))</f>
        <v>61.000671567026423</v>
      </c>
      <c r="FN95" s="17">
        <f>INDEX(Departures!$C:$C,MATCH($B95,Departures!$B:$B,0))*INDEX(Arrivals!$H:$H,MATCH(FN$2,Arrivals!$B:$B,0))</f>
        <v>60.50066606237867</v>
      </c>
      <c r="FO95" s="17">
        <f>INDEX(Departures!$C:$C,MATCH($B95,Departures!$B:$B,0))*INDEX(Arrivals!$H:$H,MATCH(FO$2,Arrivals!$B:$B,0))</f>
        <v>60.25066331005479</v>
      </c>
      <c r="FP95" s="17">
        <f>INDEX(Departures!$C:$C,MATCH($B95,Departures!$B:$B,0))*INDEX(Arrivals!$H:$H,MATCH(FP$2,Arrivals!$B:$B,0))</f>
        <v>54.50060000660558</v>
      </c>
      <c r="FQ95" s="17">
        <f>INDEX(Departures!$C:$C,MATCH($B95,Departures!$B:$B,0))*INDEX(Arrivals!$H:$H,MATCH(FQ$2,Arrivals!$B:$B,0))</f>
        <v>43.500478904354907</v>
      </c>
      <c r="FR95" s="17">
        <f>INDEX(Departures!$C:$C,MATCH($B95,Departures!$B:$B,0))*INDEX(Arrivals!$H:$H,MATCH(FR$2,Arrivals!$B:$B,0))</f>
        <v>39.00042936252509</v>
      </c>
      <c r="FS95" s="17">
        <f>INDEX(Departures!$C:$C,MATCH($B95,Departures!$B:$B,0))*INDEX(Arrivals!$H:$H,MATCH(FS$2,Arrivals!$B:$B,0))</f>
        <v>38.000418353229577</v>
      </c>
      <c r="FT95" s="17">
        <f>INDEX(Departures!$C:$C,MATCH($B95,Departures!$B:$B,0))*INDEX(Arrivals!$H:$H,MATCH(FT$2,Arrivals!$B:$B,0))</f>
        <v>37.000407343934064</v>
      </c>
      <c r="FU95" s="17">
        <f>INDEX(Departures!$C:$C,MATCH($B95,Departures!$B:$B,0))*INDEX(Arrivals!$H:$H,MATCH(FU$2,Arrivals!$B:$B,0))</f>
        <v>36.000396334638545</v>
      </c>
      <c r="FV95" s="17">
        <f>INDEX(Departures!$C:$C,MATCH($B95,Departures!$B:$B,0))*INDEX(Arrivals!$H:$H,MATCH(FV$2,Arrivals!$B:$B,0))</f>
        <v>34.500379820695272</v>
      </c>
      <c r="FW95" s="17">
        <f>INDEX(Departures!$C:$C,MATCH($B95,Departures!$B:$B,0))*INDEX(Arrivals!$H:$H,MATCH(FW$2,Arrivals!$B:$B,0))</f>
        <v>31.500346792808728</v>
      </c>
      <c r="FX95" s="17">
        <f>INDEX(Departures!$C:$C,MATCH($B95,Departures!$B:$B,0))*INDEX(Arrivals!$H:$H,MATCH(FX$2,Arrivals!$B:$B,0))</f>
        <v>31.250344040484848</v>
      </c>
      <c r="FY95" s="17">
        <f>INDEX(Departures!$C:$C,MATCH($B95,Departures!$B:$B,0))*INDEX(Arrivals!$H:$H,MATCH(FY$2,Arrivals!$B:$B,0))</f>
        <v>30.000330278865455</v>
      </c>
      <c r="FZ95" s="17">
        <f>INDEX(Departures!$C:$C,MATCH($B95,Departures!$B:$B,0))*INDEX(Arrivals!$H:$H,MATCH(FZ$2,Arrivals!$B:$B,0))</f>
        <v>27.500302755626667</v>
      </c>
      <c r="GA95" s="17">
        <f>INDEX(Departures!$C:$C,MATCH($B95,Departures!$B:$B,0))*INDEX(Arrivals!$H:$H,MATCH(GA$2,Arrivals!$B:$B,0))</f>
        <v>21.900241103571783</v>
      </c>
      <c r="GB95" s="17">
        <f>INDEX(Departures!$C:$C,MATCH($B95,Departures!$B:$B,0))*INDEX(Arrivals!$H:$H,MATCH(GB$2,Arrivals!$B:$B,0))</f>
        <v>17.00018715802376</v>
      </c>
      <c r="GC95" s="17">
        <f>INDEX(Departures!$C:$C,MATCH($B95,Departures!$B:$B,0))*INDEX(Arrivals!$H:$H,MATCH(GC$2,Arrivals!$B:$B,0))</f>
        <v>15.000165139432728</v>
      </c>
      <c r="GD95" s="17">
        <f>INDEX(Departures!$C:$C,MATCH($B95,Departures!$B:$B,0))*INDEX(Arrivals!$H:$H,MATCH(GD$2,Arrivals!$B:$B,0))</f>
        <v>14.500159634784971</v>
      </c>
      <c r="GE95" s="17">
        <f>INDEX(Departures!$C:$C,MATCH($B95,Departures!$B:$B,0))*INDEX(Arrivals!$H:$H,MATCH(GE$2,Arrivals!$B:$B,0))</f>
        <v>14.000154130137213</v>
      </c>
      <c r="GF95" s="17">
        <f>INDEX(Departures!$C:$C,MATCH($B95,Departures!$B:$B,0))*INDEX(Arrivals!$H:$H,MATCH(GF$2,Arrivals!$B:$B,0))</f>
        <v>12.850141469447371</v>
      </c>
      <c r="GG95" s="17">
        <f>INDEX(Departures!$C:$C,MATCH($B95,Departures!$B:$B,0))*INDEX(Arrivals!$H:$H,MATCH(GG$2,Arrivals!$B:$B,0))</f>
        <v>4.1000451381116125</v>
      </c>
      <c r="GH95" s="17">
        <f>INDEX(Departures!$C:$C,MATCH($B95,Departures!$B:$B,0))*INDEX(Arrivals!$H:$H,MATCH(GH$2,Arrivals!$B:$B,0))</f>
        <v>2.9000319269569941</v>
      </c>
      <c r="GI95" s="17">
        <f>INDEX(Departures!$C:$C,MATCH($B95,Departures!$B:$B,0))*INDEX(Arrivals!$H:$H,MATCH(GI$2,Arrivals!$B:$B,0))</f>
        <v>1.250013761619394</v>
      </c>
    </row>
    <row r="96" spans="1:191" ht="15" thickBot="1">
      <c r="A96" t="str">
        <f>INDEX(Departures!$G:$G,MATCH($B96,Departures!$B:$B,0))</f>
        <v>NA</v>
      </c>
      <c r="B96" s="3" t="s">
        <v>184</v>
      </c>
      <c r="D96" s="17">
        <f>INDEX(Departures!$C:$C,MATCH($B96,Departures!$B:$B,0))*INDEX(Arrivals!$H:$H,MATCH(D$2,Arrivals!$B:$B,0))</f>
        <v>43165.34524539108</v>
      </c>
      <c r="E96" s="17">
        <f>INDEX(Departures!$C:$C,MATCH($B96,Departures!$B:$B,0))*INDEX(Arrivals!$H:$H,MATCH(E$2,Arrivals!$B:$B,0))</f>
        <v>40643.337357842473</v>
      </c>
      <c r="F96" s="17">
        <f>INDEX(Departures!$C:$C,MATCH($B96,Departures!$B:$B,0))*INDEX(Arrivals!$H:$H,MATCH(F$2,Arrivals!$B:$B,0))</f>
        <v>38235.627364704931</v>
      </c>
      <c r="G96" s="17">
        <f>INDEX(Departures!$C:$C,MATCH($B96,Departures!$B:$B,0))*INDEX(Arrivals!$H:$H,MATCH(G$2,Arrivals!$B:$B,0))</f>
        <v>30184.583071862562</v>
      </c>
      <c r="H96" s="17">
        <f>INDEX(Departures!$C:$C,MATCH($B96,Departures!$B:$B,0))*INDEX(Arrivals!$H:$H,MATCH(H$2,Arrivals!$B:$B,0))</f>
        <v>28948.674970121996</v>
      </c>
      <c r="I96" s="17">
        <f>INDEX(Departures!$C:$C,MATCH($B96,Departures!$B:$B,0))*INDEX(Arrivals!$H:$H,MATCH(I$2,Arrivals!$B:$B,0))</f>
        <v>19525.558996979784</v>
      </c>
      <c r="J96" s="17">
        <f>INDEX(Departures!$C:$C,MATCH($B96,Departures!$B:$B,0))*INDEX(Arrivals!$H:$H,MATCH(J$2,Arrivals!$B:$B,0))</f>
        <v>18710.565315092153</v>
      </c>
      <c r="K96" s="17">
        <f>INDEX(Departures!$C:$C,MATCH($B96,Departures!$B:$B,0))*INDEX(Arrivals!$H:$H,MATCH(K$2,Arrivals!$B:$B,0))</f>
        <v>18685.717946741919</v>
      </c>
      <c r="L96" s="17">
        <f>INDEX(Departures!$C:$C,MATCH($B96,Departures!$B:$B,0))*INDEX(Arrivals!$H:$H,MATCH(L$2,Arrivals!$B:$B,0))</f>
        <v>18611.67278905823</v>
      </c>
      <c r="M96" s="17">
        <f>INDEX(Departures!$C:$C,MATCH($B96,Departures!$B:$B,0))*INDEX(Arrivals!$H:$H,MATCH(M$2,Arrivals!$B:$B,0))</f>
        <v>17687.350686429574</v>
      </c>
      <c r="N96" s="17">
        <f>INDEX(Departures!$C:$C,MATCH($B96,Departures!$B:$B,0))*INDEX(Arrivals!$H:$H,MATCH(N$2,Arrivals!$B:$B,0))</f>
        <v>14640.069431957048</v>
      </c>
      <c r="O96" s="17">
        <f>INDEX(Departures!$C:$C,MATCH($B96,Departures!$B:$B,0))*INDEX(Arrivals!$H:$H,MATCH(O$2,Arrivals!$B:$B,0))</f>
        <v>14257.916906730472</v>
      </c>
      <c r="P96" s="17">
        <f>INDEX(Departures!$C:$C,MATCH($B96,Departures!$B:$B,0))*INDEX(Arrivals!$H:$H,MATCH(P$2,Arrivals!$B:$B,0))</f>
        <v>13856.880381557719</v>
      </c>
      <c r="Q96" s="17">
        <f>INDEX(Departures!$C:$C,MATCH($B96,Departures!$B:$B,0))*INDEX(Arrivals!$H:$H,MATCH(Q$2,Arrivals!$B:$B,0))</f>
        <v>13513.986698324508</v>
      </c>
      <c r="R96" s="17">
        <f>INDEX(Departures!$C:$C,MATCH($B96,Departures!$B:$B,0))*INDEX(Arrivals!$H:$H,MATCH(R$2,Arrivals!$B:$B,0))</f>
        <v>12894.790279036712</v>
      </c>
      <c r="S96" s="17">
        <f>INDEX(Departures!$C:$C,MATCH($B96,Departures!$B:$B,0))*INDEX(Arrivals!$H:$H,MATCH(S$2,Arrivals!$B:$B,0))</f>
        <v>12120.546281243463</v>
      </c>
      <c r="T96" s="17">
        <f>INDEX(Departures!$C:$C,MATCH($B96,Departures!$B:$B,0))*INDEX(Arrivals!$H:$H,MATCH(T$2,Arrivals!$B:$B,0))</f>
        <v>10335.511338962753</v>
      </c>
      <c r="U96" s="17">
        <f>INDEX(Departures!$C:$C,MATCH($B96,Departures!$B:$B,0))*INDEX(Arrivals!$H:$H,MATCH(U$2,Arrivals!$B:$B,0))</f>
        <v>9073.2650267709359</v>
      </c>
      <c r="V96" s="17">
        <f>INDEX(Departures!$C:$C,MATCH($B96,Departures!$B:$B,0))*INDEX(Arrivals!$H:$H,MATCH(V$2,Arrivals!$B:$B,0))</f>
        <v>8907.2846061913842</v>
      </c>
      <c r="W96" s="17">
        <f>INDEX(Departures!$C:$C,MATCH($B96,Departures!$B:$B,0))*INDEX(Arrivals!$H:$H,MATCH(W$2,Arrivals!$B:$B,0))</f>
        <v>8574.8268176652709</v>
      </c>
      <c r="X96" s="17">
        <f>INDEX(Departures!$C:$C,MATCH($B96,Departures!$B:$B,0))*INDEX(Arrivals!$H:$H,MATCH(X$2,Arrivals!$B:$B,0))</f>
        <v>8005.3251350779401</v>
      </c>
      <c r="Y96" s="17">
        <f>INDEX(Departures!$C:$C,MATCH($B96,Departures!$B:$B,0))*INDEX(Arrivals!$H:$H,MATCH(Y$2,Arrivals!$B:$B,0))</f>
        <v>7748.9002937035393</v>
      </c>
      <c r="Z96" s="17">
        <f>INDEX(Departures!$C:$C,MATCH($B96,Departures!$B:$B,0))*INDEX(Arrivals!$H:$H,MATCH(Z$2,Arrivals!$B:$B,0))</f>
        <v>7724.0529253533059</v>
      </c>
      <c r="AA96" s="17">
        <f>INDEX(Departures!$C:$C,MATCH($B96,Departures!$B:$B,0))*INDEX(Arrivals!$H:$H,MATCH(AA$2,Arrivals!$B:$B,0))</f>
        <v>7668.8917676157898</v>
      </c>
      <c r="AB96" s="17">
        <f>INDEX(Departures!$C:$C,MATCH($B96,Departures!$B:$B,0))*INDEX(Arrivals!$H:$H,MATCH(AB$2,Arrivals!$B:$B,0))</f>
        <v>7071.5610324761992</v>
      </c>
      <c r="AC96" s="17">
        <f>INDEX(Departures!$C:$C,MATCH($B96,Departures!$B:$B,0))*INDEX(Arrivals!$H:$H,MATCH(AC$2,Arrivals!$B:$B,0))</f>
        <v>6977.141032745315</v>
      </c>
      <c r="AD96" s="17">
        <f>INDEX(Departures!$C:$C,MATCH($B96,Departures!$B:$B,0))*INDEX(Arrivals!$H:$H,MATCH(AD$2,Arrivals!$B:$B,0))</f>
        <v>6909.0592434656774</v>
      </c>
      <c r="AE96" s="17">
        <f>INDEX(Departures!$C:$C,MATCH($B96,Departures!$B:$B,0))*INDEX(Arrivals!$H:$H,MATCH(AE$2,Arrivals!$B:$B,0))</f>
        <v>6627.2900863740397</v>
      </c>
      <c r="AF96" s="17">
        <f>INDEX(Departures!$C:$C,MATCH($B96,Departures!$B:$B,0))*INDEX(Arrivals!$H:$H,MATCH(AF$2,Arrivals!$B:$B,0))</f>
        <v>6421.5538764341136</v>
      </c>
      <c r="AG96" s="17">
        <f>INDEX(Departures!$C:$C,MATCH($B96,Departures!$B:$B,0))*INDEX(Arrivals!$H:$H,MATCH(AG$2,Arrivals!$B:$B,0))</f>
        <v>5835.6529307356286</v>
      </c>
      <c r="AH96" s="17">
        <f>INDEX(Departures!$C:$C,MATCH($B96,Departures!$B:$B,0))*INDEX(Arrivals!$H:$H,MATCH(AH$2,Arrivals!$B:$B,0))</f>
        <v>5650.2915628428937</v>
      </c>
      <c r="AI96" s="17">
        <f>INDEX(Departures!$C:$C,MATCH($B96,Departures!$B:$B,0))*INDEX(Arrivals!$H:$H,MATCH(AI$2,Arrivals!$B:$B,0))</f>
        <v>5639.8556681357959</v>
      </c>
      <c r="AJ96" s="17">
        <f>INDEX(Departures!$C:$C,MATCH($B96,Departures!$B:$B,0))*INDEX(Arrivals!$H:$H,MATCH(AJ$2,Arrivals!$B:$B,0))</f>
        <v>5496.3372685448521</v>
      </c>
      <c r="AK96" s="17">
        <f>INDEX(Departures!$C:$C,MATCH($B96,Departures!$B:$B,0))*INDEX(Arrivals!$H:$H,MATCH(AK$2,Arrivals!$B:$B,0))</f>
        <v>5429.6469318928284</v>
      </c>
      <c r="AL96" s="17">
        <f>INDEX(Departures!$C:$C,MATCH($B96,Departures!$B:$B,0))*INDEX(Arrivals!$H:$H,MATCH(AL$2,Arrivals!$B:$B,0))</f>
        <v>5137.441880094093</v>
      </c>
      <c r="AM96" s="17">
        <f>INDEX(Departures!$C:$C,MATCH($B96,Departures!$B:$B,0))*INDEX(Arrivals!$H:$H,MATCH(AM$2,Arrivals!$B:$B,0))</f>
        <v>5111.1036696428464</v>
      </c>
      <c r="AN96" s="17">
        <f>INDEX(Departures!$C:$C,MATCH($B96,Departures!$B:$B,0))*INDEX(Arrivals!$H:$H,MATCH(AN$2,Arrivals!$B:$B,0))</f>
        <v>5048.9852487672642</v>
      </c>
      <c r="AO96" s="17">
        <f>INDEX(Departures!$C:$C,MATCH($B96,Departures!$B:$B,0))*INDEX(Arrivals!$H:$H,MATCH(AO$2,Arrivals!$B:$B,0))</f>
        <v>4914.312512309004</v>
      </c>
      <c r="AP96" s="17">
        <f>INDEX(Departures!$C:$C,MATCH($B96,Departures!$B:$B,0))*INDEX(Arrivals!$H:$H,MATCH(AP$2,Arrivals!$B:$B,0))</f>
        <v>4414.383461102324</v>
      </c>
      <c r="AQ96" s="17">
        <f>INDEX(Departures!$C:$C,MATCH($B96,Departures!$B:$B,0))*INDEX(Arrivals!$H:$H,MATCH(AQ$2,Arrivals!$B:$B,0))</f>
        <v>4380.5910401460078</v>
      </c>
      <c r="AR96" s="17">
        <f>INDEX(Departures!$C:$C,MATCH($B96,Departures!$B:$B,0))*INDEX(Arrivals!$H:$H,MATCH(AR$2,Arrivals!$B:$B,0))</f>
        <v>4166.9036723340078</v>
      </c>
      <c r="AS96" s="17">
        <f>INDEX(Departures!$C:$C,MATCH($B96,Departures!$B:$B,0))*INDEX(Arrivals!$H:$H,MATCH(AS$2,Arrivals!$B:$B,0))</f>
        <v>4053.599672656947</v>
      </c>
      <c r="AT96" s="17">
        <f>INDEX(Departures!$C:$C,MATCH($B96,Departures!$B:$B,0))*INDEX(Arrivals!$H:$H,MATCH(AT$2,Arrivals!$B:$B,0))</f>
        <v>3826.9916733028253</v>
      </c>
      <c r="AU96" s="17">
        <f>INDEX(Departures!$C:$C,MATCH($B96,Departures!$B:$B,0))*INDEX(Arrivals!$H:$H,MATCH(AU$2,Arrivals!$B:$B,0))</f>
        <v>3541.2469372751502</v>
      </c>
      <c r="AV96" s="17">
        <f>INDEX(Departures!$C:$C,MATCH($B96,Departures!$B:$B,0))*INDEX(Arrivals!$H:$H,MATCH(AV$2,Arrivals!$B:$B,0))</f>
        <v>3505.4667268508151</v>
      </c>
      <c r="AW96" s="17">
        <f>INDEX(Departures!$C:$C,MATCH($B96,Departures!$B:$B,0))*INDEX(Arrivals!$H:$H,MATCH(AW$2,Arrivals!$B:$B,0))</f>
        <v>3504.4728321168059</v>
      </c>
      <c r="AX96" s="17">
        <f>INDEX(Departures!$C:$C,MATCH($B96,Departures!$B:$B,0))*INDEX(Arrivals!$H:$H,MATCH(AX$2,Arrivals!$B:$B,0))</f>
        <v>3339.4863062712616</v>
      </c>
      <c r="AY96" s="17">
        <f>INDEX(Departures!$C:$C,MATCH($B96,Departures!$B:$B,0))*INDEX(Arrivals!$H:$H,MATCH(AY$2,Arrivals!$B:$B,0))</f>
        <v>3290.2885169378014</v>
      </c>
      <c r="AZ96" s="17">
        <f>INDEX(Departures!$C:$C,MATCH($B96,Departures!$B:$B,0))*INDEX(Arrivals!$H:$H,MATCH(AZ$2,Arrivals!$B:$B,0))</f>
        <v>3274.3862011936521</v>
      </c>
      <c r="BA96" s="17">
        <f>INDEX(Departures!$C:$C,MATCH($B96,Departures!$B:$B,0))*INDEX(Arrivals!$H:$H,MATCH(BA$2,Arrivals!$B:$B,0))</f>
        <v>3221.7097802911594</v>
      </c>
      <c r="BB96" s="17">
        <f>INDEX(Departures!$C:$C,MATCH($B96,Departures!$B:$B,0))*INDEX(Arrivals!$H:$H,MATCH(BB$2,Arrivals!$B:$B,0))</f>
        <v>3205.3105171800057</v>
      </c>
      <c r="BC96" s="17">
        <f>INDEX(Departures!$C:$C,MATCH($B96,Departures!$B:$B,0))*INDEX(Arrivals!$H:$H,MATCH(BC$2,Arrivals!$B:$B,0))</f>
        <v>3106.914938513085</v>
      </c>
      <c r="BD96" s="17">
        <f>INDEX(Departures!$C:$C,MATCH($B96,Departures!$B:$B,0))*INDEX(Arrivals!$H:$H,MATCH(BD$2,Arrivals!$B:$B,0))</f>
        <v>3075.1103070247868</v>
      </c>
      <c r="BE96" s="17">
        <f>INDEX(Departures!$C:$C,MATCH($B96,Departures!$B:$B,0))*INDEX(Arrivals!$H:$H,MATCH(BE$2,Arrivals!$B:$B,0))</f>
        <v>2807.7526235762839</v>
      </c>
      <c r="BF96" s="17">
        <f>INDEX(Departures!$C:$C,MATCH($B96,Departures!$B:$B,0))*INDEX(Arrivals!$H:$H,MATCH(BF$2,Arrivals!$B:$B,0))</f>
        <v>2783.8991499600606</v>
      </c>
      <c r="BG96" s="17">
        <f>INDEX(Departures!$C:$C,MATCH($B96,Departures!$B:$B,0))*INDEX(Arrivals!$H:$H,MATCH(BG$2,Arrivals!$B:$B,0))</f>
        <v>2519.5231507135859</v>
      </c>
      <c r="BH96" s="17">
        <f>INDEX(Departures!$C:$C,MATCH($B96,Departures!$B:$B,0))*INDEX(Arrivals!$H:$H,MATCH(BH$2,Arrivals!$B:$B,0))</f>
        <v>2418.6428352116413</v>
      </c>
      <c r="BI96" s="17">
        <f>INDEX(Departures!$C:$C,MATCH($B96,Departures!$B:$B,0))*INDEX(Arrivals!$H:$H,MATCH(BI$2,Arrivals!$B:$B,0))</f>
        <v>2307.3266250025995</v>
      </c>
      <c r="BJ96" s="17">
        <f>INDEX(Departures!$C:$C,MATCH($B96,Departures!$B:$B,0))*INDEX(Arrivals!$H:$H,MATCH(BJ$2,Arrivals!$B:$B,0))</f>
        <v>2282.9762040193714</v>
      </c>
      <c r="BK96" s="17">
        <f>INDEX(Departures!$C:$C,MATCH($B96,Departures!$B:$B,0))*INDEX(Arrivals!$H:$H,MATCH(BK$2,Arrivals!$B:$B,0))</f>
        <v>2270.0555724772507</v>
      </c>
      <c r="BL96" s="17">
        <f>INDEX(Departures!$C:$C,MATCH($B96,Departures!$B:$B,0))*INDEX(Arrivals!$H:$H,MATCH(BL$2,Arrivals!$B:$B,0))</f>
        <v>2043.9445204901338</v>
      </c>
      <c r="BM96" s="17">
        <f>INDEX(Departures!$C:$C,MATCH($B96,Departures!$B:$B,0))*INDEX(Arrivals!$H:$H,MATCH(BM$2,Arrivals!$B:$B,0))</f>
        <v>2003.691783762757</v>
      </c>
      <c r="BN96" s="17">
        <f>INDEX(Departures!$C:$C,MATCH($B96,Departures!$B:$B,0))*INDEX(Arrivals!$H:$H,MATCH(BN$2,Arrivals!$B:$B,0))</f>
        <v>1910.0172050823801</v>
      </c>
      <c r="BO96" s="17">
        <f>INDEX(Departures!$C:$C,MATCH($B96,Departures!$B:$B,0))*INDEX(Arrivals!$H:$H,MATCH(BO$2,Arrivals!$B:$B,0))</f>
        <v>1886.9091525166637</v>
      </c>
      <c r="BP96" s="17">
        <f>INDEX(Departures!$C:$C,MATCH($B96,Departures!$B:$B,0))*INDEX(Arrivals!$H:$H,MATCH(BP$2,Arrivals!$B:$B,0))</f>
        <v>1825.7846263750916</v>
      </c>
      <c r="BQ96" s="17">
        <f>INDEX(Departures!$C:$C,MATCH($B96,Departures!$B:$B,0))*INDEX(Arrivals!$H:$H,MATCH(BQ$2,Arrivals!$B:$B,0))</f>
        <v>1814.8517843009893</v>
      </c>
      <c r="BR96" s="17">
        <f>INDEX(Departures!$C:$C,MATCH($B96,Departures!$B:$B,0))*INDEX(Arrivals!$H:$H,MATCH(BR$2,Arrivals!$B:$B,0))</f>
        <v>1795.4708369878078</v>
      </c>
      <c r="BS96" s="17">
        <f>INDEX(Departures!$C:$C,MATCH($B96,Departures!$B:$B,0))*INDEX(Arrivals!$H:$H,MATCH(BS$2,Arrivals!$B:$B,0))</f>
        <v>1782.0532580786821</v>
      </c>
      <c r="BT96" s="17">
        <f>INDEX(Departures!$C:$C,MATCH($B96,Departures!$B:$B,0))*INDEX(Arrivals!$H:$H,MATCH(BT$2,Arrivals!$B:$B,0))</f>
        <v>1766.6478897015381</v>
      </c>
      <c r="BU96" s="17">
        <f>INDEX(Departures!$C:$C,MATCH($B96,Departures!$B:$B,0))*INDEX(Arrivals!$H:$H,MATCH(BU$2,Arrivals!$B:$B,0))</f>
        <v>1710.989784597017</v>
      </c>
      <c r="BV96" s="17">
        <f>INDEX(Departures!$C:$C,MATCH($B96,Departures!$B:$B,0))*INDEX(Arrivals!$H:$H,MATCH(BV$2,Arrivals!$B:$B,0))</f>
        <v>1618.5575743341515</v>
      </c>
      <c r="BW96" s="17">
        <f>INDEX(Departures!$C:$C,MATCH($B96,Departures!$B:$B,0))*INDEX(Arrivals!$H:$H,MATCH(BW$2,Arrivals!$B:$B,0))</f>
        <v>1612.594205930096</v>
      </c>
      <c r="BX96" s="17">
        <f>INDEX(Departures!$C:$C,MATCH($B96,Departures!$B:$B,0))*INDEX(Arrivals!$H:$H,MATCH(BX$2,Arrivals!$B:$B,0))</f>
        <v>1580.2926270747935</v>
      </c>
      <c r="BY96" s="17">
        <f>INDEX(Departures!$C:$C,MATCH($B96,Departures!$B:$B,0))*INDEX(Arrivals!$H:$H,MATCH(BY$2,Arrivals!$B:$B,0))</f>
        <v>1470.9642063337699</v>
      </c>
      <c r="BZ96" s="17">
        <f>INDEX(Departures!$C:$C,MATCH($B96,Departures!$B:$B,0))*INDEX(Arrivals!$H:$H,MATCH(BZ$2,Arrivals!$B:$B,0))</f>
        <v>1406.8579959901701</v>
      </c>
      <c r="CA96" s="17">
        <f>INDEX(Departures!$C:$C,MATCH($B96,Departures!$B:$B,0))*INDEX(Arrivals!$H:$H,MATCH(CA$2,Arrivals!$B:$B,0))</f>
        <v>1336.788417242514</v>
      </c>
      <c r="CB96" s="17">
        <f>INDEX(Departures!$C:$C,MATCH($B96,Departures!$B:$B,0))*INDEX(Arrivals!$H:$H,MATCH(CB$2,Arrivals!$B:$B,0))</f>
        <v>1253.798206952737</v>
      </c>
      <c r="CC96" s="17">
        <f>INDEX(Departures!$C:$C,MATCH($B96,Departures!$B:$B,0))*INDEX(Arrivals!$H:$H,MATCH(CC$2,Arrivals!$B:$B,0))</f>
        <v>1219.5088386294162</v>
      </c>
      <c r="CD96" s="17">
        <f>INDEX(Departures!$C:$C,MATCH($B96,Departures!$B:$B,0))*INDEX(Arrivals!$H:$H,MATCH(CD$2,Arrivals!$B:$B,0))</f>
        <v>1218.0179965284021</v>
      </c>
      <c r="CE96" s="17">
        <f>INDEX(Departures!$C:$C,MATCH($B96,Departures!$B:$B,0))*INDEX(Arrivals!$H:$H,MATCH(CE$2,Arrivals!$B:$B,0))</f>
        <v>1204.103470252272</v>
      </c>
      <c r="CF96" s="17">
        <f>INDEX(Departures!$C:$C,MATCH($B96,Departures!$B:$B,0))*INDEX(Arrivals!$H:$H,MATCH(CF$2,Arrivals!$B:$B,0))</f>
        <v>1178.7591545350347</v>
      </c>
      <c r="CG96" s="17">
        <f>INDEX(Departures!$C:$C,MATCH($B96,Departures!$B:$B,0))*INDEX(Arrivals!$H:$H,MATCH(CG$2,Arrivals!$B:$B,0))</f>
        <v>1169.3171545619464</v>
      </c>
      <c r="CH96" s="17">
        <f>INDEX(Departures!$C:$C,MATCH($B96,Departures!$B:$B,0))*INDEX(Arrivals!$H:$H,MATCH(CH$2,Arrivals!$B:$B,0))</f>
        <v>1130.0583125685787</v>
      </c>
      <c r="CI96" s="17">
        <f>INDEX(Departures!$C:$C,MATCH($B96,Departures!$B:$B,0))*INDEX(Arrivals!$H:$H,MATCH(CI$2,Arrivals!$B:$B,0))</f>
        <v>1121.3617336459972</v>
      </c>
      <c r="CJ96" s="17">
        <f>INDEX(Departures!$C:$C,MATCH($B96,Departures!$B:$B,0))*INDEX(Arrivals!$H:$H,MATCH(CJ$2,Arrivals!$B:$B,0))</f>
        <v>1105.7078915853508</v>
      </c>
      <c r="CK96" s="17">
        <f>INDEX(Departures!$C:$C,MATCH($B96,Departures!$B:$B,0))*INDEX(Arrivals!$H:$H,MATCH(CK$2,Arrivals!$B:$B,0))</f>
        <v>1074.4002074640578</v>
      </c>
      <c r="CL96" s="17">
        <f>INDEX(Departures!$C:$C,MATCH($B96,Departures!$B:$B,0))*INDEX(Arrivals!$H:$H,MATCH(CL$2,Arrivals!$B:$B,0))</f>
        <v>1051.7394075286456</v>
      </c>
      <c r="CM96" s="17">
        <f>INDEX(Departures!$C:$C,MATCH($B96,Departures!$B:$B,0))*INDEX(Arrivals!$H:$H,MATCH(CM$2,Arrivals!$B:$B,0))</f>
        <v>1050.0497864808297</v>
      </c>
      <c r="CN96" s="17">
        <f>INDEX(Departures!$C:$C,MATCH($B96,Departures!$B:$B,0))*INDEX(Arrivals!$H:$H,MATCH(CN$2,Arrivals!$B:$B,0))</f>
        <v>968.55041829206687</v>
      </c>
      <c r="CO96" s="17">
        <f>INDEX(Departures!$C:$C,MATCH($B96,Departures!$B:$B,0))*INDEX(Arrivals!$H:$H,MATCH(CO$2,Arrivals!$B:$B,0))</f>
        <v>938.7335762717878</v>
      </c>
      <c r="CP96" s="17">
        <f>INDEX(Departures!$C:$C,MATCH($B96,Departures!$B:$B,0))*INDEX(Arrivals!$H:$H,MATCH(CP$2,Arrivals!$B:$B,0))</f>
        <v>932.77020786773187</v>
      </c>
      <c r="CQ96" s="17">
        <f>INDEX(Departures!$C:$C,MATCH($B96,Departures!$B:$B,0))*INDEX(Arrivals!$H:$H,MATCH(CQ$2,Arrivals!$B:$B,0))</f>
        <v>922.83126052763885</v>
      </c>
      <c r="CR96" s="17">
        <f>INDEX(Departures!$C:$C,MATCH($B96,Departures!$B:$B,0))*INDEX(Arrivals!$H:$H,MATCH(CR$2,Arrivals!$B:$B,0))</f>
        <v>915.87399738957367</v>
      </c>
      <c r="CS96" s="17">
        <f>INDEX(Departures!$C:$C,MATCH($B96,Departures!$B:$B,0))*INDEX(Arrivals!$H:$H,MATCH(CS$2,Arrivals!$B:$B,0))</f>
        <v>894.50526060837376</v>
      </c>
      <c r="CT96" s="17">
        <f>INDEX(Departures!$C:$C,MATCH($B96,Departures!$B:$B,0))*INDEX(Arrivals!$H:$H,MATCH(CT$2,Arrivals!$B:$B,0))</f>
        <v>888.0449448373131</v>
      </c>
      <c r="CU96" s="17">
        <f>INDEX(Departures!$C:$C,MATCH($B96,Departures!$B:$B,0))*INDEX(Arrivals!$H:$H,MATCH(CU$2,Arrivals!$B:$B,0))</f>
        <v>799.09136614348051</v>
      </c>
      <c r="CV96" s="17">
        <f>INDEX(Departures!$C:$C,MATCH($B96,Departures!$B:$B,0))*INDEX(Arrivals!$H:$H,MATCH(CV$2,Arrivals!$B:$B,0))</f>
        <v>787.16462933536877</v>
      </c>
      <c r="CW96" s="17">
        <f>INDEX(Departures!$C:$C,MATCH($B96,Departures!$B:$B,0))*INDEX(Arrivals!$H:$H,MATCH(CW$2,Arrivals!$B:$B,0))</f>
        <v>782.19515566532232</v>
      </c>
      <c r="CX96" s="17">
        <f>INDEX(Departures!$C:$C,MATCH($B96,Departures!$B:$B,0))*INDEX(Arrivals!$H:$H,MATCH(CX$2,Arrivals!$B:$B,0))</f>
        <v>773.25010305923854</v>
      </c>
      <c r="CY96" s="17">
        <f>INDEX(Departures!$C:$C,MATCH($B96,Departures!$B:$B,0))*INDEX(Arrivals!$H:$H,MATCH(CY$2,Arrivals!$B:$B,0))</f>
        <v>744.92410313997345</v>
      </c>
      <c r="CZ96" s="17">
        <f>INDEX(Departures!$C:$C,MATCH($B96,Departures!$B:$B,0))*INDEX(Arrivals!$H:$H,MATCH(CZ$2,Arrivals!$B:$B,0))</f>
        <v>743.93020840596409</v>
      </c>
      <c r="DA96" s="17">
        <f>INDEX(Departures!$C:$C,MATCH($B96,Departures!$B:$B,0))*INDEX(Arrivals!$H:$H,MATCH(DA$2,Arrivals!$B:$B,0))</f>
        <v>742.93631367195485</v>
      </c>
      <c r="DB96" s="17">
        <f>INDEX(Departures!$C:$C,MATCH($B96,Departures!$B:$B,0))*INDEX(Arrivals!$H:$H,MATCH(DB$2,Arrivals!$B:$B,0))</f>
        <v>719.08284005573148</v>
      </c>
      <c r="DC96" s="17">
        <f>INDEX(Departures!$C:$C,MATCH($B96,Departures!$B:$B,0))*INDEX(Arrivals!$H:$H,MATCH(DC$2,Arrivals!$B:$B,0))</f>
        <v>715.10726111969439</v>
      </c>
      <c r="DD96" s="17">
        <f>INDEX(Departures!$C:$C,MATCH($B96,Departures!$B:$B,0))*INDEX(Arrivals!$H:$H,MATCH(DD$2,Arrivals!$B:$B,0))</f>
        <v>696.72020854052209</v>
      </c>
      <c r="DE96" s="17">
        <f>INDEX(Departures!$C:$C,MATCH($B96,Departures!$B:$B,0))*INDEX(Arrivals!$H:$H,MATCH(DE$2,Arrivals!$B:$B,0))</f>
        <v>678.33315596135003</v>
      </c>
      <c r="DF96" s="17">
        <f>INDEX(Departures!$C:$C,MATCH($B96,Departures!$B:$B,0))*INDEX(Arrivals!$H:$H,MATCH(DF$2,Arrivals!$B:$B,0))</f>
        <v>677.83620859434541</v>
      </c>
      <c r="DG96" s="17">
        <f>INDEX(Departures!$C:$C,MATCH($B96,Departures!$B:$B,0))*INDEX(Arrivals!$H:$H,MATCH(DG$2,Arrivals!$B:$B,0))</f>
        <v>666.90336652024303</v>
      </c>
      <c r="DH96" s="17">
        <f>INDEX(Departures!$C:$C,MATCH($B96,Departures!$B:$B,0))*INDEX(Arrivals!$H:$H,MATCH(DH$2,Arrivals!$B:$B,0))</f>
        <v>633.60789293093137</v>
      </c>
      <c r="DI96" s="17">
        <f>INDEX(Departures!$C:$C,MATCH($B96,Departures!$B:$B,0))*INDEX(Arrivals!$H:$H,MATCH(DI$2,Arrivals!$B:$B,0))</f>
        <v>565.02915628428934</v>
      </c>
      <c r="DJ96" s="17">
        <f>INDEX(Departures!$C:$C,MATCH($B96,Departures!$B:$B,0))*INDEX(Arrivals!$H:$H,MATCH(DJ$2,Arrivals!$B:$B,0))</f>
        <v>563.53831418327536</v>
      </c>
      <c r="DK96" s="17">
        <f>INDEX(Departures!$C:$C,MATCH($B96,Departures!$B:$B,0))*INDEX(Arrivals!$H:$H,MATCH(DK$2,Arrivals!$B:$B,0))</f>
        <v>538.19399846603812</v>
      </c>
      <c r="DL96" s="17">
        <f>INDEX(Departures!$C:$C,MATCH($B96,Departures!$B:$B,0))*INDEX(Arrivals!$H:$H,MATCH(DL$2,Arrivals!$B:$B,0))</f>
        <v>519.80694588686606</v>
      </c>
      <c r="DM96" s="17">
        <f>INDEX(Departures!$C:$C,MATCH($B96,Departures!$B:$B,0))*INDEX(Arrivals!$H:$H,MATCH(DM$2,Arrivals!$B:$B,0))</f>
        <v>493.96568280262409</v>
      </c>
      <c r="DN96" s="17">
        <f>INDEX(Departures!$C:$C,MATCH($B96,Departures!$B:$B,0))*INDEX(Arrivals!$H:$H,MATCH(DN$2,Arrivals!$B:$B,0))</f>
        <v>480.05115652649386</v>
      </c>
      <c r="DO96" s="17">
        <f>INDEX(Departures!$C:$C,MATCH($B96,Departures!$B:$B,0))*INDEX(Arrivals!$H:$H,MATCH(DO$2,Arrivals!$B:$B,0))</f>
        <v>467.13052498437293</v>
      </c>
      <c r="DP96" s="17">
        <f>INDEX(Departures!$C:$C,MATCH($B96,Departures!$B:$B,0))*INDEX(Arrivals!$H:$H,MATCH(DP$2,Arrivals!$B:$B,0))</f>
        <v>463.65189341534034</v>
      </c>
      <c r="DQ96" s="17">
        <f>INDEX(Departures!$C:$C,MATCH($B96,Departures!$B:$B,0))*INDEX(Arrivals!$H:$H,MATCH(DQ$2,Arrivals!$B:$B,0))</f>
        <v>463.15494604833566</v>
      </c>
      <c r="DR96" s="17">
        <f>INDEX(Departures!$C:$C,MATCH($B96,Departures!$B:$B,0))*INDEX(Arrivals!$H:$H,MATCH(DR$2,Arrivals!$B:$B,0))</f>
        <v>458.68241974529383</v>
      </c>
      <c r="DS96" s="17">
        <f>INDEX(Departures!$C:$C,MATCH($B96,Departures!$B:$B,0))*INDEX(Arrivals!$H:$H,MATCH(DS$2,Arrivals!$B:$B,0))</f>
        <v>457.68852501128453</v>
      </c>
      <c r="DT96" s="17">
        <f>INDEX(Departures!$C:$C,MATCH($B96,Departures!$B:$B,0))*INDEX(Arrivals!$H:$H,MATCH(DT$2,Arrivals!$B:$B,0))</f>
        <v>445.7617882031729</v>
      </c>
      <c r="DU96" s="17">
        <f>INDEX(Departures!$C:$C,MATCH($B96,Departures!$B:$B,0))*INDEX(Arrivals!$H:$H,MATCH(DU$2,Arrivals!$B:$B,0))</f>
        <v>443.27705136814961</v>
      </c>
      <c r="DV96" s="17">
        <f>INDEX(Departures!$C:$C,MATCH($B96,Departures!$B:$B,0))*INDEX(Arrivals!$H:$H,MATCH(DV$2,Arrivals!$B:$B,0))</f>
        <v>422.90220932095889</v>
      </c>
      <c r="DW96" s="17">
        <f>INDEX(Departures!$C:$C,MATCH($B96,Departures!$B:$B,0))*INDEX(Arrivals!$H:$H,MATCH(DW$2,Arrivals!$B:$B,0))</f>
        <v>418.92663038492168</v>
      </c>
      <c r="DX96" s="17">
        <f>INDEX(Departures!$C:$C,MATCH($B96,Departures!$B:$B,0))*INDEX(Arrivals!$H:$H,MATCH(DX$2,Arrivals!$B:$B,0))</f>
        <v>415.94494618289372</v>
      </c>
      <c r="DY96" s="17">
        <f>INDEX(Departures!$C:$C,MATCH($B96,Departures!$B:$B,0))*INDEX(Arrivals!$H:$H,MATCH(DY$2,Arrivals!$B:$B,0))</f>
        <v>404.01820937478209</v>
      </c>
      <c r="DZ96" s="17">
        <f>INDEX(Departures!$C:$C,MATCH($B96,Departures!$B:$B,0))*INDEX(Arrivals!$H:$H,MATCH(DZ$2,Arrivals!$B:$B,0))</f>
        <v>331.96084115910753</v>
      </c>
      <c r="EA96" s="17">
        <f>INDEX(Departures!$C:$C,MATCH($B96,Departures!$B:$B,0))*INDEX(Arrivals!$H:$H,MATCH(EA$2,Arrivals!$B:$B,0))</f>
        <v>329.97305169108898</v>
      </c>
      <c r="EB96" s="17">
        <f>INDEX(Departures!$C:$C,MATCH($B96,Departures!$B:$B,0))*INDEX(Arrivals!$H:$H,MATCH(EB$2,Arrivals!$B:$B,0))</f>
        <v>313.57378857993547</v>
      </c>
      <c r="EC96" s="17">
        <f>INDEX(Departures!$C:$C,MATCH($B96,Departures!$B:$B,0))*INDEX(Arrivals!$H:$H,MATCH(EC$2,Arrivals!$B:$B,0))</f>
        <v>246.48589403430742</v>
      </c>
      <c r="ED96" s="17">
        <f>INDEX(Departures!$C:$C,MATCH($B96,Departures!$B:$B,0))*INDEX(Arrivals!$H:$H,MATCH(ED$2,Arrivals!$B:$B,0))</f>
        <v>233.06831512518178</v>
      </c>
      <c r="EE96" s="17">
        <f>INDEX(Departures!$C:$C,MATCH($B96,Departures!$B:$B,0))*INDEX(Arrivals!$H:$H,MATCH(EE$2,Arrivals!$B:$B,0))</f>
        <v>232.07442039117251</v>
      </c>
      <c r="EF96" s="17">
        <f>INDEX(Departures!$C:$C,MATCH($B96,Departures!$B:$B,0))*INDEX(Arrivals!$H:$H,MATCH(EF$2,Arrivals!$B:$B,0))</f>
        <v>214.18431517900504</v>
      </c>
      <c r="EG96" s="17">
        <f>INDEX(Departures!$C:$C,MATCH($B96,Departures!$B:$B,0))*INDEX(Arrivals!$H:$H,MATCH(EG$2,Arrivals!$B:$B,0))</f>
        <v>212.19652571098641</v>
      </c>
      <c r="EH96" s="17">
        <f>INDEX(Departures!$C:$C,MATCH($B96,Departures!$B:$B,0))*INDEX(Arrivals!$H:$H,MATCH(EH$2,Arrivals!$B:$B,0))</f>
        <v>212.19652571098641</v>
      </c>
      <c r="EI96" s="17">
        <f>INDEX(Departures!$C:$C,MATCH($B96,Departures!$B:$B,0))*INDEX(Arrivals!$H:$H,MATCH(EI$2,Arrivals!$B:$B,0))</f>
        <v>207.72399940794455</v>
      </c>
      <c r="EJ96" s="17">
        <f>INDEX(Departures!$C:$C,MATCH($B96,Departures!$B:$B,0))*INDEX(Arrivals!$H:$H,MATCH(EJ$2,Arrivals!$B:$B,0))</f>
        <v>196.29420996683754</v>
      </c>
      <c r="EK96" s="17">
        <f>INDEX(Departures!$C:$C,MATCH($B96,Departures!$B:$B,0))*INDEX(Arrivals!$H:$H,MATCH(EK$2,Arrivals!$B:$B,0))</f>
        <v>191.82168366379568</v>
      </c>
      <c r="EL96" s="17">
        <f>INDEX(Departures!$C:$C,MATCH($B96,Departures!$B:$B,0))*INDEX(Arrivals!$H:$H,MATCH(EL$2,Arrivals!$B:$B,0))</f>
        <v>182.23059948060589</v>
      </c>
      <c r="EM96" s="17">
        <f>INDEX(Departures!$C:$C,MATCH($B96,Departures!$B:$B,0))*INDEX(Arrivals!$H:$H,MATCH(EM$2,Arrivals!$B:$B,0))</f>
        <v>176.41631528665147</v>
      </c>
      <c r="EN96" s="17">
        <f>INDEX(Departures!$C:$C,MATCH($B96,Departures!$B:$B,0))*INDEX(Arrivals!$H:$H,MATCH(EN$2,Arrivals!$B:$B,0))</f>
        <v>174.42852581863289</v>
      </c>
      <c r="EO96" s="17">
        <f>INDEX(Departures!$C:$C,MATCH($B96,Departures!$B:$B,0))*INDEX(Arrivals!$H:$H,MATCH(EO$2,Arrivals!$B:$B,0))</f>
        <v>173.93157845162821</v>
      </c>
      <c r="EP96" s="17">
        <f>INDEX(Departures!$C:$C,MATCH($B96,Departures!$B:$B,0))*INDEX(Arrivals!$H:$H,MATCH(EP$2,Arrivals!$B:$B,0))</f>
        <v>152.56284167042818</v>
      </c>
      <c r="EQ96" s="17">
        <f>INDEX(Departures!$C:$C,MATCH($B96,Departures!$B:$B,0))*INDEX(Arrivals!$H:$H,MATCH(EQ$2,Arrivals!$B:$B,0))</f>
        <v>148.58726273439095</v>
      </c>
      <c r="ER96" s="17">
        <f>INDEX(Departures!$C:$C,MATCH($B96,Departures!$B:$B,0))*INDEX(Arrivals!$H:$H,MATCH(ER$2,Arrivals!$B:$B,0))</f>
        <v>139.64221012830723</v>
      </c>
      <c r="ES96" s="17">
        <f>INDEX(Departures!$C:$C,MATCH($B96,Departures!$B:$B,0))*INDEX(Arrivals!$H:$H,MATCH(ES$2,Arrivals!$B:$B,0))</f>
        <v>138.15136802729327</v>
      </c>
      <c r="ET96" s="17">
        <f>INDEX(Departures!$C:$C,MATCH($B96,Departures!$B:$B,0))*INDEX(Arrivals!$H:$H,MATCH(ET$2,Arrivals!$B:$B,0))</f>
        <v>133.67884172425141</v>
      </c>
      <c r="EU96" s="17">
        <f>INDEX(Departures!$C:$C,MATCH($B96,Departures!$B:$B,0))*INDEX(Arrivals!$H:$H,MATCH(EU$2,Arrivals!$B:$B,0))</f>
        <v>129.70326278821418</v>
      </c>
      <c r="EV96" s="17">
        <f>INDEX(Departures!$C:$C,MATCH($B96,Departures!$B:$B,0))*INDEX(Arrivals!$H:$H,MATCH(EV$2,Arrivals!$B:$B,0))</f>
        <v>128.70936805420487</v>
      </c>
      <c r="EW96" s="17">
        <f>INDEX(Departures!$C:$C,MATCH($B96,Departures!$B:$B,0))*INDEX(Arrivals!$H:$H,MATCH(EW$2,Arrivals!$B:$B,0))</f>
        <v>126.72157858618627</v>
      </c>
      <c r="EX96" s="17">
        <f>INDEX(Departures!$C:$C,MATCH($B96,Departures!$B:$B,0))*INDEX(Arrivals!$H:$H,MATCH(EX$2,Arrivals!$B:$B,0))</f>
        <v>126.72157858618627</v>
      </c>
      <c r="EY96" s="17">
        <f>INDEX(Departures!$C:$C,MATCH($B96,Departures!$B:$B,0))*INDEX(Arrivals!$H:$H,MATCH(EY$2,Arrivals!$B:$B,0))</f>
        <v>122.74599965014905</v>
      </c>
      <c r="EZ96" s="17">
        <f>INDEX(Departures!$C:$C,MATCH($B96,Departures!$B:$B,0))*INDEX(Arrivals!$H:$H,MATCH(EZ$2,Arrivals!$B:$B,0))</f>
        <v>122.74599965014905</v>
      </c>
      <c r="FA96" s="17">
        <f>INDEX(Departures!$C:$C,MATCH($B96,Departures!$B:$B,0))*INDEX(Arrivals!$H:$H,MATCH(FA$2,Arrivals!$B:$B,0))</f>
        <v>102.37115760295832</v>
      </c>
      <c r="FB96" s="17">
        <f>INDEX(Departures!$C:$C,MATCH($B96,Departures!$B:$B,0))*INDEX(Arrivals!$H:$H,MATCH(FB$2,Arrivals!$B:$B,0))</f>
        <v>96.059926041999248</v>
      </c>
      <c r="FC96" s="17">
        <f>INDEX(Departures!$C:$C,MATCH($B96,Departures!$B:$B,0))*INDEX(Arrivals!$H:$H,MATCH(FC$2,Arrivals!$B:$B,0))</f>
        <v>88.953578693832711</v>
      </c>
      <c r="FD96" s="17">
        <f>INDEX(Departures!$C:$C,MATCH($B96,Departures!$B:$B,0))*INDEX(Arrivals!$H:$H,MATCH(FD$2,Arrivals!$B:$B,0))</f>
        <v>83.487157656781534</v>
      </c>
      <c r="FE96" s="17">
        <f>INDEX(Departures!$C:$C,MATCH($B96,Departures!$B:$B,0))*INDEX(Arrivals!$H:$H,MATCH(FE$2,Arrivals!$B:$B,0))</f>
        <v>81.499368188762929</v>
      </c>
      <c r="FF96" s="17">
        <f>INDEX(Departures!$C:$C,MATCH($B96,Departures!$B:$B,0))*INDEX(Arrivals!$H:$H,MATCH(FF$2,Arrivals!$B:$B,0))</f>
        <v>80.505473454753627</v>
      </c>
      <c r="FG96" s="17">
        <f>INDEX(Departures!$C:$C,MATCH($B96,Departures!$B:$B,0))*INDEX(Arrivals!$H:$H,MATCH(FG$2,Arrivals!$B:$B,0))</f>
        <v>72.554315582679195</v>
      </c>
      <c r="FH96" s="17">
        <f>INDEX(Departures!$C:$C,MATCH($B96,Departures!$B:$B,0))*INDEX(Arrivals!$H:$H,MATCH(FH$2,Arrivals!$B:$B,0))</f>
        <v>72.057368215674543</v>
      </c>
      <c r="FI96" s="17">
        <f>INDEX(Departures!$C:$C,MATCH($B96,Departures!$B:$B,0))*INDEX(Arrivals!$H:$H,MATCH(FI$2,Arrivals!$B:$B,0))</f>
        <v>71.063473481665241</v>
      </c>
      <c r="FJ96" s="17">
        <f>INDEX(Departures!$C:$C,MATCH($B96,Departures!$B:$B,0))*INDEX(Arrivals!$H:$H,MATCH(FJ$2,Arrivals!$B:$B,0))</f>
        <v>70.56652611466059</v>
      </c>
      <c r="FK96" s="17">
        <f>INDEX(Departures!$C:$C,MATCH($B96,Departures!$B:$B,0))*INDEX(Arrivals!$H:$H,MATCH(FK$2,Arrivals!$B:$B,0))</f>
        <v>62.118420875581499</v>
      </c>
      <c r="FL96" s="17">
        <f>INDEX(Departures!$C:$C,MATCH($B96,Departures!$B:$B,0))*INDEX(Arrivals!$H:$H,MATCH(FL$2,Arrivals!$B:$B,0))</f>
        <v>61.124526141572204</v>
      </c>
      <c r="FM96" s="17">
        <f>INDEX(Departures!$C:$C,MATCH($B96,Departures!$B:$B,0))*INDEX(Arrivals!$H:$H,MATCH(FM$2,Arrivals!$B:$B,0))</f>
        <v>60.627578774567546</v>
      </c>
      <c r="FN96" s="17">
        <f>INDEX(Departures!$C:$C,MATCH($B96,Departures!$B:$B,0))*INDEX(Arrivals!$H:$H,MATCH(FN$2,Arrivals!$B:$B,0))</f>
        <v>60.130631407562902</v>
      </c>
      <c r="FO96" s="17">
        <f>INDEX(Departures!$C:$C,MATCH($B96,Departures!$B:$B,0))*INDEX(Arrivals!$H:$H,MATCH(FO$2,Arrivals!$B:$B,0))</f>
        <v>59.882157724060569</v>
      </c>
      <c r="FP96" s="17">
        <f>INDEX(Departures!$C:$C,MATCH($B96,Departures!$B:$B,0))*INDEX(Arrivals!$H:$H,MATCH(FP$2,Arrivals!$B:$B,0))</f>
        <v>54.167263003507074</v>
      </c>
      <c r="FQ96" s="17">
        <f>INDEX(Departures!$C:$C,MATCH($B96,Departures!$B:$B,0))*INDEX(Arrivals!$H:$H,MATCH(FQ$2,Arrivals!$B:$B,0))</f>
        <v>43.23442092940472</v>
      </c>
      <c r="FR96" s="17">
        <f>INDEX(Departures!$C:$C,MATCH($B96,Departures!$B:$B,0))*INDEX(Arrivals!$H:$H,MATCH(FR$2,Arrivals!$B:$B,0))</f>
        <v>38.76189462636286</v>
      </c>
      <c r="FS96" s="17">
        <f>INDEX(Departures!$C:$C,MATCH($B96,Departures!$B:$B,0))*INDEX(Arrivals!$H:$H,MATCH(FS$2,Arrivals!$B:$B,0))</f>
        <v>37.767999892353558</v>
      </c>
      <c r="FT96" s="17">
        <f>INDEX(Departures!$C:$C,MATCH($B96,Departures!$B:$B,0))*INDEX(Arrivals!$H:$H,MATCH(FT$2,Arrivals!$B:$B,0))</f>
        <v>36.774105158344248</v>
      </c>
      <c r="FU96" s="17">
        <f>INDEX(Departures!$C:$C,MATCH($B96,Departures!$B:$B,0))*INDEX(Arrivals!$H:$H,MATCH(FU$2,Arrivals!$B:$B,0))</f>
        <v>35.780210424334946</v>
      </c>
      <c r="FV96" s="17">
        <f>INDEX(Departures!$C:$C,MATCH($B96,Departures!$B:$B,0))*INDEX(Arrivals!$H:$H,MATCH(FV$2,Arrivals!$B:$B,0))</f>
        <v>34.289368323320993</v>
      </c>
      <c r="FW96" s="17">
        <f>INDEX(Departures!$C:$C,MATCH($B96,Departures!$B:$B,0))*INDEX(Arrivals!$H:$H,MATCH(FW$2,Arrivals!$B:$B,0))</f>
        <v>31.307684121293079</v>
      </c>
      <c r="FX96" s="17">
        <f>INDEX(Departures!$C:$C,MATCH($B96,Departures!$B:$B,0))*INDEX(Arrivals!$H:$H,MATCH(FX$2,Arrivals!$B:$B,0))</f>
        <v>31.05921043779075</v>
      </c>
      <c r="FY96" s="17">
        <f>INDEX(Departures!$C:$C,MATCH($B96,Departures!$B:$B,0))*INDEX(Arrivals!$H:$H,MATCH(FY$2,Arrivals!$B:$B,0))</f>
        <v>29.816842020279122</v>
      </c>
      <c r="FZ96" s="17">
        <f>INDEX(Departures!$C:$C,MATCH($B96,Departures!$B:$B,0))*INDEX(Arrivals!$H:$H,MATCH(FZ$2,Arrivals!$B:$B,0))</f>
        <v>27.332105185255863</v>
      </c>
      <c r="GA96" s="17">
        <f>INDEX(Departures!$C:$C,MATCH($B96,Departures!$B:$B,0))*INDEX(Arrivals!$H:$H,MATCH(GA$2,Arrivals!$B:$B,0))</f>
        <v>21.76629467480376</v>
      </c>
      <c r="GB96" s="17">
        <f>INDEX(Departures!$C:$C,MATCH($B96,Departures!$B:$B,0))*INDEX(Arrivals!$H:$H,MATCH(GB$2,Arrivals!$B:$B,0))</f>
        <v>16.896210478158171</v>
      </c>
      <c r="GC96" s="17">
        <f>INDEX(Departures!$C:$C,MATCH($B96,Departures!$B:$B,0))*INDEX(Arrivals!$H:$H,MATCH(GC$2,Arrivals!$B:$B,0))</f>
        <v>14.908421010139561</v>
      </c>
      <c r="GD96" s="17">
        <f>INDEX(Departures!$C:$C,MATCH($B96,Departures!$B:$B,0))*INDEX(Arrivals!$H:$H,MATCH(GD$2,Arrivals!$B:$B,0))</f>
        <v>14.41147364313491</v>
      </c>
      <c r="GE96" s="17">
        <f>INDEX(Departures!$C:$C,MATCH($B96,Departures!$B:$B,0))*INDEX(Arrivals!$H:$H,MATCH(GE$2,Arrivals!$B:$B,0))</f>
        <v>13.914526276130257</v>
      </c>
      <c r="GF96" s="17">
        <f>INDEX(Departures!$C:$C,MATCH($B96,Departures!$B:$B,0))*INDEX(Arrivals!$H:$H,MATCH(GF$2,Arrivals!$B:$B,0))</f>
        <v>12.771547332019557</v>
      </c>
      <c r="GG96" s="17">
        <f>INDEX(Departures!$C:$C,MATCH($B96,Departures!$B:$B,0))*INDEX(Arrivals!$H:$H,MATCH(GG$2,Arrivals!$B:$B,0))</f>
        <v>4.0749684094381466</v>
      </c>
      <c r="GH96" s="17">
        <f>INDEX(Departures!$C:$C,MATCH($B96,Departures!$B:$B,0))*INDEX(Arrivals!$H:$H,MATCH(GH$2,Arrivals!$B:$B,0))</f>
        <v>2.8822947286269818</v>
      </c>
      <c r="GI96" s="17">
        <f>INDEX(Departures!$C:$C,MATCH($B96,Departures!$B:$B,0))*INDEX(Arrivals!$H:$H,MATCH(GI$2,Arrivals!$B:$B,0))</f>
        <v>1.2423684175116303</v>
      </c>
    </row>
    <row r="97" spans="1:191" ht="15" thickBot="1">
      <c r="A97" t="str">
        <f>INDEX(Departures!$G:$G,MATCH($B97,Departures!$B:$B,0))</f>
        <v>AF</v>
      </c>
      <c r="B97" s="3" t="s">
        <v>88</v>
      </c>
      <c r="D97" s="17">
        <f>INDEX(Departures!$C:$C,MATCH($B97,Departures!$B:$B,0))*INDEX(Arrivals!$H:$H,MATCH(D$2,Arrivals!$B:$B,0))</f>
        <v>41106.690318303197</v>
      </c>
      <c r="E97" s="17">
        <f>INDEX(Departures!$C:$C,MATCH($B97,Departures!$B:$B,0))*INDEX(Arrivals!$H:$H,MATCH(E$2,Arrivals!$B:$B,0))</f>
        <v>38704.962806929987</v>
      </c>
      <c r="F97" s="17">
        <f>INDEX(Departures!$C:$C,MATCH($B97,Departures!$B:$B,0))*INDEX(Arrivals!$H:$H,MATCH(F$2,Arrivals!$B:$B,0))</f>
        <v>36412.08205961901</v>
      </c>
      <c r="G97" s="17">
        <f>INDEX(Departures!$C:$C,MATCH($B97,Departures!$B:$B,0))*INDEX(Arrivals!$H:$H,MATCH(G$2,Arrivals!$B:$B,0))</f>
        <v>28745.010648435273</v>
      </c>
      <c r="H97" s="17">
        <f>INDEX(Departures!$C:$C,MATCH($B97,Departures!$B:$B,0))*INDEX(Arrivals!$H:$H,MATCH(H$2,Arrivals!$B:$B,0))</f>
        <v>27568.045856162331</v>
      </c>
      <c r="I97" s="17">
        <f>INDEX(Departures!$C:$C,MATCH($B97,Departures!$B:$B,0))*INDEX(Arrivals!$H:$H,MATCH(I$2,Arrivals!$B:$B,0))</f>
        <v>18594.340029431518</v>
      </c>
      <c r="J97" s="17">
        <f>INDEX(Departures!$C:$C,MATCH($B97,Departures!$B:$B,0))*INDEX(Arrivals!$H:$H,MATCH(J$2,Arrivals!$B:$B,0))</f>
        <v>17818.215276987761</v>
      </c>
      <c r="K97" s="17">
        <f>INDEX(Departures!$C:$C,MATCH($B97,Departures!$B:$B,0))*INDEX(Arrivals!$H:$H,MATCH(K$2,Arrivals!$B:$B,0))</f>
        <v>17794.552936974229</v>
      </c>
      <c r="L97" s="17">
        <f>INDEX(Departures!$C:$C,MATCH($B97,Departures!$B:$B,0))*INDEX(Arrivals!$H:$H,MATCH(L$2,Arrivals!$B:$B,0))</f>
        <v>17724.039163733913</v>
      </c>
      <c r="M97" s="17">
        <f>INDEX(Departures!$C:$C,MATCH($B97,Departures!$B:$B,0))*INDEX(Arrivals!$H:$H,MATCH(M$2,Arrivals!$B:$B,0))</f>
        <v>16843.800115230624</v>
      </c>
      <c r="N97" s="17">
        <f>INDEX(Departures!$C:$C,MATCH($B97,Departures!$B:$B,0))*INDEX(Arrivals!$H:$H,MATCH(N$2,Arrivals!$B:$B,0))</f>
        <v>13941.850735971404</v>
      </c>
      <c r="O97" s="17">
        <f>INDEX(Departures!$C:$C,MATCH($B97,Departures!$B:$B,0))*INDEX(Arrivals!$H:$H,MATCH(O$2,Arrivals!$B:$B,0))</f>
        <v>13577.923946563325</v>
      </c>
      <c r="P97" s="17">
        <f>INDEX(Departures!$C:$C,MATCH($B97,Departures!$B:$B,0))*INDEX(Arrivals!$H:$H,MATCH(P$2,Arrivals!$B:$B,0))</f>
        <v>13196.013778744966</v>
      </c>
      <c r="Q97" s="17">
        <f>INDEX(Departures!$C:$C,MATCH($B97,Departures!$B:$B,0))*INDEX(Arrivals!$H:$H,MATCH(Q$2,Arrivals!$B:$B,0))</f>
        <v>12869.473486558263</v>
      </c>
      <c r="R97" s="17">
        <f>INDEX(Departures!$C:$C,MATCH($B97,Departures!$B:$B,0))*INDEX(Arrivals!$H:$H,MATCH(R$2,Arrivals!$B:$B,0))</f>
        <v>12279.807973421115</v>
      </c>
      <c r="S97" s="17">
        <f>INDEX(Departures!$C:$C,MATCH($B97,Departures!$B:$B,0))*INDEX(Arrivals!$H:$H,MATCH(S$2,Arrivals!$B:$B,0))</f>
        <v>11542.489458599544</v>
      </c>
      <c r="T97" s="17">
        <f>INDEX(Departures!$C:$C,MATCH($B97,Departures!$B:$B,0))*INDEX(Arrivals!$H:$H,MATCH(T$2,Arrivals!$B:$B,0))</f>
        <v>9842.5869520276065</v>
      </c>
      <c r="U97" s="17">
        <f>INDEX(Departures!$C:$C,MATCH($B97,Departures!$B:$B,0))*INDEX(Arrivals!$H:$H,MATCH(U$2,Arrivals!$B:$B,0))</f>
        <v>8640.5400793403223</v>
      </c>
      <c r="V97" s="17">
        <f>INDEX(Departures!$C:$C,MATCH($B97,Departures!$B:$B,0))*INDEX(Arrivals!$H:$H,MATCH(V$2,Arrivals!$B:$B,0))</f>
        <v>8482.4756480499491</v>
      </c>
      <c r="W97" s="17">
        <f>INDEX(Departures!$C:$C,MATCH($B97,Departures!$B:$B,0))*INDEX(Arrivals!$H:$H,MATCH(W$2,Arrivals!$B:$B,0))</f>
        <v>8165.8735386689268</v>
      </c>
      <c r="X97" s="17">
        <f>INDEX(Departures!$C:$C,MATCH($B97,Departures!$B:$B,0))*INDEX(Arrivals!$H:$H,MATCH(X$2,Arrivals!$B:$B,0))</f>
        <v>7623.5327055588386</v>
      </c>
      <c r="Y97" s="17">
        <f>INDEX(Departures!$C:$C,MATCH($B97,Departures!$B:$B,0))*INDEX(Arrivals!$H:$H,MATCH(Y$2,Arrivals!$B:$B,0))</f>
        <v>7379.3373566192167</v>
      </c>
      <c r="Z97" s="17">
        <f>INDEX(Departures!$C:$C,MATCH($B97,Departures!$B:$B,0))*INDEX(Arrivals!$H:$H,MATCH(Z$2,Arrivals!$B:$B,0))</f>
        <v>7355.6750166056872</v>
      </c>
      <c r="AA97" s="17">
        <f>INDEX(Departures!$C:$C,MATCH($B97,Departures!$B:$B,0))*INDEX(Arrivals!$H:$H,MATCH(AA$2,Arrivals!$B:$B,0))</f>
        <v>7303.1446217756529</v>
      </c>
      <c r="AB97" s="17">
        <f>INDEX(Departures!$C:$C,MATCH($B97,Departures!$B:$B,0))*INDEX(Arrivals!$H:$H,MATCH(AB$2,Arrivals!$B:$B,0))</f>
        <v>6734.3019678504106</v>
      </c>
      <c r="AC97" s="17">
        <f>INDEX(Departures!$C:$C,MATCH($B97,Departures!$B:$B,0))*INDEX(Arrivals!$H:$H,MATCH(AC$2,Arrivals!$B:$B,0))</f>
        <v>6644.3850757990003</v>
      </c>
      <c r="AD97" s="17">
        <f>INDEX(Departures!$C:$C,MATCH($B97,Departures!$B:$B,0))*INDEX(Arrivals!$H:$H,MATCH(AD$2,Arrivals!$B:$B,0))</f>
        <v>6579.5502641619296</v>
      </c>
      <c r="AE97" s="17">
        <f>INDEX(Departures!$C:$C,MATCH($B97,Departures!$B:$B,0))*INDEX(Arrivals!$H:$H,MATCH(AE$2,Arrivals!$B:$B,0))</f>
        <v>6311.2193284085088</v>
      </c>
      <c r="AF97" s="17">
        <f>INDEX(Departures!$C:$C,MATCH($B97,Departures!$B:$B,0))*INDEX(Arrivals!$H:$H,MATCH(AF$2,Arrivals!$B:$B,0))</f>
        <v>6115.2951530964865</v>
      </c>
      <c r="AG97" s="17">
        <f>INDEX(Departures!$C:$C,MATCH($B97,Departures!$B:$B,0))*INDEX(Arrivals!$H:$H,MATCH(AG$2,Arrivals!$B:$B,0))</f>
        <v>5557.3371755774679</v>
      </c>
      <c r="AH97" s="17">
        <f>INDEX(Departures!$C:$C,MATCH($B97,Departures!$B:$B,0))*INDEX(Arrivals!$H:$H,MATCH(AH$2,Arrivals!$B:$B,0))</f>
        <v>5380.8161190765404</v>
      </c>
      <c r="AI97" s="17">
        <f>INDEX(Departures!$C:$C,MATCH($B97,Departures!$B:$B,0))*INDEX(Arrivals!$H:$H,MATCH(AI$2,Arrivals!$B:$B,0))</f>
        <v>5370.8779362708583</v>
      </c>
      <c r="AJ97" s="17">
        <f>INDEX(Departures!$C:$C,MATCH($B97,Departures!$B:$B,0))*INDEX(Arrivals!$H:$H,MATCH(AJ$2,Arrivals!$B:$B,0))</f>
        <v>5234.2042603527134</v>
      </c>
      <c r="AK97" s="17">
        <f>INDEX(Departures!$C:$C,MATCH($B97,Departures!$B:$B,0))*INDEX(Arrivals!$H:$H,MATCH(AK$2,Arrivals!$B:$B,0))</f>
        <v>5170.6945397564004</v>
      </c>
      <c r="AL97" s="17">
        <f>INDEX(Departures!$C:$C,MATCH($B97,Departures!$B:$B,0))*INDEX(Arrivals!$H:$H,MATCH(AL$2,Arrivals!$B:$B,0))</f>
        <v>4892.4254211972984</v>
      </c>
      <c r="AM97" s="17">
        <f>INDEX(Departures!$C:$C,MATCH($B97,Departures!$B:$B,0))*INDEX(Arrivals!$H:$H,MATCH(AM$2,Arrivals!$B:$B,0))</f>
        <v>4867.3433407829571</v>
      </c>
      <c r="AN97" s="17">
        <f>INDEX(Departures!$C:$C,MATCH($B97,Departures!$B:$B,0))*INDEX(Arrivals!$H:$H,MATCH(AN$2,Arrivals!$B:$B,0))</f>
        <v>4808.1874907491338</v>
      </c>
      <c r="AO97" s="17">
        <f>INDEX(Departures!$C:$C,MATCH($B97,Departures!$B:$B,0))*INDEX(Arrivals!$H:$H,MATCH(AO$2,Arrivals!$B:$B,0))</f>
        <v>4679.937607875805</v>
      </c>
      <c r="AP97" s="17">
        <f>INDEX(Departures!$C:$C,MATCH($B97,Departures!$B:$B,0))*INDEX(Arrivals!$H:$H,MATCH(AP$2,Arrivals!$B:$B,0))</f>
        <v>4203.8513268035977</v>
      </c>
      <c r="AQ97" s="17">
        <f>INDEX(Departures!$C:$C,MATCH($B97,Departures!$B:$B,0))*INDEX(Arrivals!$H:$H,MATCH(AQ$2,Arrivals!$B:$B,0))</f>
        <v>4171.6705443851979</v>
      </c>
      <c r="AR97" s="17">
        <f>INDEX(Departures!$C:$C,MATCH($B97,Departures!$B:$B,0))*INDEX(Arrivals!$H:$H,MATCH(AR$2,Arrivals!$B:$B,0))</f>
        <v>3968.1744202688469</v>
      </c>
      <c r="AS97" s="17">
        <f>INDEX(Departures!$C:$C,MATCH($B97,Departures!$B:$B,0))*INDEX(Arrivals!$H:$H,MATCH(AS$2,Arrivals!$B:$B,0))</f>
        <v>3860.2741498071541</v>
      </c>
      <c r="AT97" s="17">
        <f>INDEX(Departures!$C:$C,MATCH($B97,Departures!$B:$B,0))*INDEX(Arrivals!$H:$H,MATCH(AT$2,Arrivals!$B:$B,0))</f>
        <v>3644.4736088837676</v>
      </c>
      <c r="AU97" s="17">
        <f>INDEX(Departures!$C:$C,MATCH($B97,Departures!$B:$B,0))*INDEX(Arrivals!$H:$H,MATCH(AU$2,Arrivals!$B:$B,0))</f>
        <v>3372.3566987281815</v>
      </c>
      <c r="AV97" s="17">
        <f>INDEX(Departures!$C:$C,MATCH($B97,Departures!$B:$B,0))*INDEX(Arrivals!$H:$H,MATCH(AV$2,Arrivals!$B:$B,0))</f>
        <v>3338.2829291086996</v>
      </c>
      <c r="AW97" s="17">
        <f>INDEX(Departures!$C:$C,MATCH($B97,Departures!$B:$B,0))*INDEX(Arrivals!$H:$H,MATCH(AW$2,Arrivals!$B:$B,0))</f>
        <v>3337.3364355081585</v>
      </c>
      <c r="AX97" s="17">
        <f>INDEX(Departures!$C:$C,MATCH($B97,Departures!$B:$B,0))*INDEX(Arrivals!$H:$H,MATCH(AX$2,Arrivals!$B:$B,0))</f>
        <v>3180.2184978183245</v>
      </c>
      <c r="AY97" s="17">
        <f>INDEX(Departures!$C:$C,MATCH($B97,Departures!$B:$B,0))*INDEX(Arrivals!$H:$H,MATCH(AY$2,Arrivals!$B:$B,0))</f>
        <v>3133.3670645915367</v>
      </c>
      <c r="AZ97" s="17">
        <f>INDEX(Departures!$C:$C,MATCH($B97,Departures!$B:$B,0))*INDEX(Arrivals!$H:$H,MATCH(AZ$2,Arrivals!$B:$B,0))</f>
        <v>3118.223166982878</v>
      </c>
      <c r="BA97" s="17">
        <f>INDEX(Departures!$C:$C,MATCH($B97,Departures!$B:$B,0))*INDEX(Arrivals!$H:$H,MATCH(BA$2,Arrivals!$B:$B,0))</f>
        <v>3068.0590061541961</v>
      </c>
      <c r="BB97" s="17">
        <f>INDEX(Departures!$C:$C,MATCH($B97,Departures!$B:$B,0))*INDEX(Arrivals!$H:$H,MATCH(BB$2,Arrivals!$B:$B,0))</f>
        <v>3052.441861745267</v>
      </c>
      <c r="BC97" s="17">
        <f>INDEX(Departures!$C:$C,MATCH($B97,Departures!$B:$B,0))*INDEX(Arrivals!$H:$H,MATCH(BC$2,Arrivals!$B:$B,0))</f>
        <v>2958.7389952916915</v>
      </c>
      <c r="BD97" s="17">
        <f>INDEX(Departures!$C:$C,MATCH($B97,Departures!$B:$B,0))*INDEX(Arrivals!$H:$H,MATCH(BD$2,Arrivals!$B:$B,0))</f>
        <v>2928.4512000743739</v>
      </c>
      <c r="BE97" s="17">
        <f>INDEX(Departures!$C:$C,MATCH($B97,Departures!$B:$B,0))*INDEX(Arrivals!$H:$H,MATCH(BE$2,Arrivals!$B:$B,0))</f>
        <v>2673.8444215287996</v>
      </c>
      <c r="BF97" s="17">
        <f>INDEX(Departures!$C:$C,MATCH($B97,Departures!$B:$B,0))*INDEX(Arrivals!$H:$H,MATCH(BF$2,Arrivals!$B:$B,0))</f>
        <v>2651.1285751158116</v>
      </c>
      <c r="BG97" s="17">
        <f>INDEX(Departures!$C:$C,MATCH($B97,Departures!$B:$B,0))*INDEX(Arrivals!$H:$H,MATCH(BG$2,Arrivals!$B:$B,0))</f>
        <v>2399.361277371861</v>
      </c>
      <c r="BH97" s="17">
        <f>INDEX(Departures!$C:$C,MATCH($B97,Departures!$B:$B,0))*INDEX(Arrivals!$H:$H,MATCH(BH$2,Arrivals!$B:$B,0))</f>
        <v>2303.2921769169325</v>
      </c>
      <c r="BI97" s="17">
        <f>INDEX(Departures!$C:$C,MATCH($B97,Departures!$B:$B,0))*INDEX(Arrivals!$H:$H,MATCH(BI$2,Arrivals!$B:$B,0))</f>
        <v>2197.2848936563219</v>
      </c>
      <c r="BJ97" s="17">
        <f>INDEX(Departures!$C:$C,MATCH($B97,Departures!$B:$B,0))*INDEX(Arrivals!$H:$H,MATCH(BJ$2,Arrivals!$B:$B,0))</f>
        <v>2174.0958004430631</v>
      </c>
      <c r="BK97" s="17">
        <f>INDEX(Departures!$C:$C,MATCH($B97,Departures!$B:$B,0))*INDEX(Arrivals!$H:$H,MATCH(BK$2,Arrivals!$B:$B,0))</f>
        <v>2161.7913836360281</v>
      </c>
      <c r="BL97" s="17">
        <f>INDEX(Departures!$C:$C,MATCH($B97,Departures!$B:$B,0))*INDEX(Arrivals!$H:$H,MATCH(BL$2,Arrivals!$B:$B,0))</f>
        <v>1946.4640895129119</v>
      </c>
      <c r="BM97" s="17">
        <f>INDEX(Departures!$C:$C,MATCH($B97,Departures!$B:$B,0))*INDEX(Arrivals!$H:$H,MATCH(BM$2,Arrivals!$B:$B,0))</f>
        <v>1908.1310986909948</v>
      </c>
      <c r="BN97" s="17">
        <f>INDEX(Departures!$C:$C,MATCH($B97,Departures!$B:$B,0))*INDEX(Arrivals!$H:$H,MATCH(BN$2,Arrivals!$B:$B,0))</f>
        <v>1818.9240768399895</v>
      </c>
      <c r="BO97" s="17">
        <f>INDEX(Departures!$C:$C,MATCH($B97,Departures!$B:$B,0))*INDEX(Arrivals!$H:$H,MATCH(BO$2,Arrivals!$B:$B,0))</f>
        <v>1796.9181006274075</v>
      </c>
      <c r="BP97" s="17">
        <f>INDEX(Departures!$C:$C,MATCH($B97,Departures!$B:$B,0))*INDEX(Arrivals!$H:$H,MATCH(BP$2,Arrivals!$B:$B,0))</f>
        <v>1738.7087441941258</v>
      </c>
      <c r="BQ97" s="17">
        <f>INDEX(Departures!$C:$C,MATCH($B97,Departures!$B:$B,0))*INDEX(Arrivals!$H:$H,MATCH(BQ$2,Arrivals!$B:$B,0))</f>
        <v>1728.2973145881729</v>
      </c>
      <c r="BR97" s="17">
        <f>INDEX(Departures!$C:$C,MATCH($B97,Departures!$B:$B,0))*INDEX(Arrivals!$H:$H,MATCH(BR$2,Arrivals!$B:$B,0))</f>
        <v>1709.84068937762</v>
      </c>
      <c r="BS97" s="17">
        <f>INDEX(Departures!$C:$C,MATCH($B97,Departures!$B:$B,0))*INDEX(Arrivals!$H:$H,MATCH(BS$2,Arrivals!$B:$B,0))</f>
        <v>1697.0630257703142</v>
      </c>
      <c r="BT97" s="17">
        <f>INDEX(Departures!$C:$C,MATCH($B97,Departures!$B:$B,0))*INDEX(Arrivals!$H:$H,MATCH(BT$2,Arrivals!$B:$B,0))</f>
        <v>1682.3923749619262</v>
      </c>
      <c r="BU97" s="17">
        <f>INDEX(Departures!$C:$C,MATCH($B97,Departures!$B:$B,0))*INDEX(Arrivals!$H:$H,MATCH(BU$2,Arrivals!$B:$B,0))</f>
        <v>1629.3887333316209</v>
      </c>
      <c r="BV97" s="17">
        <f>INDEX(Departures!$C:$C,MATCH($B97,Departures!$B:$B,0))*INDEX(Arrivals!$H:$H,MATCH(BV$2,Arrivals!$B:$B,0))</f>
        <v>1541.3648284812921</v>
      </c>
      <c r="BW97" s="17">
        <f>INDEX(Departures!$C:$C,MATCH($B97,Departures!$B:$B,0))*INDEX(Arrivals!$H:$H,MATCH(BW$2,Arrivals!$B:$B,0))</f>
        <v>1535.6858668780451</v>
      </c>
      <c r="BX97" s="17">
        <f>INDEX(Departures!$C:$C,MATCH($B97,Departures!$B:$B,0))*INDEX(Arrivals!$H:$H,MATCH(BX$2,Arrivals!$B:$B,0))</f>
        <v>1504.9248248604572</v>
      </c>
      <c r="BY97" s="17">
        <f>INDEX(Departures!$C:$C,MATCH($B97,Departures!$B:$B,0))*INDEX(Arrivals!$H:$H,MATCH(BY$2,Arrivals!$B:$B,0))</f>
        <v>1400.8105288009285</v>
      </c>
      <c r="BZ97" s="17">
        <f>INDEX(Departures!$C:$C,MATCH($B97,Departures!$B:$B,0))*INDEX(Arrivals!$H:$H,MATCH(BZ$2,Arrivals!$B:$B,0))</f>
        <v>1339.7616915660235</v>
      </c>
      <c r="CA97" s="17">
        <f>INDEX(Departures!$C:$C,MATCH($B97,Departures!$B:$B,0))*INDEX(Arrivals!$H:$H,MATCH(CA$2,Arrivals!$B:$B,0))</f>
        <v>1273.033892727871</v>
      </c>
      <c r="CB97" s="17">
        <f>INDEX(Departures!$C:$C,MATCH($B97,Departures!$B:$B,0))*INDEX(Arrivals!$H:$H,MATCH(CB$2,Arrivals!$B:$B,0))</f>
        <v>1194.0016770826835</v>
      </c>
      <c r="CC97" s="17">
        <f>INDEX(Departures!$C:$C,MATCH($B97,Departures!$B:$B,0))*INDEX(Arrivals!$H:$H,MATCH(CC$2,Arrivals!$B:$B,0))</f>
        <v>1161.3476478640132</v>
      </c>
      <c r="CD97" s="17">
        <f>INDEX(Departures!$C:$C,MATCH($B97,Departures!$B:$B,0))*INDEX(Arrivals!$H:$H,MATCH(CD$2,Arrivals!$B:$B,0))</f>
        <v>1159.9279074632013</v>
      </c>
      <c r="CE97" s="17">
        <f>INDEX(Departures!$C:$C,MATCH($B97,Departures!$B:$B,0))*INDEX(Arrivals!$H:$H,MATCH(CE$2,Arrivals!$B:$B,0))</f>
        <v>1146.6769970556252</v>
      </c>
      <c r="CF97" s="17">
        <f>INDEX(Departures!$C:$C,MATCH($B97,Departures!$B:$B,0))*INDEX(Arrivals!$H:$H,MATCH(CF$2,Arrivals!$B:$B,0))</f>
        <v>1122.5414102418251</v>
      </c>
      <c r="CG97" s="17">
        <f>INDEX(Departures!$C:$C,MATCH($B97,Departures!$B:$B,0))*INDEX(Arrivals!$H:$H,MATCH(CG$2,Arrivals!$B:$B,0))</f>
        <v>1113.5497210366843</v>
      </c>
      <c r="CH97" s="17">
        <f>INDEX(Departures!$C:$C,MATCH($B97,Departures!$B:$B,0))*INDEX(Arrivals!$H:$H,MATCH(CH$2,Arrivals!$B:$B,0))</f>
        <v>1076.1632238153081</v>
      </c>
      <c r="CI97" s="17">
        <f>INDEX(Departures!$C:$C,MATCH($B97,Departures!$B:$B,0))*INDEX(Arrivals!$H:$H,MATCH(CI$2,Arrivals!$B:$B,0))</f>
        <v>1067.8814048105728</v>
      </c>
      <c r="CJ97" s="17">
        <f>INDEX(Departures!$C:$C,MATCH($B97,Departures!$B:$B,0))*INDEX(Arrivals!$H:$H,MATCH(CJ$2,Arrivals!$B:$B,0))</f>
        <v>1052.9741306020494</v>
      </c>
      <c r="CK97" s="17">
        <f>INDEX(Departures!$C:$C,MATCH($B97,Departures!$B:$B,0))*INDEX(Arrivals!$H:$H,MATCH(CK$2,Arrivals!$B:$B,0))</f>
        <v>1023.1595821850027</v>
      </c>
      <c r="CL97" s="17">
        <f>INDEX(Departures!$C:$C,MATCH($B97,Departures!$B:$B,0))*INDEX(Arrivals!$H:$H,MATCH(CL$2,Arrivals!$B:$B,0))</f>
        <v>1001.579528092664</v>
      </c>
      <c r="CM97" s="17">
        <f>INDEX(Departures!$C:$C,MATCH($B97,Departures!$B:$B,0))*INDEX(Arrivals!$H:$H,MATCH(CM$2,Arrivals!$B:$B,0))</f>
        <v>999.97048897174398</v>
      </c>
      <c r="CN97" s="17">
        <f>INDEX(Departures!$C:$C,MATCH($B97,Departures!$B:$B,0))*INDEX(Arrivals!$H:$H,MATCH(CN$2,Arrivals!$B:$B,0))</f>
        <v>922.3580137273683</v>
      </c>
      <c r="CO97" s="17">
        <f>INDEX(Departures!$C:$C,MATCH($B97,Departures!$B:$B,0))*INDEX(Arrivals!$H:$H,MATCH(CO$2,Arrivals!$B:$B,0))</f>
        <v>893.96320571113324</v>
      </c>
      <c r="CP97" s="17">
        <f>INDEX(Departures!$C:$C,MATCH($B97,Departures!$B:$B,0))*INDEX(Arrivals!$H:$H,MATCH(CP$2,Arrivals!$B:$B,0))</f>
        <v>888.28424410788614</v>
      </c>
      <c r="CQ97" s="17">
        <f>INDEX(Departures!$C:$C,MATCH($B97,Departures!$B:$B,0))*INDEX(Arrivals!$H:$H,MATCH(CQ$2,Arrivals!$B:$B,0))</f>
        <v>878.81930810247457</v>
      </c>
      <c r="CR97" s="17">
        <f>INDEX(Departures!$C:$C,MATCH($B97,Departures!$B:$B,0))*INDEX(Arrivals!$H:$H,MATCH(CR$2,Arrivals!$B:$B,0))</f>
        <v>872.19385289868626</v>
      </c>
      <c r="CS97" s="17">
        <f>INDEX(Departures!$C:$C,MATCH($B97,Departures!$B:$B,0))*INDEX(Arrivals!$H:$H,MATCH(CS$2,Arrivals!$B:$B,0))</f>
        <v>851.84424048705125</v>
      </c>
      <c r="CT97" s="17">
        <f>INDEX(Departures!$C:$C,MATCH($B97,Departures!$B:$B,0))*INDEX(Arrivals!$H:$H,MATCH(CT$2,Arrivals!$B:$B,0))</f>
        <v>845.6920320835336</v>
      </c>
      <c r="CU97" s="17">
        <f>INDEX(Departures!$C:$C,MATCH($B97,Departures!$B:$B,0))*INDEX(Arrivals!$H:$H,MATCH(CU$2,Arrivals!$B:$B,0))</f>
        <v>760.98085483509919</v>
      </c>
      <c r="CV97" s="17">
        <f>INDEX(Departures!$C:$C,MATCH($B97,Departures!$B:$B,0))*INDEX(Arrivals!$H:$H,MATCH(CV$2,Arrivals!$B:$B,0))</f>
        <v>749.62293162860499</v>
      </c>
      <c r="CW97" s="17">
        <f>INDEX(Departures!$C:$C,MATCH($B97,Departures!$B:$B,0))*INDEX(Arrivals!$H:$H,MATCH(CW$2,Arrivals!$B:$B,0))</f>
        <v>744.89046362589932</v>
      </c>
      <c r="CX97" s="17">
        <f>INDEX(Departures!$C:$C,MATCH($B97,Departures!$B:$B,0))*INDEX(Arrivals!$H:$H,MATCH(CX$2,Arrivals!$B:$B,0))</f>
        <v>736.37202122102872</v>
      </c>
      <c r="CY97" s="17">
        <f>INDEX(Departures!$C:$C,MATCH($B97,Departures!$B:$B,0))*INDEX(Arrivals!$H:$H,MATCH(CY$2,Arrivals!$B:$B,0))</f>
        <v>709.3969536056054</v>
      </c>
      <c r="CZ97" s="17">
        <f>INDEX(Departures!$C:$C,MATCH($B97,Departures!$B:$B,0))*INDEX(Arrivals!$H:$H,MATCH(CZ$2,Arrivals!$B:$B,0))</f>
        <v>708.45046000506431</v>
      </c>
      <c r="DA97" s="17">
        <f>INDEX(Departures!$C:$C,MATCH($B97,Departures!$B:$B,0))*INDEX(Arrivals!$H:$H,MATCH(DA$2,Arrivals!$B:$B,0))</f>
        <v>707.50396640452311</v>
      </c>
      <c r="DB97" s="17">
        <f>INDEX(Departures!$C:$C,MATCH($B97,Departures!$B:$B,0))*INDEX(Arrivals!$H:$H,MATCH(DB$2,Arrivals!$B:$B,0))</f>
        <v>684.78811999153504</v>
      </c>
      <c r="DC97" s="17">
        <f>INDEX(Departures!$C:$C,MATCH($B97,Departures!$B:$B,0))*INDEX(Arrivals!$H:$H,MATCH(DC$2,Arrivals!$B:$B,0))</f>
        <v>681.00214558937046</v>
      </c>
      <c r="DD97" s="17">
        <f>INDEX(Departures!$C:$C,MATCH($B97,Departures!$B:$B,0))*INDEX(Arrivals!$H:$H,MATCH(DD$2,Arrivals!$B:$B,0))</f>
        <v>663.49201397935872</v>
      </c>
      <c r="DE97" s="17">
        <f>INDEX(Departures!$C:$C,MATCH($B97,Departures!$B:$B,0))*INDEX(Arrivals!$H:$H,MATCH(DE$2,Arrivals!$B:$B,0))</f>
        <v>645.9818823693472</v>
      </c>
      <c r="DF97" s="17">
        <f>INDEX(Departures!$C:$C,MATCH($B97,Departures!$B:$B,0))*INDEX(Arrivals!$H:$H,MATCH(DF$2,Arrivals!$B:$B,0))</f>
        <v>645.50863556907666</v>
      </c>
      <c r="DG97" s="17">
        <f>INDEX(Departures!$C:$C,MATCH($B97,Departures!$B:$B,0))*INDEX(Arrivals!$H:$H,MATCH(DG$2,Arrivals!$B:$B,0))</f>
        <v>635.09720596312377</v>
      </c>
      <c r="DH97" s="17">
        <f>INDEX(Departures!$C:$C,MATCH($B97,Departures!$B:$B,0))*INDEX(Arrivals!$H:$H,MATCH(DH$2,Arrivals!$B:$B,0))</f>
        <v>603.38967034499467</v>
      </c>
      <c r="DI97" s="17">
        <f>INDEX(Departures!$C:$C,MATCH($B97,Departures!$B:$B,0))*INDEX(Arrivals!$H:$H,MATCH(DI$2,Arrivals!$B:$B,0))</f>
        <v>538.08161190765406</v>
      </c>
      <c r="DJ97" s="17">
        <f>INDEX(Departures!$C:$C,MATCH($B97,Departures!$B:$B,0))*INDEX(Arrivals!$H:$H,MATCH(DJ$2,Arrivals!$B:$B,0))</f>
        <v>536.66187150684232</v>
      </c>
      <c r="DK97" s="17">
        <f>INDEX(Departures!$C:$C,MATCH($B97,Departures!$B:$B,0))*INDEX(Arrivals!$H:$H,MATCH(DK$2,Arrivals!$B:$B,0))</f>
        <v>512.5262846930425</v>
      </c>
      <c r="DL97" s="17">
        <f>INDEX(Departures!$C:$C,MATCH($B97,Departures!$B:$B,0))*INDEX(Arrivals!$H:$H,MATCH(DL$2,Arrivals!$B:$B,0))</f>
        <v>495.01615308303093</v>
      </c>
      <c r="DM97" s="17">
        <f>INDEX(Departures!$C:$C,MATCH($B97,Departures!$B:$B,0))*INDEX(Arrivals!$H:$H,MATCH(DM$2,Arrivals!$B:$B,0))</f>
        <v>470.40731946896051</v>
      </c>
      <c r="DN97" s="17">
        <f>INDEX(Departures!$C:$C,MATCH($B97,Departures!$B:$B,0))*INDEX(Arrivals!$H:$H,MATCH(DN$2,Arrivals!$B:$B,0))</f>
        <v>457.15640906138412</v>
      </c>
      <c r="DO97" s="17">
        <f>INDEX(Departures!$C:$C,MATCH($B97,Departures!$B:$B,0))*INDEX(Arrivals!$H:$H,MATCH(DO$2,Arrivals!$B:$B,0))</f>
        <v>444.851992254349</v>
      </c>
      <c r="DP97" s="17">
        <f>INDEX(Departures!$C:$C,MATCH($B97,Departures!$B:$B,0))*INDEX(Arrivals!$H:$H,MATCH(DP$2,Arrivals!$B:$B,0))</f>
        <v>441.53926465245485</v>
      </c>
      <c r="DQ97" s="17">
        <f>INDEX(Departures!$C:$C,MATCH($B97,Departures!$B:$B,0))*INDEX(Arrivals!$H:$H,MATCH(DQ$2,Arrivals!$B:$B,0))</f>
        <v>441.0660178521843</v>
      </c>
      <c r="DR97" s="17">
        <f>INDEX(Departures!$C:$C,MATCH($B97,Departures!$B:$B,0))*INDEX(Arrivals!$H:$H,MATCH(DR$2,Arrivals!$B:$B,0))</f>
        <v>436.80679664974906</v>
      </c>
      <c r="DS97" s="17">
        <f>INDEX(Departures!$C:$C,MATCH($B97,Departures!$B:$B,0))*INDEX(Arrivals!$H:$H,MATCH(DS$2,Arrivals!$B:$B,0))</f>
        <v>435.86030304920786</v>
      </c>
      <c r="DT97" s="17">
        <f>INDEX(Departures!$C:$C,MATCH($B97,Departures!$B:$B,0))*INDEX(Arrivals!$H:$H,MATCH(DT$2,Arrivals!$B:$B,0))</f>
        <v>424.50237984271388</v>
      </c>
      <c r="DU97" s="17">
        <f>INDEX(Departures!$C:$C,MATCH($B97,Departures!$B:$B,0))*INDEX(Arrivals!$H:$H,MATCH(DU$2,Arrivals!$B:$B,0))</f>
        <v>422.13614584136093</v>
      </c>
      <c r="DV97" s="17">
        <f>INDEX(Departures!$C:$C,MATCH($B97,Departures!$B:$B,0))*INDEX(Arrivals!$H:$H,MATCH(DV$2,Arrivals!$B:$B,0))</f>
        <v>402.73302703026701</v>
      </c>
      <c r="DW97" s="17">
        <f>INDEX(Departures!$C:$C,MATCH($B97,Departures!$B:$B,0))*INDEX(Arrivals!$H:$H,MATCH(DW$2,Arrivals!$B:$B,0))</f>
        <v>398.94705262810237</v>
      </c>
      <c r="DX97" s="17">
        <f>INDEX(Departures!$C:$C,MATCH($B97,Departures!$B:$B,0))*INDEX(Arrivals!$H:$H,MATCH(DX$2,Arrivals!$B:$B,0))</f>
        <v>396.10757182647882</v>
      </c>
      <c r="DY97" s="17">
        <f>INDEX(Departures!$C:$C,MATCH($B97,Departures!$B:$B,0))*INDEX(Arrivals!$H:$H,MATCH(DY$2,Arrivals!$B:$B,0))</f>
        <v>384.74964861998478</v>
      </c>
      <c r="DZ97" s="17">
        <f>INDEX(Departures!$C:$C,MATCH($B97,Departures!$B:$B,0))*INDEX(Arrivals!$H:$H,MATCH(DZ$2,Arrivals!$B:$B,0))</f>
        <v>316.12886258075008</v>
      </c>
      <c r="EA97" s="17">
        <f>INDEX(Departures!$C:$C,MATCH($B97,Departures!$B:$B,0))*INDEX(Arrivals!$H:$H,MATCH(EA$2,Arrivals!$B:$B,0))</f>
        <v>314.23587537966779</v>
      </c>
      <c r="EB97" s="17">
        <f>INDEX(Departures!$C:$C,MATCH($B97,Departures!$B:$B,0))*INDEX(Arrivals!$H:$H,MATCH(EB$2,Arrivals!$B:$B,0))</f>
        <v>298.61873097073851</v>
      </c>
      <c r="EC97" s="17">
        <f>INDEX(Departures!$C:$C,MATCH($B97,Departures!$B:$B,0))*INDEX(Arrivals!$H:$H,MATCH(EC$2,Arrivals!$B:$B,0))</f>
        <v>234.73041293420968</v>
      </c>
      <c r="ED97" s="17">
        <f>INDEX(Departures!$C:$C,MATCH($B97,Departures!$B:$B,0))*INDEX(Arrivals!$H:$H,MATCH(ED$2,Arrivals!$B:$B,0))</f>
        <v>221.9527493269039</v>
      </c>
      <c r="EE97" s="17">
        <f>INDEX(Departures!$C:$C,MATCH($B97,Departures!$B:$B,0))*INDEX(Arrivals!$H:$H,MATCH(EE$2,Arrivals!$B:$B,0))</f>
        <v>221.00625572636275</v>
      </c>
      <c r="EF97" s="17">
        <f>INDEX(Departures!$C:$C,MATCH($B97,Departures!$B:$B,0))*INDEX(Arrivals!$H:$H,MATCH(EF$2,Arrivals!$B:$B,0))</f>
        <v>203.96937091662173</v>
      </c>
      <c r="EG97" s="17">
        <f>INDEX(Departures!$C:$C,MATCH($B97,Departures!$B:$B,0))*INDEX(Arrivals!$H:$H,MATCH(EG$2,Arrivals!$B:$B,0))</f>
        <v>202.07638371553935</v>
      </c>
      <c r="EH97" s="17">
        <f>INDEX(Departures!$C:$C,MATCH($B97,Departures!$B:$B,0))*INDEX(Arrivals!$H:$H,MATCH(EH$2,Arrivals!$B:$B,0))</f>
        <v>202.07638371553935</v>
      </c>
      <c r="EI97" s="17">
        <f>INDEX(Departures!$C:$C,MATCH($B97,Departures!$B:$B,0))*INDEX(Arrivals!$H:$H,MATCH(EI$2,Arrivals!$B:$B,0))</f>
        <v>197.81716251310411</v>
      </c>
      <c r="EJ97" s="17">
        <f>INDEX(Departures!$C:$C,MATCH($B97,Departures!$B:$B,0))*INDEX(Arrivals!$H:$H,MATCH(EJ$2,Arrivals!$B:$B,0))</f>
        <v>186.93248610688067</v>
      </c>
      <c r="EK97" s="17">
        <f>INDEX(Departures!$C:$C,MATCH($B97,Departures!$B:$B,0))*INDEX(Arrivals!$H:$H,MATCH(EK$2,Arrivals!$B:$B,0))</f>
        <v>182.67326490444543</v>
      </c>
      <c r="EL97" s="17">
        <f>INDEX(Departures!$C:$C,MATCH($B97,Departures!$B:$B,0))*INDEX(Arrivals!$H:$H,MATCH(EL$2,Arrivals!$B:$B,0))</f>
        <v>173.53960165922314</v>
      </c>
      <c r="EM97" s="17">
        <f>INDEX(Departures!$C:$C,MATCH($B97,Departures!$B:$B,0))*INDEX(Arrivals!$H:$H,MATCH(EM$2,Arrivals!$B:$B,0))</f>
        <v>168.00261409605733</v>
      </c>
      <c r="EN97" s="17">
        <f>INDEX(Departures!$C:$C,MATCH($B97,Departures!$B:$B,0))*INDEX(Arrivals!$H:$H,MATCH(EN$2,Arrivals!$B:$B,0))</f>
        <v>166.10962689497501</v>
      </c>
      <c r="EO97" s="17">
        <f>INDEX(Departures!$C:$C,MATCH($B97,Departures!$B:$B,0))*INDEX(Arrivals!$H:$H,MATCH(EO$2,Arrivals!$B:$B,0))</f>
        <v>165.63638009470441</v>
      </c>
      <c r="EP97" s="17">
        <f>INDEX(Departures!$C:$C,MATCH($B97,Departures!$B:$B,0))*INDEX(Arrivals!$H:$H,MATCH(EP$2,Arrivals!$B:$B,0))</f>
        <v>145.28676768306929</v>
      </c>
      <c r="EQ97" s="17">
        <f>INDEX(Departures!$C:$C,MATCH($B97,Departures!$B:$B,0))*INDEX(Arrivals!$H:$H,MATCH(EQ$2,Arrivals!$B:$B,0))</f>
        <v>141.50079328090462</v>
      </c>
      <c r="ER97" s="17">
        <f>INDEX(Departures!$C:$C,MATCH($B97,Departures!$B:$B,0))*INDEX(Arrivals!$H:$H,MATCH(ER$2,Arrivals!$B:$B,0))</f>
        <v>132.9823508760341</v>
      </c>
      <c r="ES97" s="17">
        <f>INDEX(Departures!$C:$C,MATCH($B97,Departures!$B:$B,0))*INDEX(Arrivals!$H:$H,MATCH(ES$2,Arrivals!$B:$B,0))</f>
        <v>131.56261047522236</v>
      </c>
      <c r="ET97" s="17">
        <f>INDEX(Departures!$C:$C,MATCH($B97,Departures!$B:$B,0))*INDEX(Arrivals!$H:$H,MATCH(ET$2,Arrivals!$B:$B,0))</f>
        <v>127.3033892727871</v>
      </c>
      <c r="EU97" s="17">
        <f>INDEX(Departures!$C:$C,MATCH($B97,Departures!$B:$B,0))*INDEX(Arrivals!$H:$H,MATCH(EU$2,Arrivals!$B:$B,0))</f>
        <v>123.51741487062243</v>
      </c>
      <c r="EV97" s="17">
        <f>INDEX(Departures!$C:$C,MATCH($B97,Departures!$B:$B,0))*INDEX(Arrivals!$H:$H,MATCH(EV$2,Arrivals!$B:$B,0))</f>
        <v>122.57092127008127</v>
      </c>
      <c r="EW97" s="17">
        <f>INDEX(Departures!$C:$C,MATCH($B97,Departures!$B:$B,0))*INDEX(Arrivals!$H:$H,MATCH(EW$2,Arrivals!$B:$B,0))</f>
        <v>120.67793406899892</v>
      </c>
      <c r="EX97" s="17">
        <f>INDEX(Departures!$C:$C,MATCH($B97,Departures!$B:$B,0))*INDEX(Arrivals!$H:$H,MATCH(EX$2,Arrivals!$B:$B,0))</f>
        <v>120.67793406899892</v>
      </c>
      <c r="EY97" s="17">
        <f>INDEX(Departures!$C:$C,MATCH($B97,Departures!$B:$B,0))*INDEX(Arrivals!$H:$H,MATCH(EY$2,Arrivals!$B:$B,0))</f>
        <v>116.89195966683425</v>
      </c>
      <c r="EZ97" s="17">
        <f>INDEX(Departures!$C:$C,MATCH($B97,Departures!$B:$B,0))*INDEX(Arrivals!$H:$H,MATCH(EZ$2,Arrivals!$B:$B,0))</f>
        <v>116.89195966683425</v>
      </c>
      <c r="FA97" s="17">
        <f>INDEX(Departures!$C:$C,MATCH($B97,Departures!$B:$B,0))*INDEX(Arrivals!$H:$H,MATCH(FA$2,Arrivals!$B:$B,0))</f>
        <v>97.488840855740307</v>
      </c>
      <c r="FB97" s="17">
        <f>INDEX(Departures!$C:$C,MATCH($B97,Departures!$B:$B,0))*INDEX(Arrivals!$H:$H,MATCH(FB$2,Arrivals!$B:$B,0))</f>
        <v>91.478606492303896</v>
      </c>
      <c r="FC97" s="17">
        <f>INDEX(Departures!$C:$C,MATCH($B97,Departures!$B:$B,0))*INDEX(Arrivals!$H:$H,MATCH(FC$2,Arrivals!$B:$B,0))</f>
        <v>84.711177248434538</v>
      </c>
      <c r="FD97" s="17">
        <f>INDEX(Departures!$C:$C,MATCH($B97,Departures!$B:$B,0))*INDEX(Arrivals!$H:$H,MATCH(FD$2,Arrivals!$B:$B,0))</f>
        <v>79.505462445458107</v>
      </c>
      <c r="FE97" s="17">
        <f>INDEX(Departures!$C:$C,MATCH($B97,Departures!$B:$B,0))*INDEX(Arrivals!$H:$H,MATCH(FE$2,Arrivals!$B:$B,0))</f>
        <v>77.612475244375773</v>
      </c>
      <c r="FF97" s="17">
        <f>INDEX(Departures!$C:$C,MATCH($B97,Departures!$B:$B,0))*INDEX(Arrivals!$H:$H,MATCH(FF$2,Arrivals!$B:$B,0))</f>
        <v>76.665981643834613</v>
      </c>
      <c r="FG97" s="17">
        <f>INDEX(Departures!$C:$C,MATCH($B97,Departures!$B:$B,0))*INDEX(Arrivals!$H:$H,MATCH(FG$2,Arrivals!$B:$B,0))</f>
        <v>69.09403283950526</v>
      </c>
      <c r="FH97" s="17">
        <f>INDEX(Departures!$C:$C,MATCH($B97,Departures!$B:$B,0))*INDEX(Arrivals!$H:$H,MATCH(FH$2,Arrivals!$B:$B,0))</f>
        <v>68.620786039234687</v>
      </c>
      <c r="FI97" s="17">
        <f>INDEX(Departures!$C:$C,MATCH($B97,Departures!$B:$B,0))*INDEX(Arrivals!$H:$H,MATCH(FI$2,Arrivals!$B:$B,0))</f>
        <v>67.674292438693513</v>
      </c>
      <c r="FJ97" s="17">
        <f>INDEX(Departures!$C:$C,MATCH($B97,Departures!$B:$B,0))*INDEX(Arrivals!$H:$H,MATCH(FJ$2,Arrivals!$B:$B,0))</f>
        <v>67.201045638422926</v>
      </c>
      <c r="FK97" s="17">
        <f>INDEX(Departures!$C:$C,MATCH($B97,Departures!$B:$B,0))*INDEX(Arrivals!$H:$H,MATCH(FK$2,Arrivals!$B:$B,0))</f>
        <v>59.155850033823</v>
      </c>
      <c r="FL97" s="17">
        <f>INDEX(Departures!$C:$C,MATCH($B97,Departures!$B:$B,0))*INDEX(Arrivals!$H:$H,MATCH(FL$2,Arrivals!$B:$B,0))</f>
        <v>58.20935643328184</v>
      </c>
      <c r="FM97" s="17">
        <f>INDEX(Departures!$C:$C,MATCH($B97,Departures!$B:$B,0))*INDEX(Arrivals!$H:$H,MATCH(FM$2,Arrivals!$B:$B,0))</f>
        <v>57.736109633011246</v>
      </c>
      <c r="FN97" s="17">
        <f>INDEX(Departures!$C:$C,MATCH($B97,Departures!$B:$B,0))*INDEX(Arrivals!$H:$H,MATCH(FN$2,Arrivals!$B:$B,0))</f>
        <v>57.262862832740666</v>
      </c>
      <c r="FO97" s="17">
        <f>INDEX(Departures!$C:$C,MATCH($B97,Departures!$B:$B,0))*INDEX(Arrivals!$H:$H,MATCH(FO$2,Arrivals!$B:$B,0))</f>
        <v>57.026239432605372</v>
      </c>
      <c r="FP97" s="17">
        <f>INDEX(Departures!$C:$C,MATCH($B97,Departures!$B:$B,0))*INDEX(Arrivals!$H:$H,MATCH(FP$2,Arrivals!$B:$B,0))</f>
        <v>51.583901229493662</v>
      </c>
      <c r="FQ97" s="17">
        <f>INDEX(Departures!$C:$C,MATCH($B97,Departures!$B:$B,0))*INDEX(Arrivals!$H:$H,MATCH(FQ$2,Arrivals!$B:$B,0))</f>
        <v>41.172471623540808</v>
      </c>
      <c r="FR97" s="17">
        <f>INDEX(Departures!$C:$C,MATCH($B97,Departures!$B:$B,0))*INDEX(Arrivals!$H:$H,MATCH(FR$2,Arrivals!$B:$B,0))</f>
        <v>36.913250421105552</v>
      </c>
      <c r="FS97" s="17">
        <f>INDEX(Departures!$C:$C,MATCH($B97,Departures!$B:$B,0))*INDEX(Arrivals!$H:$H,MATCH(FS$2,Arrivals!$B:$B,0))</f>
        <v>35.966756820564385</v>
      </c>
      <c r="FT97" s="17">
        <f>INDEX(Departures!$C:$C,MATCH($B97,Departures!$B:$B,0))*INDEX(Arrivals!$H:$H,MATCH(FT$2,Arrivals!$B:$B,0))</f>
        <v>35.020263220023217</v>
      </c>
      <c r="FU97" s="17">
        <f>INDEX(Departures!$C:$C,MATCH($B97,Departures!$B:$B,0))*INDEX(Arrivals!$H:$H,MATCH(FU$2,Arrivals!$B:$B,0))</f>
        <v>34.07376961948205</v>
      </c>
      <c r="FV97" s="17">
        <f>INDEX(Departures!$C:$C,MATCH($B97,Departures!$B:$B,0))*INDEX(Arrivals!$H:$H,MATCH(FV$2,Arrivals!$B:$B,0))</f>
        <v>32.654029218670296</v>
      </c>
      <c r="FW97" s="17">
        <f>INDEX(Departures!$C:$C,MATCH($B97,Departures!$B:$B,0))*INDEX(Arrivals!$H:$H,MATCH(FW$2,Arrivals!$B:$B,0))</f>
        <v>29.814548417046794</v>
      </c>
      <c r="FX97" s="17">
        <f>INDEX(Departures!$C:$C,MATCH($B97,Departures!$B:$B,0))*INDEX(Arrivals!$H:$H,MATCH(FX$2,Arrivals!$B:$B,0))</f>
        <v>29.5779250169115</v>
      </c>
      <c r="FY97" s="17">
        <f>INDEX(Departures!$C:$C,MATCH($B97,Departures!$B:$B,0))*INDEX(Arrivals!$H:$H,MATCH(FY$2,Arrivals!$B:$B,0))</f>
        <v>28.394808016235039</v>
      </c>
      <c r="FZ97" s="17">
        <f>INDEX(Departures!$C:$C,MATCH($B97,Departures!$B:$B,0))*INDEX(Arrivals!$H:$H,MATCH(FZ$2,Arrivals!$B:$B,0))</f>
        <v>26.028574014882121</v>
      </c>
      <c r="GA97" s="17">
        <f>INDEX(Departures!$C:$C,MATCH($B97,Departures!$B:$B,0))*INDEX(Arrivals!$H:$H,MATCH(GA$2,Arrivals!$B:$B,0))</f>
        <v>20.728209851851581</v>
      </c>
      <c r="GB97" s="17">
        <f>INDEX(Departures!$C:$C,MATCH($B97,Departures!$B:$B,0))*INDEX(Arrivals!$H:$H,MATCH(GB$2,Arrivals!$B:$B,0))</f>
        <v>16.090391209199858</v>
      </c>
      <c r="GC97" s="17">
        <f>INDEX(Departures!$C:$C,MATCH($B97,Departures!$B:$B,0))*INDEX(Arrivals!$H:$H,MATCH(GC$2,Arrivals!$B:$B,0))</f>
        <v>14.19740400811752</v>
      </c>
      <c r="GD97" s="17">
        <f>INDEX(Departures!$C:$C,MATCH($B97,Departures!$B:$B,0))*INDEX(Arrivals!$H:$H,MATCH(GD$2,Arrivals!$B:$B,0))</f>
        <v>13.724157207846938</v>
      </c>
      <c r="GE97" s="17">
        <f>INDEX(Departures!$C:$C,MATCH($B97,Departures!$B:$B,0))*INDEX(Arrivals!$H:$H,MATCH(GE$2,Arrivals!$B:$B,0))</f>
        <v>13.250910407576352</v>
      </c>
      <c r="GF97" s="17">
        <f>INDEX(Departures!$C:$C,MATCH($B97,Departures!$B:$B,0))*INDEX(Arrivals!$H:$H,MATCH(GF$2,Arrivals!$B:$B,0))</f>
        <v>12.162442766954008</v>
      </c>
      <c r="GG97" s="17">
        <f>INDEX(Departures!$C:$C,MATCH($B97,Departures!$B:$B,0))*INDEX(Arrivals!$H:$H,MATCH(GG$2,Arrivals!$B:$B,0))</f>
        <v>3.8806237622187889</v>
      </c>
      <c r="GH97" s="17">
        <f>INDEX(Departures!$C:$C,MATCH($B97,Departures!$B:$B,0))*INDEX(Arrivals!$H:$H,MATCH(GH$2,Arrivals!$B:$B,0))</f>
        <v>2.7448314415693873</v>
      </c>
      <c r="GI97" s="17">
        <f>INDEX(Departures!$C:$C,MATCH($B97,Departures!$B:$B,0))*INDEX(Arrivals!$H:$H,MATCH(GI$2,Arrivals!$B:$B,0))</f>
        <v>1.1831170006764602</v>
      </c>
    </row>
    <row r="98" spans="1:191" ht="15" thickBot="1">
      <c r="A98" t="str">
        <f>INDEX(Departures!$G:$G,MATCH($B98,Departures!$B:$B,0))</f>
        <v>NA</v>
      </c>
      <c r="B98" s="3" t="s">
        <v>86</v>
      </c>
      <c r="D98" s="17">
        <f>INDEX(Departures!$C:$C,MATCH($B98,Departures!$B:$B,0))*INDEX(Arrivals!$H:$H,MATCH(D$2,Arrivals!$B:$B,0))</f>
        <v>38051.912039398601</v>
      </c>
      <c r="E98" s="17">
        <f>INDEX(Departures!$C:$C,MATCH($B98,Departures!$B:$B,0))*INDEX(Arrivals!$H:$H,MATCH(E$2,Arrivals!$B:$B,0))</f>
        <v>35828.665086221132</v>
      </c>
      <c r="F98" s="17">
        <f>INDEX(Departures!$C:$C,MATCH($B98,Departures!$B:$B,0))*INDEX(Arrivals!$H:$H,MATCH(F$2,Arrivals!$B:$B,0))</f>
        <v>33706.176123039884</v>
      </c>
      <c r="G98" s="17">
        <f>INDEX(Departures!$C:$C,MATCH($B98,Departures!$B:$B,0))*INDEX(Arrivals!$H:$H,MATCH(G$2,Arrivals!$B:$B,0))</f>
        <v>26608.870923349612</v>
      </c>
      <c r="H98" s="17">
        <f>INDEX(Departures!$C:$C,MATCH($B98,Departures!$B:$B,0))*INDEX(Arrivals!$H:$H,MATCH(H$2,Arrivals!$B:$B,0))</f>
        <v>25519.370396738312</v>
      </c>
      <c r="I98" s="17">
        <f>INDEX(Departures!$C:$C,MATCH($B98,Departures!$B:$B,0))*INDEX(Arrivals!$H:$H,MATCH(I$2,Arrivals!$B:$B,0))</f>
        <v>17212.531238876025</v>
      </c>
      <c r="J98" s="17">
        <f>INDEX(Departures!$C:$C,MATCH($B98,Departures!$B:$B,0))*INDEX(Arrivals!$H:$H,MATCH(J$2,Arrivals!$B:$B,0))</f>
        <v>16494.082962381239</v>
      </c>
      <c r="K98" s="17">
        <f>INDEX(Departures!$C:$C,MATCH($B98,Departures!$B:$B,0))*INDEX(Arrivals!$H:$H,MATCH(K$2,Arrivals!$B:$B,0))</f>
        <v>16472.179051512492</v>
      </c>
      <c r="L98" s="17">
        <f>INDEX(Departures!$C:$C,MATCH($B98,Departures!$B:$B,0))*INDEX(Arrivals!$H:$H,MATCH(L$2,Arrivals!$B:$B,0))</f>
        <v>16406.905397123639</v>
      </c>
      <c r="M98" s="17">
        <f>INDEX(Departures!$C:$C,MATCH($B98,Departures!$B:$B,0))*INDEX(Arrivals!$H:$H,MATCH(M$2,Arrivals!$B:$B,0))</f>
        <v>15592.079912806379</v>
      </c>
      <c r="N98" s="17">
        <f>INDEX(Departures!$C:$C,MATCH($B98,Departures!$B:$B,0))*INDEX(Arrivals!$H:$H,MATCH(N$2,Arrivals!$B:$B,0))</f>
        <v>12905.784283863675</v>
      </c>
      <c r="O98" s="17">
        <f>INDEX(Departures!$C:$C,MATCH($B98,Departures!$B:$B,0))*INDEX(Arrivals!$H:$H,MATCH(O$2,Arrivals!$B:$B,0))</f>
        <v>12568.902134702401</v>
      </c>
      <c r="P98" s="17">
        <f>INDEX(Departures!$C:$C,MATCH($B98,Departures!$B:$B,0))*INDEX(Arrivals!$H:$H,MATCH(P$2,Arrivals!$B:$B,0))</f>
        <v>12215.373013280881</v>
      </c>
      <c r="Q98" s="17">
        <f>INDEX(Departures!$C:$C,MATCH($B98,Departures!$B:$B,0))*INDEX(Arrivals!$H:$H,MATCH(Q$2,Arrivals!$B:$B,0))</f>
        <v>11913.099043292221</v>
      </c>
      <c r="R98" s="17">
        <f>INDEX(Departures!$C:$C,MATCH($B98,Departures!$B:$B,0))*INDEX(Arrivals!$H:$H,MATCH(R$2,Arrivals!$B:$B,0))</f>
        <v>11367.253584443131</v>
      </c>
      <c r="S98" s="17">
        <f>INDEX(Departures!$C:$C,MATCH($B98,Departures!$B:$B,0))*INDEX(Arrivals!$H:$H,MATCH(S$2,Arrivals!$B:$B,0))</f>
        <v>10684.727721773083</v>
      </c>
      <c r="T98" s="17">
        <f>INDEX(Departures!$C:$C,MATCH($B98,Departures!$B:$B,0))*INDEX(Arrivals!$H:$H,MATCH(T$2,Arrivals!$B:$B,0))</f>
        <v>9111.1507649625491</v>
      </c>
      <c r="U98" s="17">
        <f>INDEX(Departures!$C:$C,MATCH($B98,Departures!$B:$B,0))*INDEX(Arrivals!$H:$H,MATCH(U$2,Arrivals!$B:$B,0))</f>
        <v>7998.4320928303796</v>
      </c>
      <c r="V98" s="17">
        <f>INDEX(Departures!$C:$C,MATCH($B98,Departures!$B:$B,0))*INDEX(Arrivals!$H:$H,MATCH(V$2,Arrivals!$B:$B,0))</f>
        <v>7852.1139682271732</v>
      </c>
      <c r="W98" s="17">
        <f>INDEX(Departures!$C:$C,MATCH($B98,Departures!$B:$B,0))*INDEX(Arrivals!$H:$H,MATCH(W$2,Arrivals!$B:$B,0))</f>
        <v>7559.0396408033848</v>
      </c>
      <c r="X98" s="17">
        <f>INDEX(Departures!$C:$C,MATCH($B98,Departures!$B:$B,0))*INDEX(Arrivals!$H:$H,MATCH(X$2,Arrivals!$B:$B,0))</f>
        <v>7057.002003691784</v>
      </c>
      <c r="Y98" s="17">
        <f>INDEX(Departures!$C:$C,MATCH($B98,Departures!$B:$B,0))*INDEX(Arrivals!$H:$H,MATCH(Y$2,Arrivals!$B:$B,0))</f>
        <v>6830.9536435263508</v>
      </c>
      <c r="Z98" s="17">
        <f>INDEX(Departures!$C:$C,MATCH($B98,Departures!$B:$B,0))*INDEX(Arrivals!$H:$H,MATCH(Z$2,Arrivals!$B:$B,0))</f>
        <v>6809.0497326576069</v>
      </c>
      <c r="AA98" s="17">
        <f>INDEX(Departures!$C:$C,MATCH($B98,Departures!$B:$B,0))*INDEX(Arrivals!$H:$H,MATCH(AA$2,Arrivals!$B:$B,0))</f>
        <v>6760.423050528997</v>
      </c>
      <c r="AB98" s="17">
        <f>INDEX(Departures!$C:$C,MATCH($B98,Departures!$B:$B,0))*INDEX(Arrivals!$H:$H,MATCH(AB$2,Arrivals!$B:$B,0))</f>
        <v>6233.8530332444034</v>
      </c>
      <c r="AC98" s="17">
        <f>INDEX(Departures!$C:$C,MATCH($B98,Departures!$B:$B,0))*INDEX(Arrivals!$H:$H,MATCH(AC$2,Arrivals!$B:$B,0))</f>
        <v>6150.6181719431779</v>
      </c>
      <c r="AD98" s="17">
        <f>INDEX(Departures!$C:$C,MATCH($B98,Departures!$B:$B,0))*INDEX(Arrivals!$H:$H,MATCH(AD$2,Arrivals!$B:$B,0))</f>
        <v>6090.6014561628199</v>
      </c>
      <c r="AE98" s="17">
        <f>INDEX(Departures!$C:$C,MATCH($B98,Departures!$B:$B,0))*INDEX(Arrivals!$H:$H,MATCH(AE$2,Arrivals!$B:$B,0))</f>
        <v>5842.2111069112689</v>
      </c>
      <c r="AF98" s="17">
        <f>INDEX(Departures!$C:$C,MATCH($B98,Departures!$B:$B,0))*INDEX(Arrivals!$H:$H,MATCH(AF$2,Arrivals!$B:$B,0))</f>
        <v>5660.8467249180721</v>
      </c>
      <c r="AG98" s="17">
        <f>INDEX(Departures!$C:$C,MATCH($B98,Departures!$B:$B,0))*INDEX(Arrivals!$H:$H,MATCH(AG$2,Arrivals!$B:$B,0))</f>
        <v>5144.3525066331003</v>
      </c>
      <c r="AH98" s="17">
        <f>INDEX(Departures!$C:$C,MATCH($B98,Departures!$B:$B,0))*INDEX(Arrivals!$H:$H,MATCH(AH$2,Arrivals!$B:$B,0))</f>
        <v>4980.9493315522741</v>
      </c>
      <c r="AI98" s="17">
        <f>INDEX(Departures!$C:$C,MATCH($B98,Departures!$B:$B,0))*INDEX(Arrivals!$H:$H,MATCH(AI$2,Arrivals!$B:$B,0))</f>
        <v>4971.7496889874019</v>
      </c>
      <c r="AJ98" s="17">
        <f>INDEX(Departures!$C:$C,MATCH($B98,Departures!$B:$B,0))*INDEX(Arrivals!$H:$H,MATCH(AJ$2,Arrivals!$B:$B,0))</f>
        <v>4845.2326998095386</v>
      </c>
      <c r="AK98" s="17">
        <f>INDEX(Departures!$C:$C,MATCH($B98,Departures!$B:$B,0))*INDEX(Arrivals!$H:$H,MATCH(AK$2,Arrivals!$B:$B,0))</f>
        <v>4786.4426030378318</v>
      </c>
      <c r="AL98" s="17">
        <f>INDEX(Departures!$C:$C,MATCH($B98,Departures!$B:$B,0))*INDEX(Arrivals!$H:$H,MATCH(AL$2,Arrivals!$B:$B,0))</f>
        <v>4528.8526112214086</v>
      </c>
      <c r="AM98" s="17">
        <f>INDEX(Departures!$C:$C,MATCH($B98,Departures!$B:$B,0))*INDEX(Arrivals!$H:$H,MATCH(AM$2,Arrivals!$B:$B,0))</f>
        <v>4505.6344657005402</v>
      </c>
      <c r="AN98" s="17">
        <f>INDEX(Departures!$C:$C,MATCH($B98,Departures!$B:$B,0))*INDEX(Arrivals!$H:$H,MATCH(AN$2,Arrivals!$B:$B,0))</f>
        <v>4450.874688528681</v>
      </c>
      <c r="AO98" s="17">
        <f>INDEX(Departures!$C:$C,MATCH($B98,Departures!$B:$B,0))*INDEX(Arrivals!$H:$H,MATCH(AO$2,Arrivals!$B:$B,0))</f>
        <v>4332.1554916200912</v>
      </c>
      <c r="AP98" s="17">
        <f>INDEX(Departures!$C:$C,MATCH($B98,Departures!$B:$B,0))*INDEX(Arrivals!$H:$H,MATCH(AP$2,Arrivals!$B:$B,0))</f>
        <v>3891.448804940972</v>
      </c>
      <c r="AQ98" s="17">
        <f>INDEX(Departures!$C:$C,MATCH($B98,Departures!$B:$B,0))*INDEX(Arrivals!$H:$H,MATCH(AQ$2,Arrivals!$B:$B,0))</f>
        <v>3861.6594861594804</v>
      </c>
      <c r="AR98" s="17">
        <f>INDEX(Departures!$C:$C,MATCH($B98,Departures!$B:$B,0))*INDEX(Arrivals!$H:$H,MATCH(AR$2,Arrivals!$B:$B,0))</f>
        <v>3673.2858526882865</v>
      </c>
      <c r="AS98" s="17">
        <f>INDEX(Departures!$C:$C,MATCH($B98,Departures!$B:$B,0))*INDEX(Arrivals!$H:$H,MATCH(AS$2,Arrivals!$B:$B,0))</f>
        <v>3573.4040191268164</v>
      </c>
      <c r="AT98" s="17">
        <f>INDEX(Departures!$C:$C,MATCH($B98,Departures!$B:$B,0))*INDEX(Arrivals!$H:$H,MATCH(AT$2,Arrivals!$B:$B,0))</f>
        <v>3373.6403520038753</v>
      </c>
      <c r="AU98" s="17">
        <f>INDEX(Departures!$C:$C,MATCH($B98,Departures!$B:$B,0))*INDEX(Arrivals!$H:$H,MATCH(AU$2,Arrivals!$B:$B,0))</f>
        <v>3121.7453770133247</v>
      </c>
      <c r="AV98" s="17">
        <f>INDEX(Departures!$C:$C,MATCH($B98,Departures!$B:$B,0))*INDEX(Arrivals!$H:$H,MATCH(AV$2,Arrivals!$B:$B,0))</f>
        <v>3090.2037453623338</v>
      </c>
      <c r="AW98" s="17">
        <f>INDEX(Departures!$C:$C,MATCH($B98,Departures!$B:$B,0))*INDEX(Arrivals!$H:$H,MATCH(AW$2,Arrivals!$B:$B,0))</f>
        <v>3089.3275889275842</v>
      </c>
      <c r="AX98" s="17">
        <f>INDEX(Departures!$C:$C,MATCH($B98,Departures!$B:$B,0))*INDEX(Arrivals!$H:$H,MATCH(AX$2,Arrivals!$B:$B,0))</f>
        <v>2943.8856207591275</v>
      </c>
      <c r="AY98" s="17">
        <f>INDEX(Departures!$C:$C,MATCH($B98,Departures!$B:$B,0))*INDEX(Arrivals!$H:$H,MATCH(AY$2,Arrivals!$B:$B,0))</f>
        <v>2900.5158772390155</v>
      </c>
      <c r="AZ98" s="17">
        <f>INDEX(Departures!$C:$C,MATCH($B98,Departures!$B:$B,0))*INDEX(Arrivals!$H:$H,MATCH(AZ$2,Arrivals!$B:$B,0))</f>
        <v>2886.4973742830198</v>
      </c>
      <c r="BA98" s="17">
        <f>INDEX(Departures!$C:$C,MATCH($B98,Departures!$B:$B,0))*INDEX(Arrivals!$H:$H,MATCH(BA$2,Arrivals!$B:$B,0))</f>
        <v>2840.0610832412835</v>
      </c>
      <c r="BB98" s="17">
        <f>INDEX(Departures!$C:$C,MATCH($B98,Departures!$B:$B,0))*INDEX(Arrivals!$H:$H,MATCH(BB$2,Arrivals!$B:$B,0))</f>
        <v>2825.6045020679126</v>
      </c>
      <c r="BC98" s="17">
        <f>INDEX(Departures!$C:$C,MATCH($B98,Departures!$B:$B,0))*INDEX(Arrivals!$H:$H,MATCH(BC$2,Arrivals!$B:$B,0))</f>
        <v>2738.8650150276885</v>
      </c>
      <c r="BD98" s="17">
        <f>INDEX(Departures!$C:$C,MATCH($B98,Departures!$B:$B,0))*INDEX(Arrivals!$H:$H,MATCH(BD$2,Arrivals!$B:$B,0))</f>
        <v>2710.8280091156967</v>
      </c>
      <c r="BE98" s="17">
        <f>INDEX(Departures!$C:$C,MATCH($B98,Departures!$B:$B,0))*INDEX(Arrivals!$H:$H,MATCH(BE$2,Arrivals!$B:$B,0))</f>
        <v>2475.1419281680164</v>
      </c>
      <c r="BF98" s="17">
        <f>INDEX(Departures!$C:$C,MATCH($B98,Departures!$B:$B,0))*INDEX(Arrivals!$H:$H,MATCH(BF$2,Arrivals!$B:$B,0))</f>
        <v>2454.1141737340226</v>
      </c>
      <c r="BG98" s="17">
        <f>INDEX(Departures!$C:$C,MATCH($B98,Departures!$B:$B,0))*INDEX(Arrivals!$H:$H,MATCH(BG$2,Arrivals!$B:$B,0))</f>
        <v>2221.0565620905918</v>
      </c>
      <c r="BH98" s="17">
        <f>INDEX(Departures!$C:$C,MATCH($B98,Departures!$B:$B,0))*INDEX(Arrivals!$H:$H,MATCH(BH$2,Arrivals!$B:$B,0))</f>
        <v>2132.1266839634932</v>
      </c>
      <c r="BI98" s="17">
        <f>INDEX(Departures!$C:$C,MATCH($B98,Departures!$B:$B,0))*INDEX(Arrivals!$H:$H,MATCH(BI$2,Arrivals!$B:$B,0))</f>
        <v>2033.9971632715224</v>
      </c>
      <c r="BJ98" s="17">
        <f>INDEX(Departures!$C:$C,MATCH($B98,Departures!$B:$B,0))*INDEX(Arrivals!$H:$H,MATCH(BJ$2,Arrivals!$B:$B,0))</f>
        <v>2012.5313306201538</v>
      </c>
      <c r="BK98" s="17">
        <f>INDEX(Departures!$C:$C,MATCH($B98,Departures!$B:$B,0))*INDEX(Arrivals!$H:$H,MATCH(BK$2,Arrivals!$B:$B,0))</f>
        <v>2001.141296968407</v>
      </c>
      <c r="BL98" s="17">
        <f>INDEX(Departures!$C:$C,MATCH($B98,Departures!$B:$B,0))*INDEX(Arrivals!$H:$H,MATCH(BL$2,Arrivals!$B:$B,0))</f>
        <v>1801.8157080628409</v>
      </c>
      <c r="BM98" s="17">
        <f>INDEX(Departures!$C:$C,MATCH($B98,Departures!$B:$B,0))*INDEX(Arrivals!$H:$H,MATCH(BM$2,Arrivals!$B:$B,0))</f>
        <v>1766.3313724554766</v>
      </c>
      <c r="BN98" s="17">
        <f>INDEX(Departures!$C:$C,MATCH($B98,Departures!$B:$B,0))*INDEX(Arrivals!$H:$H,MATCH(BN$2,Arrivals!$B:$B,0))</f>
        <v>1683.7536284803134</v>
      </c>
      <c r="BO98" s="17">
        <f>INDEX(Departures!$C:$C,MATCH($B98,Departures!$B:$B,0))*INDEX(Arrivals!$H:$H,MATCH(BO$2,Arrivals!$B:$B,0))</f>
        <v>1663.3829913723821</v>
      </c>
      <c r="BP98" s="17">
        <f>INDEX(Departures!$C:$C,MATCH($B98,Departures!$B:$B,0))*INDEX(Arrivals!$H:$H,MATCH(BP$2,Arrivals!$B:$B,0))</f>
        <v>1609.4993706352732</v>
      </c>
      <c r="BQ98" s="17">
        <f>INDEX(Departures!$C:$C,MATCH($B98,Departures!$B:$B,0))*INDEX(Arrivals!$H:$H,MATCH(BQ$2,Arrivals!$B:$B,0))</f>
        <v>1599.8616498530259</v>
      </c>
      <c r="BR98" s="17">
        <f>INDEX(Departures!$C:$C,MATCH($B98,Departures!$B:$B,0))*INDEX(Arrivals!$H:$H,MATCH(BR$2,Arrivals!$B:$B,0))</f>
        <v>1582.776599375406</v>
      </c>
      <c r="BS98" s="17">
        <f>INDEX(Departures!$C:$C,MATCH($B98,Departures!$B:$B,0))*INDEX(Arrivals!$H:$H,MATCH(BS$2,Arrivals!$B:$B,0))</f>
        <v>1570.9484875062844</v>
      </c>
      <c r="BT98" s="17">
        <f>INDEX(Departures!$C:$C,MATCH($B98,Departures!$B:$B,0))*INDEX(Arrivals!$H:$H,MATCH(BT$2,Arrivals!$B:$B,0))</f>
        <v>1557.3680627676636</v>
      </c>
      <c r="BU98" s="17">
        <f>INDEX(Departures!$C:$C,MATCH($B98,Departures!$B:$B,0))*INDEX(Arrivals!$H:$H,MATCH(BU$2,Arrivals!$B:$B,0))</f>
        <v>1508.3033024216782</v>
      </c>
      <c r="BV98" s="17">
        <f>INDEX(Departures!$C:$C,MATCH($B98,Departures!$B:$B,0))*INDEX(Arrivals!$H:$H,MATCH(BV$2,Arrivals!$B:$B,0))</f>
        <v>1426.820753989952</v>
      </c>
      <c r="BW98" s="17">
        <f>INDEX(Departures!$C:$C,MATCH($B98,Departures!$B:$B,0))*INDEX(Arrivals!$H:$H,MATCH(BW$2,Arrivals!$B:$B,0))</f>
        <v>1421.5638153814539</v>
      </c>
      <c r="BX98" s="17">
        <f>INDEX(Departures!$C:$C,MATCH($B98,Departures!$B:$B,0))*INDEX(Arrivals!$H:$H,MATCH(BX$2,Arrivals!$B:$B,0))</f>
        <v>1393.0887312520872</v>
      </c>
      <c r="BY98" s="17">
        <f>INDEX(Departures!$C:$C,MATCH($B98,Departures!$B:$B,0))*INDEX(Arrivals!$H:$H,MATCH(BY$2,Arrivals!$B:$B,0))</f>
        <v>1296.7115234296157</v>
      </c>
      <c r="BZ98" s="17">
        <f>INDEX(Departures!$C:$C,MATCH($B98,Departures!$B:$B,0))*INDEX(Arrivals!$H:$H,MATCH(BZ$2,Arrivals!$B:$B,0))</f>
        <v>1240.1994333882576</v>
      </c>
      <c r="CA98" s="17">
        <f>INDEX(Departures!$C:$C,MATCH($B98,Departures!$B:$B,0))*INDEX(Arrivals!$H:$H,MATCH(CA$2,Arrivals!$B:$B,0))</f>
        <v>1178.4304047384007</v>
      </c>
      <c r="CB98" s="17">
        <f>INDEX(Departures!$C:$C,MATCH($B98,Departures!$B:$B,0))*INDEX(Arrivals!$H:$H,MATCH(CB$2,Arrivals!$B:$B,0))</f>
        <v>1105.2713424367976</v>
      </c>
      <c r="CC98" s="17">
        <f>INDEX(Departures!$C:$C,MATCH($B98,Departures!$B:$B,0))*INDEX(Arrivals!$H:$H,MATCH(CC$2,Arrivals!$B:$B,0))</f>
        <v>1075.0439454379314</v>
      </c>
      <c r="CD98" s="17">
        <f>INDEX(Departures!$C:$C,MATCH($B98,Departures!$B:$B,0))*INDEX(Arrivals!$H:$H,MATCH(CD$2,Arrivals!$B:$B,0))</f>
        <v>1073.7297107858067</v>
      </c>
      <c r="CE98" s="17">
        <f>INDEX(Departures!$C:$C,MATCH($B98,Departures!$B:$B,0))*INDEX(Arrivals!$H:$H,MATCH(CE$2,Arrivals!$B:$B,0))</f>
        <v>1061.4635206993105</v>
      </c>
      <c r="CF98" s="17">
        <f>INDEX(Departures!$C:$C,MATCH($B98,Departures!$B:$B,0))*INDEX(Arrivals!$H:$H,MATCH(CF$2,Arrivals!$B:$B,0))</f>
        <v>1039.121531613192</v>
      </c>
      <c r="CG98" s="17">
        <f>INDEX(Departures!$C:$C,MATCH($B98,Departures!$B:$B,0))*INDEX(Arrivals!$H:$H,MATCH(CG$2,Arrivals!$B:$B,0))</f>
        <v>1030.7980454830695</v>
      </c>
      <c r="CH98" s="17">
        <f>INDEX(Departures!$C:$C,MATCH($B98,Departures!$B:$B,0))*INDEX(Arrivals!$H:$H,MATCH(CH$2,Arrivals!$B:$B,0))</f>
        <v>996.18986631045482</v>
      </c>
      <c r="CI98" s="17">
        <f>INDEX(Departures!$C:$C,MATCH($B98,Departures!$B:$B,0))*INDEX(Arrivals!$H:$H,MATCH(CI$2,Arrivals!$B:$B,0))</f>
        <v>988.52349750639451</v>
      </c>
      <c r="CJ98" s="17">
        <f>INDEX(Departures!$C:$C,MATCH($B98,Departures!$B:$B,0))*INDEX(Arrivals!$H:$H,MATCH(CJ$2,Arrivals!$B:$B,0))</f>
        <v>974.7240336590861</v>
      </c>
      <c r="CK98" s="17">
        <f>INDEX(Departures!$C:$C,MATCH($B98,Departures!$B:$B,0))*INDEX(Arrivals!$H:$H,MATCH(CK$2,Arrivals!$B:$B,0))</f>
        <v>947.12510596446941</v>
      </c>
      <c r="CL98" s="17">
        <f>INDEX(Departures!$C:$C,MATCH($B98,Departures!$B:$B,0))*INDEX(Arrivals!$H:$H,MATCH(CL$2,Arrivals!$B:$B,0))</f>
        <v>927.14873925217523</v>
      </c>
      <c r="CM98" s="17">
        <f>INDEX(Departures!$C:$C,MATCH($B98,Departures!$B:$B,0))*INDEX(Arrivals!$H:$H,MATCH(CM$2,Arrivals!$B:$B,0))</f>
        <v>925.6592733131007</v>
      </c>
      <c r="CN98" s="17">
        <f>INDEX(Departures!$C:$C,MATCH($B98,Departures!$B:$B,0))*INDEX(Arrivals!$H:$H,MATCH(CN$2,Arrivals!$B:$B,0))</f>
        <v>853.814445663622</v>
      </c>
      <c r="CO98" s="17">
        <f>INDEX(Departures!$C:$C,MATCH($B98,Departures!$B:$B,0))*INDEX(Arrivals!$H:$H,MATCH(CO$2,Arrivals!$B:$B,0))</f>
        <v>827.52975262112989</v>
      </c>
      <c r="CP98" s="17">
        <f>INDEX(Departures!$C:$C,MATCH($B98,Departures!$B:$B,0))*INDEX(Arrivals!$H:$H,MATCH(CP$2,Arrivals!$B:$B,0))</f>
        <v>822.27281401263133</v>
      </c>
      <c r="CQ98" s="17">
        <f>INDEX(Departures!$C:$C,MATCH($B98,Departures!$B:$B,0))*INDEX(Arrivals!$H:$H,MATCH(CQ$2,Arrivals!$B:$B,0))</f>
        <v>813.51124966513396</v>
      </c>
      <c r="CR98" s="17">
        <f>INDEX(Departures!$C:$C,MATCH($B98,Departures!$B:$B,0))*INDEX(Arrivals!$H:$H,MATCH(CR$2,Arrivals!$B:$B,0))</f>
        <v>807.37815462188564</v>
      </c>
      <c r="CS98" s="17">
        <f>INDEX(Departures!$C:$C,MATCH($B98,Departures!$B:$B,0))*INDEX(Arrivals!$H:$H,MATCH(CS$2,Arrivals!$B:$B,0))</f>
        <v>788.54079127476632</v>
      </c>
      <c r="CT98" s="17">
        <f>INDEX(Departures!$C:$C,MATCH($B98,Departures!$B:$B,0))*INDEX(Arrivals!$H:$H,MATCH(CT$2,Arrivals!$B:$B,0))</f>
        <v>782.84577444889294</v>
      </c>
      <c r="CU98" s="17">
        <f>INDEX(Departures!$C:$C,MATCH($B98,Departures!$B:$B,0))*INDEX(Arrivals!$H:$H,MATCH(CU$2,Arrivals!$B:$B,0))</f>
        <v>704.42977353879132</v>
      </c>
      <c r="CV98" s="17">
        <f>INDEX(Departures!$C:$C,MATCH($B98,Departures!$B:$B,0))*INDEX(Arrivals!$H:$H,MATCH(CV$2,Arrivals!$B:$B,0))</f>
        <v>693.91589632179432</v>
      </c>
      <c r="CW98" s="17">
        <f>INDEX(Departures!$C:$C,MATCH($B98,Departures!$B:$B,0))*INDEX(Arrivals!$H:$H,MATCH(CW$2,Arrivals!$B:$B,0))</f>
        <v>689.53511414804575</v>
      </c>
      <c r="CX98" s="17">
        <f>INDEX(Departures!$C:$C,MATCH($B98,Departures!$B:$B,0))*INDEX(Arrivals!$H:$H,MATCH(CX$2,Arrivals!$B:$B,0))</f>
        <v>681.64970623529803</v>
      </c>
      <c r="CY98" s="17">
        <f>INDEX(Departures!$C:$C,MATCH($B98,Departures!$B:$B,0))*INDEX(Arrivals!$H:$H,MATCH(CY$2,Arrivals!$B:$B,0))</f>
        <v>656.67924784493039</v>
      </c>
      <c r="CZ98" s="17">
        <f>INDEX(Departures!$C:$C,MATCH($B98,Departures!$B:$B,0))*INDEX(Arrivals!$H:$H,MATCH(CZ$2,Arrivals!$B:$B,0))</f>
        <v>655.80309141018074</v>
      </c>
      <c r="DA98" s="17">
        <f>INDEX(Departures!$C:$C,MATCH($B98,Departures!$B:$B,0))*INDEX(Arrivals!$H:$H,MATCH(DA$2,Arrivals!$B:$B,0))</f>
        <v>654.92693497543098</v>
      </c>
      <c r="DB98" s="17">
        <f>INDEX(Departures!$C:$C,MATCH($B98,Departures!$B:$B,0))*INDEX(Arrivals!$H:$H,MATCH(DB$2,Arrivals!$B:$B,0))</f>
        <v>633.89918054143709</v>
      </c>
      <c r="DC98" s="17">
        <f>INDEX(Departures!$C:$C,MATCH($B98,Departures!$B:$B,0))*INDEX(Arrivals!$H:$H,MATCH(DC$2,Arrivals!$B:$B,0))</f>
        <v>630.39455480243828</v>
      </c>
      <c r="DD98" s="17">
        <f>INDEX(Departures!$C:$C,MATCH($B98,Departures!$B:$B,0))*INDEX(Arrivals!$H:$H,MATCH(DD$2,Arrivals!$B:$B,0))</f>
        <v>614.18566075956801</v>
      </c>
      <c r="DE98" s="17">
        <f>INDEX(Departures!$C:$C,MATCH($B98,Departures!$B:$B,0))*INDEX(Arrivals!$H:$H,MATCH(DE$2,Arrivals!$B:$B,0))</f>
        <v>597.97676671669774</v>
      </c>
      <c r="DF98" s="17">
        <f>INDEX(Departures!$C:$C,MATCH($B98,Departures!$B:$B,0))*INDEX(Arrivals!$H:$H,MATCH(DF$2,Arrivals!$B:$B,0))</f>
        <v>597.53868849932292</v>
      </c>
      <c r="DG98" s="17">
        <f>INDEX(Departures!$C:$C,MATCH($B98,Departures!$B:$B,0))*INDEX(Arrivals!$H:$H,MATCH(DG$2,Arrivals!$B:$B,0))</f>
        <v>587.90096771707579</v>
      </c>
      <c r="DH98" s="17">
        <f>INDEX(Departures!$C:$C,MATCH($B98,Departures!$B:$B,0))*INDEX(Arrivals!$H:$H,MATCH(DH$2,Arrivals!$B:$B,0))</f>
        <v>558.54972715295946</v>
      </c>
      <c r="DI98" s="17">
        <f>INDEX(Departures!$C:$C,MATCH($B98,Departures!$B:$B,0))*INDEX(Arrivals!$H:$H,MATCH(DI$2,Arrivals!$B:$B,0))</f>
        <v>498.09493315522741</v>
      </c>
      <c r="DJ98" s="17">
        <f>INDEX(Departures!$C:$C,MATCH($B98,Departures!$B:$B,0))*INDEX(Arrivals!$H:$H,MATCH(DJ$2,Arrivals!$B:$B,0))</f>
        <v>496.78069850310277</v>
      </c>
      <c r="DK98" s="17">
        <f>INDEX(Departures!$C:$C,MATCH($B98,Departures!$B:$B,0))*INDEX(Arrivals!$H:$H,MATCH(DK$2,Arrivals!$B:$B,0))</f>
        <v>474.43870941698441</v>
      </c>
      <c r="DL98" s="17">
        <f>INDEX(Departures!$C:$C,MATCH($B98,Departures!$B:$B,0))*INDEX(Arrivals!$H:$H,MATCH(DL$2,Arrivals!$B:$B,0))</f>
        <v>458.22981537411425</v>
      </c>
      <c r="DM98" s="17">
        <f>INDEX(Departures!$C:$C,MATCH($B98,Departures!$B:$B,0))*INDEX(Arrivals!$H:$H,MATCH(DM$2,Arrivals!$B:$B,0))</f>
        <v>435.44974807062096</v>
      </c>
      <c r="DN98" s="17">
        <f>INDEX(Departures!$C:$C,MATCH($B98,Departures!$B:$B,0))*INDEX(Arrivals!$H:$H,MATCH(DN$2,Arrivals!$B:$B,0))</f>
        <v>423.18355798412455</v>
      </c>
      <c r="DO98" s="17">
        <f>INDEX(Departures!$C:$C,MATCH($B98,Departures!$B:$B,0))*INDEX(Arrivals!$H:$H,MATCH(DO$2,Arrivals!$B:$B,0))</f>
        <v>411.79352433237801</v>
      </c>
      <c r="DP98" s="17">
        <f>INDEX(Departures!$C:$C,MATCH($B98,Departures!$B:$B,0))*INDEX(Arrivals!$H:$H,MATCH(DP$2,Arrivals!$B:$B,0))</f>
        <v>408.72697681075385</v>
      </c>
      <c r="DQ98" s="17">
        <f>INDEX(Departures!$C:$C,MATCH($B98,Departures!$B:$B,0))*INDEX(Arrivals!$H:$H,MATCH(DQ$2,Arrivals!$B:$B,0))</f>
        <v>408.28889859337897</v>
      </c>
      <c r="DR98" s="17">
        <f>INDEX(Departures!$C:$C,MATCH($B98,Departures!$B:$B,0))*INDEX(Arrivals!$H:$H,MATCH(DR$2,Arrivals!$B:$B,0))</f>
        <v>404.34619463700517</v>
      </c>
      <c r="DS98" s="17">
        <f>INDEX(Departures!$C:$C,MATCH($B98,Departures!$B:$B,0))*INDEX(Arrivals!$H:$H,MATCH(DS$2,Arrivals!$B:$B,0))</f>
        <v>403.47003820225541</v>
      </c>
      <c r="DT98" s="17">
        <f>INDEX(Departures!$C:$C,MATCH($B98,Departures!$B:$B,0))*INDEX(Arrivals!$H:$H,MATCH(DT$2,Arrivals!$B:$B,0))</f>
        <v>392.95616098525852</v>
      </c>
      <c r="DU98" s="17">
        <f>INDEX(Departures!$C:$C,MATCH($B98,Departures!$B:$B,0))*INDEX(Arrivals!$H:$H,MATCH(DU$2,Arrivals!$B:$B,0))</f>
        <v>390.76576989838418</v>
      </c>
      <c r="DV98" s="17">
        <f>INDEX(Departures!$C:$C,MATCH($B98,Departures!$B:$B,0))*INDEX(Arrivals!$H:$H,MATCH(DV$2,Arrivals!$B:$B,0))</f>
        <v>372.8045629860145</v>
      </c>
      <c r="DW98" s="17">
        <f>INDEX(Departures!$C:$C,MATCH($B98,Departures!$B:$B,0))*INDEX(Arrivals!$H:$H,MATCH(DW$2,Arrivals!$B:$B,0))</f>
        <v>369.29993724701558</v>
      </c>
      <c r="DX98" s="17">
        <f>INDEX(Departures!$C:$C,MATCH($B98,Departures!$B:$B,0))*INDEX(Arrivals!$H:$H,MATCH(DX$2,Arrivals!$B:$B,0))</f>
        <v>366.6714679427663</v>
      </c>
      <c r="DY98" s="17">
        <f>INDEX(Departures!$C:$C,MATCH($B98,Departures!$B:$B,0))*INDEX(Arrivals!$H:$H,MATCH(DY$2,Arrivals!$B:$B,0))</f>
        <v>356.15759072576947</v>
      </c>
      <c r="DZ98" s="17">
        <f>INDEX(Departures!$C:$C,MATCH($B98,Departures!$B:$B,0))*INDEX(Arrivals!$H:$H,MATCH(DZ$2,Arrivals!$B:$B,0))</f>
        <v>292.63624920641325</v>
      </c>
      <c r="EA98" s="17">
        <f>INDEX(Departures!$C:$C,MATCH($B98,Departures!$B:$B,0))*INDEX(Arrivals!$H:$H,MATCH(EA$2,Arrivals!$B:$B,0))</f>
        <v>290.88393633691379</v>
      </c>
      <c r="EB98" s="17">
        <f>INDEX(Departures!$C:$C,MATCH($B98,Departures!$B:$B,0))*INDEX(Arrivals!$H:$H,MATCH(EB$2,Arrivals!$B:$B,0))</f>
        <v>276.4273551635431</v>
      </c>
      <c r="EC98" s="17">
        <f>INDEX(Departures!$C:$C,MATCH($B98,Departures!$B:$B,0))*INDEX(Arrivals!$H:$H,MATCH(EC$2,Arrivals!$B:$B,0))</f>
        <v>217.2867958179356</v>
      </c>
      <c r="ED98" s="17">
        <f>INDEX(Departures!$C:$C,MATCH($B98,Departures!$B:$B,0))*INDEX(Arrivals!$H:$H,MATCH(ED$2,Arrivals!$B:$B,0))</f>
        <v>205.4586839488141</v>
      </c>
      <c r="EE98" s="17">
        <f>INDEX(Departures!$C:$C,MATCH($B98,Departures!$B:$B,0))*INDEX(Arrivals!$H:$H,MATCH(EE$2,Arrivals!$B:$B,0))</f>
        <v>204.5825275140644</v>
      </c>
      <c r="EF98" s="17">
        <f>INDEX(Departures!$C:$C,MATCH($B98,Departures!$B:$B,0))*INDEX(Arrivals!$H:$H,MATCH(EF$2,Arrivals!$B:$B,0))</f>
        <v>188.81171168856906</v>
      </c>
      <c r="EG98" s="17">
        <f>INDEX(Departures!$C:$C,MATCH($B98,Departures!$B:$B,0))*INDEX(Arrivals!$H:$H,MATCH(EG$2,Arrivals!$B:$B,0))</f>
        <v>187.05939881906954</v>
      </c>
      <c r="EH98" s="17">
        <f>INDEX(Departures!$C:$C,MATCH($B98,Departures!$B:$B,0))*INDEX(Arrivals!$H:$H,MATCH(EH$2,Arrivals!$B:$B,0))</f>
        <v>187.05939881906954</v>
      </c>
      <c r="EI98" s="17">
        <f>INDEX(Departures!$C:$C,MATCH($B98,Departures!$B:$B,0))*INDEX(Arrivals!$H:$H,MATCH(EI$2,Arrivals!$B:$B,0))</f>
        <v>183.11669486269574</v>
      </c>
      <c r="EJ98" s="17">
        <f>INDEX(Departures!$C:$C,MATCH($B98,Departures!$B:$B,0))*INDEX(Arrivals!$H:$H,MATCH(EJ$2,Arrivals!$B:$B,0))</f>
        <v>173.04089586307373</v>
      </c>
      <c r="EK98" s="17">
        <f>INDEX(Departures!$C:$C,MATCH($B98,Departures!$B:$B,0))*INDEX(Arrivals!$H:$H,MATCH(EK$2,Arrivals!$B:$B,0))</f>
        <v>169.0981919066999</v>
      </c>
      <c r="EL98" s="17">
        <f>INDEX(Departures!$C:$C,MATCH($B98,Departures!$B:$B,0))*INDEX(Arrivals!$H:$H,MATCH(EL$2,Arrivals!$B:$B,0))</f>
        <v>160.64328231136489</v>
      </c>
      <c r="EM98" s="17">
        <f>INDEX(Departures!$C:$C,MATCH($B98,Departures!$B:$B,0))*INDEX(Arrivals!$H:$H,MATCH(EM$2,Arrivals!$B:$B,0))</f>
        <v>155.5177671680789</v>
      </c>
      <c r="EN98" s="17">
        <f>INDEX(Departures!$C:$C,MATCH($B98,Departures!$B:$B,0))*INDEX(Arrivals!$H:$H,MATCH(EN$2,Arrivals!$B:$B,0))</f>
        <v>153.76545429857944</v>
      </c>
      <c r="EO98" s="17">
        <f>INDEX(Departures!$C:$C,MATCH($B98,Departures!$B:$B,0))*INDEX(Arrivals!$H:$H,MATCH(EO$2,Arrivals!$B:$B,0))</f>
        <v>153.32737608120456</v>
      </c>
      <c r="EP98" s="17">
        <f>INDEX(Departures!$C:$C,MATCH($B98,Departures!$B:$B,0))*INDEX(Arrivals!$H:$H,MATCH(EP$2,Arrivals!$B:$B,0))</f>
        <v>134.49001273408516</v>
      </c>
      <c r="EQ98" s="17">
        <f>INDEX(Departures!$C:$C,MATCH($B98,Departures!$B:$B,0))*INDEX(Arrivals!$H:$H,MATCH(EQ$2,Arrivals!$B:$B,0))</f>
        <v>130.98538699508617</v>
      </c>
      <c r="ER98" s="17">
        <f>INDEX(Departures!$C:$C,MATCH($B98,Departures!$B:$B,0))*INDEX(Arrivals!$H:$H,MATCH(ER$2,Arrivals!$B:$B,0))</f>
        <v>123.09997908233852</v>
      </c>
      <c r="ES98" s="17">
        <f>INDEX(Departures!$C:$C,MATCH($B98,Departures!$B:$B,0))*INDEX(Arrivals!$H:$H,MATCH(ES$2,Arrivals!$B:$B,0))</f>
        <v>121.78574443021391</v>
      </c>
      <c r="ET98" s="17">
        <f>INDEX(Departures!$C:$C,MATCH($B98,Departures!$B:$B,0))*INDEX(Arrivals!$H:$H,MATCH(ET$2,Arrivals!$B:$B,0))</f>
        <v>117.84304047384008</v>
      </c>
      <c r="EU98" s="17">
        <f>INDEX(Departures!$C:$C,MATCH($B98,Departures!$B:$B,0))*INDEX(Arrivals!$H:$H,MATCH(EU$2,Arrivals!$B:$B,0))</f>
        <v>114.33841473484111</v>
      </c>
      <c r="EV98" s="17">
        <f>INDEX(Departures!$C:$C,MATCH($B98,Departures!$B:$B,0))*INDEX(Arrivals!$H:$H,MATCH(EV$2,Arrivals!$B:$B,0))</f>
        <v>113.46225830009138</v>
      </c>
      <c r="EW98" s="17">
        <f>INDEX(Departures!$C:$C,MATCH($B98,Departures!$B:$B,0))*INDEX(Arrivals!$H:$H,MATCH(EW$2,Arrivals!$B:$B,0))</f>
        <v>111.7099454305919</v>
      </c>
      <c r="EX98" s="17">
        <f>INDEX(Departures!$C:$C,MATCH($B98,Departures!$B:$B,0))*INDEX(Arrivals!$H:$H,MATCH(EX$2,Arrivals!$B:$B,0))</f>
        <v>111.7099454305919</v>
      </c>
      <c r="EY98" s="17">
        <f>INDEX(Departures!$C:$C,MATCH($B98,Departures!$B:$B,0))*INDEX(Arrivals!$H:$H,MATCH(EY$2,Arrivals!$B:$B,0))</f>
        <v>108.20531969159293</v>
      </c>
      <c r="EZ98" s="17">
        <f>INDEX(Departures!$C:$C,MATCH($B98,Departures!$B:$B,0))*INDEX(Arrivals!$H:$H,MATCH(EZ$2,Arrivals!$B:$B,0))</f>
        <v>108.20531969159293</v>
      </c>
      <c r="FA98" s="17">
        <f>INDEX(Departures!$C:$C,MATCH($B98,Departures!$B:$B,0))*INDEX(Arrivals!$H:$H,MATCH(FA$2,Arrivals!$B:$B,0))</f>
        <v>90.244112779223258</v>
      </c>
      <c r="FB98" s="17">
        <f>INDEX(Departures!$C:$C,MATCH($B98,Departures!$B:$B,0))*INDEX(Arrivals!$H:$H,MATCH(FB$2,Arrivals!$B:$B,0))</f>
        <v>84.680519418562412</v>
      </c>
      <c r="FC98" s="17">
        <f>INDEX(Departures!$C:$C,MATCH($B98,Departures!$B:$B,0))*INDEX(Arrivals!$H:$H,MATCH(FC$2,Arrivals!$B:$B,0))</f>
        <v>78.416000910101758</v>
      </c>
      <c r="FD98" s="17">
        <f>INDEX(Departures!$C:$C,MATCH($B98,Departures!$B:$B,0))*INDEX(Arrivals!$H:$H,MATCH(FD$2,Arrivals!$B:$B,0))</f>
        <v>73.597140518978193</v>
      </c>
      <c r="FE98" s="17">
        <f>INDEX(Departures!$C:$C,MATCH($B98,Departures!$B:$B,0))*INDEX(Arrivals!$H:$H,MATCH(FE$2,Arrivals!$B:$B,0))</f>
        <v>71.844827649478702</v>
      </c>
      <c r="FF98" s="17">
        <f>INDEX(Departures!$C:$C,MATCH($B98,Departures!$B:$B,0))*INDEX(Arrivals!$H:$H,MATCH(FF$2,Arrivals!$B:$B,0))</f>
        <v>70.968671214728971</v>
      </c>
      <c r="FG98" s="17">
        <f>INDEX(Departures!$C:$C,MATCH($B98,Departures!$B:$B,0))*INDEX(Arrivals!$H:$H,MATCH(FG$2,Arrivals!$B:$B,0))</f>
        <v>63.959419736731043</v>
      </c>
      <c r="FH98" s="17">
        <f>INDEX(Departures!$C:$C,MATCH($B98,Departures!$B:$B,0))*INDEX(Arrivals!$H:$H,MATCH(FH$2,Arrivals!$B:$B,0))</f>
        <v>63.521341519356177</v>
      </c>
      <c r="FI98" s="17">
        <f>INDEX(Departures!$C:$C,MATCH($B98,Departures!$B:$B,0))*INDEX(Arrivals!$H:$H,MATCH(FI$2,Arrivals!$B:$B,0))</f>
        <v>62.645185084606439</v>
      </c>
      <c r="FJ98" s="17">
        <f>INDEX(Departures!$C:$C,MATCH($B98,Departures!$B:$B,0))*INDEX(Arrivals!$H:$H,MATCH(FJ$2,Arrivals!$B:$B,0))</f>
        <v>62.207106867231559</v>
      </c>
      <c r="FK98" s="17">
        <f>INDEX(Departures!$C:$C,MATCH($B98,Departures!$B:$B,0))*INDEX(Arrivals!$H:$H,MATCH(FK$2,Arrivals!$B:$B,0))</f>
        <v>54.759777171858772</v>
      </c>
      <c r="FL98" s="17">
        <f>INDEX(Departures!$C:$C,MATCH($B98,Departures!$B:$B,0))*INDEX(Arrivals!$H:$H,MATCH(FL$2,Arrivals!$B:$B,0))</f>
        <v>53.883620737109034</v>
      </c>
      <c r="FM98" s="17">
        <f>INDEX(Departures!$C:$C,MATCH($B98,Departures!$B:$B,0))*INDEX(Arrivals!$H:$H,MATCH(FM$2,Arrivals!$B:$B,0))</f>
        <v>53.445542519734161</v>
      </c>
      <c r="FN98" s="17">
        <f>INDEX(Departures!$C:$C,MATCH($B98,Departures!$B:$B,0))*INDEX(Arrivals!$H:$H,MATCH(FN$2,Arrivals!$B:$B,0))</f>
        <v>53.007464302359296</v>
      </c>
      <c r="FO98" s="17">
        <f>INDEX(Departures!$C:$C,MATCH($B98,Departures!$B:$B,0))*INDEX(Arrivals!$H:$H,MATCH(FO$2,Arrivals!$B:$B,0))</f>
        <v>52.788425193671856</v>
      </c>
      <c r="FP98" s="17">
        <f>INDEX(Departures!$C:$C,MATCH($B98,Departures!$B:$B,0))*INDEX(Arrivals!$H:$H,MATCH(FP$2,Arrivals!$B:$B,0))</f>
        <v>47.750525693860851</v>
      </c>
      <c r="FQ98" s="17">
        <f>INDEX(Departures!$C:$C,MATCH($B98,Departures!$B:$B,0))*INDEX(Arrivals!$H:$H,MATCH(FQ$2,Arrivals!$B:$B,0))</f>
        <v>38.112804911613701</v>
      </c>
      <c r="FR98" s="17">
        <f>INDEX(Departures!$C:$C,MATCH($B98,Departures!$B:$B,0))*INDEX(Arrivals!$H:$H,MATCH(FR$2,Arrivals!$B:$B,0))</f>
        <v>34.170100955239874</v>
      </c>
      <c r="FS98" s="17">
        <f>INDEX(Departures!$C:$C,MATCH($B98,Departures!$B:$B,0))*INDEX(Arrivals!$H:$H,MATCH(FS$2,Arrivals!$B:$B,0))</f>
        <v>33.293944520490136</v>
      </c>
      <c r="FT98" s="17">
        <f>INDEX(Departures!$C:$C,MATCH($B98,Departures!$B:$B,0))*INDEX(Arrivals!$H:$H,MATCH(FT$2,Arrivals!$B:$B,0))</f>
        <v>32.417788085740391</v>
      </c>
      <c r="FU98" s="17">
        <f>INDEX(Departures!$C:$C,MATCH($B98,Departures!$B:$B,0))*INDEX(Arrivals!$H:$H,MATCH(FU$2,Arrivals!$B:$B,0))</f>
        <v>31.541631650990652</v>
      </c>
      <c r="FV98" s="17">
        <f>INDEX(Departures!$C:$C,MATCH($B98,Departures!$B:$B,0))*INDEX(Arrivals!$H:$H,MATCH(FV$2,Arrivals!$B:$B,0))</f>
        <v>30.227396998866045</v>
      </c>
      <c r="FW98" s="17">
        <f>INDEX(Departures!$C:$C,MATCH($B98,Departures!$B:$B,0))*INDEX(Arrivals!$H:$H,MATCH(FW$2,Arrivals!$B:$B,0))</f>
        <v>27.598927694616822</v>
      </c>
      <c r="FX98" s="17">
        <f>INDEX(Departures!$C:$C,MATCH($B98,Departures!$B:$B,0))*INDEX(Arrivals!$H:$H,MATCH(FX$2,Arrivals!$B:$B,0))</f>
        <v>27.379888585929386</v>
      </c>
      <c r="FY98" s="17">
        <f>INDEX(Departures!$C:$C,MATCH($B98,Departures!$B:$B,0))*INDEX(Arrivals!$H:$H,MATCH(FY$2,Arrivals!$B:$B,0))</f>
        <v>26.284693042492211</v>
      </c>
      <c r="FZ98" s="17">
        <f>INDEX(Departures!$C:$C,MATCH($B98,Departures!$B:$B,0))*INDEX(Arrivals!$H:$H,MATCH(FZ$2,Arrivals!$B:$B,0))</f>
        <v>24.094301955617858</v>
      </c>
      <c r="GA98" s="17">
        <f>INDEX(Departures!$C:$C,MATCH($B98,Departures!$B:$B,0))*INDEX(Arrivals!$H:$H,MATCH(GA$2,Arrivals!$B:$B,0))</f>
        <v>19.187825921019314</v>
      </c>
      <c r="GB98" s="17">
        <f>INDEX(Departures!$C:$C,MATCH($B98,Departures!$B:$B,0))*INDEX(Arrivals!$H:$H,MATCH(GB$2,Arrivals!$B:$B,0))</f>
        <v>14.894659390745586</v>
      </c>
      <c r="GC98" s="17">
        <f>INDEX(Departures!$C:$C,MATCH($B98,Departures!$B:$B,0))*INDEX(Arrivals!$H:$H,MATCH(GC$2,Arrivals!$B:$B,0))</f>
        <v>13.142346521246106</v>
      </c>
      <c r="GD98" s="17">
        <f>INDEX(Departures!$C:$C,MATCH($B98,Departures!$B:$B,0))*INDEX(Arrivals!$H:$H,MATCH(GD$2,Arrivals!$B:$B,0))</f>
        <v>12.704268303871237</v>
      </c>
      <c r="GE98" s="17">
        <f>INDEX(Departures!$C:$C,MATCH($B98,Departures!$B:$B,0))*INDEX(Arrivals!$H:$H,MATCH(GE$2,Arrivals!$B:$B,0))</f>
        <v>12.266190086496366</v>
      </c>
      <c r="GF98" s="17">
        <f>INDEX(Departures!$C:$C,MATCH($B98,Departures!$B:$B,0))*INDEX(Arrivals!$H:$H,MATCH(GF$2,Arrivals!$B:$B,0))</f>
        <v>11.258610186534163</v>
      </c>
      <c r="GG98" s="17">
        <f>INDEX(Departures!$C:$C,MATCH($B98,Departures!$B:$B,0))*INDEX(Arrivals!$H:$H,MATCH(GG$2,Arrivals!$B:$B,0))</f>
        <v>3.5922413824739357</v>
      </c>
      <c r="GH98" s="17">
        <f>INDEX(Departures!$C:$C,MATCH($B98,Departures!$B:$B,0))*INDEX(Arrivals!$H:$H,MATCH(GH$2,Arrivals!$B:$B,0))</f>
        <v>2.5408536607742471</v>
      </c>
      <c r="GI98" s="17">
        <f>INDEX(Departures!$C:$C,MATCH($B98,Departures!$B:$B,0))*INDEX(Arrivals!$H:$H,MATCH(GI$2,Arrivals!$B:$B,0))</f>
        <v>1.0951955434371756</v>
      </c>
    </row>
    <row r="99" spans="1:191" ht="15" thickBot="1">
      <c r="A99" t="str">
        <f>INDEX(Departures!$G:$G,MATCH($B99,Departures!$B:$B,0))</f>
        <v>SA</v>
      </c>
      <c r="B99" s="3" t="s">
        <v>108</v>
      </c>
      <c r="D99" s="17">
        <f>INDEX(Departures!$C:$C,MATCH($B99,Departures!$B:$B,0))*INDEX(Arrivals!$H:$H,MATCH(D$2,Arrivals!$B:$B,0))</f>
        <v>37719.870922126356</v>
      </c>
      <c r="E99" s="17">
        <f>INDEX(Departures!$C:$C,MATCH($B99,Departures!$B:$B,0))*INDEX(Arrivals!$H:$H,MATCH(E$2,Arrivals!$B:$B,0))</f>
        <v>35516.024029622349</v>
      </c>
      <c r="F99" s="17">
        <f>INDEX(Departures!$C:$C,MATCH($B99,Departures!$B:$B,0))*INDEX(Arrivals!$H:$H,MATCH(F$2,Arrivals!$B:$B,0))</f>
        <v>33412.055912542157</v>
      </c>
      <c r="G99" s="17">
        <f>INDEX(Departures!$C:$C,MATCH($B99,Departures!$B:$B,0))*INDEX(Arrivals!$H:$H,MATCH(G$2,Arrivals!$B:$B,0))</f>
        <v>26376.681822796825</v>
      </c>
      <c r="H99" s="17">
        <f>INDEX(Departures!$C:$C,MATCH($B99,Departures!$B:$B,0))*INDEX(Arrivals!$H:$H,MATCH(H$2,Arrivals!$B:$B,0))</f>
        <v>25296.688281583527</v>
      </c>
      <c r="I99" s="17">
        <f>INDEX(Departures!$C:$C,MATCH($B99,Departures!$B:$B,0))*INDEX(Arrivals!$H:$H,MATCH(I$2,Arrivals!$B:$B,0))</f>
        <v>17062.334631206948</v>
      </c>
      <c r="J99" s="17">
        <f>INDEX(Departures!$C:$C,MATCH($B99,Departures!$B:$B,0))*INDEX(Arrivals!$H:$H,MATCH(J$2,Arrivals!$B:$B,0))</f>
        <v>16350.155536880529</v>
      </c>
      <c r="K99" s="17">
        <f>INDEX(Departures!$C:$C,MATCH($B99,Departures!$B:$B,0))*INDEX(Arrivals!$H:$H,MATCH(K$2,Arrivals!$B:$B,0))</f>
        <v>16328.442759614478</v>
      </c>
      <c r="L99" s="17">
        <f>INDEX(Departures!$C:$C,MATCH($B99,Departures!$B:$B,0))*INDEX(Arrivals!$H:$H,MATCH(L$2,Arrivals!$B:$B,0))</f>
        <v>16263.738683361653</v>
      </c>
      <c r="M99" s="17">
        <f>INDEX(Departures!$C:$C,MATCH($B99,Departures!$B:$B,0))*INDEX(Arrivals!$H:$H,MATCH(M$2,Arrivals!$B:$B,0))</f>
        <v>15456.023369064613</v>
      </c>
      <c r="N99" s="17">
        <f>INDEX(Departures!$C:$C,MATCH($B99,Departures!$B:$B,0))*INDEX(Arrivals!$H:$H,MATCH(N$2,Arrivals!$B:$B,0))</f>
        <v>12793.168365156313</v>
      </c>
      <c r="O99" s="17">
        <f>INDEX(Departures!$C:$C,MATCH($B99,Departures!$B:$B,0))*INDEX(Arrivals!$H:$H,MATCH(O$2,Arrivals!$B:$B,0))</f>
        <v>12459.225850804474</v>
      </c>
      <c r="P99" s="17">
        <f>INDEX(Departures!$C:$C,MATCH($B99,Departures!$B:$B,0))*INDEX(Arrivals!$H:$H,MATCH(P$2,Arrivals!$B:$B,0))</f>
        <v>12108.781625730437</v>
      </c>
      <c r="Q99" s="17">
        <f>INDEX(Departures!$C:$C,MATCH($B99,Departures!$B:$B,0))*INDEX(Arrivals!$H:$H,MATCH(Q$2,Arrivals!$B:$B,0))</f>
        <v>11809.145299458954</v>
      </c>
      <c r="R99" s="17">
        <f>INDEX(Departures!$C:$C,MATCH($B99,Departures!$B:$B,0))*INDEX(Arrivals!$H:$H,MATCH(R$2,Arrivals!$B:$B,0))</f>
        <v>11268.062889989003</v>
      </c>
      <c r="S99" s="17">
        <f>INDEX(Departures!$C:$C,MATCH($B99,Departures!$B:$B,0))*INDEX(Arrivals!$H:$H,MATCH(S$2,Arrivals!$B:$B,0))</f>
        <v>10591.492750378902</v>
      </c>
      <c r="T99" s="17">
        <f>INDEX(Departures!$C:$C,MATCH($B99,Departures!$B:$B,0))*INDEX(Arrivals!$H:$H,MATCH(T$2,Arrivals!$B:$B,0))</f>
        <v>9031.6468315859129</v>
      </c>
      <c r="U99" s="17">
        <f>INDEX(Departures!$C:$C,MATCH($B99,Departures!$B:$B,0))*INDEX(Arrivals!$H:$H,MATCH(U$2,Arrivals!$B:$B,0))</f>
        <v>7928.6377464706029</v>
      </c>
      <c r="V99" s="17">
        <f>INDEX(Departures!$C:$C,MATCH($B99,Departures!$B:$B,0))*INDEX(Arrivals!$H:$H,MATCH(V$2,Arrivals!$B:$B,0))</f>
        <v>7783.5963943333936</v>
      </c>
      <c r="W99" s="17">
        <f>INDEX(Departures!$C:$C,MATCH($B99,Departures!$B:$B,0))*INDEX(Arrivals!$H:$H,MATCH(W$2,Arrivals!$B:$B,0))</f>
        <v>7493.0794345136519</v>
      </c>
      <c r="X99" s="17">
        <f>INDEX(Departures!$C:$C,MATCH($B99,Departures!$B:$B,0))*INDEX(Arrivals!$H:$H,MATCH(X$2,Arrivals!$B:$B,0))</f>
        <v>6995.4225795758002</v>
      </c>
      <c r="Y99" s="17">
        <f>INDEX(Departures!$C:$C,MATCH($B99,Departures!$B:$B,0))*INDEX(Arrivals!$H:$H,MATCH(Y$2,Arrivals!$B:$B,0))</f>
        <v>6771.3467181901697</v>
      </c>
      <c r="Z99" s="17">
        <f>INDEX(Departures!$C:$C,MATCH($B99,Departures!$B:$B,0))*INDEX(Arrivals!$H:$H,MATCH(Z$2,Arrivals!$B:$B,0))</f>
        <v>6749.63394092412</v>
      </c>
      <c r="AA99" s="17">
        <f>INDEX(Departures!$C:$C,MATCH($B99,Departures!$B:$B,0))*INDEX(Arrivals!$H:$H,MATCH(AA$2,Arrivals!$B:$B,0))</f>
        <v>6701.4315753934907</v>
      </c>
      <c r="AB99" s="17">
        <f>INDEX(Departures!$C:$C,MATCH($B99,Departures!$B:$B,0))*INDEX(Arrivals!$H:$H,MATCH(AB$2,Arrivals!$B:$B,0))</f>
        <v>6179.4564099176632</v>
      </c>
      <c r="AC99" s="17">
        <f>INDEX(Departures!$C:$C,MATCH($B99,Departures!$B:$B,0))*INDEX(Arrivals!$H:$H,MATCH(AC$2,Arrivals!$B:$B,0))</f>
        <v>6096.947856306675</v>
      </c>
      <c r="AD99" s="17">
        <f>INDEX(Departures!$C:$C,MATCH($B99,Departures!$B:$B,0))*INDEX(Arrivals!$H:$H,MATCH(AD$2,Arrivals!$B:$B,0))</f>
        <v>6037.4548465976995</v>
      </c>
      <c r="AE99" s="17">
        <f>INDEX(Departures!$C:$C,MATCH($B99,Departures!$B:$B,0))*INDEX(Arrivals!$H:$H,MATCH(AE$2,Arrivals!$B:$B,0))</f>
        <v>5791.2319524006998</v>
      </c>
      <c r="AF99" s="17">
        <f>INDEX(Departures!$C:$C,MATCH($B99,Departures!$B:$B,0))*INDEX(Arrivals!$H:$H,MATCH(AF$2,Arrivals!$B:$B,0))</f>
        <v>5611.4501566378094</v>
      </c>
      <c r="AG99" s="17">
        <f>INDEX(Departures!$C:$C,MATCH($B99,Departures!$B:$B,0))*INDEX(Arrivals!$H:$H,MATCH(AG$2,Arrivals!$B:$B,0))</f>
        <v>5099.4628687043651</v>
      </c>
      <c r="AH99" s="17">
        <f>INDEX(Departures!$C:$C,MATCH($B99,Departures!$B:$B,0))*INDEX(Arrivals!$H:$H,MATCH(AH$2,Arrivals!$B:$B,0))</f>
        <v>4937.4855502996361</v>
      </c>
      <c r="AI99" s="17">
        <f>INDEX(Departures!$C:$C,MATCH($B99,Departures!$B:$B,0))*INDEX(Arrivals!$H:$H,MATCH(AI$2,Arrivals!$B:$B,0))</f>
        <v>4928.3661838478956</v>
      </c>
      <c r="AJ99" s="17">
        <f>INDEX(Departures!$C:$C,MATCH($B99,Departures!$B:$B,0))*INDEX(Arrivals!$H:$H,MATCH(AJ$2,Arrivals!$B:$B,0))</f>
        <v>4802.9531823591942</v>
      </c>
      <c r="AK99" s="17">
        <f>INDEX(Departures!$C:$C,MATCH($B99,Departures!$B:$B,0))*INDEX(Arrivals!$H:$H,MATCH(AK$2,Arrivals!$B:$B,0))</f>
        <v>4744.676088177117</v>
      </c>
      <c r="AL99" s="17">
        <f>INDEX(Departures!$C:$C,MATCH($B99,Departures!$B:$B,0))*INDEX(Arrivals!$H:$H,MATCH(AL$2,Arrivals!$B:$B,0))</f>
        <v>4489.3338275283768</v>
      </c>
      <c r="AM99" s="17">
        <f>INDEX(Departures!$C:$C,MATCH($B99,Departures!$B:$B,0))*INDEX(Arrivals!$H:$H,MATCH(AM$2,Arrivals!$B:$B,0))</f>
        <v>4466.3182836263641</v>
      </c>
      <c r="AN99" s="17">
        <f>INDEX(Departures!$C:$C,MATCH($B99,Departures!$B:$B,0))*INDEX(Arrivals!$H:$H,MATCH(AN$2,Arrivals!$B:$B,0))</f>
        <v>4412.0363404612408</v>
      </c>
      <c r="AO99" s="17">
        <f>INDEX(Departures!$C:$C,MATCH($B99,Departures!$B:$B,0))*INDEX(Arrivals!$H:$H,MATCH(AO$2,Arrivals!$B:$B,0))</f>
        <v>4294.3530876792529</v>
      </c>
      <c r="AP99" s="17">
        <f>INDEX(Departures!$C:$C,MATCH($B99,Departures!$B:$B,0))*INDEX(Arrivals!$H:$H,MATCH(AP$2,Arrivals!$B:$B,0))</f>
        <v>3857.4920090863384</v>
      </c>
      <c r="AQ99" s="17">
        <f>INDEX(Departures!$C:$C,MATCH($B99,Departures!$B:$B,0))*INDEX(Arrivals!$H:$H,MATCH(AQ$2,Arrivals!$B:$B,0))</f>
        <v>3827.9626320045113</v>
      </c>
      <c r="AR99" s="17">
        <f>INDEX(Departures!$C:$C,MATCH($B99,Departures!$B:$B,0))*INDEX(Arrivals!$H:$H,MATCH(AR$2,Arrivals!$B:$B,0))</f>
        <v>3641.2327475164866</v>
      </c>
      <c r="AS99" s="17">
        <f>INDEX(Departures!$C:$C,MATCH($B99,Departures!$B:$B,0))*INDEX(Arrivals!$H:$H,MATCH(AS$2,Arrivals!$B:$B,0))</f>
        <v>3542.2224831833014</v>
      </c>
      <c r="AT99" s="17">
        <f>INDEX(Departures!$C:$C,MATCH($B99,Departures!$B:$B,0))*INDEX(Arrivals!$H:$H,MATCH(AT$2,Arrivals!$B:$B,0))</f>
        <v>3344.2019545169305</v>
      </c>
      <c r="AU99" s="17">
        <f>INDEX(Departures!$C:$C,MATCH($B99,Departures!$B:$B,0))*INDEX(Arrivals!$H:$H,MATCH(AU$2,Arrivals!$B:$B,0))</f>
        <v>3094.505015957362</v>
      </c>
      <c r="AV99" s="17">
        <f>INDEX(Departures!$C:$C,MATCH($B99,Departures!$B:$B,0))*INDEX(Arrivals!$H:$H,MATCH(AV$2,Arrivals!$B:$B,0))</f>
        <v>3063.238616694251</v>
      </c>
      <c r="AW99" s="17">
        <f>INDEX(Departures!$C:$C,MATCH($B99,Departures!$B:$B,0))*INDEX(Arrivals!$H:$H,MATCH(AW$2,Arrivals!$B:$B,0))</f>
        <v>3062.3701056036089</v>
      </c>
      <c r="AX99" s="17">
        <f>INDEX(Departures!$C:$C,MATCH($B99,Departures!$B:$B,0))*INDEX(Arrivals!$H:$H,MATCH(AX$2,Arrivals!$B:$B,0))</f>
        <v>2918.1972645570409</v>
      </c>
      <c r="AY99" s="17">
        <f>INDEX(Departures!$C:$C,MATCH($B99,Departures!$B:$B,0))*INDEX(Arrivals!$H:$H,MATCH(AY$2,Arrivals!$B:$B,0))</f>
        <v>2875.2059655702633</v>
      </c>
      <c r="AZ99" s="17">
        <f>INDEX(Departures!$C:$C,MATCH($B99,Departures!$B:$B,0))*INDEX(Arrivals!$H:$H,MATCH(AZ$2,Arrivals!$B:$B,0))</f>
        <v>2861.3097881199915</v>
      </c>
      <c r="BA99" s="17">
        <f>INDEX(Departures!$C:$C,MATCH($B99,Departures!$B:$B,0))*INDEX(Arrivals!$H:$H,MATCH(BA$2,Arrivals!$B:$B,0))</f>
        <v>2815.2787003159669</v>
      </c>
      <c r="BB99" s="17">
        <f>INDEX(Departures!$C:$C,MATCH($B99,Departures!$B:$B,0))*INDEX(Arrivals!$H:$H,MATCH(BB$2,Arrivals!$B:$B,0))</f>
        <v>2800.9482673203743</v>
      </c>
      <c r="BC99" s="17">
        <f>INDEX(Departures!$C:$C,MATCH($B99,Departures!$B:$B,0))*INDEX(Arrivals!$H:$H,MATCH(BC$2,Arrivals!$B:$B,0))</f>
        <v>2714.9656693468187</v>
      </c>
      <c r="BD99" s="17">
        <f>INDEX(Departures!$C:$C,MATCH($B99,Departures!$B:$B,0))*INDEX(Arrivals!$H:$H,MATCH(BD$2,Arrivals!$B:$B,0))</f>
        <v>2687.1733144462751</v>
      </c>
      <c r="BE99" s="17">
        <f>INDEX(Departures!$C:$C,MATCH($B99,Departures!$B:$B,0))*INDEX(Arrivals!$H:$H,MATCH(BE$2,Arrivals!$B:$B,0))</f>
        <v>2453.5438310635836</v>
      </c>
      <c r="BF99" s="17">
        <f>INDEX(Departures!$C:$C,MATCH($B99,Departures!$B:$B,0))*INDEX(Arrivals!$H:$H,MATCH(BF$2,Arrivals!$B:$B,0))</f>
        <v>2432.6995648881762</v>
      </c>
      <c r="BG99" s="17">
        <f>INDEX(Departures!$C:$C,MATCH($B99,Departures!$B:$B,0))*INDEX(Arrivals!$H:$H,MATCH(BG$2,Arrivals!$B:$B,0))</f>
        <v>2201.6756147774104</v>
      </c>
      <c r="BH99" s="17">
        <f>INDEX(Departures!$C:$C,MATCH($B99,Departures!$B:$B,0))*INDEX(Arrivals!$H:$H,MATCH(BH$2,Arrivals!$B:$B,0))</f>
        <v>2113.52173907725</v>
      </c>
      <c r="BI99" s="17">
        <f>INDEX(Departures!$C:$C,MATCH($B99,Departures!$B:$B,0))*INDEX(Arrivals!$H:$H,MATCH(BI$2,Arrivals!$B:$B,0))</f>
        <v>2016.2484969253485</v>
      </c>
      <c r="BJ99" s="17">
        <f>INDEX(Departures!$C:$C,MATCH($B99,Departures!$B:$B,0))*INDEX(Arrivals!$H:$H,MATCH(BJ$2,Arrivals!$B:$B,0))</f>
        <v>1994.9699752046201</v>
      </c>
      <c r="BK99" s="17">
        <f>INDEX(Departures!$C:$C,MATCH($B99,Departures!$B:$B,0))*INDEX(Arrivals!$H:$H,MATCH(BK$2,Arrivals!$B:$B,0))</f>
        <v>1983.6793310262744</v>
      </c>
      <c r="BL99" s="17">
        <f>INDEX(Departures!$C:$C,MATCH($B99,Departures!$B:$B,0))*INDEX(Arrivals!$H:$H,MATCH(BL$2,Arrivals!$B:$B,0))</f>
        <v>1786.0930579052244</v>
      </c>
      <c r="BM99" s="17">
        <f>INDEX(Departures!$C:$C,MATCH($B99,Departures!$B:$B,0))*INDEX(Arrivals!$H:$H,MATCH(BM$2,Arrivals!$B:$B,0))</f>
        <v>1750.9183587342247</v>
      </c>
      <c r="BN99" s="17">
        <f>INDEX(Departures!$C:$C,MATCH($B99,Departures!$B:$B,0))*INDEX(Arrivals!$H:$H,MATCH(BN$2,Arrivals!$B:$B,0))</f>
        <v>1669.0611884412183</v>
      </c>
      <c r="BO99" s="17">
        <f>INDEX(Departures!$C:$C,MATCH($B99,Departures!$B:$B,0))*INDEX(Arrivals!$H:$H,MATCH(BO$2,Arrivals!$B:$B,0))</f>
        <v>1648.8683055837923</v>
      </c>
      <c r="BP99" s="17">
        <f>INDEX(Departures!$C:$C,MATCH($B99,Departures!$B:$B,0))*INDEX(Arrivals!$H:$H,MATCH(BP$2,Arrivals!$B:$B,0))</f>
        <v>1595.4548735093108</v>
      </c>
      <c r="BQ99" s="17">
        <f>INDEX(Departures!$C:$C,MATCH($B99,Departures!$B:$B,0))*INDEX(Arrivals!$H:$H,MATCH(BQ$2,Arrivals!$B:$B,0))</f>
        <v>1585.901251512249</v>
      </c>
      <c r="BR99" s="17">
        <f>INDEX(Departures!$C:$C,MATCH($B99,Departures!$B:$B,0))*INDEX(Arrivals!$H:$H,MATCH(BR$2,Arrivals!$B:$B,0))</f>
        <v>1568.9652852447305</v>
      </c>
      <c r="BS99" s="17">
        <f>INDEX(Departures!$C:$C,MATCH($B99,Departures!$B:$B,0))*INDEX(Arrivals!$H:$H,MATCH(BS$2,Arrivals!$B:$B,0))</f>
        <v>1557.2403855210639</v>
      </c>
      <c r="BT99" s="17">
        <f>INDEX(Departures!$C:$C,MATCH($B99,Departures!$B:$B,0))*INDEX(Arrivals!$H:$H,MATCH(BT$2,Arrivals!$B:$B,0))</f>
        <v>1543.7784636161132</v>
      </c>
      <c r="BU99" s="17">
        <f>INDEX(Departures!$C:$C,MATCH($B99,Departures!$B:$B,0))*INDEX(Arrivals!$H:$H,MATCH(BU$2,Arrivals!$B:$B,0))</f>
        <v>1495.1418425401625</v>
      </c>
      <c r="BV99" s="17">
        <f>INDEX(Departures!$C:$C,MATCH($B99,Departures!$B:$B,0))*INDEX(Arrivals!$H:$H,MATCH(BV$2,Arrivals!$B:$B,0))</f>
        <v>1414.3703111104587</v>
      </c>
      <c r="BW99" s="17">
        <f>INDEX(Departures!$C:$C,MATCH($B99,Departures!$B:$B,0))*INDEX(Arrivals!$H:$H,MATCH(BW$2,Arrivals!$B:$B,0))</f>
        <v>1409.159244566607</v>
      </c>
      <c r="BX99" s="17">
        <f>INDEX(Departures!$C:$C,MATCH($B99,Departures!$B:$B,0))*INDEX(Arrivals!$H:$H,MATCH(BX$2,Arrivals!$B:$B,0))</f>
        <v>1380.9326341207427</v>
      </c>
      <c r="BY99" s="17">
        <f>INDEX(Departures!$C:$C,MATCH($B99,Departures!$B:$B,0))*INDEX(Arrivals!$H:$H,MATCH(BY$2,Arrivals!$B:$B,0))</f>
        <v>1285.3964141501251</v>
      </c>
      <c r="BZ99" s="17">
        <f>INDEX(Departures!$C:$C,MATCH($B99,Departures!$B:$B,0))*INDEX(Arrivals!$H:$H,MATCH(BZ$2,Arrivals!$B:$B,0))</f>
        <v>1229.3774488037179</v>
      </c>
      <c r="CA99" s="17">
        <f>INDEX(Departures!$C:$C,MATCH($B99,Departures!$B:$B,0))*INDEX(Arrivals!$H:$H,MATCH(CA$2,Arrivals!$B:$B,0))</f>
        <v>1168.1474169134583</v>
      </c>
      <c r="CB99" s="17">
        <f>INDEX(Departures!$C:$C,MATCH($B99,Departures!$B:$B,0))*INDEX(Arrivals!$H:$H,MATCH(CB$2,Arrivals!$B:$B,0))</f>
        <v>1095.6267408448534</v>
      </c>
      <c r="CC99" s="17">
        <f>INDEX(Departures!$C:$C,MATCH($B99,Departures!$B:$B,0))*INDEX(Arrivals!$H:$H,MATCH(CC$2,Arrivals!$B:$B,0))</f>
        <v>1065.6631082177053</v>
      </c>
      <c r="CD99" s="17">
        <f>INDEX(Departures!$C:$C,MATCH($B99,Departures!$B:$B,0))*INDEX(Arrivals!$H:$H,MATCH(CD$2,Arrivals!$B:$B,0))</f>
        <v>1064.3603415817422</v>
      </c>
      <c r="CE99" s="17">
        <f>INDEX(Departures!$C:$C,MATCH($B99,Departures!$B:$B,0))*INDEX(Arrivals!$H:$H,MATCH(CE$2,Arrivals!$B:$B,0))</f>
        <v>1052.2011863127545</v>
      </c>
      <c r="CF99" s="17">
        <f>INDEX(Departures!$C:$C,MATCH($B99,Departures!$B:$B,0))*INDEX(Arrivals!$H:$H,MATCH(CF$2,Arrivals!$B:$B,0))</f>
        <v>1030.054153501384</v>
      </c>
      <c r="CG99" s="17">
        <f>INDEX(Departures!$C:$C,MATCH($B99,Departures!$B:$B,0))*INDEX(Arrivals!$H:$H,MATCH(CG$2,Arrivals!$B:$B,0))</f>
        <v>1021.8032981402854</v>
      </c>
      <c r="CH99" s="17">
        <f>INDEX(Departures!$C:$C,MATCH($B99,Departures!$B:$B,0))*INDEX(Arrivals!$H:$H,MATCH(CH$2,Arrivals!$B:$B,0))</f>
        <v>987.49711005992731</v>
      </c>
      <c r="CI99" s="17">
        <f>INDEX(Departures!$C:$C,MATCH($B99,Departures!$B:$B,0))*INDEX(Arrivals!$H:$H,MATCH(CI$2,Arrivals!$B:$B,0))</f>
        <v>979.89763801680999</v>
      </c>
      <c r="CJ99" s="17">
        <f>INDEX(Departures!$C:$C,MATCH($B99,Departures!$B:$B,0))*INDEX(Arrivals!$H:$H,MATCH(CJ$2,Arrivals!$B:$B,0))</f>
        <v>966.21858833919885</v>
      </c>
      <c r="CK99" s="17">
        <f>INDEX(Departures!$C:$C,MATCH($B99,Departures!$B:$B,0))*INDEX(Arrivals!$H:$H,MATCH(CK$2,Arrivals!$B:$B,0))</f>
        <v>938.86048898397667</v>
      </c>
      <c r="CL99" s="17">
        <f>INDEX(Departures!$C:$C,MATCH($B99,Departures!$B:$B,0))*INDEX(Arrivals!$H:$H,MATCH(CL$2,Arrivals!$B:$B,0))</f>
        <v>919.05843611733951</v>
      </c>
      <c r="CM99" s="17">
        <f>INDEX(Departures!$C:$C,MATCH($B99,Departures!$B:$B,0))*INDEX(Arrivals!$H:$H,MATCH(CM$2,Arrivals!$B:$B,0))</f>
        <v>917.58196726324809</v>
      </c>
      <c r="CN99" s="17">
        <f>INDEX(Departures!$C:$C,MATCH($B99,Departures!$B:$B,0))*INDEX(Arrivals!$H:$H,MATCH(CN$2,Arrivals!$B:$B,0))</f>
        <v>846.36405783060616</v>
      </c>
      <c r="CO99" s="17">
        <f>INDEX(Departures!$C:$C,MATCH($B99,Departures!$B:$B,0))*INDEX(Arrivals!$H:$H,MATCH(CO$2,Arrivals!$B:$B,0))</f>
        <v>820.3087251113468</v>
      </c>
      <c r="CP99" s="17">
        <f>INDEX(Departures!$C:$C,MATCH($B99,Departures!$B:$B,0))*INDEX(Arrivals!$H:$H,MATCH(CP$2,Arrivals!$B:$B,0))</f>
        <v>815.09765856749493</v>
      </c>
      <c r="CQ99" s="17">
        <f>INDEX(Departures!$C:$C,MATCH($B99,Departures!$B:$B,0))*INDEX(Arrivals!$H:$H,MATCH(CQ$2,Arrivals!$B:$B,0))</f>
        <v>806.41254766107522</v>
      </c>
      <c r="CR99" s="17">
        <f>INDEX(Departures!$C:$C,MATCH($B99,Departures!$B:$B,0))*INDEX(Arrivals!$H:$H,MATCH(CR$2,Arrivals!$B:$B,0))</f>
        <v>800.33297002658128</v>
      </c>
      <c r="CS99" s="17">
        <f>INDEX(Departures!$C:$C,MATCH($B99,Departures!$B:$B,0))*INDEX(Arrivals!$H:$H,MATCH(CS$2,Arrivals!$B:$B,0))</f>
        <v>781.65998157777892</v>
      </c>
      <c r="CT99" s="17">
        <f>INDEX(Departures!$C:$C,MATCH($B99,Departures!$B:$B,0))*INDEX(Arrivals!$H:$H,MATCH(CT$2,Arrivals!$B:$B,0))</f>
        <v>776.01465948860596</v>
      </c>
      <c r="CU99" s="17">
        <f>INDEX(Departures!$C:$C,MATCH($B99,Departures!$B:$B,0))*INDEX(Arrivals!$H:$H,MATCH(CU$2,Arrivals!$B:$B,0))</f>
        <v>698.2829168761491</v>
      </c>
      <c r="CV99" s="17">
        <f>INDEX(Departures!$C:$C,MATCH($B99,Departures!$B:$B,0))*INDEX(Arrivals!$H:$H,MATCH(CV$2,Arrivals!$B:$B,0))</f>
        <v>687.86078378844536</v>
      </c>
      <c r="CW99" s="17">
        <f>INDEX(Departures!$C:$C,MATCH($B99,Departures!$B:$B,0))*INDEX(Arrivals!$H:$H,MATCH(CW$2,Arrivals!$B:$B,0))</f>
        <v>683.51822833523556</v>
      </c>
      <c r="CX99" s="17">
        <f>INDEX(Departures!$C:$C,MATCH($B99,Departures!$B:$B,0))*INDEX(Arrivals!$H:$H,MATCH(CX$2,Arrivals!$B:$B,0))</f>
        <v>675.7016285194577</v>
      </c>
      <c r="CY99" s="17">
        <f>INDEX(Departures!$C:$C,MATCH($B99,Departures!$B:$B,0))*INDEX(Arrivals!$H:$H,MATCH(CY$2,Arrivals!$B:$B,0))</f>
        <v>650.9490624361614</v>
      </c>
      <c r="CZ99" s="17">
        <f>INDEX(Departures!$C:$C,MATCH($B99,Departures!$B:$B,0))*INDEX(Arrivals!$H:$H,MATCH(CZ$2,Arrivals!$B:$B,0))</f>
        <v>650.08055134551944</v>
      </c>
      <c r="DA99" s="17">
        <f>INDEX(Departures!$C:$C,MATCH($B99,Departures!$B:$B,0))*INDEX(Arrivals!$H:$H,MATCH(DA$2,Arrivals!$B:$B,0))</f>
        <v>649.21204025487748</v>
      </c>
      <c r="DB99" s="17">
        <f>INDEX(Departures!$C:$C,MATCH($B99,Departures!$B:$B,0))*INDEX(Arrivals!$H:$H,MATCH(DB$2,Arrivals!$B:$B,0))</f>
        <v>628.36777407947</v>
      </c>
      <c r="DC99" s="17">
        <f>INDEX(Departures!$C:$C,MATCH($B99,Departures!$B:$B,0))*INDEX(Arrivals!$H:$H,MATCH(DC$2,Arrivals!$B:$B,0))</f>
        <v>624.89372971690216</v>
      </c>
      <c r="DD99" s="17">
        <f>INDEX(Departures!$C:$C,MATCH($B99,Departures!$B:$B,0))*INDEX(Arrivals!$H:$H,MATCH(DD$2,Arrivals!$B:$B,0))</f>
        <v>608.82627454002545</v>
      </c>
      <c r="DE99" s="17">
        <f>INDEX(Departures!$C:$C,MATCH($B99,Departures!$B:$B,0))*INDEX(Arrivals!$H:$H,MATCH(DE$2,Arrivals!$B:$B,0))</f>
        <v>592.75881936314897</v>
      </c>
      <c r="DF99" s="17">
        <f>INDEX(Departures!$C:$C,MATCH($B99,Departures!$B:$B,0))*INDEX(Arrivals!$H:$H,MATCH(DF$2,Arrivals!$B:$B,0))</f>
        <v>592.32456381782799</v>
      </c>
      <c r="DG99" s="17">
        <f>INDEX(Departures!$C:$C,MATCH($B99,Departures!$B:$B,0))*INDEX(Arrivals!$H:$H,MATCH(DG$2,Arrivals!$B:$B,0))</f>
        <v>582.77094182076621</v>
      </c>
      <c r="DH99" s="17">
        <f>INDEX(Departures!$C:$C,MATCH($B99,Departures!$B:$B,0))*INDEX(Arrivals!$H:$H,MATCH(DH$2,Arrivals!$B:$B,0))</f>
        <v>553.67582028426</v>
      </c>
      <c r="DI99" s="17">
        <f>INDEX(Departures!$C:$C,MATCH($B99,Departures!$B:$B,0))*INDEX(Arrivals!$H:$H,MATCH(DI$2,Arrivals!$B:$B,0))</f>
        <v>493.74855502996365</v>
      </c>
      <c r="DJ99" s="17">
        <f>INDEX(Departures!$C:$C,MATCH($B99,Departures!$B:$B,0))*INDEX(Arrivals!$H:$H,MATCH(DJ$2,Arrivals!$B:$B,0))</f>
        <v>492.44578839400066</v>
      </c>
      <c r="DK99" s="17">
        <f>INDEX(Departures!$C:$C,MATCH($B99,Departures!$B:$B,0))*INDEX(Arrivals!$H:$H,MATCH(DK$2,Arrivals!$B:$B,0))</f>
        <v>470.29875558263024</v>
      </c>
      <c r="DL99" s="17">
        <f>INDEX(Departures!$C:$C,MATCH($B99,Departures!$B:$B,0))*INDEX(Arrivals!$H:$H,MATCH(DL$2,Arrivals!$B:$B,0))</f>
        <v>454.23130040575376</v>
      </c>
      <c r="DM99" s="17">
        <f>INDEX(Departures!$C:$C,MATCH($B99,Departures!$B:$B,0))*INDEX(Arrivals!$H:$H,MATCH(DM$2,Arrivals!$B:$B,0))</f>
        <v>431.6500120490623</v>
      </c>
      <c r="DN99" s="17">
        <f>INDEX(Departures!$C:$C,MATCH($B99,Departures!$B:$B,0))*INDEX(Arrivals!$H:$H,MATCH(DN$2,Arrivals!$B:$B,0))</f>
        <v>419.49085678007464</v>
      </c>
      <c r="DO99" s="17">
        <f>INDEX(Departures!$C:$C,MATCH($B99,Departures!$B:$B,0))*INDEX(Arrivals!$H:$H,MATCH(DO$2,Arrivals!$B:$B,0))</f>
        <v>408.20021260172899</v>
      </c>
      <c r="DP99" s="17">
        <f>INDEX(Departures!$C:$C,MATCH($B99,Departures!$B:$B,0))*INDEX(Arrivals!$H:$H,MATCH(DP$2,Arrivals!$B:$B,0))</f>
        <v>405.16042378448202</v>
      </c>
      <c r="DQ99" s="17">
        <f>INDEX(Departures!$C:$C,MATCH($B99,Departures!$B:$B,0))*INDEX(Arrivals!$H:$H,MATCH(DQ$2,Arrivals!$B:$B,0))</f>
        <v>404.72616823916104</v>
      </c>
      <c r="DR99" s="17">
        <f>INDEX(Departures!$C:$C,MATCH($B99,Departures!$B:$B,0))*INDEX(Arrivals!$H:$H,MATCH(DR$2,Arrivals!$B:$B,0))</f>
        <v>400.81786833127217</v>
      </c>
      <c r="DS99" s="17">
        <f>INDEX(Departures!$C:$C,MATCH($B99,Departures!$B:$B,0))*INDEX(Arrivals!$H:$H,MATCH(DS$2,Arrivals!$B:$B,0))</f>
        <v>399.94935724063015</v>
      </c>
      <c r="DT99" s="17">
        <f>INDEX(Departures!$C:$C,MATCH($B99,Departures!$B:$B,0))*INDEX(Arrivals!$H:$H,MATCH(DT$2,Arrivals!$B:$B,0))</f>
        <v>389.52722415292646</v>
      </c>
      <c r="DU99" s="17">
        <f>INDEX(Departures!$C:$C,MATCH($B99,Departures!$B:$B,0))*INDEX(Arrivals!$H:$H,MATCH(DU$2,Arrivals!$B:$B,0))</f>
        <v>387.35594642632151</v>
      </c>
      <c r="DV99" s="17">
        <f>INDEX(Departures!$C:$C,MATCH($B99,Departures!$B:$B,0))*INDEX(Arrivals!$H:$H,MATCH(DV$2,Arrivals!$B:$B,0))</f>
        <v>369.551469068161</v>
      </c>
      <c r="DW99" s="17">
        <f>INDEX(Departures!$C:$C,MATCH($B99,Departures!$B:$B,0))*INDEX(Arrivals!$H:$H,MATCH(DW$2,Arrivals!$B:$B,0))</f>
        <v>366.0774247055931</v>
      </c>
      <c r="DX99" s="17">
        <f>INDEX(Departures!$C:$C,MATCH($B99,Departures!$B:$B,0))*INDEX(Arrivals!$H:$H,MATCH(DX$2,Arrivals!$B:$B,0))</f>
        <v>363.47189143366711</v>
      </c>
      <c r="DY99" s="17">
        <f>INDEX(Departures!$C:$C,MATCH($B99,Departures!$B:$B,0))*INDEX(Arrivals!$H:$H,MATCH(DY$2,Arrivals!$B:$B,0))</f>
        <v>353.04975834596343</v>
      </c>
      <c r="DZ99" s="17">
        <f>INDEX(Departures!$C:$C,MATCH($B99,Departures!$B:$B,0))*INDEX(Arrivals!$H:$H,MATCH(DZ$2,Arrivals!$B:$B,0))</f>
        <v>290.08270427442011</v>
      </c>
      <c r="EA99" s="17">
        <f>INDEX(Departures!$C:$C,MATCH($B99,Departures!$B:$B,0))*INDEX(Arrivals!$H:$H,MATCH(EA$2,Arrivals!$B:$B,0))</f>
        <v>288.34568209313619</v>
      </c>
      <c r="EB99" s="17">
        <f>INDEX(Departures!$C:$C,MATCH($B99,Departures!$B:$B,0))*INDEX(Arrivals!$H:$H,MATCH(EB$2,Arrivals!$B:$B,0))</f>
        <v>274.01524909754357</v>
      </c>
      <c r="EC99" s="17">
        <f>INDEX(Departures!$C:$C,MATCH($B99,Departures!$B:$B,0))*INDEX(Arrivals!$H:$H,MATCH(EC$2,Arrivals!$B:$B,0))</f>
        <v>215.39075047921017</v>
      </c>
      <c r="ED99" s="17">
        <f>INDEX(Departures!$C:$C,MATCH($B99,Departures!$B:$B,0))*INDEX(Arrivals!$H:$H,MATCH(ED$2,Arrivals!$B:$B,0))</f>
        <v>203.66585075554349</v>
      </c>
      <c r="EE99" s="17">
        <f>INDEX(Departures!$C:$C,MATCH($B99,Departures!$B:$B,0))*INDEX(Arrivals!$H:$H,MATCH(EE$2,Arrivals!$B:$B,0))</f>
        <v>202.79733966490153</v>
      </c>
      <c r="EF99" s="17">
        <f>INDEX(Departures!$C:$C,MATCH($B99,Departures!$B:$B,0))*INDEX(Arrivals!$H:$H,MATCH(EF$2,Arrivals!$B:$B,0))</f>
        <v>187.16414003334594</v>
      </c>
      <c r="EG99" s="17">
        <f>INDEX(Departures!$C:$C,MATCH($B99,Departures!$B:$B,0))*INDEX(Arrivals!$H:$H,MATCH(EG$2,Arrivals!$B:$B,0))</f>
        <v>185.42711785206197</v>
      </c>
      <c r="EH99" s="17">
        <f>INDEX(Departures!$C:$C,MATCH($B99,Departures!$B:$B,0))*INDEX(Arrivals!$H:$H,MATCH(EH$2,Arrivals!$B:$B,0))</f>
        <v>185.42711785206197</v>
      </c>
      <c r="EI99" s="17">
        <f>INDEX(Departures!$C:$C,MATCH($B99,Departures!$B:$B,0))*INDEX(Arrivals!$H:$H,MATCH(EI$2,Arrivals!$B:$B,0))</f>
        <v>181.51881794417307</v>
      </c>
      <c r="EJ99" s="17">
        <f>INDEX(Departures!$C:$C,MATCH($B99,Departures!$B:$B,0))*INDEX(Arrivals!$H:$H,MATCH(EJ$2,Arrivals!$B:$B,0))</f>
        <v>171.53094040179036</v>
      </c>
      <c r="EK99" s="17">
        <f>INDEX(Departures!$C:$C,MATCH($B99,Departures!$B:$B,0))*INDEX(Arrivals!$H:$H,MATCH(EK$2,Arrivals!$B:$B,0))</f>
        <v>167.62264049390146</v>
      </c>
      <c r="EL99" s="17">
        <f>INDEX(Departures!$C:$C,MATCH($B99,Departures!$B:$B,0))*INDEX(Arrivals!$H:$H,MATCH(EL$2,Arrivals!$B:$B,0))</f>
        <v>159.24150846920639</v>
      </c>
      <c r="EM99" s="17">
        <f>INDEX(Departures!$C:$C,MATCH($B99,Departures!$B:$B,0))*INDEX(Arrivals!$H:$H,MATCH(EM$2,Arrivals!$B:$B,0))</f>
        <v>154.16071858895083</v>
      </c>
      <c r="EN99" s="17">
        <f>INDEX(Departures!$C:$C,MATCH($B99,Departures!$B:$B,0))*INDEX(Arrivals!$H:$H,MATCH(EN$2,Arrivals!$B:$B,0))</f>
        <v>152.42369640766688</v>
      </c>
      <c r="EO99" s="17">
        <f>INDEX(Departures!$C:$C,MATCH($B99,Departures!$B:$B,0))*INDEX(Arrivals!$H:$H,MATCH(EO$2,Arrivals!$B:$B,0))</f>
        <v>151.98944086234587</v>
      </c>
      <c r="EP99" s="17">
        <f>INDEX(Departures!$C:$C,MATCH($B99,Departures!$B:$B,0))*INDEX(Arrivals!$H:$H,MATCH(EP$2,Arrivals!$B:$B,0))</f>
        <v>133.3164524135434</v>
      </c>
      <c r="EQ99" s="17">
        <f>INDEX(Departures!$C:$C,MATCH($B99,Departures!$B:$B,0))*INDEX(Arrivals!$H:$H,MATCH(EQ$2,Arrivals!$B:$B,0))</f>
        <v>129.84240805097548</v>
      </c>
      <c r="ER99" s="17">
        <f>INDEX(Departures!$C:$C,MATCH($B99,Departures!$B:$B,0))*INDEX(Arrivals!$H:$H,MATCH(ER$2,Arrivals!$B:$B,0))</f>
        <v>122.02580823519769</v>
      </c>
      <c r="ES99" s="17">
        <f>INDEX(Departures!$C:$C,MATCH($B99,Departures!$B:$B,0))*INDEX(Arrivals!$H:$H,MATCH(ES$2,Arrivals!$B:$B,0))</f>
        <v>120.72304159923473</v>
      </c>
      <c r="ET99" s="17">
        <f>INDEX(Departures!$C:$C,MATCH($B99,Departures!$B:$B,0))*INDEX(Arrivals!$H:$H,MATCH(ET$2,Arrivals!$B:$B,0))</f>
        <v>116.81474169134584</v>
      </c>
      <c r="EU99" s="17">
        <f>INDEX(Departures!$C:$C,MATCH($B99,Departures!$B:$B,0))*INDEX(Arrivals!$H:$H,MATCH(EU$2,Arrivals!$B:$B,0))</f>
        <v>113.34069732877794</v>
      </c>
      <c r="EV99" s="17">
        <f>INDEX(Departures!$C:$C,MATCH($B99,Departures!$B:$B,0))*INDEX(Arrivals!$H:$H,MATCH(EV$2,Arrivals!$B:$B,0))</f>
        <v>112.47218623813596</v>
      </c>
      <c r="EW99" s="17">
        <f>INDEX(Departures!$C:$C,MATCH($B99,Departures!$B:$B,0))*INDEX(Arrivals!$H:$H,MATCH(EW$2,Arrivals!$B:$B,0))</f>
        <v>110.735164056852</v>
      </c>
      <c r="EX99" s="17">
        <f>INDEX(Departures!$C:$C,MATCH($B99,Departures!$B:$B,0))*INDEX(Arrivals!$H:$H,MATCH(EX$2,Arrivals!$B:$B,0))</f>
        <v>110.735164056852</v>
      </c>
      <c r="EY99" s="17">
        <f>INDEX(Departures!$C:$C,MATCH($B99,Departures!$B:$B,0))*INDEX(Arrivals!$H:$H,MATCH(EY$2,Arrivals!$B:$B,0))</f>
        <v>107.26111969428409</v>
      </c>
      <c r="EZ99" s="17">
        <f>INDEX(Departures!$C:$C,MATCH($B99,Departures!$B:$B,0))*INDEX(Arrivals!$H:$H,MATCH(EZ$2,Arrivals!$B:$B,0))</f>
        <v>107.26111969428409</v>
      </c>
      <c r="FA99" s="17">
        <f>INDEX(Departures!$C:$C,MATCH($B99,Departures!$B:$B,0))*INDEX(Arrivals!$H:$H,MATCH(FA$2,Arrivals!$B:$B,0))</f>
        <v>89.456642336123579</v>
      </c>
      <c r="FB99" s="17">
        <f>INDEX(Departures!$C:$C,MATCH($B99,Departures!$B:$B,0))*INDEX(Arrivals!$H:$H,MATCH(FB$2,Arrivals!$B:$B,0))</f>
        <v>83.941596910547034</v>
      </c>
      <c r="FC99" s="17">
        <f>INDEX(Departures!$C:$C,MATCH($B99,Departures!$B:$B,0))*INDEX(Arrivals!$H:$H,MATCH(FC$2,Arrivals!$B:$B,0))</f>
        <v>77.731742612456898</v>
      </c>
      <c r="FD99" s="17">
        <f>INDEX(Departures!$C:$C,MATCH($B99,Departures!$B:$B,0))*INDEX(Arrivals!$H:$H,MATCH(FD$2,Arrivals!$B:$B,0))</f>
        <v>72.954931613926021</v>
      </c>
      <c r="FE99" s="17">
        <f>INDEX(Departures!$C:$C,MATCH($B99,Departures!$B:$B,0))*INDEX(Arrivals!$H:$H,MATCH(FE$2,Arrivals!$B:$B,0))</f>
        <v>71.21790943264206</v>
      </c>
      <c r="FF99" s="17">
        <f>INDEX(Departures!$C:$C,MATCH($B99,Departures!$B:$B,0))*INDEX(Arrivals!$H:$H,MATCH(FF$2,Arrivals!$B:$B,0))</f>
        <v>70.3493983420001</v>
      </c>
      <c r="FG99" s="17">
        <f>INDEX(Departures!$C:$C,MATCH($B99,Departures!$B:$B,0))*INDEX(Arrivals!$H:$H,MATCH(FG$2,Arrivals!$B:$B,0))</f>
        <v>63.401309616864282</v>
      </c>
      <c r="FH99" s="17">
        <f>INDEX(Departures!$C:$C,MATCH($B99,Departures!$B:$B,0))*INDEX(Arrivals!$H:$H,MATCH(FH$2,Arrivals!$B:$B,0))</f>
        <v>62.967054071543295</v>
      </c>
      <c r="FI99" s="17">
        <f>INDEX(Departures!$C:$C,MATCH($B99,Departures!$B:$B,0))*INDEX(Arrivals!$H:$H,MATCH(FI$2,Arrivals!$B:$B,0))</f>
        <v>62.098542980901321</v>
      </c>
      <c r="FJ99" s="17">
        <f>INDEX(Departures!$C:$C,MATCH($B99,Departures!$B:$B,0))*INDEX(Arrivals!$H:$H,MATCH(FJ$2,Arrivals!$B:$B,0))</f>
        <v>61.664287435580327</v>
      </c>
      <c r="FK99" s="17">
        <f>INDEX(Departures!$C:$C,MATCH($B99,Departures!$B:$B,0))*INDEX(Arrivals!$H:$H,MATCH(FK$2,Arrivals!$B:$B,0))</f>
        <v>54.281943165123529</v>
      </c>
      <c r="FL99" s="17">
        <f>INDEX(Departures!$C:$C,MATCH($B99,Departures!$B:$B,0))*INDEX(Arrivals!$H:$H,MATCH(FL$2,Arrivals!$B:$B,0))</f>
        <v>53.413432074481555</v>
      </c>
      <c r="FM99" s="17">
        <f>INDEX(Departures!$C:$C,MATCH($B99,Departures!$B:$B,0))*INDEX(Arrivals!$H:$H,MATCH(FM$2,Arrivals!$B:$B,0))</f>
        <v>52.979176529160561</v>
      </c>
      <c r="FN99" s="17">
        <f>INDEX(Departures!$C:$C,MATCH($B99,Departures!$B:$B,0))*INDEX(Arrivals!$H:$H,MATCH(FN$2,Arrivals!$B:$B,0))</f>
        <v>52.544920983839582</v>
      </c>
      <c r="FO99" s="17">
        <f>INDEX(Departures!$C:$C,MATCH($B99,Departures!$B:$B,0))*INDEX(Arrivals!$H:$H,MATCH(FO$2,Arrivals!$B:$B,0))</f>
        <v>52.327793211179085</v>
      </c>
      <c r="FP99" s="17">
        <f>INDEX(Departures!$C:$C,MATCH($B99,Departures!$B:$B,0))*INDEX(Arrivals!$H:$H,MATCH(FP$2,Arrivals!$B:$B,0))</f>
        <v>47.333854439987718</v>
      </c>
      <c r="FQ99" s="17">
        <f>INDEX(Departures!$C:$C,MATCH($B99,Departures!$B:$B,0))*INDEX(Arrivals!$H:$H,MATCH(FQ$2,Arrivals!$B:$B,0))</f>
        <v>37.780232442925971</v>
      </c>
      <c r="FR99" s="17">
        <f>INDEX(Departures!$C:$C,MATCH($B99,Departures!$B:$B,0))*INDEX(Arrivals!$H:$H,MATCH(FR$2,Arrivals!$B:$B,0))</f>
        <v>33.871932535037082</v>
      </c>
      <c r="FS99" s="17">
        <f>INDEX(Departures!$C:$C,MATCH($B99,Departures!$B:$B,0))*INDEX(Arrivals!$H:$H,MATCH(FS$2,Arrivals!$B:$B,0))</f>
        <v>33.003421444395109</v>
      </c>
      <c r="FT99" s="17">
        <f>INDEX(Departures!$C:$C,MATCH($B99,Departures!$B:$B,0))*INDEX(Arrivals!$H:$H,MATCH(FT$2,Arrivals!$B:$B,0))</f>
        <v>32.134910353753128</v>
      </c>
      <c r="FU99" s="17">
        <f>INDEX(Departures!$C:$C,MATCH($B99,Departures!$B:$B,0))*INDEX(Arrivals!$H:$H,MATCH(FU$2,Arrivals!$B:$B,0))</f>
        <v>31.266399263111154</v>
      </c>
      <c r="FV99" s="17">
        <f>INDEX(Departures!$C:$C,MATCH($B99,Departures!$B:$B,0))*INDEX(Arrivals!$H:$H,MATCH(FV$2,Arrivals!$B:$B,0))</f>
        <v>29.96363262714819</v>
      </c>
      <c r="FW99" s="17">
        <f>INDEX(Departures!$C:$C,MATCH($B99,Departures!$B:$B,0))*INDEX(Arrivals!$H:$H,MATCH(FW$2,Arrivals!$B:$B,0))</f>
        <v>27.358099355222262</v>
      </c>
      <c r="FX99" s="17">
        <f>INDEX(Departures!$C:$C,MATCH($B99,Departures!$B:$B,0))*INDEX(Arrivals!$H:$H,MATCH(FX$2,Arrivals!$B:$B,0))</f>
        <v>27.140971582561765</v>
      </c>
      <c r="FY99" s="17">
        <f>INDEX(Departures!$C:$C,MATCH($B99,Departures!$B:$B,0))*INDEX(Arrivals!$H:$H,MATCH(FY$2,Arrivals!$B:$B,0))</f>
        <v>26.055332719259294</v>
      </c>
      <c r="FZ99" s="17">
        <f>INDEX(Departures!$C:$C,MATCH($B99,Departures!$B:$B,0))*INDEX(Arrivals!$H:$H,MATCH(FZ$2,Arrivals!$B:$B,0))</f>
        <v>23.884054992654352</v>
      </c>
      <c r="GA99" s="17">
        <f>INDEX(Departures!$C:$C,MATCH($B99,Departures!$B:$B,0))*INDEX(Arrivals!$H:$H,MATCH(GA$2,Arrivals!$B:$B,0))</f>
        <v>19.020392885059287</v>
      </c>
      <c r="GB99" s="17">
        <f>INDEX(Departures!$C:$C,MATCH($B99,Departures!$B:$B,0))*INDEX(Arrivals!$H:$H,MATCH(GB$2,Arrivals!$B:$B,0))</f>
        <v>14.7646885409136</v>
      </c>
      <c r="GC99" s="17">
        <f>INDEX(Departures!$C:$C,MATCH($B99,Departures!$B:$B,0))*INDEX(Arrivals!$H:$H,MATCH(GC$2,Arrivals!$B:$B,0))</f>
        <v>13.027666359629647</v>
      </c>
      <c r="GD99" s="17">
        <f>INDEX(Departures!$C:$C,MATCH($B99,Departures!$B:$B,0))*INDEX(Arrivals!$H:$H,MATCH(GD$2,Arrivals!$B:$B,0))</f>
        <v>12.59341081430866</v>
      </c>
      <c r="GE99" s="17">
        <f>INDEX(Departures!$C:$C,MATCH($B99,Departures!$B:$B,0))*INDEX(Arrivals!$H:$H,MATCH(GE$2,Arrivals!$B:$B,0))</f>
        <v>12.159155268987671</v>
      </c>
      <c r="GF99" s="17">
        <f>INDEX(Departures!$C:$C,MATCH($B99,Departures!$B:$B,0))*INDEX(Arrivals!$H:$H,MATCH(GF$2,Arrivals!$B:$B,0))</f>
        <v>11.160367514749398</v>
      </c>
      <c r="GG99" s="17">
        <f>INDEX(Departures!$C:$C,MATCH($B99,Departures!$B:$B,0))*INDEX(Arrivals!$H:$H,MATCH(GG$2,Arrivals!$B:$B,0))</f>
        <v>3.5608954716321035</v>
      </c>
      <c r="GH99" s="17">
        <f>INDEX(Departures!$C:$C,MATCH($B99,Departures!$B:$B,0))*INDEX(Arrivals!$H:$H,MATCH(GH$2,Arrivals!$B:$B,0))</f>
        <v>2.5186821628617317</v>
      </c>
      <c r="GI99" s="17">
        <f>INDEX(Departures!$C:$C,MATCH($B99,Departures!$B:$B,0))*INDEX(Arrivals!$H:$H,MATCH(GI$2,Arrivals!$B:$B,0))</f>
        <v>1.0856388633024707</v>
      </c>
    </row>
    <row r="100" spans="1:191" ht="43.8" thickBot="1">
      <c r="A100" t="str">
        <f>INDEX(Departures!$G:$G,MATCH($B100,Departures!$B:$B,0))</f>
        <v>SA</v>
      </c>
      <c r="B100" s="3" t="s">
        <v>56</v>
      </c>
      <c r="D100" s="17">
        <f>INDEX(Departures!$C:$C,MATCH($B100,Departures!$B:$B,0))*INDEX(Arrivals!$H:$H,MATCH(D$2,Arrivals!$B:$B,0))</f>
        <v>34665.09264322176</v>
      </c>
      <c r="E100" s="17">
        <f>INDEX(Departures!$C:$C,MATCH($B100,Departures!$B:$B,0))*INDEX(Arrivals!$H:$H,MATCH(E$2,Arrivals!$B:$B,0))</f>
        <v>32639.726308913494</v>
      </c>
      <c r="F100" s="17">
        <f>INDEX(Departures!$C:$C,MATCH($B100,Departures!$B:$B,0))*INDEX(Arrivals!$H:$H,MATCH(F$2,Arrivals!$B:$B,0))</f>
        <v>30706.149975963039</v>
      </c>
      <c r="G100" s="17">
        <f>INDEX(Departures!$C:$C,MATCH($B100,Departures!$B:$B,0))*INDEX(Arrivals!$H:$H,MATCH(G$2,Arrivals!$B:$B,0))</f>
        <v>24240.542097711168</v>
      </c>
      <c r="H100" s="17">
        <f>INDEX(Departures!$C:$C,MATCH($B100,Departures!$B:$B,0))*INDEX(Arrivals!$H:$H,MATCH(H$2,Arrivals!$B:$B,0))</f>
        <v>23248.012822159511</v>
      </c>
      <c r="I100" s="17">
        <f>INDEX(Departures!$C:$C,MATCH($B100,Departures!$B:$B,0))*INDEX(Arrivals!$H:$H,MATCH(I$2,Arrivals!$B:$B,0))</f>
        <v>15680.525840651457</v>
      </c>
      <c r="J100" s="17">
        <f>INDEX(Departures!$C:$C,MATCH($B100,Departures!$B:$B,0))*INDEX(Arrivals!$H:$H,MATCH(J$2,Arrivals!$B:$B,0))</f>
        <v>15026.023222274007</v>
      </c>
      <c r="K100" s="17">
        <f>INDEX(Departures!$C:$C,MATCH($B100,Departures!$B:$B,0))*INDEX(Arrivals!$H:$H,MATCH(K$2,Arrivals!$B:$B,0))</f>
        <v>15006.068874152743</v>
      </c>
      <c r="L100" s="17">
        <f>INDEX(Departures!$C:$C,MATCH($B100,Departures!$B:$B,0))*INDEX(Arrivals!$H:$H,MATCH(L$2,Arrivals!$B:$B,0))</f>
        <v>14946.604916751377</v>
      </c>
      <c r="M100" s="17">
        <f>INDEX(Departures!$C:$C,MATCH($B100,Departures!$B:$B,0))*INDEX(Arrivals!$H:$H,MATCH(M$2,Arrivals!$B:$B,0))</f>
        <v>14204.303166640366</v>
      </c>
      <c r="N100" s="17">
        <f>INDEX(Departures!$C:$C,MATCH($B100,Departures!$B:$B,0))*INDEX(Arrivals!$H:$H,MATCH(N$2,Arrivals!$B:$B,0))</f>
        <v>11757.101913048584</v>
      </c>
      <c r="O100" s="17">
        <f>INDEX(Departures!$C:$C,MATCH($B100,Departures!$B:$B,0))*INDEX(Arrivals!$H:$H,MATCH(O$2,Arrivals!$B:$B,0))</f>
        <v>11450.204038943548</v>
      </c>
      <c r="P100" s="17">
        <f>INDEX(Departures!$C:$C,MATCH($B100,Departures!$B:$B,0))*INDEX(Arrivals!$H:$H,MATCH(P$2,Arrivals!$B:$B,0))</f>
        <v>11128.140860266352</v>
      </c>
      <c r="Q100" s="17">
        <f>INDEX(Departures!$C:$C,MATCH($B100,Departures!$B:$B,0))*INDEX(Arrivals!$H:$H,MATCH(Q$2,Arrivals!$B:$B,0))</f>
        <v>10852.770856192912</v>
      </c>
      <c r="R100" s="17">
        <f>INDEX(Departures!$C:$C,MATCH($B100,Departures!$B:$B,0))*INDEX(Arrivals!$H:$H,MATCH(R$2,Arrivals!$B:$B,0))</f>
        <v>10355.508501011022</v>
      </c>
      <c r="S100" s="17">
        <f>INDEX(Departures!$C:$C,MATCH($B100,Departures!$B:$B,0))*INDEX(Arrivals!$H:$H,MATCH(S$2,Arrivals!$B:$B,0))</f>
        <v>9733.7310135524422</v>
      </c>
      <c r="T100" s="17">
        <f>INDEX(Departures!$C:$C,MATCH($B100,Departures!$B:$B,0))*INDEX(Arrivals!$H:$H,MATCH(T$2,Arrivals!$B:$B,0))</f>
        <v>8300.2106445208574</v>
      </c>
      <c r="U100" s="17">
        <f>INDEX(Departures!$C:$C,MATCH($B100,Departures!$B:$B,0))*INDEX(Arrivals!$H:$H,MATCH(U$2,Arrivals!$B:$B,0))</f>
        <v>7286.5297599606602</v>
      </c>
      <c r="V100" s="17">
        <f>INDEX(Departures!$C:$C,MATCH($B100,Departures!$B:$B,0))*INDEX(Arrivals!$H:$H,MATCH(V$2,Arrivals!$B:$B,0))</f>
        <v>7153.2347145106187</v>
      </c>
      <c r="W100" s="17">
        <f>INDEX(Departures!$C:$C,MATCH($B100,Departures!$B:$B,0))*INDEX(Arrivals!$H:$H,MATCH(W$2,Arrivals!$B:$B,0))</f>
        <v>6886.2455366481099</v>
      </c>
      <c r="X100" s="17">
        <f>INDEX(Departures!$C:$C,MATCH($B100,Departures!$B:$B,0))*INDEX(Arrivals!$H:$H,MATCH(X$2,Arrivals!$B:$B,0))</f>
        <v>6428.8918777087456</v>
      </c>
      <c r="Y100" s="17">
        <f>INDEX(Departures!$C:$C,MATCH($B100,Departures!$B:$B,0))*INDEX(Arrivals!$H:$H,MATCH(Y$2,Arrivals!$B:$B,0))</f>
        <v>6222.9630050973037</v>
      </c>
      <c r="Z100" s="17">
        <f>INDEX(Departures!$C:$C,MATCH($B100,Departures!$B:$B,0))*INDEX(Arrivals!$H:$H,MATCH(Z$2,Arrivals!$B:$B,0))</f>
        <v>6203.0086569760397</v>
      </c>
      <c r="AA100" s="17">
        <f>INDEX(Departures!$C:$C,MATCH($B100,Departures!$B:$B,0))*INDEX(Arrivals!$H:$H,MATCH(AA$2,Arrivals!$B:$B,0))</f>
        <v>6158.7100041468348</v>
      </c>
      <c r="AB100" s="17">
        <f>INDEX(Departures!$C:$C,MATCH($B100,Departures!$B:$B,0))*INDEX(Arrivals!$H:$H,MATCH(AB$2,Arrivals!$B:$B,0))</f>
        <v>5679.0074753116551</v>
      </c>
      <c r="AC100" s="17">
        <f>INDEX(Departures!$C:$C,MATCH($B100,Departures!$B:$B,0))*INDEX(Arrivals!$H:$H,MATCH(AC$2,Arrivals!$B:$B,0))</f>
        <v>5603.1809524508526</v>
      </c>
      <c r="AD100" s="17">
        <f>INDEX(Departures!$C:$C,MATCH($B100,Departures!$B:$B,0))*INDEX(Arrivals!$H:$H,MATCH(AD$2,Arrivals!$B:$B,0))</f>
        <v>5548.5060385985898</v>
      </c>
      <c r="AE100" s="17">
        <f>INDEX(Departures!$C:$C,MATCH($B100,Departures!$B:$B,0))*INDEX(Arrivals!$H:$H,MATCH(AE$2,Arrivals!$B:$B,0))</f>
        <v>5322.2237309034599</v>
      </c>
      <c r="AF100" s="17">
        <f>INDEX(Departures!$C:$C,MATCH($B100,Departures!$B:$B,0))*INDEX(Arrivals!$H:$H,MATCH(AF$2,Arrivals!$B:$B,0))</f>
        <v>5157.001728459396</v>
      </c>
      <c r="AG100" s="17">
        <f>INDEX(Departures!$C:$C,MATCH($B100,Departures!$B:$B,0))*INDEX(Arrivals!$H:$H,MATCH(AG$2,Arrivals!$B:$B,0))</f>
        <v>4686.4781997599976</v>
      </c>
      <c r="AH100" s="17">
        <f>INDEX(Departures!$C:$C,MATCH($B100,Departures!$B:$B,0))*INDEX(Arrivals!$H:$H,MATCH(AH$2,Arrivals!$B:$B,0))</f>
        <v>4537.6187627753698</v>
      </c>
      <c r="AI100" s="17">
        <f>INDEX(Departures!$C:$C,MATCH($B100,Departures!$B:$B,0))*INDEX(Arrivals!$H:$H,MATCH(AI$2,Arrivals!$B:$B,0))</f>
        <v>4529.2379365644392</v>
      </c>
      <c r="AJ100" s="17">
        <f>INDEX(Departures!$C:$C,MATCH($B100,Departures!$B:$B,0))*INDEX(Arrivals!$H:$H,MATCH(AJ$2,Arrivals!$B:$B,0))</f>
        <v>4413.9816218160195</v>
      </c>
      <c r="AK100" s="17">
        <f>INDEX(Departures!$C:$C,MATCH($B100,Departures!$B:$B,0))*INDEX(Arrivals!$H:$H,MATCH(AK$2,Arrivals!$B:$B,0))</f>
        <v>4360.4241514585483</v>
      </c>
      <c r="AL100" s="17">
        <f>INDEX(Departures!$C:$C,MATCH($B100,Departures!$B:$B,0))*INDEX(Arrivals!$H:$H,MATCH(AL$2,Arrivals!$B:$B,0))</f>
        <v>4125.7610175524869</v>
      </c>
      <c r="AM100" s="17">
        <f>INDEX(Departures!$C:$C,MATCH($B100,Departures!$B:$B,0))*INDEX(Arrivals!$H:$H,MATCH(AM$2,Arrivals!$B:$B,0))</f>
        <v>4104.6094085439472</v>
      </c>
      <c r="AN100" s="17">
        <f>INDEX(Departures!$C:$C,MATCH($B100,Departures!$B:$B,0))*INDEX(Arrivals!$H:$H,MATCH(AN$2,Arrivals!$B:$B,0))</f>
        <v>4054.723538240788</v>
      </c>
      <c r="AO100" s="17">
        <f>INDEX(Departures!$C:$C,MATCH($B100,Departures!$B:$B,0))*INDEX(Arrivals!$H:$H,MATCH(AO$2,Arrivals!$B:$B,0))</f>
        <v>3946.5709714235386</v>
      </c>
      <c r="AP100" s="17">
        <f>INDEX(Departures!$C:$C,MATCH($B100,Departures!$B:$B,0))*INDEX(Arrivals!$H:$H,MATCH(AP$2,Arrivals!$B:$B,0))</f>
        <v>3545.0894872237127</v>
      </c>
      <c r="AQ100" s="17">
        <f>INDEX(Departures!$C:$C,MATCH($B100,Departures!$B:$B,0))*INDEX(Arrivals!$H:$H,MATCH(AQ$2,Arrivals!$B:$B,0))</f>
        <v>3517.9515737787938</v>
      </c>
      <c r="AR100" s="17">
        <f>INDEX(Departures!$C:$C,MATCH($B100,Departures!$B:$B,0))*INDEX(Arrivals!$H:$H,MATCH(AR$2,Arrivals!$B:$B,0))</f>
        <v>3346.3441799359261</v>
      </c>
      <c r="AS100" s="17">
        <f>INDEX(Departures!$C:$C,MATCH($B100,Departures!$B:$B,0))*INDEX(Arrivals!$H:$H,MATCH(AS$2,Arrivals!$B:$B,0))</f>
        <v>3255.3523525029632</v>
      </c>
      <c r="AT100" s="17">
        <f>INDEX(Departures!$C:$C,MATCH($B100,Departures!$B:$B,0))*INDEX(Arrivals!$H:$H,MATCH(AT$2,Arrivals!$B:$B,0))</f>
        <v>3073.3686976370382</v>
      </c>
      <c r="AU100" s="17">
        <f>INDEX(Departures!$C:$C,MATCH($B100,Departures!$B:$B,0))*INDEX(Arrivals!$H:$H,MATCH(AU$2,Arrivals!$B:$B,0))</f>
        <v>2843.8936942425053</v>
      </c>
      <c r="AV100" s="17">
        <f>INDEX(Departures!$C:$C,MATCH($B100,Departures!$B:$B,0))*INDEX(Arrivals!$H:$H,MATCH(AV$2,Arrivals!$B:$B,0))</f>
        <v>2815.1594329478853</v>
      </c>
      <c r="AW100" s="17">
        <f>INDEX(Departures!$C:$C,MATCH($B100,Departures!$B:$B,0))*INDEX(Arrivals!$H:$H,MATCH(AW$2,Arrivals!$B:$B,0))</f>
        <v>2814.361259023035</v>
      </c>
      <c r="AX100" s="17">
        <f>INDEX(Departures!$C:$C,MATCH($B100,Departures!$B:$B,0))*INDEX(Arrivals!$H:$H,MATCH(AX$2,Arrivals!$B:$B,0))</f>
        <v>2681.8643874978438</v>
      </c>
      <c r="AY100" s="17">
        <f>INDEX(Departures!$C:$C,MATCH($B100,Departures!$B:$B,0))*INDEX(Arrivals!$H:$H,MATCH(AY$2,Arrivals!$B:$B,0))</f>
        <v>2642.354778217742</v>
      </c>
      <c r="AZ100" s="17">
        <f>INDEX(Departures!$C:$C,MATCH($B100,Departures!$B:$B,0))*INDEX(Arrivals!$H:$H,MATCH(AZ$2,Arrivals!$B:$B,0))</f>
        <v>2629.5839954201329</v>
      </c>
      <c r="BA100" s="17">
        <f>INDEX(Departures!$C:$C,MATCH($B100,Departures!$B:$B,0))*INDEX(Arrivals!$H:$H,MATCH(BA$2,Arrivals!$B:$B,0))</f>
        <v>2587.2807774030539</v>
      </c>
      <c r="BB100" s="17">
        <f>INDEX(Departures!$C:$C,MATCH($B100,Departures!$B:$B,0))*INDEX(Arrivals!$H:$H,MATCH(BB$2,Arrivals!$B:$B,0))</f>
        <v>2574.1109076430198</v>
      </c>
      <c r="BC100" s="17">
        <f>INDEX(Departures!$C:$C,MATCH($B100,Departures!$B:$B,0))*INDEX(Arrivals!$H:$H,MATCH(BC$2,Arrivals!$B:$B,0))</f>
        <v>2495.0916890828157</v>
      </c>
      <c r="BD100" s="17">
        <f>INDEX(Departures!$C:$C,MATCH($B100,Departures!$B:$B,0))*INDEX(Arrivals!$H:$H,MATCH(BD$2,Arrivals!$B:$B,0))</f>
        <v>2469.5501234875978</v>
      </c>
      <c r="BE100" s="17">
        <f>INDEX(Departures!$C:$C,MATCH($B100,Departures!$B:$B,0))*INDEX(Arrivals!$H:$H,MATCH(BE$2,Arrivals!$B:$B,0))</f>
        <v>2254.8413377028005</v>
      </c>
      <c r="BF100" s="17">
        <f>INDEX(Departures!$C:$C,MATCH($B100,Departures!$B:$B,0))*INDEX(Arrivals!$H:$H,MATCH(BF$2,Arrivals!$B:$B,0))</f>
        <v>2235.6851635063872</v>
      </c>
      <c r="BG100" s="17">
        <f>INDEX(Departures!$C:$C,MATCH($B100,Departures!$B:$B,0))*INDEX(Arrivals!$H:$H,MATCH(BG$2,Arrivals!$B:$B,0))</f>
        <v>2023.3708994961412</v>
      </c>
      <c r="BH100" s="17">
        <f>INDEX(Departures!$C:$C,MATCH($B100,Departures!$B:$B,0))*INDEX(Arrivals!$H:$H,MATCH(BH$2,Arrivals!$B:$B,0))</f>
        <v>1942.3562461238105</v>
      </c>
      <c r="BI100" s="17">
        <f>INDEX(Departures!$C:$C,MATCH($B100,Departures!$B:$B,0))*INDEX(Arrivals!$H:$H,MATCH(BI$2,Arrivals!$B:$B,0))</f>
        <v>1852.960766540549</v>
      </c>
      <c r="BJ100" s="17">
        <f>INDEX(Departures!$C:$C,MATCH($B100,Departures!$B:$B,0))*INDEX(Arrivals!$H:$H,MATCH(BJ$2,Arrivals!$B:$B,0))</f>
        <v>1833.4055053817108</v>
      </c>
      <c r="BK100" s="17">
        <f>INDEX(Departures!$C:$C,MATCH($B100,Departures!$B:$B,0))*INDEX(Arrivals!$H:$H,MATCH(BK$2,Arrivals!$B:$B,0))</f>
        <v>1823.0292443586536</v>
      </c>
      <c r="BL100" s="17">
        <f>INDEX(Departures!$C:$C,MATCH($B100,Departures!$B:$B,0))*INDEX(Arrivals!$H:$H,MATCH(BL$2,Arrivals!$B:$B,0))</f>
        <v>1641.4446764551535</v>
      </c>
      <c r="BM100" s="17">
        <f>INDEX(Departures!$C:$C,MATCH($B100,Departures!$B:$B,0))*INDEX(Arrivals!$H:$H,MATCH(BM$2,Arrivals!$B:$B,0))</f>
        <v>1609.1186324987063</v>
      </c>
      <c r="BN100" s="17">
        <f>INDEX(Departures!$C:$C,MATCH($B100,Departures!$B:$B,0))*INDEX(Arrivals!$H:$H,MATCH(BN$2,Arrivals!$B:$B,0))</f>
        <v>1533.8907400815422</v>
      </c>
      <c r="BO100" s="17">
        <f>INDEX(Departures!$C:$C,MATCH($B100,Departures!$B:$B,0))*INDEX(Arrivals!$H:$H,MATCH(BO$2,Arrivals!$B:$B,0))</f>
        <v>1515.3331963287669</v>
      </c>
      <c r="BP100" s="17">
        <f>INDEX(Departures!$C:$C,MATCH($B100,Departures!$B:$B,0))*INDEX(Arrivals!$H:$H,MATCH(BP$2,Arrivals!$B:$B,0))</f>
        <v>1466.2454999504582</v>
      </c>
      <c r="BQ100" s="17">
        <f>INDEX(Departures!$C:$C,MATCH($B100,Departures!$B:$B,0))*INDEX(Arrivals!$H:$H,MATCH(BQ$2,Arrivals!$B:$B,0))</f>
        <v>1457.4655867771021</v>
      </c>
      <c r="BR100" s="17">
        <f>INDEX(Departures!$C:$C,MATCH($B100,Departures!$B:$B,0))*INDEX(Arrivals!$H:$H,MATCH(BR$2,Arrivals!$B:$B,0))</f>
        <v>1441.9011952425165</v>
      </c>
      <c r="BS100" s="17">
        <f>INDEX(Departures!$C:$C,MATCH($B100,Departures!$B:$B,0))*INDEX(Arrivals!$H:$H,MATCH(BS$2,Arrivals!$B:$B,0))</f>
        <v>1431.1258472570339</v>
      </c>
      <c r="BT100" s="17">
        <f>INDEX(Departures!$C:$C,MATCH($B100,Departures!$B:$B,0))*INDEX(Arrivals!$H:$H,MATCH(BT$2,Arrivals!$B:$B,0))</f>
        <v>1418.7541514218506</v>
      </c>
      <c r="BU100" s="17">
        <f>INDEX(Departures!$C:$C,MATCH($B100,Departures!$B:$B,0))*INDEX(Arrivals!$H:$H,MATCH(BU$2,Arrivals!$B:$B,0))</f>
        <v>1374.0564116302198</v>
      </c>
      <c r="BV100" s="17">
        <f>INDEX(Departures!$C:$C,MATCH($B100,Departures!$B:$B,0))*INDEX(Arrivals!$H:$H,MATCH(BV$2,Arrivals!$B:$B,0))</f>
        <v>1299.8262366191186</v>
      </c>
      <c r="BW100" s="17">
        <f>INDEX(Departures!$C:$C,MATCH($B100,Departures!$B:$B,0))*INDEX(Arrivals!$H:$H,MATCH(BW$2,Arrivals!$B:$B,0))</f>
        <v>1295.0371930700155</v>
      </c>
      <c r="BX100" s="17">
        <f>INDEX(Departures!$C:$C,MATCH($B100,Departures!$B:$B,0))*INDEX(Arrivals!$H:$H,MATCH(BX$2,Arrivals!$B:$B,0))</f>
        <v>1269.0965405123727</v>
      </c>
      <c r="BY100" s="17">
        <f>INDEX(Departures!$C:$C,MATCH($B100,Departures!$B:$B,0))*INDEX(Arrivals!$H:$H,MATCH(BY$2,Arrivals!$B:$B,0))</f>
        <v>1181.2974087788123</v>
      </c>
      <c r="BZ100" s="17">
        <f>INDEX(Departures!$C:$C,MATCH($B100,Departures!$B:$B,0))*INDEX(Arrivals!$H:$H,MATCH(BZ$2,Arrivals!$B:$B,0))</f>
        <v>1129.815190625952</v>
      </c>
      <c r="CA100" s="17">
        <f>INDEX(Departures!$C:$C,MATCH($B100,Departures!$B:$B,0))*INDEX(Arrivals!$H:$H,MATCH(CA$2,Arrivals!$B:$B,0))</f>
        <v>1073.543928923988</v>
      </c>
      <c r="CB100" s="17">
        <f>INDEX(Departures!$C:$C,MATCH($B100,Departures!$B:$B,0))*INDEX(Arrivals!$H:$H,MATCH(CB$2,Arrivals!$B:$B,0))</f>
        <v>1006.8964061989674</v>
      </c>
      <c r="CC100" s="17">
        <f>INDEX(Departures!$C:$C,MATCH($B100,Departures!$B:$B,0))*INDEX(Arrivals!$H:$H,MATCH(CC$2,Arrivals!$B:$B,0))</f>
        <v>979.35940579162343</v>
      </c>
      <c r="CD100" s="17">
        <f>INDEX(Departures!$C:$C,MATCH($B100,Departures!$B:$B,0))*INDEX(Arrivals!$H:$H,MATCH(CD$2,Arrivals!$B:$B,0))</f>
        <v>978.16214490434754</v>
      </c>
      <c r="CE100" s="17">
        <f>INDEX(Departures!$C:$C,MATCH($B100,Departures!$B:$B,0))*INDEX(Arrivals!$H:$H,MATCH(CE$2,Arrivals!$B:$B,0))</f>
        <v>966.98770995643986</v>
      </c>
      <c r="CF100" s="17">
        <f>INDEX(Departures!$C:$C,MATCH($B100,Departures!$B:$B,0))*INDEX(Arrivals!$H:$H,MATCH(CF$2,Arrivals!$B:$B,0))</f>
        <v>946.63427487275089</v>
      </c>
      <c r="CG100" s="17">
        <f>INDEX(Departures!$C:$C,MATCH($B100,Departures!$B:$B,0))*INDEX(Arrivals!$H:$H,MATCH(CG$2,Arrivals!$B:$B,0))</f>
        <v>939.05162258667076</v>
      </c>
      <c r="CH100" s="17">
        <f>INDEX(Departures!$C:$C,MATCH($B100,Departures!$B:$B,0))*INDEX(Arrivals!$H:$H,MATCH(CH$2,Arrivals!$B:$B,0))</f>
        <v>907.523752555074</v>
      </c>
      <c r="CI100" s="17">
        <f>INDEX(Departures!$C:$C,MATCH($B100,Departures!$B:$B,0))*INDEX(Arrivals!$H:$H,MATCH(CI$2,Arrivals!$B:$B,0))</f>
        <v>900.53973071263169</v>
      </c>
      <c r="CJ100" s="17">
        <f>INDEX(Departures!$C:$C,MATCH($B100,Departures!$B:$B,0))*INDEX(Arrivals!$H:$H,MATCH(CJ$2,Arrivals!$B:$B,0))</f>
        <v>887.96849139623555</v>
      </c>
      <c r="CK100" s="17">
        <f>INDEX(Departures!$C:$C,MATCH($B100,Departures!$B:$B,0))*INDEX(Arrivals!$H:$H,MATCH(CK$2,Arrivals!$B:$B,0))</f>
        <v>862.82601276344326</v>
      </c>
      <c r="CL100" s="17">
        <f>INDEX(Departures!$C:$C,MATCH($B100,Departures!$B:$B,0))*INDEX(Arrivals!$H:$H,MATCH(CL$2,Arrivals!$B:$B,0))</f>
        <v>844.62764727685067</v>
      </c>
      <c r="CM100" s="17">
        <f>INDEX(Departures!$C:$C,MATCH($B100,Departures!$B:$B,0))*INDEX(Arrivals!$H:$H,MATCH(CM$2,Arrivals!$B:$B,0))</f>
        <v>843.27075160460481</v>
      </c>
      <c r="CN100" s="17">
        <f>INDEX(Departures!$C:$C,MATCH($B100,Departures!$B:$B,0))*INDEX(Arrivals!$H:$H,MATCH(CN$2,Arrivals!$B:$B,0))</f>
        <v>777.82048976685985</v>
      </c>
      <c r="CO100" s="17">
        <f>INDEX(Departures!$C:$C,MATCH($B100,Departures!$B:$B,0))*INDEX(Arrivals!$H:$H,MATCH(CO$2,Arrivals!$B:$B,0))</f>
        <v>753.87527202134345</v>
      </c>
      <c r="CP100" s="17">
        <f>INDEX(Departures!$C:$C,MATCH($B100,Departures!$B:$B,0))*INDEX(Arrivals!$H:$H,MATCH(CP$2,Arrivals!$B:$B,0))</f>
        <v>749.08622847224001</v>
      </c>
      <c r="CQ100" s="17">
        <f>INDEX(Departures!$C:$C,MATCH($B100,Departures!$B:$B,0))*INDEX(Arrivals!$H:$H,MATCH(CQ$2,Arrivals!$B:$B,0))</f>
        <v>741.10448922373462</v>
      </c>
      <c r="CR100" s="17">
        <f>INDEX(Departures!$C:$C,MATCH($B100,Departures!$B:$B,0))*INDEX(Arrivals!$H:$H,MATCH(CR$2,Arrivals!$B:$B,0))</f>
        <v>735.51727174978066</v>
      </c>
      <c r="CS100" s="17">
        <f>INDEX(Departures!$C:$C,MATCH($B100,Departures!$B:$B,0))*INDEX(Arrivals!$H:$H,MATCH(CS$2,Arrivals!$B:$B,0))</f>
        <v>718.35653236549399</v>
      </c>
      <c r="CT100" s="17">
        <f>INDEX(Departures!$C:$C,MATCH($B100,Departures!$B:$B,0))*INDEX(Arrivals!$H:$H,MATCH(CT$2,Arrivals!$B:$B,0))</f>
        <v>713.16840185396529</v>
      </c>
      <c r="CU100" s="17">
        <f>INDEX(Departures!$C:$C,MATCH($B100,Departures!$B:$B,0))*INDEX(Arrivals!$H:$H,MATCH(CU$2,Arrivals!$B:$B,0))</f>
        <v>641.73183557984134</v>
      </c>
      <c r="CV100" s="17">
        <f>INDEX(Departures!$C:$C,MATCH($B100,Departures!$B:$B,0))*INDEX(Arrivals!$H:$H,MATCH(CV$2,Arrivals!$B:$B,0))</f>
        <v>632.15374848163458</v>
      </c>
      <c r="CW100" s="17">
        <f>INDEX(Departures!$C:$C,MATCH($B100,Departures!$B:$B,0))*INDEX(Arrivals!$H:$H,MATCH(CW$2,Arrivals!$B:$B,0))</f>
        <v>628.162878857382</v>
      </c>
      <c r="CX100" s="17">
        <f>INDEX(Departures!$C:$C,MATCH($B100,Departures!$B:$B,0))*INDEX(Arrivals!$H:$H,MATCH(CX$2,Arrivals!$B:$B,0))</f>
        <v>620.97931353372701</v>
      </c>
      <c r="CY100" s="17">
        <f>INDEX(Departures!$C:$C,MATCH($B100,Departures!$B:$B,0))*INDEX(Arrivals!$H:$H,MATCH(CY$2,Arrivals!$B:$B,0))</f>
        <v>598.23135667548638</v>
      </c>
      <c r="CZ100" s="17">
        <f>INDEX(Departures!$C:$C,MATCH($B100,Departures!$B:$B,0))*INDEX(Arrivals!$H:$H,MATCH(CZ$2,Arrivals!$B:$B,0))</f>
        <v>597.43318275063586</v>
      </c>
      <c r="DA100" s="17">
        <f>INDEX(Departures!$C:$C,MATCH($B100,Departures!$B:$B,0))*INDEX(Arrivals!$H:$H,MATCH(DA$2,Arrivals!$B:$B,0))</f>
        <v>596.63500882578523</v>
      </c>
      <c r="DB100" s="17">
        <f>INDEX(Departures!$C:$C,MATCH($B100,Departures!$B:$B,0))*INDEX(Arrivals!$H:$H,MATCH(DB$2,Arrivals!$B:$B,0))</f>
        <v>577.47883462937205</v>
      </c>
      <c r="DC100" s="17">
        <f>INDEX(Departures!$C:$C,MATCH($B100,Departures!$B:$B,0))*INDEX(Arrivals!$H:$H,MATCH(DC$2,Arrivals!$B:$B,0))</f>
        <v>574.28613892996987</v>
      </c>
      <c r="DD100" s="17">
        <f>INDEX(Departures!$C:$C,MATCH($B100,Departures!$B:$B,0))*INDEX(Arrivals!$H:$H,MATCH(DD$2,Arrivals!$B:$B,0))</f>
        <v>559.51992132023463</v>
      </c>
      <c r="DE100" s="17">
        <f>INDEX(Departures!$C:$C,MATCH($B100,Departures!$B:$B,0))*INDEX(Arrivals!$H:$H,MATCH(DE$2,Arrivals!$B:$B,0))</f>
        <v>544.75370371049951</v>
      </c>
      <c r="DF100" s="17">
        <f>INDEX(Departures!$C:$C,MATCH($B100,Departures!$B:$B,0))*INDEX(Arrivals!$H:$H,MATCH(DF$2,Arrivals!$B:$B,0))</f>
        <v>544.35461674807425</v>
      </c>
      <c r="DG100" s="17">
        <f>INDEX(Departures!$C:$C,MATCH($B100,Departures!$B:$B,0))*INDEX(Arrivals!$H:$H,MATCH(DG$2,Arrivals!$B:$B,0))</f>
        <v>535.57470357471823</v>
      </c>
      <c r="DH100" s="17">
        <f>INDEX(Departures!$C:$C,MATCH($B100,Departures!$B:$B,0))*INDEX(Arrivals!$H:$H,MATCH(DH$2,Arrivals!$B:$B,0))</f>
        <v>508.83587709222485</v>
      </c>
      <c r="DI100" s="17">
        <f>INDEX(Departures!$C:$C,MATCH($B100,Departures!$B:$B,0))*INDEX(Arrivals!$H:$H,MATCH(DI$2,Arrivals!$B:$B,0))</f>
        <v>453.761876277537</v>
      </c>
      <c r="DJ100" s="17">
        <f>INDEX(Departures!$C:$C,MATCH($B100,Departures!$B:$B,0))*INDEX(Arrivals!$H:$H,MATCH(DJ$2,Arrivals!$B:$B,0))</f>
        <v>452.56461539026117</v>
      </c>
      <c r="DK100" s="17">
        <f>INDEX(Departures!$C:$C,MATCH($B100,Departures!$B:$B,0))*INDEX(Arrivals!$H:$H,MATCH(DK$2,Arrivals!$B:$B,0))</f>
        <v>432.2111803065722</v>
      </c>
      <c r="DL100" s="17">
        <f>INDEX(Departures!$C:$C,MATCH($B100,Departures!$B:$B,0))*INDEX(Arrivals!$H:$H,MATCH(DL$2,Arrivals!$B:$B,0))</f>
        <v>417.44496269683708</v>
      </c>
      <c r="DM100" s="17">
        <f>INDEX(Departures!$C:$C,MATCH($B100,Departures!$B:$B,0))*INDEX(Arrivals!$H:$H,MATCH(DM$2,Arrivals!$B:$B,0))</f>
        <v>396.69244065072274</v>
      </c>
      <c r="DN100" s="17">
        <f>INDEX(Departures!$C:$C,MATCH($B100,Departures!$B:$B,0))*INDEX(Arrivals!$H:$H,MATCH(DN$2,Arrivals!$B:$B,0))</f>
        <v>385.51800570281506</v>
      </c>
      <c r="DO100" s="17">
        <f>INDEX(Departures!$C:$C,MATCH($B100,Departures!$B:$B,0))*INDEX(Arrivals!$H:$H,MATCH(DO$2,Arrivals!$B:$B,0))</f>
        <v>375.14174467975795</v>
      </c>
      <c r="DP100" s="17">
        <f>INDEX(Departures!$C:$C,MATCH($B100,Departures!$B:$B,0))*INDEX(Arrivals!$H:$H,MATCH(DP$2,Arrivals!$B:$B,0))</f>
        <v>372.34813594278097</v>
      </c>
      <c r="DQ100" s="17">
        <f>INDEX(Departures!$C:$C,MATCH($B100,Departures!$B:$B,0))*INDEX(Arrivals!$H:$H,MATCH(DQ$2,Arrivals!$B:$B,0))</f>
        <v>371.94904898035571</v>
      </c>
      <c r="DR100" s="17">
        <f>INDEX(Departures!$C:$C,MATCH($B100,Departures!$B:$B,0))*INDEX(Arrivals!$H:$H,MATCH(DR$2,Arrivals!$B:$B,0))</f>
        <v>368.35726631852827</v>
      </c>
      <c r="DS100" s="17">
        <f>INDEX(Departures!$C:$C,MATCH($B100,Departures!$B:$B,0))*INDEX(Arrivals!$H:$H,MATCH(DS$2,Arrivals!$B:$B,0))</f>
        <v>367.5590923936777</v>
      </c>
      <c r="DT100" s="17">
        <f>INDEX(Departures!$C:$C,MATCH($B100,Departures!$B:$B,0))*INDEX(Arrivals!$H:$H,MATCH(DT$2,Arrivals!$B:$B,0))</f>
        <v>357.98100529547116</v>
      </c>
      <c r="DU100" s="17">
        <f>INDEX(Departures!$C:$C,MATCH($B100,Departures!$B:$B,0))*INDEX(Arrivals!$H:$H,MATCH(DU$2,Arrivals!$B:$B,0))</f>
        <v>355.98557048334476</v>
      </c>
      <c r="DV100" s="17">
        <f>INDEX(Departures!$C:$C,MATCH($B100,Departures!$B:$B,0))*INDEX(Arrivals!$H:$H,MATCH(DV$2,Arrivals!$B:$B,0))</f>
        <v>339.62300502390855</v>
      </c>
      <c r="DW100" s="17">
        <f>INDEX(Departures!$C:$C,MATCH($B100,Departures!$B:$B,0))*INDEX(Arrivals!$H:$H,MATCH(DW$2,Arrivals!$B:$B,0))</f>
        <v>336.43030932450637</v>
      </c>
      <c r="DX100" s="17">
        <f>INDEX(Departures!$C:$C,MATCH($B100,Departures!$B:$B,0))*INDEX(Arrivals!$H:$H,MATCH(DX$2,Arrivals!$B:$B,0))</f>
        <v>334.03578754995465</v>
      </c>
      <c r="DY100" s="17">
        <f>INDEX(Departures!$C:$C,MATCH($B100,Departures!$B:$B,0))*INDEX(Arrivals!$H:$H,MATCH(DY$2,Arrivals!$B:$B,0))</f>
        <v>324.45770045174805</v>
      </c>
      <c r="DZ100" s="17">
        <f>INDEX(Departures!$C:$C,MATCH($B100,Departures!$B:$B,0))*INDEX(Arrivals!$H:$H,MATCH(DZ$2,Arrivals!$B:$B,0))</f>
        <v>266.59009090008328</v>
      </c>
      <c r="EA100" s="17">
        <f>INDEX(Departures!$C:$C,MATCH($B100,Departures!$B:$B,0))*INDEX(Arrivals!$H:$H,MATCH(EA$2,Arrivals!$B:$B,0))</f>
        <v>264.99374305038219</v>
      </c>
      <c r="EB100" s="17">
        <f>INDEX(Departures!$C:$C,MATCH($B100,Departures!$B:$B,0))*INDEX(Arrivals!$H:$H,MATCH(EB$2,Arrivals!$B:$B,0))</f>
        <v>251.82387329034816</v>
      </c>
      <c r="EC100" s="17">
        <f>INDEX(Departures!$C:$C,MATCH($B100,Departures!$B:$B,0))*INDEX(Arrivals!$H:$H,MATCH(EC$2,Arrivals!$B:$B,0))</f>
        <v>197.94713336293611</v>
      </c>
      <c r="ED100" s="17">
        <f>INDEX(Departures!$C:$C,MATCH($B100,Departures!$B:$B,0))*INDEX(Arrivals!$H:$H,MATCH(ED$2,Arrivals!$B:$B,0))</f>
        <v>187.17178537745369</v>
      </c>
      <c r="EE100" s="17">
        <f>INDEX(Departures!$C:$C,MATCH($B100,Departures!$B:$B,0))*INDEX(Arrivals!$H:$H,MATCH(EE$2,Arrivals!$B:$B,0))</f>
        <v>186.37361145260317</v>
      </c>
      <c r="EF100" s="17">
        <f>INDEX(Departures!$C:$C,MATCH($B100,Departures!$B:$B,0))*INDEX(Arrivals!$H:$H,MATCH(EF$2,Arrivals!$B:$B,0))</f>
        <v>172.00648080529328</v>
      </c>
      <c r="EG100" s="17">
        <f>INDEX(Departures!$C:$C,MATCH($B100,Departures!$B:$B,0))*INDEX(Arrivals!$H:$H,MATCH(EG$2,Arrivals!$B:$B,0))</f>
        <v>170.41013295559216</v>
      </c>
      <c r="EH100" s="17">
        <f>INDEX(Departures!$C:$C,MATCH($B100,Departures!$B:$B,0))*INDEX(Arrivals!$H:$H,MATCH(EH$2,Arrivals!$B:$B,0))</f>
        <v>170.41013295559216</v>
      </c>
      <c r="EI100" s="17">
        <f>INDEX(Departures!$C:$C,MATCH($B100,Departures!$B:$B,0))*INDEX(Arrivals!$H:$H,MATCH(EI$2,Arrivals!$B:$B,0))</f>
        <v>166.81835029376469</v>
      </c>
      <c r="EJ100" s="17">
        <f>INDEX(Departures!$C:$C,MATCH($B100,Departures!$B:$B,0))*INDEX(Arrivals!$H:$H,MATCH(EJ$2,Arrivals!$B:$B,0))</f>
        <v>157.63935015798339</v>
      </c>
      <c r="EK100" s="17">
        <f>INDEX(Departures!$C:$C,MATCH($B100,Departures!$B:$B,0))*INDEX(Arrivals!$H:$H,MATCH(EK$2,Arrivals!$B:$B,0))</f>
        <v>154.04756749615592</v>
      </c>
      <c r="EL100" s="17">
        <f>INDEX(Departures!$C:$C,MATCH($B100,Departures!$B:$B,0))*INDEX(Arrivals!$H:$H,MATCH(EL$2,Arrivals!$B:$B,0))</f>
        <v>146.34518912134811</v>
      </c>
      <c r="EM100" s="17">
        <f>INDEX(Departures!$C:$C,MATCH($B100,Departures!$B:$B,0))*INDEX(Arrivals!$H:$H,MATCH(EM$2,Arrivals!$B:$B,0))</f>
        <v>141.6758716609724</v>
      </c>
      <c r="EN100" s="17">
        <f>INDEX(Departures!$C:$C,MATCH($B100,Departures!$B:$B,0))*INDEX(Arrivals!$H:$H,MATCH(EN$2,Arrivals!$B:$B,0))</f>
        <v>140.07952381127134</v>
      </c>
      <c r="EO100" s="17">
        <f>INDEX(Departures!$C:$C,MATCH($B100,Departures!$B:$B,0))*INDEX(Arrivals!$H:$H,MATCH(EO$2,Arrivals!$B:$B,0))</f>
        <v>139.68043684884603</v>
      </c>
      <c r="EP100" s="17">
        <f>INDEX(Departures!$C:$C,MATCH($B100,Departures!$B:$B,0))*INDEX(Arrivals!$H:$H,MATCH(EP$2,Arrivals!$B:$B,0))</f>
        <v>122.51969746455924</v>
      </c>
      <c r="EQ100" s="17">
        <f>INDEX(Departures!$C:$C,MATCH($B100,Departures!$B:$B,0))*INDEX(Arrivals!$H:$H,MATCH(EQ$2,Arrivals!$B:$B,0))</f>
        <v>119.32700176515705</v>
      </c>
      <c r="ER100" s="17">
        <f>INDEX(Departures!$C:$C,MATCH($B100,Departures!$B:$B,0))*INDEX(Arrivals!$H:$H,MATCH(ER$2,Arrivals!$B:$B,0))</f>
        <v>112.1434364415021</v>
      </c>
      <c r="ES100" s="17">
        <f>INDEX(Departures!$C:$C,MATCH($B100,Departures!$B:$B,0))*INDEX(Arrivals!$H:$H,MATCH(ES$2,Arrivals!$B:$B,0))</f>
        <v>110.94617555422629</v>
      </c>
      <c r="ET100" s="17">
        <f>INDEX(Departures!$C:$C,MATCH($B100,Departures!$B:$B,0))*INDEX(Arrivals!$H:$H,MATCH(ET$2,Arrivals!$B:$B,0))</f>
        <v>107.35439289239882</v>
      </c>
      <c r="EU100" s="17">
        <f>INDEX(Departures!$C:$C,MATCH($B100,Departures!$B:$B,0))*INDEX(Arrivals!$H:$H,MATCH(EU$2,Arrivals!$B:$B,0))</f>
        <v>104.16169719299661</v>
      </c>
      <c r="EV100" s="17">
        <f>INDEX(Departures!$C:$C,MATCH($B100,Departures!$B:$B,0))*INDEX(Arrivals!$H:$H,MATCH(EV$2,Arrivals!$B:$B,0))</f>
        <v>103.36352326814607</v>
      </c>
      <c r="EW100" s="17">
        <f>INDEX(Departures!$C:$C,MATCH($B100,Departures!$B:$B,0))*INDEX(Arrivals!$H:$H,MATCH(EW$2,Arrivals!$B:$B,0))</f>
        <v>101.76717541844498</v>
      </c>
      <c r="EX100" s="17">
        <f>INDEX(Departures!$C:$C,MATCH($B100,Departures!$B:$B,0))*INDEX(Arrivals!$H:$H,MATCH(EX$2,Arrivals!$B:$B,0))</f>
        <v>101.76717541844498</v>
      </c>
      <c r="EY100" s="17">
        <f>INDEX(Departures!$C:$C,MATCH($B100,Departures!$B:$B,0))*INDEX(Arrivals!$H:$H,MATCH(EY$2,Arrivals!$B:$B,0))</f>
        <v>98.57447971904277</v>
      </c>
      <c r="EZ100" s="17">
        <f>INDEX(Departures!$C:$C,MATCH($B100,Departures!$B:$B,0))*INDEX(Arrivals!$H:$H,MATCH(EZ$2,Arrivals!$B:$B,0))</f>
        <v>98.57447971904277</v>
      </c>
      <c r="FA100" s="17">
        <f>INDEX(Departures!$C:$C,MATCH($B100,Departures!$B:$B,0))*INDEX(Arrivals!$H:$H,MATCH(FA$2,Arrivals!$B:$B,0))</f>
        <v>82.21191425960653</v>
      </c>
      <c r="FB100" s="17">
        <f>INDEX(Departures!$C:$C,MATCH($B100,Departures!$B:$B,0))*INDEX(Arrivals!$H:$H,MATCH(FB$2,Arrivals!$B:$B,0))</f>
        <v>77.143509836805549</v>
      </c>
      <c r="FC100" s="17">
        <f>INDEX(Departures!$C:$C,MATCH($B100,Departures!$B:$B,0))*INDEX(Arrivals!$H:$H,MATCH(FC$2,Arrivals!$B:$B,0))</f>
        <v>71.436566274124118</v>
      </c>
      <c r="FD100" s="17">
        <f>INDEX(Departures!$C:$C,MATCH($B100,Departures!$B:$B,0))*INDEX(Arrivals!$H:$H,MATCH(FD$2,Arrivals!$B:$B,0))</f>
        <v>67.046609687446093</v>
      </c>
      <c r="FE100" s="17">
        <f>INDEX(Departures!$C:$C,MATCH($B100,Departures!$B:$B,0))*INDEX(Arrivals!$H:$H,MATCH(FE$2,Arrivals!$B:$B,0))</f>
        <v>65.450261837745003</v>
      </c>
      <c r="FF100" s="17">
        <f>INDEX(Departures!$C:$C,MATCH($B100,Departures!$B:$B,0))*INDEX(Arrivals!$H:$H,MATCH(FF$2,Arrivals!$B:$B,0))</f>
        <v>64.652087912894459</v>
      </c>
      <c r="FG100" s="17">
        <f>INDEX(Departures!$C:$C,MATCH($B100,Departures!$B:$B,0))*INDEX(Arrivals!$H:$H,MATCH(FG$2,Arrivals!$B:$B,0))</f>
        <v>58.266696514090064</v>
      </c>
      <c r="FH100" s="17">
        <f>INDEX(Departures!$C:$C,MATCH($B100,Departures!$B:$B,0))*INDEX(Arrivals!$H:$H,MATCH(FH$2,Arrivals!$B:$B,0))</f>
        <v>57.867609551664792</v>
      </c>
      <c r="FI100" s="17">
        <f>INDEX(Departures!$C:$C,MATCH($B100,Departures!$B:$B,0))*INDEX(Arrivals!$H:$H,MATCH(FI$2,Arrivals!$B:$B,0))</f>
        <v>57.06943562681424</v>
      </c>
      <c r="FJ100" s="17">
        <f>INDEX(Departures!$C:$C,MATCH($B100,Departures!$B:$B,0))*INDEX(Arrivals!$H:$H,MATCH(FJ$2,Arrivals!$B:$B,0))</f>
        <v>56.67034866438896</v>
      </c>
      <c r="FK100" s="17">
        <f>INDEX(Departures!$C:$C,MATCH($B100,Departures!$B:$B,0))*INDEX(Arrivals!$H:$H,MATCH(FK$2,Arrivals!$B:$B,0))</f>
        <v>49.885870303159301</v>
      </c>
      <c r="FL100" s="17">
        <f>INDEX(Departures!$C:$C,MATCH($B100,Departures!$B:$B,0))*INDEX(Arrivals!$H:$H,MATCH(FL$2,Arrivals!$B:$B,0))</f>
        <v>49.087696378308756</v>
      </c>
      <c r="FM100" s="17">
        <f>INDEX(Departures!$C:$C,MATCH($B100,Departures!$B:$B,0))*INDEX(Arrivals!$H:$H,MATCH(FM$2,Arrivals!$B:$B,0))</f>
        <v>48.688609415883477</v>
      </c>
      <c r="FN100" s="17">
        <f>INDEX(Departures!$C:$C,MATCH($B100,Departures!$B:$B,0))*INDEX(Arrivals!$H:$H,MATCH(FN$2,Arrivals!$B:$B,0))</f>
        <v>48.289522453458204</v>
      </c>
      <c r="FO100" s="17">
        <f>INDEX(Departures!$C:$C,MATCH($B100,Departures!$B:$B,0))*INDEX(Arrivals!$H:$H,MATCH(FO$2,Arrivals!$B:$B,0))</f>
        <v>48.089978972245568</v>
      </c>
      <c r="FP100" s="17">
        <f>INDEX(Departures!$C:$C,MATCH($B100,Departures!$B:$B,0))*INDEX(Arrivals!$H:$H,MATCH(FP$2,Arrivals!$B:$B,0))</f>
        <v>43.500478904354914</v>
      </c>
      <c r="FQ100" s="17">
        <f>INDEX(Departures!$C:$C,MATCH($B100,Departures!$B:$B,0))*INDEX(Arrivals!$H:$H,MATCH(FQ$2,Arrivals!$B:$B,0))</f>
        <v>34.720565730998871</v>
      </c>
      <c r="FR100" s="17">
        <f>INDEX(Departures!$C:$C,MATCH($B100,Departures!$B:$B,0))*INDEX(Arrivals!$H:$H,MATCH(FR$2,Arrivals!$B:$B,0))</f>
        <v>31.128783069171401</v>
      </c>
      <c r="FS100" s="17">
        <f>INDEX(Departures!$C:$C,MATCH($B100,Departures!$B:$B,0))*INDEX(Arrivals!$H:$H,MATCH(FS$2,Arrivals!$B:$B,0))</f>
        <v>30.330609144320857</v>
      </c>
      <c r="FT100" s="17">
        <f>INDEX(Departures!$C:$C,MATCH($B100,Departures!$B:$B,0))*INDEX(Arrivals!$H:$H,MATCH(FT$2,Arrivals!$B:$B,0))</f>
        <v>29.532435219470305</v>
      </c>
      <c r="FU100" s="17">
        <f>INDEX(Departures!$C:$C,MATCH($B100,Departures!$B:$B,0))*INDEX(Arrivals!$H:$H,MATCH(FU$2,Arrivals!$B:$B,0))</f>
        <v>28.734261294619756</v>
      </c>
      <c r="FV100" s="17">
        <f>INDEX(Departures!$C:$C,MATCH($B100,Departures!$B:$B,0))*INDEX(Arrivals!$H:$H,MATCH(FV$2,Arrivals!$B:$B,0))</f>
        <v>27.537000407343935</v>
      </c>
      <c r="FW100" s="17">
        <f>INDEX(Departures!$C:$C,MATCH($B100,Departures!$B:$B,0))*INDEX(Arrivals!$H:$H,MATCH(FW$2,Arrivals!$B:$B,0))</f>
        <v>25.142478632792287</v>
      </c>
      <c r="FX100" s="17">
        <f>INDEX(Departures!$C:$C,MATCH($B100,Departures!$B:$B,0))*INDEX(Arrivals!$H:$H,MATCH(FX$2,Arrivals!$B:$B,0))</f>
        <v>24.94293515157965</v>
      </c>
      <c r="FY100" s="17">
        <f>INDEX(Departures!$C:$C,MATCH($B100,Departures!$B:$B,0))*INDEX(Arrivals!$H:$H,MATCH(FY$2,Arrivals!$B:$B,0))</f>
        <v>23.945217745516462</v>
      </c>
      <c r="FZ100" s="17">
        <f>INDEX(Departures!$C:$C,MATCH($B100,Departures!$B:$B,0))*INDEX(Arrivals!$H:$H,MATCH(FZ$2,Arrivals!$B:$B,0))</f>
        <v>21.949782933390093</v>
      </c>
      <c r="GA100" s="17">
        <f>INDEX(Departures!$C:$C,MATCH($B100,Departures!$B:$B,0))*INDEX(Arrivals!$H:$H,MATCH(GA$2,Arrivals!$B:$B,0))</f>
        <v>17.480008954227021</v>
      </c>
      <c r="GB100" s="17">
        <f>INDEX(Departures!$C:$C,MATCH($B100,Departures!$B:$B,0))*INDEX(Arrivals!$H:$H,MATCH(GB$2,Arrivals!$B:$B,0))</f>
        <v>13.56895672245933</v>
      </c>
      <c r="GC100" s="17">
        <f>INDEX(Departures!$C:$C,MATCH($B100,Departures!$B:$B,0))*INDEX(Arrivals!$H:$H,MATCH(GC$2,Arrivals!$B:$B,0))</f>
        <v>11.972608872758231</v>
      </c>
      <c r="GD100" s="17">
        <f>INDEX(Departures!$C:$C,MATCH($B100,Departures!$B:$B,0))*INDEX(Arrivals!$H:$H,MATCH(GD$2,Arrivals!$B:$B,0))</f>
        <v>11.573521910332959</v>
      </c>
      <c r="GE100" s="17">
        <f>INDEX(Departures!$C:$C,MATCH($B100,Departures!$B:$B,0))*INDEX(Arrivals!$H:$H,MATCH(GE$2,Arrivals!$B:$B,0))</f>
        <v>11.174434947907683</v>
      </c>
      <c r="GF100" s="17">
        <f>INDEX(Departures!$C:$C,MATCH($B100,Departures!$B:$B,0))*INDEX(Arrivals!$H:$H,MATCH(GF$2,Arrivals!$B:$B,0))</f>
        <v>10.256534934329553</v>
      </c>
      <c r="GG100" s="17">
        <f>INDEX(Departures!$C:$C,MATCH($B100,Departures!$B:$B,0))*INDEX(Arrivals!$H:$H,MATCH(GG$2,Arrivals!$B:$B,0))</f>
        <v>3.2725130918872503</v>
      </c>
      <c r="GH100" s="17">
        <f>INDEX(Departures!$C:$C,MATCH($B100,Departures!$B:$B,0))*INDEX(Arrivals!$H:$H,MATCH(GH$2,Arrivals!$B:$B,0))</f>
        <v>2.3147043820665916</v>
      </c>
      <c r="GI100" s="17">
        <f>INDEX(Departures!$C:$C,MATCH($B100,Departures!$B:$B,0))*INDEX(Arrivals!$H:$H,MATCH(GI$2,Arrivals!$B:$B,0))</f>
        <v>0.99771740606318615</v>
      </c>
    </row>
    <row r="101" spans="1:191" ht="43.8" thickBot="1">
      <c r="A101" t="str">
        <f>INDEX(Departures!$G:$G,MATCH($B101,Departures!$B:$B,0))</f>
        <v>AF</v>
      </c>
      <c r="B101" s="3" t="s">
        <v>144</v>
      </c>
      <c r="D101" s="17">
        <f>INDEX(Departures!$C:$C,MATCH($B101,Departures!$B:$B,0))*INDEX(Arrivals!$H:$H,MATCH(D$2,Arrivals!$B:$B,0))</f>
        <v>28157.086744685872</v>
      </c>
      <c r="E101" s="17">
        <f>INDEX(Departures!$C:$C,MATCH($B101,Departures!$B:$B,0))*INDEX(Arrivals!$H:$H,MATCH(E$2,Arrivals!$B:$B,0))</f>
        <v>26511.961599577244</v>
      </c>
      <c r="F101" s="17">
        <f>INDEX(Departures!$C:$C,MATCH($B101,Departures!$B:$B,0))*INDEX(Arrivals!$H:$H,MATCH(F$2,Arrivals!$B:$B,0))</f>
        <v>24941.393850207525</v>
      </c>
      <c r="G101" s="17">
        <f>INDEX(Departures!$C:$C,MATCH($B101,Departures!$B:$B,0))*INDEX(Arrivals!$H:$H,MATCH(G$2,Arrivals!$B:$B,0))</f>
        <v>19689.635726876502</v>
      </c>
      <c r="H101" s="17">
        <f>INDEX(Departures!$C:$C,MATCH($B101,Departures!$B:$B,0))*INDEX(Arrivals!$H:$H,MATCH(H$2,Arrivals!$B:$B,0))</f>
        <v>18883.443365125731</v>
      </c>
      <c r="I101" s="17">
        <f>INDEX(Departures!$C:$C,MATCH($B101,Departures!$B:$B,0))*INDEX(Arrivals!$H:$H,MATCH(I$2,Arrivals!$B:$B,0))</f>
        <v>12736.672330337582</v>
      </c>
      <c r="J101" s="17">
        <f>INDEX(Departures!$C:$C,MATCH($B101,Departures!$B:$B,0))*INDEX(Arrivals!$H:$H,MATCH(J$2,Arrivals!$B:$B,0))</f>
        <v>12205.045682460113</v>
      </c>
      <c r="K101" s="17">
        <f>INDEX(Departures!$C:$C,MATCH($B101,Departures!$B:$B,0))*INDEX(Arrivals!$H:$H,MATCH(K$2,Arrivals!$B:$B,0))</f>
        <v>12188.837552951652</v>
      </c>
      <c r="L101" s="17">
        <f>INDEX(Departures!$C:$C,MATCH($B101,Departures!$B:$B,0))*INDEX(Arrivals!$H:$H,MATCH(L$2,Arrivals!$B:$B,0))</f>
        <v>12140.537327016445</v>
      </c>
      <c r="M101" s="17">
        <f>INDEX(Departures!$C:$C,MATCH($B101,Departures!$B:$B,0))*INDEX(Arrivals!$H:$H,MATCH(M$2,Arrivals!$B:$B,0))</f>
        <v>11537.594909301753</v>
      </c>
      <c r="N101" s="17">
        <f>INDEX(Departures!$C:$C,MATCH($B101,Departures!$B:$B,0))*INDEX(Arrivals!$H:$H,MATCH(N$2,Arrivals!$B:$B,0))</f>
        <v>9549.8299063842896</v>
      </c>
      <c r="O101" s="17">
        <f>INDEX(Departures!$C:$C,MATCH($B101,Departures!$B:$B,0))*INDEX(Arrivals!$H:$H,MATCH(O$2,Arrivals!$B:$B,0))</f>
        <v>9300.5488745441853</v>
      </c>
      <c r="P101" s="17">
        <f>INDEX(Departures!$C:$C,MATCH($B101,Departures!$B:$B,0))*INDEX(Arrivals!$H:$H,MATCH(P$2,Arrivals!$B:$B,0))</f>
        <v>9038.9496642776503</v>
      </c>
      <c r="Q101" s="17">
        <f>INDEX(Departures!$C:$C,MATCH($B101,Departures!$B:$B,0))*INDEX(Arrivals!$H:$H,MATCH(Q$2,Arrivals!$B:$B,0))</f>
        <v>8815.2774770609103</v>
      </c>
      <c r="R101" s="17">
        <f>INDEX(Departures!$C:$C,MATCH($B101,Departures!$B:$B,0))*INDEX(Arrivals!$H:$H,MATCH(R$2,Arrivals!$B:$B,0))</f>
        <v>8411.3708897101005</v>
      </c>
      <c r="S101" s="17">
        <f>INDEX(Departures!$C:$C,MATCH($B101,Departures!$B:$B,0))*INDEX(Arrivals!$H:$H,MATCH(S$2,Arrivals!$B:$B,0))</f>
        <v>7906.3255742265046</v>
      </c>
      <c r="T101" s="17">
        <f>INDEX(Departures!$C:$C,MATCH($B101,Departures!$B:$B,0))*INDEX(Arrivals!$H:$H,MATCH(T$2,Arrivals!$B:$B,0))</f>
        <v>6741.9335503387802</v>
      </c>
      <c r="U101" s="17">
        <f>INDEX(Departures!$C:$C,MATCH($B101,Departures!$B:$B,0))*INDEX(Arrivals!$H:$H,MATCH(U$2,Arrivals!$B:$B,0))</f>
        <v>5918.5605713090417</v>
      </c>
      <c r="V101" s="17">
        <f>INDEX(Departures!$C:$C,MATCH($B101,Departures!$B:$B,0))*INDEX(Arrivals!$H:$H,MATCH(V$2,Arrivals!$B:$B,0))</f>
        <v>5810.2902661925336</v>
      </c>
      <c r="W101" s="17">
        <f>INDEX(Departures!$C:$C,MATCH($B101,Departures!$B:$B,0))*INDEX(Arrivals!$H:$H,MATCH(W$2,Arrivals!$B:$B,0))</f>
        <v>5593.4254933693455</v>
      </c>
      <c r="X101" s="17">
        <f>INDEX(Departures!$C:$C,MATCH($B101,Departures!$B:$B,0))*INDEX(Arrivals!$H:$H,MATCH(X$2,Arrivals!$B:$B,0))</f>
        <v>5221.9351650354565</v>
      </c>
      <c r="Y101" s="17">
        <f>INDEX(Departures!$C:$C,MATCH($B101,Departures!$B:$B,0))*INDEX(Arrivals!$H:$H,MATCH(Y$2,Arrivals!$B:$B,0))</f>
        <v>5054.6672685081548</v>
      </c>
      <c r="Z101" s="17">
        <f>INDEX(Departures!$C:$C,MATCH($B101,Departures!$B:$B,0))*INDEX(Arrivals!$H:$H,MATCH(Z$2,Arrivals!$B:$B,0))</f>
        <v>5038.4591389996949</v>
      </c>
      <c r="AA101" s="17">
        <f>INDEX(Departures!$C:$C,MATCH($B101,Departures!$B:$B,0))*INDEX(Arrivals!$H:$H,MATCH(AA$2,Arrivals!$B:$B,0))</f>
        <v>5002.4770914909159</v>
      </c>
      <c r="AB101" s="17">
        <f>INDEX(Departures!$C:$C,MATCH($B101,Departures!$B:$B,0))*INDEX(Arrivals!$H:$H,MATCH(AB$2,Arrivals!$B:$B,0))</f>
        <v>4612.8336581075509</v>
      </c>
      <c r="AC101" s="17">
        <f>INDEX(Departures!$C:$C,MATCH($B101,Departures!$B:$B,0))*INDEX(Arrivals!$H:$H,MATCH(AC$2,Arrivals!$B:$B,0))</f>
        <v>4551.2427659754057</v>
      </c>
      <c r="AD101" s="17">
        <f>INDEX(Departures!$C:$C,MATCH($B101,Departures!$B:$B,0))*INDEX(Arrivals!$H:$H,MATCH(AD$2,Arrivals!$B:$B,0))</f>
        <v>4506.8324911222262</v>
      </c>
      <c r="AE101" s="17">
        <f>INDEX(Departures!$C:$C,MATCH($B101,Departures!$B:$B,0))*INDEX(Arrivals!$H:$H,MATCH(AE$2,Arrivals!$B:$B,0))</f>
        <v>4323.0323024962963</v>
      </c>
      <c r="AF101" s="17">
        <f>INDEX(Departures!$C:$C,MATCH($B101,Departures!$B:$B,0))*INDEX(Arrivals!$H:$H,MATCH(AF$2,Arrivals!$B:$B,0))</f>
        <v>4188.828990166252</v>
      </c>
      <c r="AG101" s="17">
        <f>INDEX(Departures!$C:$C,MATCH($B101,Departures!$B:$B,0))*INDEX(Arrivals!$H:$H,MATCH(AG$2,Arrivals!$B:$B,0))</f>
        <v>3806.6412963567795</v>
      </c>
      <c r="AH101" s="17">
        <f>INDEX(Departures!$C:$C,MATCH($B101,Departures!$B:$B,0))*INDEX(Arrivals!$H:$H,MATCH(AH$2,Arrivals!$B:$B,0))</f>
        <v>3685.728650223672</v>
      </c>
      <c r="AI101" s="17">
        <f>INDEX(Departures!$C:$C,MATCH($B101,Departures!$B:$B,0))*INDEX(Arrivals!$H:$H,MATCH(AI$2,Arrivals!$B:$B,0))</f>
        <v>3678.9212358301193</v>
      </c>
      <c r="AJ101" s="17">
        <f>INDEX(Departures!$C:$C,MATCH($B101,Departures!$B:$B,0))*INDEX(Arrivals!$H:$H,MATCH(AJ$2,Arrivals!$B:$B,0))</f>
        <v>3585.3030797892575</v>
      </c>
      <c r="AK101" s="17">
        <f>INDEX(Departures!$C:$C,MATCH($B101,Departures!$B:$B,0))*INDEX(Arrivals!$H:$H,MATCH(AK$2,Arrivals!$B:$B,0))</f>
        <v>3541.8004601885523</v>
      </c>
      <c r="AL101" s="17">
        <f>INDEX(Departures!$C:$C,MATCH($B101,Departures!$B:$B,0))*INDEX(Arrivals!$H:$H,MATCH(AL$2,Arrivals!$B:$B,0))</f>
        <v>3351.1928571690701</v>
      </c>
      <c r="AM101" s="17">
        <f>INDEX(Departures!$C:$C,MATCH($B101,Departures!$B:$B,0))*INDEX(Arrivals!$H:$H,MATCH(AM$2,Arrivals!$B:$B,0))</f>
        <v>3334.0122398901026</v>
      </c>
      <c r="AN101" s="17">
        <f>INDEX(Departures!$C:$C,MATCH($B101,Departures!$B:$B,0))*INDEX(Arrivals!$H:$H,MATCH(AN$2,Arrivals!$B:$B,0))</f>
        <v>3293.4919161189541</v>
      </c>
      <c r="AO101" s="17">
        <f>INDEX(Departures!$C:$C,MATCH($B101,Departures!$B:$B,0))*INDEX(Arrivals!$H:$H,MATCH(AO$2,Arrivals!$B:$B,0))</f>
        <v>3205.6438541831039</v>
      </c>
      <c r="AP101" s="17">
        <f>INDEX(Departures!$C:$C,MATCH($B101,Departures!$B:$B,0))*INDEX(Arrivals!$H:$H,MATCH(AP$2,Arrivals!$B:$B,0))</f>
        <v>2879.5362884729007</v>
      </c>
      <c r="AQ101" s="17">
        <f>INDEX(Departures!$C:$C,MATCH($B101,Departures!$B:$B,0))*INDEX(Arrivals!$H:$H,MATCH(AQ$2,Arrivals!$B:$B,0))</f>
        <v>2857.4932323413955</v>
      </c>
      <c r="AR101" s="17">
        <f>INDEX(Departures!$C:$C,MATCH($B101,Departures!$B:$B,0))*INDEX(Arrivals!$H:$H,MATCH(AR$2,Arrivals!$B:$B,0))</f>
        <v>2718.1033185686447</v>
      </c>
      <c r="AS101" s="17">
        <f>INDEX(Departures!$C:$C,MATCH($B101,Departures!$B:$B,0))*INDEX(Arrivals!$H:$H,MATCH(AS$2,Arrivals!$B:$B,0))</f>
        <v>2644.1942480100697</v>
      </c>
      <c r="AT101" s="17">
        <f>INDEX(Departures!$C:$C,MATCH($B101,Departures!$B:$B,0))*INDEX(Arrivals!$H:$H,MATCH(AT$2,Arrivals!$B:$B,0))</f>
        <v>2496.3761068929202</v>
      </c>
      <c r="AU101" s="17">
        <f>INDEX(Departures!$C:$C,MATCH($B101,Departures!$B:$B,0))*INDEX(Arrivals!$H:$H,MATCH(AU$2,Arrivals!$B:$B,0))</f>
        <v>2309.9826175456365</v>
      </c>
      <c r="AV101" s="17">
        <f>INDEX(Departures!$C:$C,MATCH($B101,Departures!$B:$B,0))*INDEX(Arrivals!$H:$H,MATCH(AV$2,Arrivals!$B:$B,0))</f>
        <v>2286.642911053455</v>
      </c>
      <c r="AW101" s="17">
        <f>INDEX(Departures!$C:$C,MATCH($B101,Departures!$B:$B,0))*INDEX(Arrivals!$H:$H,MATCH(AW$2,Arrivals!$B:$B,0))</f>
        <v>2285.9945858731166</v>
      </c>
      <c r="AX101" s="17">
        <f>INDEX(Departures!$C:$C,MATCH($B101,Departures!$B:$B,0))*INDEX(Arrivals!$H:$H,MATCH(AX$2,Arrivals!$B:$B,0))</f>
        <v>2178.372605936946</v>
      </c>
      <c r="AY101" s="17">
        <f>INDEX(Departures!$C:$C,MATCH($B101,Departures!$B:$B,0))*INDEX(Arrivals!$H:$H,MATCH(AY$2,Arrivals!$B:$B,0))</f>
        <v>2146.2805095101967</v>
      </c>
      <c r="AZ101" s="17">
        <f>INDEX(Departures!$C:$C,MATCH($B101,Departures!$B:$B,0))*INDEX(Arrivals!$H:$H,MATCH(AZ$2,Arrivals!$B:$B,0))</f>
        <v>2135.9073066247824</v>
      </c>
      <c r="BA101" s="17">
        <f>INDEX(Departures!$C:$C,MATCH($B101,Departures!$B:$B,0))*INDEX(Arrivals!$H:$H,MATCH(BA$2,Arrivals!$B:$B,0))</f>
        <v>2101.5460720668484</v>
      </c>
      <c r="BB101" s="17">
        <f>INDEX(Departures!$C:$C,MATCH($B101,Departures!$B:$B,0))*INDEX(Arrivals!$H:$H,MATCH(BB$2,Arrivals!$B:$B,0))</f>
        <v>2090.848706591265</v>
      </c>
      <c r="BC101" s="17">
        <f>INDEX(Departures!$C:$C,MATCH($B101,Departures!$B:$B,0))*INDEX(Arrivals!$H:$H,MATCH(BC$2,Arrivals!$B:$B,0))</f>
        <v>2026.6645137377661</v>
      </c>
      <c r="BD101" s="17">
        <f>INDEX(Departures!$C:$C,MATCH($B101,Departures!$B:$B,0))*INDEX(Arrivals!$H:$H,MATCH(BD$2,Arrivals!$B:$B,0))</f>
        <v>2005.9181079669379</v>
      </c>
      <c r="BE101" s="17">
        <f>INDEX(Departures!$C:$C,MATCH($B101,Departures!$B:$B,0))*INDEX(Arrivals!$H:$H,MATCH(BE$2,Arrivals!$B:$B,0))</f>
        <v>1831.5186344559145</v>
      </c>
      <c r="BF101" s="17">
        <f>INDEX(Departures!$C:$C,MATCH($B101,Departures!$B:$B,0))*INDEX(Arrivals!$H:$H,MATCH(BF$2,Arrivals!$B:$B,0))</f>
        <v>1815.9588301277934</v>
      </c>
      <c r="BG101" s="17">
        <f>INDEX(Departures!$C:$C,MATCH($B101,Departures!$B:$B,0))*INDEX(Arrivals!$H:$H,MATCH(BG$2,Arrivals!$B:$B,0))</f>
        <v>1643.5043321577853</v>
      </c>
      <c r="BH101" s="17">
        <f>INDEX(Departures!$C:$C,MATCH($B101,Departures!$B:$B,0))*INDEX(Arrivals!$H:$H,MATCH(BH$2,Arrivals!$B:$B,0))</f>
        <v>1577.69932635344</v>
      </c>
      <c r="BI101" s="17">
        <f>INDEX(Departures!$C:$C,MATCH($B101,Departures!$B:$B,0))*INDEX(Arrivals!$H:$H,MATCH(BI$2,Arrivals!$B:$B,0))</f>
        <v>1505.0869061555418</v>
      </c>
      <c r="BJ101" s="17">
        <f>INDEX(Departures!$C:$C,MATCH($B101,Departures!$B:$B,0))*INDEX(Arrivals!$H:$H,MATCH(BJ$2,Arrivals!$B:$B,0))</f>
        <v>1489.2029392372515</v>
      </c>
      <c r="BK101" s="17">
        <f>INDEX(Departures!$C:$C,MATCH($B101,Departures!$B:$B,0))*INDEX(Arrivals!$H:$H,MATCH(BK$2,Arrivals!$B:$B,0))</f>
        <v>1480.7747118928528</v>
      </c>
      <c r="BL101" s="17">
        <f>INDEX(Departures!$C:$C,MATCH($B101,Departures!$B:$B,0))*INDEX(Arrivals!$H:$H,MATCH(BL$2,Arrivals!$B:$B,0))</f>
        <v>1333.2807333658718</v>
      </c>
      <c r="BM101" s="17">
        <f>INDEX(Departures!$C:$C,MATCH($B101,Departures!$B:$B,0))*INDEX(Arrivals!$H:$H,MATCH(BM$2,Arrivals!$B:$B,0))</f>
        <v>1307.0235635621677</v>
      </c>
      <c r="BN101" s="17">
        <f>INDEX(Departures!$C:$C,MATCH($B101,Departures!$B:$B,0))*INDEX(Arrivals!$H:$H,MATCH(BN$2,Arrivals!$B:$B,0))</f>
        <v>1245.9189153152756</v>
      </c>
      <c r="BO101" s="17">
        <f>INDEX(Departures!$C:$C,MATCH($B101,Departures!$B:$B,0))*INDEX(Arrivals!$H:$H,MATCH(BO$2,Arrivals!$B:$B,0))</f>
        <v>1230.8453548724083</v>
      </c>
      <c r="BP101" s="17">
        <f>INDEX(Departures!$C:$C,MATCH($B101,Departures!$B:$B,0))*INDEX(Arrivals!$H:$H,MATCH(BP$2,Arrivals!$B:$B,0))</f>
        <v>1190.9733562815982</v>
      </c>
      <c r="BQ101" s="17">
        <f>INDEX(Departures!$C:$C,MATCH($B101,Departures!$B:$B,0))*INDEX(Arrivals!$H:$H,MATCH(BQ$2,Arrivals!$B:$B,0))</f>
        <v>1183.841779297876</v>
      </c>
      <c r="BR101" s="17">
        <f>INDEX(Departures!$C:$C,MATCH($B101,Departures!$B:$B,0))*INDEX(Arrivals!$H:$H,MATCH(BR$2,Arrivals!$B:$B,0))</f>
        <v>1171.1994382812777</v>
      </c>
      <c r="BS101" s="17">
        <f>INDEX(Departures!$C:$C,MATCH($B101,Departures!$B:$B,0))*INDEX(Arrivals!$H:$H,MATCH(BS$2,Arrivals!$B:$B,0))</f>
        <v>1162.4470483467096</v>
      </c>
      <c r="BT101" s="17">
        <f>INDEX(Departures!$C:$C,MATCH($B101,Departures!$B:$B,0))*INDEX(Arrivals!$H:$H,MATCH(BT$2,Arrivals!$B:$B,0))</f>
        <v>1152.3980080514648</v>
      </c>
      <c r="BU101" s="17">
        <f>INDEX(Departures!$C:$C,MATCH($B101,Departures!$B:$B,0))*INDEX(Arrivals!$H:$H,MATCH(BU$2,Arrivals!$B:$B,0))</f>
        <v>1116.0917979525157</v>
      </c>
      <c r="BV101" s="17">
        <f>INDEX(Departures!$C:$C,MATCH($B101,Departures!$B:$B,0))*INDEX(Arrivals!$H:$H,MATCH(BV$2,Arrivals!$B:$B,0))</f>
        <v>1055.7975561810465</v>
      </c>
      <c r="BW101" s="17">
        <f>INDEX(Departures!$C:$C,MATCH($B101,Departures!$B:$B,0))*INDEX(Arrivals!$H:$H,MATCH(BW$2,Arrivals!$B:$B,0))</f>
        <v>1051.9076050990163</v>
      </c>
      <c r="BX101" s="17">
        <f>INDEX(Departures!$C:$C,MATCH($B101,Departures!$B:$B,0))*INDEX(Arrivals!$H:$H,MATCH(BX$2,Arrivals!$B:$B,0))</f>
        <v>1030.8370367380192</v>
      </c>
      <c r="BY101" s="17">
        <f>INDEX(Departures!$C:$C,MATCH($B101,Departures!$B:$B,0))*INDEX(Arrivals!$H:$H,MATCH(BY$2,Arrivals!$B:$B,0))</f>
        <v>959.52126690079763</v>
      </c>
      <c r="BZ101" s="17">
        <f>INDEX(Departures!$C:$C,MATCH($B101,Departures!$B:$B,0))*INDEX(Arrivals!$H:$H,MATCH(BZ$2,Arrivals!$B:$B,0))</f>
        <v>917.70429276897244</v>
      </c>
      <c r="CA101" s="17">
        <f>INDEX(Departures!$C:$C,MATCH($B101,Departures!$B:$B,0))*INDEX(Arrivals!$H:$H,MATCH(CA$2,Arrivals!$B:$B,0))</f>
        <v>871.99736755511674</v>
      </c>
      <c r="CB101" s="17">
        <f>INDEX(Departures!$C:$C,MATCH($B101,Departures!$B:$B,0))*INDEX(Arrivals!$H:$H,MATCH(CB$2,Arrivals!$B:$B,0))</f>
        <v>817.86221499686235</v>
      </c>
      <c r="CC101" s="17">
        <f>INDEX(Departures!$C:$C,MATCH($B101,Departures!$B:$B,0))*INDEX(Arrivals!$H:$H,MATCH(CC$2,Arrivals!$B:$B,0))</f>
        <v>795.49499627518844</v>
      </c>
      <c r="CD101" s="17">
        <f>INDEX(Departures!$C:$C,MATCH($B101,Departures!$B:$B,0))*INDEX(Arrivals!$H:$H,MATCH(CD$2,Arrivals!$B:$B,0))</f>
        <v>794.52250850468079</v>
      </c>
      <c r="CE101" s="17">
        <f>INDEX(Departures!$C:$C,MATCH($B101,Departures!$B:$B,0))*INDEX(Arrivals!$H:$H,MATCH(CE$2,Arrivals!$B:$B,0))</f>
        <v>785.44595597994351</v>
      </c>
      <c r="CF101" s="17">
        <f>INDEX(Departures!$C:$C,MATCH($B101,Departures!$B:$B,0))*INDEX(Arrivals!$H:$H,MATCH(CF$2,Arrivals!$B:$B,0))</f>
        <v>768.91366388131485</v>
      </c>
      <c r="CG101" s="17">
        <f>INDEX(Departures!$C:$C,MATCH($B101,Departures!$B:$B,0))*INDEX(Arrivals!$H:$H,MATCH(CG$2,Arrivals!$B:$B,0))</f>
        <v>762.7545746681003</v>
      </c>
      <c r="CH101" s="17">
        <f>INDEX(Departures!$C:$C,MATCH($B101,Departures!$B:$B,0))*INDEX(Arrivals!$H:$H,MATCH(CH$2,Arrivals!$B:$B,0))</f>
        <v>737.14573004473448</v>
      </c>
      <c r="CI101" s="17">
        <f>INDEX(Departures!$C:$C,MATCH($B101,Departures!$B:$B,0))*INDEX(Arrivals!$H:$H,MATCH(CI$2,Arrivals!$B:$B,0))</f>
        <v>731.47288471677359</v>
      </c>
      <c r="CJ101" s="17">
        <f>INDEX(Departures!$C:$C,MATCH($B101,Departures!$B:$B,0))*INDEX(Arrivals!$H:$H,MATCH(CJ$2,Arrivals!$B:$B,0))</f>
        <v>721.26176312644418</v>
      </c>
      <c r="CK101" s="17">
        <f>INDEX(Departures!$C:$C,MATCH($B101,Departures!$B:$B,0))*INDEX(Arrivals!$H:$H,MATCH(CK$2,Arrivals!$B:$B,0))</f>
        <v>700.83951994578536</v>
      </c>
      <c r="CL101" s="17">
        <f>INDEX(Departures!$C:$C,MATCH($B101,Departures!$B:$B,0))*INDEX(Arrivals!$H:$H,MATCH(CL$2,Arrivals!$B:$B,0))</f>
        <v>686.05770583407036</v>
      </c>
      <c r="CM101" s="17">
        <f>INDEX(Departures!$C:$C,MATCH($B101,Departures!$B:$B,0))*INDEX(Arrivals!$H:$H,MATCH(CM$2,Arrivals!$B:$B,0))</f>
        <v>684.95555302749506</v>
      </c>
      <c r="CN101" s="17">
        <f>INDEX(Departures!$C:$C,MATCH($B101,Departures!$B:$B,0))*INDEX(Arrivals!$H:$H,MATCH(CN$2,Arrivals!$B:$B,0))</f>
        <v>631.79288823974821</v>
      </c>
      <c r="CO101" s="17">
        <f>INDEX(Departures!$C:$C,MATCH($B101,Departures!$B:$B,0))*INDEX(Arrivals!$H:$H,MATCH(CO$2,Arrivals!$B:$B,0))</f>
        <v>612.34313282959693</v>
      </c>
      <c r="CP101" s="17">
        <f>INDEX(Departures!$C:$C,MATCH($B101,Departures!$B:$B,0))*INDEX(Arrivals!$H:$H,MATCH(CP$2,Arrivals!$B:$B,0))</f>
        <v>608.45318174756665</v>
      </c>
      <c r="CQ101" s="17">
        <f>INDEX(Departures!$C:$C,MATCH($B101,Departures!$B:$B,0))*INDEX(Arrivals!$H:$H,MATCH(CQ$2,Arrivals!$B:$B,0))</f>
        <v>601.96992994418292</v>
      </c>
      <c r="CR101" s="17">
        <f>INDEX(Departures!$C:$C,MATCH($B101,Departures!$B:$B,0))*INDEX(Arrivals!$H:$H,MATCH(CR$2,Arrivals!$B:$B,0))</f>
        <v>597.43165368181417</v>
      </c>
      <c r="CS101" s="17">
        <f>INDEX(Departures!$C:$C,MATCH($B101,Departures!$B:$B,0))*INDEX(Arrivals!$H:$H,MATCH(CS$2,Arrivals!$B:$B,0))</f>
        <v>583.49266230453918</v>
      </c>
      <c r="CT101" s="17">
        <f>INDEX(Departures!$C:$C,MATCH($B101,Departures!$B:$B,0))*INDEX(Arrivals!$H:$H,MATCH(CT$2,Arrivals!$B:$B,0))</f>
        <v>579.27854863233961</v>
      </c>
      <c r="CU101" s="17">
        <f>INDEX(Departures!$C:$C,MATCH($B101,Departures!$B:$B,0))*INDEX(Arrivals!$H:$H,MATCH(CU$2,Arrivals!$B:$B,0))</f>
        <v>521.25344499205505</v>
      </c>
      <c r="CV101" s="17">
        <f>INDEX(Departures!$C:$C,MATCH($B101,Departures!$B:$B,0))*INDEX(Arrivals!$H:$H,MATCH(CV$2,Arrivals!$B:$B,0))</f>
        <v>513.47354282799438</v>
      </c>
      <c r="CW101" s="17">
        <f>INDEX(Departures!$C:$C,MATCH($B101,Departures!$B:$B,0))*INDEX(Arrivals!$H:$H,MATCH(CW$2,Arrivals!$B:$B,0))</f>
        <v>510.23191692630257</v>
      </c>
      <c r="CX101" s="17">
        <f>INDEX(Departures!$C:$C,MATCH($B101,Departures!$B:$B,0))*INDEX(Arrivals!$H:$H,MATCH(CX$2,Arrivals!$B:$B,0))</f>
        <v>504.39699030325716</v>
      </c>
      <c r="CY101" s="17">
        <f>INDEX(Departures!$C:$C,MATCH($B101,Departures!$B:$B,0))*INDEX(Arrivals!$H:$H,MATCH(CY$2,Arrivals!$B:$B,0))</f>
        <v>485.91972266361341</v>
      </c>
      <c r="CZ101" s="17">
        <f>INDEX(Departures!$C:$C,MATCH($B101,Departures!$B:$B,0))*INDEX(Arrivals!$H:$H,MATCH(CZ$2,Arrivals!$B:$B,0))</f>
        <v>485.27139748327505</v>
      </c>
      <c r="DA101" s="17">
        <f>INDEX(Departures!$C:$C,MATCH($B101,Departures!$B:$B,0))*INDEX(Arrivals!$H:$H,MATCH(DA$2,Arrivals!$B:$B,0))</f>
        <v>484.62307230293669</v>
      </c>
      <c r="DB101" s="17">
        <f>INDEX(Departures!$C:$C,MATCH($B101,Departures!$B:$B,0))*INDEX(Arrivals!$H:$H,MATCH(DB$2,Arrivals!$B:$B,0))</f>
        <v>469.06326797481557</v>
      </c>
      <c r="DC101" s="17">
        <f>INDEX(Departures!$C:$C,MATCH($B101,Departures!$B:$B,0))*INDEX(Arrivals!$H:$H,MATCH(DC$2,Arrivals!$B:$B,0))</f>
        <v>466.46996725346213</v>
      </c>
      <c r="DD101" s="17">
        <f>INDEX(Departures!$C:$C,MATCH($B101,Departures!$B:$B,0))*INDEX(Arrivals!$H:$H,MATCH(DD$2,Arrivals!$B:$B,0))</f>
        <v>454.47595141720211</v>
      </c>
      <c r="DE101" s="17">
        <f>INDEX(Departures!$C:$C,MATCH($B101,Departures!$B:$B,0))*INDEX(Arrivals!$H:$H,MATCH(DE$2,Arrivals!$B:$B,0))</f>
        <v>442.48193558094215</v>
      </c>
      <c r="DF101" s="17">
        <f>INDEX(Departures!$C:$C,MATCH($B101,Departures!$B:$B,0))*INDEX(Arrivals!$H:$H,MATCH(DF$2,Arrivals!$B:$B,0))</f>
        <v>442.15777299077297</v>
      </c>
      <c r="DG101" s="17">
        <f>INDEX(Departures!$C:$C,MATCH($B101,Departures!$B:$B,0))*INDEX(Arrivals!$H:$H,MATCH(DG$2,Arrivals!$B:$B,0))</f>
        <v>435.02619600705083</v>
      </c>
      <c r="DH101" s="17">
        <f>INDEX(Departures!$C:$C,MATCH($B101,Departures!$B:$B,0))*INDEX(Arrivals!$H:$H,MATCH(DH$2,Arrivals!$B:$B,0))</f>
        <v>413.30730246571522</v>
      </c>
      <c r="DI101" s="17">
        <f>INDEX(Departures!$C:$C,MATCH($B101,Departures!$B:$B,0))*INDEX(Arrivals!$H:$H,MATCH(DI$2,Arrivals!$B:$B,0))</f>
        <v>368.57286502236724</v>
      </c>
      <c r="DJ101" s="17">
        <f>INDEX(Departures!$C:$C,MATCH($B101,Departures!$B:$B,0))*INDEX(Arrivals!$H:$H,MATCH(DJ$2,Arrivals!$B:$B,0))</f>
        <v>367.60037725185964</v>
      </c>
      <c r="DK101" s="17">
        <f>INDEX(Departures!$C:$C,MATCH($B101,Departures!$B:$B,0))*INDEX(Arrivals!$H:$H,MATCH(DK$2,Arrivals!$B:$B,0))</f>
        <v>351.06808515323104</v>
      </c>
      <c r="DL101" s="17">
        <f>INDEX(Departures!$C:$C,MATCH($B101,Departures!$B:$B,0))*INDEX(Arrivals!$H:$H,MATCH(DL$2,Arrivals!$B:$B,0))</f>
        <v>339.07406931697108</v>
      </c>
      <c r="DM101" s="17">
        <f>INDEX(Departures!$C:$C,MATCH($B101,Departures!$B:$B,0))*INDEX(Arrivals!$H:$H,MATCH(DM$2,Arrivals!$B:$B,0))</f>
        <v>322.21761462817324</v>
      </c>
      <c r="DN101" s="17">
        <f>INDEX(Departures!$C:$C,MATCH($B101,Departures!$B:$B,0))*INDEX(Arrivals!$H:$H,MATCH(DN$2,Arrivals!$B:$B,0))</f>
        <v>313.14106210343601</v>
      </c>
      <c r="DO101" s="17">
        <f>INDEX(Departures!$C:$C,MATCH($B101,Departures!$B:$B,0))*INDEX(Arrivals!$H:$H,MATCH(DO$2,Arrivals!$B:$B,0))</f>
        <v>304.71283475903709</v>
      </c>
      <c r="DP101" s="17">
        <f>INDEX(Departures!$C:$C,MATCH($B101,Departures!$B:$B,0))*INDEX(Arrivals!$H:$H,MATCH(DP$2,Arrivals!$B:$B,0))</f>
        <v>302.44369662785277</v>
      </c>
      <c r="DQ101" s="17">
        <f>INDEX(Departures!$C:$C,MATCH($B101,Departures!$B:$B,0))*INDEX(Arrivals!$H:$H,MATCH(DQ$2,Arrivals!$B:$B,0))</f>
        <v>302.11953403768359</v>
      </c>
      <c r="DR101" s="17">
        <f>INDEX(Departures!$C:$C,MATCH($B101,Departures!$B:$B,0))*INDEX(Arrivals!$H:$H,MATCH(DR$2,Arrivals!$B:$B,0))</f>
        <v>299.20207072616091</v>
      </c>
      <c r="DS101" s="17">
        <f>INDEX(Departures!$C:$C,MATCH($B101,Departures!$B:$B,0))*INDEX(Arrivals!$H:$H,MATCH(DS$2,Arrivals!$B:$B,0))</f>
        <v>298.55374554582249</v>
      </c>
      <c r="DT101" s="17">
        <f>INDEX(Departures!$C:$C,MATCH($B101,Departures!$B:$B,0))*INDEX(Arrivals!$H:$H,MATCH(DT$2,Arrivals!$B:$B,0))</f>
        <v>290.77384338176199</v>
      </c>
      <c r="DU101" s="17">
        <f>INDEX(Departures!$C:$C,MATCH($B101,Departures!$B:$B,0))*INDEX(Arrivals!$H:$H,MATCH(DU$2,Arrivals!$B:$B,0))</f>
        <v>289.15303043091603</v>
      </c>
      <c r="DV101" s="17">
        <f>INDEX(Departures!$C:$C,MATCH($B101,Departures!$B:$B,0))*INDEX(Arrivals!$H:$H,MATCH(DV$2,Arrivals!$B:$B,0))</f>
        <v>275.86236423397935</v>
      </c>
      <c r="DW101" s="17">
        <f>INDEX(Departures!$C:$C,MATCH($B101,Departures!$B:$B,0))*INDEX(Arrivals!$H:$H,MATCH(DW$2,Arrivals!$B:$B,0))</f>
        <v>273.26906351262585</v>
      </c>
      <c r="DX101" s="17">
        <f>INDEX(Departures!$C:$C,MATCH($B101,Departures!$B:$B,0))*INDEX(Arrivals!$H:$H,MATCH(DX$2,Arrivals!$B:$B,0))</f>
        <v>271.32408797161065</v>
      </c>
      <c r="DY101" s="17">
        <f>INDEX(Departures!$C:$C,MATCH($B101,Departures!$B:$B,0))*INDEX(Arrivals!$H:$H,MATCH(DY$2,Arrivals!$B:$B,0))</f>
        <v>263.54418580755015</v>
      </c>
      <c r="DZ101" s="17">
        <f>INDEX(Departures!$C:$C,MATCH($B101,Departures!$B:$B,0))*INDEX(Arrivals!$H:$H,MATCH(DZ$2,Arrivals!$B:$B,0))</f>
        <v>216.54061023301784</v>
      </c>
      <c r="EA101" s="17">
        <f>INDEX(Departures!$C:$C,MATCH($B101,Departures!$B:$B,0))*INDEX(Arrivals!$H:$H,MATCH(EA$2,Arrivals!$B:$B,0))</f>
        <v>215.24395987234112</v>
      </c>
      <c r="EB101" s="17">
        <f>INDEX(Departures!$C:$C,MATCH($B101,Departures!$B:$B,0))*INDEX(Arrivals!$H:$H,MATCH(EB$2,Arrivals!$B:$B,0))</f>
        <v>204.54659439675788</v>
      </c>
      <c r="EC101" s="17">
        <f>INDEX(Departures!$C:$C,MATCH($B101,Departures!$B:$B,0))*INDEX(Arrivals!$H:$H,MATCH(EC$2,Arrivals!$B:$B,0))</f>
        <v>160.78464472391744</v>
      </c>
      <c r="ED101" s="17">
        <f>INDEX(Departures!$C:$C,MATCH($B101,Departures!$B:$B,0))*INDEX(Arrivals!$H:$H,MATCH(ED$2,Arrivals!$B:$B,0))</f>
        <v>152.03225478934937</v>
      </c>
      <c r="EE101" s="17">
        <f>INDEX(Departures!$C:$C,MATCH($B101,Departures!$B:$B,0))*INDEX(Arrivals!$H:$H,MATCH(EE$2,Arrivals!$B:$B,0))</f>
        <v>151.38392960901101</v>
      </c>
      <c r="EF101" s="17">
        <f>INDEX(Departures!$C:$C,MATCH($B101,Departures!$B:$B,0))*INDEX(Arrivals!$H:$H,MATCH(EF$2,Arrivals!$B:$B,0))</f>
        <v>139.7140763629202</v>
      </c>
      <c r="EG101" s="17">
        <f>INDEX(Departures!$C:$C,MATCH($B101,Departures!$B:$B,0))*INDEX(Arrivals!$H:$H,MATCH(EG$2,Arrivals!$B:$B,0))</f>
        <v>138.41742600224345</v>
      </c>
      <c r="EH101" s="17">
        <f>INDEX(Departures!$C:$C,MATCH($B101,Departures!$B:$B,0))*INDEX(Arrivals!$H:$H,MATCH(EH$2,Arrivals!$B:$B,0))</f>
        <v>138.41742600224345</v>
      </c>
      <c r="EI101" s="17">
        <f>INDEX(Departures!$C:$C,MATCH($B101,Departures!$B:$B,0))*INDEX(Arrivals!$H:$H,MATCH(EI$2,Arrivals!$B:$B,0))</f>
        <v>135.49996269072074</v>
      </c>
      <c r="EJ101" s="17">
        <f>INDEX(Departures!$C:$C,MATCH($B101,Departures!$B:$B,0))*INDEX(Arrivals!$H:$H,MATCH(EJ$2,Arrivals!$B:$B,0))</f>
        <v>128.04422311682941</v>
      </c>
      <c r="EK101" s="17">
        <f>INDEX(Departures!$C:$C,MATCH($B101,Departures!$B:$B,0))*INDEX(Arrivals!$H:$H,MATCH(EK$2,Arrivals!$B:$B,0))</f>
        <v>125.12675980530673</v>
      </c>
      <c r="EL101" s="17">
        <f>INDEX(Departures!$C:$C,MATCH($B101,Departures!$B:$B,0))*INDEX(Arrivals!$H:$H,MATCH(EL$2,Arrivals!$B:$B,0))</f>
        <v>118.87042181504138</v>
      </c>
      <c r="EM101" s="17">
        <f>INDEX(Departures!$C:$C,MATCH($B101,Departures!$B:$B,0))*INDEX(Arrivals!$H:$H,MATCH(EM$2,Arrivals!$B:$B,0))</f>
        <v>115.07771951006188</v>
      </c>
      <c r="EN101" s="17">
        <f>INDEX(Departures!$C:$C,MATCH($B101,Departures!$B:$B,0))*INDEX(Arrivals!$H:$H,MATCH(EN$2,Arrivals!$B:$B,0))</f>
        <v>113.78106914938515</v>
      </c>
      <c r="EO101" s="17">
        <f>INDEX(Departures!$C:$C,MATCH($B101,Departures!$B:$B,0))*INDEX(Arrivals!$H:$H,MATCH(EO$2,Arrivals!$B:$B,0))</f>
        <v>113.45690655921594</v>
      </c>
      <c r="EP101" s="17">
        <f>INDEX(Departures!$C:$C,MATCH($B101,Departures!$B:$B,0))*INDEX(Arrivals!$H:$H,MATCH(EP$2,Arrivals!$B:$B,0))</f>
        <v>99.51791518194085</v>
      </c>
      <c r="EQ101" s="17">
        <f>INDEX(Departures!$C:$C,MATCH($B101,Departures!$B:$B,0))*INDEX(Arrivals!$H:$H,MATCH(EQ$2,Arrivals!$B:$B,0))</f>
        <v>96.924614460587335</v>
      </c>
      <c r="ER101" s="17">
        <f>INDEX(Departures!$C:$C,MATCH($B101,Departures!$B:$B,0))*INDEX(Arrivals!$H:$H,MATCH(ER$2,Arrivals!$B:$B,0))</f>
        <v>91.089687837541945</v>
      </c>
      <c r="ES101" s="17">
        <f>INDEX(Departures!$C:$C,MATCH($B101,Departures!$B:$B,0))*INDEX(Arrivals!$H:$H,MATCH(ES$2,Arrivals!$B:$B,0))</f>
        <v>90.117200067034375</v>
      </c>
      <c r="ET101" s="17">
        <f>INDEX(Departures!$C:$C,MATCH($B101,Departures!$B:$B,0))*INDEX(Arrivals!$H:$H,MATCH(ET$2,Arrivals!$B:$B,0))</f>
        <v>87.19973675551168</v>
      </c>
      <c r="EU101" s="17">
        <f>INDEX(Departures!$C:$C,MATCH($B101,Departures!$B:$B,0))*INDEX(Arrivals!$H:$H,MATCH(EU$2,Arrivals!$B:$B,0))</f>
        <v>84.606436034158179</v>
      </c>
      <c r="EV101" s="17">
        <f>INDEX(Departures!$C:$C,MATCH($B101,Departures!$B:$B,0))*INDEX(Arrivals!$H:$H,MATCH(EV$2,Arrivals!$B:$B,0))</f>
        <v>83.958110853819804</v>
      </c>
      <c r="EW101" s="17">
        <f>INDEX(Departures!$C:$C,MATCH($B101,Departures!$B:$B,0))*INDEX(Arrivals!$H:$H,MATCH(EW$2,Arrivals!$B:$B,0))</f>
        <v>82.661460493143039</v>
      </c>
      <c r="EX101" s="17">
        <f>INDEX(Departures!$C:$C,MATCH($B101,Departures!$B:$B,0))*INDEX(Arrivals!$H:$H,MATCH(EX$2,Arrivals!$B:$B,0))</f>
        <v>82.661460493143039</v>
      </c>
      <c r="EY101" s="17">
        <f>INDEX(Departures!$C:$C,MATCH($B101,Departures!$B:$B,0))*INDEX(Arrivals!$H:$H,MATCH(EY$2,Arrivals!$B:$B,0))</f>
        <v>80.068159771789539</v>
      </c>
      <c r="EZ101" s="17">
        <f>INDEX(Departures!$C:$C,MATCH($B101,Departures!$B:$B,0))*INDEX(Arrivals!$H:$H,MATCH(EZ$2,Arrivals!$B:$B,0))</f>
        <v>80.068159771789539</v>
      </c>
      <c r="FA101" s="17">
        <f>INDEX(Departures!$C:$C,MATCH($B101,Departures!$B:$B,0))*INDEX(Arrivals!$H:$H,MATCH(FA$2,Arrivals!$B:$B,0))</f>
        <v>66.777493574852812</v>
      </c>
      <c r="FB101" s="17">
        <f>INDEX(Departures!$C:$C,MATCH($B101,Departures!$B:$B,0))*INDEX(Arrivals!$H:$H,MATCH(FB$2,Arrivals!$B:$B,0))</f>
        <v>62.660628679704125</v>
      </c>
      <c r="FC101" s="17">
        <f>INDEX(Departures!$C:$C,MATCH($B101,Departures!$B:$B,0))*INDEX(Arrivals!$H:$H,MATCH(FC$2,Arrivals!$B:$B,0))</f>
        <v>58.025103640284726</v>
      </c>
      <c r="FD101" s="17">
        <f>INDEX(Departures!$C:$C,MATCH($B101,Departures!$B:$B,0))*INDEX(Arrivals!$H:$H,MATCH(FD$2,Arrivals!$B:$B,0))</f>
        <v>54.459315148423649</v>
      </c>
      <c r="FE101" s="17">
        <f>INDEX(Departures!$C:$C,MATCH($B101,Departures!$B:$B,0))*INDEX(Arrivals!$H:$H,MATCH(FE$2,Arrivals!$B:$B,0))</f>
        <v>53.162664787746891</v>
      </c>
      <c r="FF101" s="17">
        <f>INDEX(Departures!$C:$C,MATCH($B101,Departures!$B:$B,0))*INDEX(Arrivals!$H:$H,MATCH(FF$2,Arrivals!$B:$B,0))</f>
        <v>52.514339607408523</v>
      </c>
      <c r="FG101" s="17">
        <f>INDEX(Departures!$C:$C,MATCH($B101,Departures!$B:$B,0))*INDEX(Arrivals!$H:$H,MATCH(FG$2,Arrivals!$B:$B,0))</f>
        <v>47.327738164701508</v>
      </c>
      <c r="FH101" s="17">
        <f>INDEX(Departures!$C:$C,MATCH($B101,Departures!$B:$B,0))*INDEX(Arrivals!$H:$H,MATCH(FH$2,Arrivals!$B:$B,0))</f>
        <v>47.00357557453232</v>
      </c>
      <c r="FI101" s="17">
        <f>INDEX(Departures!$C:$C,MATCH($B101,Departures!$B:$B,0))*INDEX(Arrivals!$H:$H,MATCH(FI$2,Arrivals!$B:$B,0))</f>
        <v>46.355250394193945</v>
      </c>
      <c r="FJ101" s="17">
        <f>INDEX(Departures!$C:$C,MATCH($B101,Departures!$B:$B,0))*INDEX(Arrivals!$H:$H,MATCH(FJ$2,Arrivals!$B:$B,0))</f>
        <v>46.03108780402475</v>
      </c>
      <c r="FK101" s="17">
        <f>INDEX(Departures!$C:$C,MATCH($B101,Departures!$B:$B,0))*INDEX(Arrivals!$H:$H,MATCH(FK$2,Arrivals!$B:$B,0))</f>
        <v>40.520323771148547</v>
      </c>
      <c r="FL101" s="17">
        <f>INDEX(Departures!$C:$C,MATCH($B101,Departures!$B:$B,0))*INDEX(Arrivals!$H:$H,MATCH(FL$2,Arrivals!$B:$B,0))</f>
        <v>39.871998590810179</v>
      </c>
      <c r="FM101" s="17">
        <f>INDEX(Departures!$C:$C,MATCH($B101,Departures!$B:$B,0))*INDEX(Arrivals!$H:$H,MATCH(FM$2,Arrivals!$B:$B,0))</f>
        <v>39.547836000640984</v>
      </c>
      <c r="FN101" s="17">
        <f>INDEX(Departures!$C:$C,MATCH($B101,Departures!$B:$B,0))*INDEX(Arrivals!$H:$H,MATCH(FN$2,Arrivals!$B:$B,0))</f>
        <v>39.223673410471797</v>
      </c>
      <c r="FO101" s="17">
        <f>INDEX(Departures!$C:$C,MATCH($B101,Departures!$B:$B,0))*INDEX(Arrivals!$H:$H,MATCH(FO$2,Arrivals!$B:$B,0))</f>
        <v>39.061592115387207</v>
      </c>
      <c r="FP101" s="17">
        <f>INDEX(Departures!$C:$C,MATCH($B101,Departures!$B:$B,0))*INDEX(Arrivals!$H:$H,MATCH(FP$2,Arrivals!$B:$B,0))</f>
        <v>35.333722328441539</v>
      </c>
      <c r="FQ101" s="17">
        <f>INDEX(Departures!$C:$C,MATCH($B101,Departures!$B:$B,0))*INDEX(Arrivals!$H:$H,MATCH(FQ$2,Arrivals!$B:$B,0))</f>
        <v>28.202145344719391</v>
      </c>
      <c r="FR101" s="17">
        <f>INDEX(Departures!$C:$C,MATCH($B101,Departures!$B:$B,0))*INDEX(Arrivals!$H:$H,MATCH(FR$2,Arrivals!$B:$B,0))</f>
        <v>25.284682033196695</v>
      </c>
      <c r="FS101" s="17">
        <f>INDEX(Departures!$C:$C,MATCH($B101,Departures!$B:$B,0))*INDEX(Arrivals!$H:$H,MATCH(FS$2,Arrivals!$B:$B,0))</f>
        <v>24.63635685285832</v>
      </c>
      <c r="FT101" s="17">
        <f>INDEX(Departures!$C:$C,MATCH($B101,Departures!$B:$B,0))*INDEX(Arrivals!$H:$H,MATCH(FT$2,Arrivals!$B:$B,0))</f>
        <v>23.988031672519941</v>
      </c>
      <c r="FU101" s="17">
        <f>INDEX(Departures!$C:$C,MATCH($B101,Departures!$B:$B,0))*INDEX(Arrivals!$H:$H,MATCH(FU$2,Arrivals!$B:$B,0))</f>
        <v>23.339706492181563</v>
      </c>
      <c r="FV101" s="17">
        <f>INDEX(Departures!$C:$C,MATCH($B101,Departures!$B:$B,0))*INDEX(Arrivals!$H:$H,MATCH(FV$2,Arrivals!$B:$B,0))</f>
        <v>22.367218721674</v>
      </c>
      <c r="FW101" s="17">
        <f>INDEX(Departures!$C:$C,MATCH($B101,Departures!$B:$B,0))*INDEX(Arrivals!$H:$H,MATCH(FW$2,Arrivals!$B:$B,0))</f>
        <v>20.422243180658871</v>
      </c>
      <c r="FX101" s="17">
        <f>INDEX(Departures!$C:$C,MATCH($B101,Departures!$B:$B,0))*INDEX(Arrivals!$H:$H,MATCH(FX$2,Arrivals!$B:$B,0))</f>
        <v>20.260161885574274</v>
      </c>
      <c r="FY101" s="17">
        <f>INDEX(Departures!$C:$C,MATCH($B101,Departures!$B:$B,0))*INDEX(Arrivals!$H:$H,MATCH(FY$2,Arrivals!$B:$B,0))</f>
        <v>19.449755410151305</v>
      </c>
      <c r="FZ101" s="17">
        <f>INDEX(Departures!$C:$C,MATCH($B101,Departures!$B:$B,0))*INDEX(Arrivals!$H:$H,MATCH(FZ$2,Arrivals!$B:$B,0))</f>
        <v>17.828942459305363</v>
      </c>
      <c r="GA101" s="17">
        <f>INDEX(Departures!$C:$C,MATCH($B101,Departures!$B:$B,0))*INDEX(Arrivals!$H:$H,MATCH(GA$2,Arrivals!$B:$B,0))</f>
        <v>14.198321449410454</v>
      </c>
      <c r="GB101" s="17">
        <f>INDEX(Departures!$C:$C,MATCH($B101,Departures!$B:$B,0))*INDEX(Arrivals!$H:$H,MATCH(GB$2,Arrivals!$B:$B,0))</f>
        <v>11.021528065752406</v>
      </c>
      <c r="GC101" s="17">
        <f>INDEX(Departures!$C:$C,MATCH($B101,Departures!$B:$B,0))*INDEX(Arrivals!$H:$H,MATCH(GC$2,Arrivals!$B:$B,0))</f>
        <v>9.7248777050756523</v>
      </c>
      <c r="GD101" s="17">
        <f>INDEX(Departures!$C:$C,MATCH($B101,Departures!$B:$B,0))*INDEX(Arrivals!$H:$H,MATCH(GD$2,Arrivals!$B:$B,0))</f>
        <v>9.4007151149064647</v>
      </c>
      <c r="GE101" s="17">
        <f>INDEX(Departures!$C:$C,MATCH($B101,Departures!$B:$B,0))*INDEX(Arrivals!$H:$H,MATCH(GE$2,Arrivals!$B:$B,0))</f>
        <v>9.0765525247372754</v>
      </c>
      <c r="GF101" s="17">
        <f>INDEX(Departures!$C:$C,MATCH($B101,Departures!$B:$B,0))*INDEX(Arrivals!$H:$H,MATCH(GF$2,Arrivals!$B:$B,0))</f>
        <v>8.3309785673481418</v>
      </c>
      <c r="GG101" s="17">
        <f>INDEX(Departures!$C:$C,MATCH($B101,Departures!$B:$B,0))*INDEX(Arrivals!$H:$H,MATCH(GG$2,Arrivals!$B:$B,0))</f>
        <v>2.6581332393873449</v>
      </c>
      <c r="GH101" s="17">
        <f>INDEX(Departures!$C:$C,MATCH($B101,Departures!$B:$B,0))*INDEX(Arrivals!$H:$H,MATCH(GH$2,Arrivals!$B:$B,0))</f>
        <v>1.8801430229812928</v>
      </c>
      <c r="GI101" s="17">
        <f>INDEX(Departures!$C:$C,MATCH($B101,Departures!$B:$B,0))*INDEX(Arrivals!$H:$H,MATCH(GI$2,Arrivals!$B:$B,0))</f>
        <v>0.81040647542297106</v>
      </c>
    </row>
    <row r="102" spans="1:191" ht="29.4" thickBot="1">
      <c r="A102" t="str">
        <f>INDEX(Departures!$G:$G,MATCH($B102,Departures!$B:$B,0))</f>
        <v>NA</v>
      </c>
      <c r="B102" s="3" t="s">
        <v>162</v>
      </c>
      <c r="D102" s="17">
        <f>INDEX(Departures!$C:$C,MATCH($B102,Departures!$B:$B,0))*INDEX(Arrivals!$H:$H,MATCH(D$2,Arrivals!$B:$B,0))</f>
        <v>20387.32460051548</v>
      </c>
      <c r="E102" s="17">
        <f>INDEX(Departures!$C:$C,MATCH($B102,Departures!$B:$B,0))*INDEX(Arrivals!$H:$H,MATCH(E$2,Arrivals!$B:$B,0))</f>
        <v>19196.160875165599</v>
      </c>
      <c r="F102" s="17">
        <f>INDEX(Departures!$C:$C,MATCH($B102,Departures!$B:$B,0))*INDEX(Arrivals!$H:$H,MATCH(F$2,Arrivals!$B:$B,0))</f>
        <v>18058.980924560638</v>
      </c>
      <c r="G102" s="17">
        <f>INDEX(Departures!$C:$C,MATCH($B102,Departures!$B:$B,0))*INDEX(Arrivals!$H:$H,MATCH(G$2,Arrivals!$B:$B,0))</f>
        <v>14256.410773941241</v>
      </c>
      <c r="H102" s="17">
        <f>INDEX(Departures!$C:$C,MATCH($B102,Departures!$B:$B,0))*INDEX(Arrivals!$H:$H,MATCH(H$2,Arrivals!$B:$B,0))</f>
        <v>13672.681870503773</v>
      </c>
      <c r="I102" s="17">
        <f>INDEX(Departures!$C:$C,MATCH($B102,Departures!$B:$B,0))*INDEX(Arrivals!$H:$H,MATCH(I$2,Arrivals!$B:$B,0))</f>
        <v>9222.0717108812205</v>
      </c>
      <c r="J102" s="17">
        <f>INDEX(Departures!$C:$C,MATCH($B102,Departures!$B:$B,0))*INDEX(Arrivals!$H:$H,MATCH(J$2,Arrivals!$B:$B,0))</f>
        <v>8837.143925743525</v>
      </c>
      <c r="K102" s="17">
        <f>INDEX(Departures!$C:$C,MATCH($B102,Departures!$B:$B,0))*INDEX(Arrivals!$H:$H,MATCH(K$2,Arrivals!$B:$B,0))</f>
        <v>8825.4083225381073</v>
      </c>
      <c r="L102" s="17">
        <f>INDEX(Departures!$C:$C,MATCH($B102,Departures!$B:$B,0))*INDEX(Arrivals!$H:$H,MATCH(L$2,Arrivals!$B:$B,0))</f>
        <v>8790.4362249859641</v>
      </c>
      <c r="M102" s="17">
        <f>INDEX(Departures!$C:$C,MATCH($B102,Departures!$B:$B,0))*INDEX(Arrivals!$H:$H,MATCH(M$2,Arrivals!$B:$B,0))</f>
        <v>8353.8717857444299</v>
      </c>
      <c r="N102" s="17">
        <f>INDEX(Departures!$C:$C,MATCH($B102,Departures!$B:$B,0))*INDEX(Arrivals!$H:$H,MATCH(N$2,Arrivals!$B:$B,0))</f>
        <v>6914.6174086320216</v>
      </c>
      <c r="O102" s="17">
        <f>INDEX(Departures!$C:$C,MATCH($B102,Departures!$B:$B,0))*INDEX(Arrivals!$H:$H,MATCH(O$2,Arrivals!$B:$B,0))</f>
        <v>6734.1238313326994</v>
      </c>
      <c r="P102" s="17">
        <f>INDEX(Departures!$C:$C,MATCH($B102,Departures!$B:$B,0))*INDEX(Arrivals!$H:$H,MATCH(P$2,Arrivals!$B:$B,0))</f>
        <v>6544.7111955972605</v>
      </c>
      <c r="Q102" s="17">
        <f>INDEX(Departures!$C:$C,MATCH($B102,Departures!$B:$B,0))*INDEX(Arrivals!$H:$H,MATCH(Q$2,Arrivals!$B:$B,0))</f>
        <v>6382.7598713624984</v>
      </c>
      <c r="R102" s="17">
        <f>INDEX(Departures!$C:$C,MATCH($B102,Departures!$B:$B,0))*INDEX(Arrivals!$H:$H,MATCH(R$2,Arrivals!$B:$B,0))</f>
        <v>6090.3086394834927</v>
      </c>
      <c r="S102" s="17">
        <f>INDEX(Departures!$C:$C,MATCH($B102,Departures!$B:$B,0))*INDEX(Arrivals!$H:$H,MATCH(S$2,Arrivals!$B:$B,0))</f>
        <v>5724.627243602682</v>
      </c>
      <c r="T102" s="17">
        <f>INDEX(Departures!$C:$C,MATCH($B102,Departures!$B:$B,0))*INDEX(Arrivals!$H:$H,MATCH(T$2,Arrivals!$B:$B,0))</f>
        <v>4881.5415093254842</v>
      </c>
      <c r="U102" s="17">
        <f>INDEX(Departures!$C:$C,MATCH($B102,Departures!$B:$B,0))*INDEX(Arrivals!$H:$H,MATCH(U$2,Arrivals!$B:$B,0))</f>
        <v>4285.3728664902728</v>
      </c>
      <c r="V102" s="17">
        <f>INDEX(Departures!$C:$C,MATCH($B102,Departures!$B:$B,0))*INDEX(Arrivals!$H:$H,MATCH(V$2,Arrivals!$B:$B,0))</f>
        <v>4206.9790370780838</v>
      </c>
      <c r="W102" s="17">
        <f>INDEX(Departures!$C:$C,MATCH($B102,Departures!$B:$B,0))*INDEX(Arrivals!$H:$H,MATCH(W$2,Arrivals!$B:$B,0))</f>
        <v>4049.9566661895969</v>
      </c>
      <c r="X102" s="17">
        <f>INDEX(Departures!$C:$C,MATCH($B102,Departures!$B:$B,0))*INDEX(Arrivals!$H:$H,MATCH(X$2,Arrivals!$B:$B,0))</f>
        <v>3780.976640721427</v>
      </c>
      <c r="Y102" s="17">
        <f>INDEX(Departures!$C:$C,MATCH($B102,Departures!$B:$B,0))*INDEX(Arrivals!$H:$H,MATCH(Y$2,Arrivals!$B:$B,0))</f>
        <v>3659.8652156415178</v>
      </c>
      <c r="Z102" s="17">
        <f>INDEX(Departures!$C:$C,MATCH($B102,Departures!$B:$B,0))*INDEX(Arrivals!$H:$H,MATCH(Z$2,Arrivals!$B:$B,0))</f>
        <v>3648.1296124361002</v>
      </c>
      <c r="AA102" s="17">
        <f>INDEX(Departures!$C:$C,MATCH($B102,Departures!$B:$B,0))*INDEX(Arrivals!$H:$H,MATCH(AA$2,Arrivals!$B:$B,0))</f>
        <v>3622.0765733200733</v>
      </c>
      <c r="AB102" s="17">
        <f>INDEX(Departures!$C:$C,MATCH($B102,Departures!$B:$B,0))*INDEX(Arrivals!$H:$H,MATCH(AB$2,Arrivals!$B:$B,0))</f>
        <v>3339.9526722618352</v>
      </c>
      <c r="AC102" s="17">
        <f>INDEX(Departures!$C:$C,MATCH($B102,Departures!$B:$B,0))*INDEX(Arrivals!$H:$H,MATCH(AC$2,Arrivals!$B:$B,0))</f>
        <v>3295.3573800812487</v>
      </c>
      <c r="AD102" s="17">
        <f>INDEX(Departures!$C:$C,MATCH($B102,Departures!$B:$B,0))*INDEX(Arrivals!$H:$H,MATCH(AD$2,Arrivals!$B:$B,0))</f>
        <v>3263.2018272984046</v>
      </c>
      <c r="AE102" s="17">
        <f>INDEX(Departures!$C:$C,MATCH($B102,Departures!$B:$B,0))*INDEX(Arrivals!$H:$H,MATCH(AE$2,Arrivals!$B:$B,0))</f>
        <v>3130.1200869489694</v>
      </c>
      <c r="AF102" s="17">
        <f>INDEX(Departures!$C:$C,MATCH($B102,Departures!$B:$B,0))*INDEX(Arrivals!$H:$H,MATCH(AF$2,Arrivals!$B:$B,0))</f>
        <v>3032.9492924081119</v>
      </c>
      <c r="AG102" s="17">
        <f>INDEX(Departures!$C:$C,MATCH($B102,Departures!$B:$B,0))*INDEX(Arrivals!$H:$H,MATCH(AG$2,Arrivals!$B:$B,0))</f>
        <v>2756.2237688243663</v>
      </c>
      <c r="AH102" s="17">
        <f>INDEX(Departures!$C:$C,MATCH($B102,Departures!$B:$B,0))*INDEX(Arrivals!$H:$H,MATCH(AH$2,Arrivals!$B:$B,0))</f>
        <v>2668.6761689119512</v>
      </c>
      <c r="AI102" s="17">
        <f>INDEX(Departures!$C:$C,MATCH($B102,Departures!$B:$B,0))*INDEX(Arrivals!$H:$H,MATCH(AI$2,Arrivals!$B:$B,0))</f>
        <v>2663.747215565676</v>
      </c>
      <c r="AJ102" s="17">
        <f>INDEX(Departures!$C:$C,MATCH($B102,Departures!$B:$B,0))*INDEX(Arrivals!$H:$H,MATCH(AJ$2,Arrivals!$B:$B,0))</f>
        <v>2595.962371451184</v>
      </c>
      <c r="AK102" s="17">
        <f>INDEX(Departures!$C:$C,MATCH($B102,Departures!$B:$B,0))*INDEX(Arrivals!$H:$H,MATCH(AK$2,Arrivals!$B:$B,0))</f>
        <v>2564.4640124478433</v>
      </c>
      <c r="AL102" s="17">
        <f>INDEX(Departures!$C:$C,MATCH($B102,Departures!$B:$B,0))*INDEX(Arrivals!$H:$H,MATCH(AL$2,Arrivals!$B:$B,0))</f>
        <v>2426.4533187521333</v>
      </c>
      <c r="AM102" s="17">
        <f>INDEX(Departures!$C:$C,MATCH($B102,Departures!$B:$B,0))*INDEX(Arrivals!$H:$H,MATCH(AM$2,Arrivals!$B:$B,0))</f>
        <v>2414.0135793543905</v>
      </c>
      <c r="AN102" s="17">
        <f>INDEX(Departures!$C:$C,MATCH($B102,Departures!$B:$B,0))*INDEX(Arrivals!$H:$H,MATCH(AN$2,Arrivals!$B:$B,0))</f>
        <v>2384.6745713408463</v>
      </c>
      <c r="AO102" s="17">
        <f>INDEX(Departures!$C:$C,MATCH($B102,Departures!$B:$B,0))*INDEX(Arrivals!$H:$H,MATCH(AO$2,Arrivals!$B:$B,0))</f>
        <v>2321.0676019674834</v>
      </c>
      <c r="AP102" s="17">
        <f>INDEX(Departures!$C:$C,MATCH($B102,Departures!$B:$B,0))*INDEX(Arrivals!$H:$H,MATCH(AP$2,Arrivals!$B:$B,0))</f>
        <v>2084.9472654744823</v>
      </c>
      <c r="AQ102" s="17">
        <f>INDEX(Departures!$C:$C,MATCH($B102,Departures!$B:$B,0))*INDEX(Arrivals!$H:$H,MATCH(AQ$2,Arrivals!$B:$B,0))</f>
        <v>2068.9868451151142</v>
      </c>
      <c r="AR102" s="17">
        <f>INDEX(Departures!$C:$C,MATCH($B102,Departures!$B:$B,0))*INDEX(Arrivals!$H:$H,MATCH(AR$2,Arrivals!$B:$B,0))</f>
        <v>1968.0606575485235</v>
      </c>
      <c r="AS102" s="17">
        <f>INDEX(Departures!$C:$C,MATCH($B102,Departures!$B:$B,0))*INDEX(Arrivals!$H:$H,MATCH(AS$2,Arrivals!$B:$B,0))</f>
        <v>1914.5463069318196</v>
      </c>
      <c r="AT102" s="17">
        <f>INDEX(Departures!$C:$C,MATCH($B102,Departures!$B:$B,0))*INDEX(Arrivals!$H:$H,MATCH(AT$2,Arrivals!$B:$B,0))</f>
        <v>1807.5176056984114</v>
      </c>
      <c r="AU102" s="17">
        <f>INDEX(Departures!$C:$C,MATCH($B102,Departures!$B:$B,0))*INDEX(Arrivals!$H:$H,MATCH(AU$2,Arrivals!$B:$B,0))</f>
        <v>1672.5581688361094</v>
      </c>
      <c r="AV102" s="17">
        <f>INDEX(Departures!$C:$C,MATCH($B102,Departures!$B:$B,0))*INDEX(Arrivals!$H:$H,MATCH(AV$2,Arrivals!$B:$B,0))</f>
        <v>1655.6589002203082</v>
      </c>
      <c r="AW102" s="17">
        <f>INDEX(Departures!$C:$C,MATCH($B102,Departures!$B:$B,0))*INDEX(Arrivals!$H:$H,MATCH(AW$2,Arrivals!$B:$B,0))</f>
        <v>1655.1894760920914</v>
      </c>
      <c r="AX102" s="17">
        <f>INDEX(Departures!$C:$C,MATCH($B102,Departures!$B:$B,0))*INDEX(Arrivals!$H:$H,MATCH(AX$2,Arrivals!$B:$B,0))</f>
        <v>1577.2650708081189</v>
      </c>
      <c r="AY102" s="17">
        <f>INDEX(Departures!$C:$C,MATCH($B102,Departures!$B:$B,0))*INDEX(Arrivals!$H:$H,MATCH(AY$2,Arrivals!$B:$B,0))</f>
        <v>1554.0285764613923</v>
      </c>
      <c r="AZ102" s="17">
        <f>INDEX(Departures!$C:$C,MATCH($B102,Departures!$B:$B,0))*INDEX(Arrivals!$H:$H,MATCH(AZ$2,Arrivals!$B:$B,0))</f>
        <v>1546.5177904099251</v>
      </c>
      <c r="BA102" s="17">
        <f>INDEX(Departures!$C:$C,MATCH($B102,Departures!$B:$B,0))*INDEX(Arrivals!$H:$H,MATCH(BA$2,Arrivals!$B:$B,0))</f>
        <v>1521.6383116144398</v>
      </c>
      <c r="BB102" s="17">
        <f>INDEX(Departures!$C:$C,MATCH($B102,Departures!$B:$B,0))*INDEX(Arrivals!$H:$H,MATCH(BB$2,Arrivals!$B:$B,0))</f>
        <v>1513.8928134988641</v>
      </c>
      <c r="BC102" s="17">
        <f>INDEX(Departures!$C:$C,MATCH($B102,Departures!$B:$B,0))*INDEX(Arrivals!$H:$H,MATCH(BC$2,Arrivals!$B:$B,0))</f>
        <v>1467.4198248054108</v>
      </c>
      <c r="BD102" s="17">
        <f>INDEX(Departures!$C:$C,MATCH($B102,Departures!$B:$B,0))*INDEX(Arrivals!$H:$H,MATCH(BD$2,Arrivals!$B:$B,0))</f>
        <v>1452.3982527024762</v>
      </c>
      <c r="BE102" s="17">
        <f>INDEX(Departures!$C:$C,MATCH($B102,Departures!$B:$B,0))*INDEX(Arrivals!$H:$H,MATCH(BE$2,Arrivals!$B:$B,0))</f>
        <v>1326.1231622121834</v>
      </c>
      <c r="BF102" s="17">
        <f>INDEX(Departures!$C:$C,MATCH($B102,Departures!$B:$B,0))*INDEX(Arrivals!$H:$H,MATCH(BF$2,Arrivals!$B:$B,0))</f>
        <v>1314.8569831349826</v>
      </c>
      <c r="BG102" s="17">
        <f>INDEX(Departures!$C:$C,MATCH($B102,Departures!$B:$B,0))*INDEX(Arrivals!$H:$H,MATCH(BG$2,Arrivals!$B:$B,0))</f>
        <v>1189.9901650293398</v>
      </c>
      <c r="BH102" s="17">
        <f>INDEX(Departures!$C:$C,MATCH($B102,Departures!$B:$B,0))*INDEX(Arrivals!$H:$H,MATCH(BH$2,Arrivals!$B:$B,0))</f>
        <v>1142.3436160153447</v>
      </c>
      <c r="BI102" s="17">
        <f>INDEX(Departures!$C:$C,MATCH($B102,Departures!$B:$B,0))*INDEX(Arrivals!$H:$H,MATCH(BI$2,Arrivals!$B:$B,0))</f>
        <v>1089.7681136550739</v>
      </c>
      <c r="BJ102" s="17">
        <f>INDEX(Departures!$C:$C,MATCH($B102,Departures!$B:$B,0))*INDEX(Arrivals!$H:$H,MATCH(BJ$2,Arrivals!$B:$B,0))</f>
        <v>1078.2672225137646</v>
      </c>
      <c r="BK102" s="17">
        <f>INDEX(Departures!$C:$C,MATCH($B102,Departures!$B:$B,0))*INDEX(Arrivals!$H:$H,MATCH(BK$2,Arrivals!$B:$B,0))</f>
        <v>1072.1647088469476</v>
      </c>
      <c r="BL102" s="17">
        <f>INDEX(Departures!$C:$C,MATCH($B102,Departures!$B:$B,0))*INDEX(Arrivals!$H:$H,MATCH(BL$2,Arrivals!$B:$B,0))</f>
        <v>965.3707196776478</v>
      </c>
      <c r="BM102" s="17">
        <f>INDEX(Departures!$C:$C,MATCH($B102,Departures!$B:$B,0))*INDEX(Arrivals!$H:$H,MATCH(BM$2,Arrivals!$B:$B,0))</f>
        <v>946.35904248487145</v>
      </c>
      <c r="BN102" s="17">
        <f>INDEX(Departures!$C:$C,MATCH($B102,Departures!$B:$B,0))*INDEX(Arrivals!$H:$H,MATCH(BN$2,Arrivals!$B:$B,0))</f>
        <v>902.11581840044721</v>
      </c>
      <c r="BO102" s="17">
        <f>INDEX(Departures!$C:$C,MATCH($B102,Departures!$B:$B,0))*INDEX(Arrivals!$H:$H,MATCH(BO$2,Arrivals!$B:$B,0))</f>
        <v>891.20170741940888</v>
      </c>
      <c r="BP102" s="17">
        <f>INDEX(Departures!$C:$C,MATCH($B102,Departures!$B:$B,0))*INDEX(Arrivals!$H:$H,MATCH(BP$2,Arrivals!$B:$B,0))</f>
        <v>862.33212353408169</v>
      </c>
      <c r="BQ102" s="17">
        <f>INDEX(Departures!$C:$C,MATCH($B102,Departures!$B:$B,0))*INDEX(Arrivals!$H:$H,MATCH(BQ$2,Arrivals!$B:$B,0))</f>
        <v>857.16845812369797</v>
      </c>
      <c r="BR102" s="17">
        <f>INDEX(Departures!$C:$C,MATCH($B102,Departures!$B:$B,0))*INDEX(Arrivals!$H:$H,MATCH(BR$2,Arrivals!$B:$B,0))</f>
        <v>848.01468762347224</v>
      </c>
      <c r="BS102" s="17">
        <f>INDEX(Departures!$C:$C,MATCH($B102,Departures!$B:$B,0))*INDEX(Arrivals!$H:$H,MATCH(BS$2,Arrivals!$B:$B,0))</f>
        <v>841.67746189254683</v>
      </c>
      <c r="BT102" s="17">
        <f>INDEX(Departures!$C:$C,MATCH($B102,Departures!$B:$B,0))*INDEX(Arrivals!$H:$H,MATCH(BT$2,Arrivals!$B:$B,0))</f>
        <v>834.40138790518802</v>
      </c>
      <c r="BU102" s="17">
        <f>INDEX(Departures!$C:$C,MATCH($B102,Departures!$B:$B,0))*INDEX(Arrivals!$H:$H,MATCH(BU$2,Arrivals!$B:$B,0))</f>
        <v>808.11363672505263</v>
      </c>
      <c r="BV102" s="17">
        <f>INDEX(Departures!$C:$C,MATCH($B102,Departures!$B:$B,0))*INDEX(Arrivals!$H:$H,MATCH(BV$2,Arrivals!$B:$B,0))</f>
        <v>764.45719280089929</v>
      </c>
      <c r="BW102" s="17">
        <f>INDEX(Departures!$C:$C,MATCH($B102,Departures!$B:$B,0))*INDEX(Arrivals!$H:$H,MATCH(BW$2,Arrivals!$B:$B,0))</f>
        <v>761.64064803159908</v>
      </c>
      <c r="BX102" s="17">
        <f>INDEX(Departures!$C:$C,MATCH($B102,Departures!$B:$B,0))*INDEX(Arrivals!$H:$H,MATCH(BX$2,Arrivals!$B:$B,0))</f>
        <v>746.38436386455635</v>
      </c>
      <c r="BY102" s="17">
        <f>INDEX(Departures!$C:$C,MATCH($B102,Departures!$B:$B,0))*INDEX(Arrivals!$H:$H,MATCH(BY$2,Arrivals!$B:$B,0))</f>
        <v>694.74770976071909</v>
      </c>
      <c r="BZ102" s="17">
        <f>INDEX(Departures!$C:$C,MATCH($B102,Departures!$B:$B,0))*INDEX(Arrivals!$H:$H,MATCH(BZ$2,Arrivals!$B:$B,0))</f>
        <v>664.46985349074191</v>
      </c>
      <c r="CA102" s="17">
        <f>INDEX(Departures!$C:$C,MATCH($B102,Departures!$B:$B,0))*INDEX(Arrivals!$H:$H,MATCH(CA$2,Arrivals!$B:$B,0))</f>
        <v>631.3754524514643</v>
      </c>
      <c r="CB102" s="17">
        <f>INDEX(Departures!$C:$C,MATCH($B102,Departures!$B:$B,0))*INDEX(Arrivals!$H:$H,MATCH(CB$2,Arrivals!$B:$B,0))</f>
        <v>592.17853774536968</v>
      </c>
      <c r="CC102" s="17">
        <f>INDEX(Departures!$C:$C,MATCH($B102,Departures!$B:$B,0))*INDEX(Arrivals!$H:$H,MATCH(CC$2,Arrivals!$B:$B,0))</f>
        <v>575.98340532189343</v>
      </c>
      <c r="CD102" s="17">
        <f>INDEX(Departures!$C:$C,MATCH($B102,Departures!$B:$B,0))*INDEX(Arrivals!$H:$H,MATCH(CD$2,Arrivals!$B:$B,0))</f>
        <v>575.27926912956832</v>
      </c>
      <c r="CE102" s="17">
        <f>INDEX(Departures!$C:$C,MATCH($B102,Departures!$B:$B,0))*INDEX(Arrivals!$H:$H,MATCH(CE$2,Arrivals!$B:$B,0))</f>
        <v>568.70733133453462</v>
      </c>
      <c r="CF102" s="17">
        <f>INDEX(Departures!$C:$C,MATCH($B102,Departures!$B:$B,0))*INDEX(Arrivals!$H:$H,MATCH(CF$2,Arrivals!$B:$B,0))</f>
        <v>556.73701606500867</v>
      </c>
      <c r="CG102" s="17">
        <f>INDEX(Departures!$C:$C,MATCH($B102,Departures!$B:$B,0))*INDEX(Arrivals!$H:$H,MATCH(CG$2,Arrivals!$B:$B,0))</f>
        <v>552.27748684695007</v>
      </c>
      <c r="CH102" s="17">
        <f>INDEX(Departures!$C:$C,MATCH($B102,Departures!$B:$B,0))*INDEX(Arrivals!$H:$H,MATCH(CH$2,Arrivals!$B:$B,0))</f>
        <v>533.73523378239031</v>
      </c>
      <c r="CI102" s="17">
        <f>INDEX(Departures!$C:$C,MATCH($B102,Departures!$B:$B,0))*INDEX(Arrivals!$H:$H,MATCH(CI$2,Arrivals!$B:$B,0))</f>
        <v>529.62777266049409</v>
      </c>
      <c r="CJ102" s="17">
        <f>INDEX(Departures!$C:$C,MATCH($B102,Departures!$B:$B,0))*INDEX(Arrivals!$H:$H,MATCH(CJ$2,Arrivals!$B:$B,0))</f>
        <v>522.23434264108107</v>
      </c>
      <c r="CK102" s="17">
        <f>INDEX(Departures!$C:$C,MATCH($B102,Departures!$B:$B,0))*INDEX(Arrivals!$H:$H,MATCH(CK$2,Arrivals!$B:$B,0))</f>
        <v>507.44748260225498</v>
      </c>
      <c r="CL102" s="17">
        <f>INDEX(Departures!$C:$C,MATCH($B102,Departures!$B:$B,0))*INDEX(Arrivals!$H:$H,MATCH(CL$2,Arrivals!$B:$B,0))</f>
        <v>496.74461247891412</v>
      </c>
      <c r="CM102" s="17">
        <f>INDEX(Departures!$C:$C,MATCH($B102,Departures!$B:$B,0))*INDEX(Arrivals!$H:$H,MATCH(CM$2,Arrivals!$B:$B,0))</f>
        <v>495.94659146094574</v>
      </c>
      <c r="CN102" s="17">
        <f>INDEX(Departures!$C:$C,MATCH($B102,Departures!$B:$B,0))*INDEX(Arrivals!$H:$H,MATCH(CN$2,Arrivals!$B:$B,0))</f>
        <v>457.45381294717617</v>
      </c>
      <c r="CO102" s="17">
        <f>INDEX(Departures!$C:$C,MATCH($B102,Departures!$B:$B,0))*INDEX(Arrivals!$H:$H,MATCH(CO$2,Arrivals!$B:$B,0))</f>
        <v>443.37108910067514</v>
      </c>
      <c r="CP102" s="17">
        <f>INDEX(Departures!$C:$C,MATCH($B102,Departures!$B:$B,0))*INDEX(Arrivals!$H:$H,MATCH(CP$2,Arrivals!$B:$B,0))</f>
        <v>440.55454433137487</v>
      </c>
      <c r="CQ102" s="17">
        <f>INDEX(Departures!$C:$C,MATCH($B102,Departures!$B:$B,0))*INDEX(Arrivals!$H:$H,MATCH(CQ$2,Arrivals!$B:$B,0))</f>
        <v>435.86030304920791</v>
      </c>
      <c r="CR102" s="17">
        <f>INDEX(Departures!$C:$C,MATCH($B102,Departures!$B:$B,0))*INDEX(Arrivals!$H:$H,MATCH(CR$2,Arrivals!$B:$B,0))</f>
        <v>432.57433415169095</v>
      </c>
      <c r="CS102" s="17">
        <f>INDEX(Departures!$C:$C,MATCH($B102,Departures!$B:$B,0))*INDEX(Arrivals!$H:$H,MATCH(CS$2,Arrivals!$B:$B,0))</f>
        <v>422.48171539503187</v>
      </c>
      <c r="CT102" s="17">
        <f>INDEX(Departures!$C:$C,MATCH($B102,Departures!$B:$B,0))*INDEX(Arrivals!$H:$H,MATCH(CT$2,Arrivals!$B:$B,0))</f>
        <v>419.43045856162325</v>
      </c>
      <c r="CU102" s="17">
        <f>INDEX(Departures!$C:$C,MATCH($B102,Departures!$B:$B,0))*INDEX(Arrivals!$H:$H,MATCH(CU$2,Arrivals!$B:$B,0))</f>
        <v>377.41699908622849</v>
      </c>
      <c r="CV102" s="17">
        <f>INDEX(Departures!$C:$C,MATCH($B102,Departures!$B:$B,0))*INDEX(Arrivals!$H:$H,MATCH(CV$2,Arrivals!$B:$B,0))</f>
        <v>371.78390954762801</v>
      </c>
      <c r="CW102" s="17">
        <f>INDEX(Departures!$C:$C,MATCH($B102,Departures!$B:$B,0))*INDEX(Arrivals!$H:$H,MATCH(CW$2,Arrivals!$B:$B,0))</f>
        <v>369.43678890654456</v>
      </c>
      <c r="CX102" s="17">
        <f>INDEX(Departures!$C:$C,MATCH($B102,Departures!$B:$B,0))*INDEX(Arrivals!$H:$H,MATCH(CX$2,Arrivals!$B:$B,0))</f>
        <v>365.2119717525942</v>
      </c>
      <c r="CY102" s="17">
        <f>INDEX(Departures!$C:$C,MATCH($B102,Departures!$B:$B,0))*INDEX(Arrivals!$H:$H,MATCH(CY$2,Arrivals!$B:$B,0))</f>
        <v>351.83338409841821</v>
      </c>
      <c r="CZ102" s="17">
        <f>INDEX(Departures!$C:$C,MATCH($B102,Departures!$B:$B,0))*INDEX(Arrivals!$H:$H,MATCH(CZ$2,Arrivals!$B:$B,0))</f>
        <v>351.36395997020151</v>
      </c>
      <c r="DA102" s="17">
        <f>INDEX(Departures!$C:$C,MATCH($B102,Departures!$B:$B,0))*INDEX(Arrivals!$H:$H,MATCH(DA$2,Arrivals!$B:$B,0))</f>
        <v>350.8945358419848</v>
      </c>
      <c r="DB102" s="17">
        <f>INDEX(Departures!$C:$C,MATCH($B102,Departures!$B:$B,0))*INDEX(Arrivals!$H:$H,MATCH(DB$2,Arrivals!$B:$B,0))</f>
        <v>339.62835676478392</v>
      </c>
      <c r="DC102" s="17">
        <f>INDEX(Departures!$C:$C,MATCH($B102,Departures!$B:$B,0))*INDEX(Arrivals!$H:$H,MATCH(DC$2,Arrivals!$B:$B,0))</f>
        <v>337.75066025191717</v>
      </c>
      <c r="DD102" s="17">
        <f>INDEX(Departures!$C:$C,MATCH($B102,Departures!$B:$B,0))*INDEX(Arrivals!$H:$H,MATCH(DD$2,Arrivals!$B:$B,0))</f>
        <v>329.06631387990814</v>
      </c>
      <c r="DE102" s="17">
        <f>INDEX(Departures!$C:$C,MATCH($B102,Departures!$B:$B,0))*INDEX(Arrivals!$H:$H,MATCH(DE$2,Arrivals!$B:$B,0))</f>
        <v>320.38196750789916</v>
      </c>
      <c r="DF102" s="17">
        <f>INDEX(Departures!$C:$C,MATCH($B102,Departures!$B:$B,0))*INDEX(Arrivals!$H:$H,MATCH(DF$2,Arrivals!$B:$B,0))</f>
        <v>320.14725544379081</v>
      </c>
      <c r="DG102" s="17">
        <f>INDEX(Departures!$C:$C,MATCH($B102,Departures!$B:$B,0))*INDEX(Arrivals!$H:$H,MATCH(DG$2,Arrivals!$B:$B,0))</f>
        <v>314.9835900334071</v>
      </c>
      <c r="DH102" s="17">
        <f>INDEX(Departures!$C:$C,MATCH($B102,Departures!$B:$B,0))*INDEX(Arrivals!$H:$H,MATCH(DH$2,Arrivals!$B:$B,0))</f>
        <v>299.25788173814755</v>
      </c>
      <c r="DI102" s="17">
        <f>INDEX(Departures!$C:$C,MATCH($B102,Departures!$B:$B,0))*INDEX(Arrivals!$H:$H,MATCH(DI$2,Arrivals!$B:$B,0))</f>
        <v>266.86761689119515</v>
      </c>
      <c r="DJ102" s="17">
        <f>INDEX(Departures!$C:$C,MATCH($B102,Departures!$B:$B,0))*INDEX(Arrivals!$H:$H,MATCH(DJ$2,Arrivals!$B:$B,0))</f>
        <v>266.1634806988701</v>
      </c>
      <c r="DK102" s="17">
        <f>INDEX(Departures!$C:$C,MATCH($B102,Departures!$B:$B,0))*INDEX(Arrivals!$H:$H,MATCH(DK$2,Arrivals!$B:$B,0))</f>
        <v>254.19316542934416</v>
      </c>
      <c r="DL102" s="17">
        <f>INDEX(Departures!$C:$C,MATCH($B102,Departures!$B:$B,0))*INDEX(Arrivals!$H:$H,MATCH(DL$2,Arrivals!$B:$B,0))</f>
        <v>245.50881905733522</v>
      </c>
      <c r="DM102" s="17">
        <f>INDEX(Departures!$C:$C,MATCH($B102,Departures!$B:$B,0))*INDEX(Arrivals!$H:$H,MATCH(DM$2,Arrivals!$B:$B,0))</f>
        <v>233.30379172370093</v>
      </c>
      <c r="DN102" s="17">
        <f>INDEX(Departures!$C:$C,MATCH($B102,Departures!$B:$B,0))*INDEX(Arrivals!$H:$H,MATCH(DN$2,Arrivals!$B:$B,0))</f>
        <v>226.73185392866711</v>
      </c>
      <c r="DO102" s="17">
        <f>INDEX(Departures!$C:$C,MATCH($B102,Departures!$B:$B,0))*INDEX(Arrivals!$H:$H,MATCH(DO$2,Arrivals!$B:$B,0))</f>
        <v>220.62934026184999</v>
      </c>
      <c r="DP102" s="17">
        <f>INDEX(Departures!$C:$C,MATCH($B102,Departures!$B:$B,0))*INDEX(Arrivals!$H:$H,MATCH(DP$2,Arrivals!$B:$B,0))</f>
        <v>218.98635581309151</v>
      </c>
      <c r="DQ102" s="17">
        <f>INDEX(Departures!$C:$C,MATCH($B102,Departures!$B:$B,0))*INDEX(Arrivals!$H:$H,MATCH(DQ$2,Arrivals!$B:$B,0))</f>
        <v>218.75164374898316</v>
      </c>
      <c r="DR102" s="17">
        <f>INDEX(Departures!$C:$C,MATCH($B102,Departures!$B:$B,0))*INDEX(Arrivals!$H:$H,MATCH(DR$2,Arrivals!$B:$B,0))</f>
        <v>216.63923517200803</v>
      </c>
      <c r="DS102" s="17">
        <f>INDEX(Departures!$C:$C,MATCH($B102,Departures!$B:$B,0))*INDEX(Arrivals!$H:$H,MATCH(DS$2,Arrivals!$B:$B,0))</f>
        <v>216.1698110437913</v>
      </c>
      <c r="DT102" s="17">
        <f>INDEX(Departures!$C:$C,MATCH($B102,Departures!$B:$B,0))*INDEX(Arrivals!$H:$H,MATCH(DT$2,Arrivals!$B:$B,0))</f>
        <v>210.53672150519088</v>
      </c>
      <c r="DU102" s="17">
        <f>INDEX(Departures!$C:$C,MATCH($B102,Departures!$B:$B,0))*INDEX(Arrivals!$H:$H,MATCH(DU$2,Arrivals!$B:$B,0))</f>
        <v>209.36316118464913</v>
      </c>
      <c r="DV102" s="17">
        <f>INDEX(Departures!$C:$C,MATCH($B102,Departures!$B:$B,0))*INDEX(Arrivals!$H:$H,MATCH(DV$2,Arrivals!$B:$B,0))</f>
        <v>199.73996655620672</v>
      </c>
      <c r="DW102" s="17">
        <f>INDEX(Departures!$C:$C,MATCH($B102,Departures!$B:$B,0))*INDEX(Arrivals!$H:$H,MATCH(DW$2,Arrivals!$B:$B,0))</f>
        <v>197.86227004333995</v>
      </c>
      <c r="DX102" s="17">
        <f>INDEX(Departures!$C:$C,MATCH($B102,Departures!$B:$B,0))*INDEX(Arrivals!$H:$H,MATCH(DX$2,Arrivals!$B:$B,0))</f>
        <v>196.45399765868981</v>
      </c>
      <c r="DY102" s="17">
        <f>INDEX(Departures!$C:$C,MATCH($B102,Departures!$B:$B,0))*INDEX(Arrivals!$H:$H,MATCH(DY$2,Arrivals!$B:$B,0))</f>
        <v>190.8209081200894</v>
      </c>
      <c r="DZ102" s="17">
        <f>INDEX(Departures!$C:$C,MATCH($B102,Departures!$B:$B,0))*INDEX(Arrivals!$H:$H,MATCH(DZ$2,Arrivals!$B:$B,0))</f>
        <v>156.78765882437847</v>
      </c>
      <c r="EA102" s="17">
        <f>INDEX(Departures!$C:$C,MATCH($B102,Departures!$B:$B,0))*INDEX(Arrivals!$H:$H,MATCH(EA$2,Arrivals!$B:$B,0))</f>
        <v>155.84881056794509</v>
      </c>
      <c r="EB102" s="17">
        <f>INDEX(Departures!$C:$C,MATCH($B102,Departures!$B:$B,0))*INDEX(Arrivals!$H:$H,MATCH(EB$2,Arrivals!$B:$B,0))</f>
        <v>148.10331245236952</v>
      </c>
      <c r="EC102" s="17">
        <f>INDEX(Departures!$C:$C,MATCH($B102,Departures!$B:$B,0))*INDEX(Arrivals!$H:$H,MATCH(EC$2,Arrivals!$B:$B,0))</f>
        <v>116.41718379774211</v>
      </c>
      <c r="ED102" s="17">
        <f>INDEX(Departures!$C:$C,MATCH($B102,Departures!$B:$B,0))*INDEX(Arrivals!$H:$H,MATCH(ED$2,Arrivals!$B:$B,0))</f>
        <v>110.07995806681663</v>
      </c>
      <c r="EE102" s="17">
        <f>INDEX(Departures!$C:$C,MATCH($B102,Departures!$B:$B,0))*INDEX(Arrivals!$H:$H,MATCH(EE$2,Arrivals!$B:$B,0))</f>
        <v>109.61053393859994</v>
      </c>
      <c r="EF102" s="17">
        <f>INDEX(Departures!$C:$C,MATCH($B102,Departures!$B:$B,0))*INDEX(Arrivals!$H:$H,MATCH(EF$2,Arrivals!$B:$B,0))</f>
        <v>101.1608996306993</v>
      </c>
      <c r="EG102" s="17">
        <f>INDEX(Departures!$C:$C,MATCH($B102,Departures!$B:$B,0))*INDEX(Arrivals!$H:$H,MATCH(EG$2,Arrivals!$B:$B,0))</f>
        <v>100.22205137426589</v>
      </c>
      <c r="EH102" s="17">
        <f>INDEX(Departures!$C:$C,MATCH($B102,Departures!$B:$B,0))*INDEX(Arrivals!$H:$H,MATCH(EH$2,Arrivals!$B:$B,0))</f>
        <v>100.22205137426589</v>
      </c>
      <c r="EI102" s="17">
        <f>INDEX(Departures!$C:$C,MATCH($B102,Departures!$B:$B,0))*INDEX(Arrivals!$H:$H,MATCH(EI$2,Arrivals!$B:$B,0))</f>
        <v>98.109642797290732</v>
      </c>
      <c r="EJ102" s="17">
        <f>INDEX(Departures!$C:$C,MATCH($B102,Departures!$B:$B,0))*INDEX(Arrivals!$H:$H,MATCH(EJ$2,Arrivals!$B:$B,0))</f>
        <v>92.711265322798653</v>
      </c>
      <c r="EK102" s="17">
        <f>INDEX(Departures!$C:$C,MATCH($B102,Departures!$B:$B,0))*INDEX(Arrivals!$H:$H,MATCH(EK$2,Arrivals!$B:$B,0))</f>
        <v>90.598856745823497</v>
      </c>
      <c r="EL102" s="17">
        <f>INDEX(Departures!$C:$C,MATCH($B102,Departures!$B:$B,0))*INDEX(Arrivals!$H:$H,MATCH(EL$2,Arrivals!$B:$B,0))</f>
        <v>86.068913908532323</v>
      </c>
      <c r="EM102" s="17">
        <f>INDEX(Departures!$C:$C,MATCH($B102,Departures!$B:$B,0))*INDEX(Arrivals!$H:$H,MATCH(EM$2,Arrivals!$B:$B,0))</f>
        <v>83.322782758464626</v>
      </c>
      <c r="EN102" s="17">
        <f>INDEX(Departures!$C:$C,MATCH($B102,Departures!$B:$B,0))*INDEX(Arrivals!$H:$H,MATCH(EN$2,Arrivals!$B:$B,0))</f>
        <v>82.383934502031224</v>
      </c>
      <c r="EO102" s="17">
        <f>INDEX(Departures!$C:$C,MATCH($B102,Departures!$B:$B,0))*INDEX(Arrivals!$H:$H,MATCH(EO$2,Arrivals!$B:$B,0))</f>
        <v>82.149222437922859</v>
      </c>
      <c r="EP102" s="17">
        <f>INDEX(Departures!$C:$C,MATCH($B102,Departures!$B:$B,0))*INDEX(Arrivals!$H:$H,MATCH(EP$2,Arrivals!$B:$B,0))</f>
        <v>72.056603681263766</v>
      </c>
      <c r="EQ102" s="17">
        <f>INDEX(Departures!$C:$C,MATCH($B102,Departures!$B:$B,0))*INDEX(Arrivals!$H:$H,MATCH(EQ$2,Arrivals!$B:$B,0))</f>
        <v>70.178907168396961</v>
      </c>
      <c r="ER102" s="17">
        <f>INDEX(Departures!$C:$C,MATCH($B102,Departures!$B:$B,0))*INDEX(Arrivals!$H:$H,MATCH(ER$2,Arrivals!$B:$B,0))</f>
        <v>65.954090014446635</v>
      </c>
      <c r="ES102" s="17">
        <f>INDEX(Departures!$C:$C,MATCH($B102,Departures!$B:$B,0))*INDEX(Arrivals!$H:$H,MATCH(ES$2,Arrivals!$B:$B,0))</f>
        <v>65.249953822121583</v>
      </c>
      <c r="ET102" s="17">
        <f>INDEX(Departures!$C:$C,MATCH($B102,Departures!$B:$B,0))*INDEX(Arrivals!$H:$H,MATCH(ET$2,Arrivals!$B:$B,0))</f>
        <v>63.137545245146434</v>
      </c>
      <c r="EU102" s="17">
        <f>INDEX(Departures!$C:$C,MATCH($B102,Departures!$B:$B,0))*INDEX(Arrivals!$H:$H,MATCH(EU$2,Arrivals!$B:$B,0))</f>
        <v>61.259848732279622</v>
      </c>
      <c r="EV102" s="17">
        <f>INDEX(Departures!$C:$C,MATCH($B102,Departures!$B:$B,0))*INDEX(Arrivals!$H:$H,MATCH(EV$2,Arrivals!$B:$B,0))</f>
        <v>60.79042460406292</v>
      </c>
      <c r="EW102" s="17">
        <f>INDEX(Departures!$C:$C,MATCH($B102,Departures!$B:$B,0))*INDEX(Arrivals!$H:$H,MATCH(EW$2,Arrivals!$B:$B,0))</f>
        <v>59.851576347629518</v>
      </c>
      <c r="EX102" s="17">
        <f>INDEX(Departures!$C:$C,MATCH($B102,Departures!$B:$B,0))*INDEX(Arrivals!$H:$H,MATCH(EX$2,Arrivals!$B:$B,0))</f>
        <v>59.851576347629518</v>
      </c>
      <c r="EY102" s="17">
        <f>INDEX(Departures!$C:$C,MATCH($B102,Departures!$B:$B,0))*INDEX(Arrivals!$H:$H,MATCH(EY$2,Arrivals!$B:$B,0))</f>
        <v>57.973879834762705</v>
      </c>
      <c r="EZ102" s="17">
        <f>INDEX(Departures!$C:$C,MATCH($B102,Departures!$B:$B,0))*INDEX(Arrivals!$H:$H,MATCH(EZ$2,Arrivals!$B:$B,0))</f>
        <v>57.973879834762705</v>
      </c>
      <c r="FA102" s="17">
        <f>INDEX(Departures!$C:$C,MATCH($B102,Departures!$B:$B,0))*INDEX(Arrivals!$H:$H,MATCH(FA$2,Arrivals!$B:$B,0))</f>
        <v>48.350685206320314</v>
      </c>
      <c r="FB102" s="17">
        <f>INDEX(Departures!$C:$C,MATCH($B102,Departures!$B:$B,0))*INDEX(Arrivals!$H:$H,MATCH(FB$2,Arrivals!$B:$B,0))</f>
        <v>45.369841992144259</v>
      </c>
      <c r="FC102" s="17">
        <f>INDEX(Departures!$C:$C,MATCH($B102,Departures!$B:$B,0))*INDEX(Arrivals!$H:$H,MATCH(FC$2,Arrivals!$B:$B,0))</f>
        <v>42.013459475394839</v>
      </c>
      <c r="FD102" s="17">
        <f>INDEX(Departures!$C:$C,MATCH($B102,Departures!$B:$B,0))*INDEX(Arrivals!$H:$H,MATCH(FD$2,Arrivals!$B:$B,0))</f>
        <v>39.431626770202975</v>
      </c>
      <c r="FE102" s="17">
        <f>INDEX(Departures!$C:$C,MATCH($B102,Departures!$B:$B,0))*INDEX(Arrivals!$H:$H,MATCH(FE$2,Arrivals!$B:$B,0))</f>
        <v>38.492778513769565</v>
      </c>
      <c r="FF102" s="17">
        <f>INDEX(Departures!$C:$C,MATCH($B102,Departures!$B:$B,0))*INDEX(Arrivals!$H:$H,MATCH(FF$2,Arrivals!$B:$B,0))</f>
        <v>38.023354385552871</v>
      </c>
      <c r="FG102" s="17">
        <f>INDEX(Departures!$C:$C,MATCH($B102,Departures!$B:$B,0))*INDEX(Arrivals!$H:$H,MATCH(FG$2,Arrivals!$B:$B,0))</f>
        <v>34.267961359819253</v>
      </c>
      <c r="FH102" s="17">
        <f>INDEX(Departures!$C:$C,MATCH($B102,Departures!$B:$B,0))*INDEX(Arrivals!$H:$H,MATCH(FH$2,Arrivals!$B:$B,0))</f>
        <v>34.033249295710903</v>
      </c>
      <c r="FI102" s="17">
        <f>INDEX(Departures!$C:$C,MATCH($B102,Departures!$B:$B,0))*INDEX(Arrivals!$H:$H,MATCH(FI$2,Arrivals!$B:$B,0))</f>
        <v>33.563825167494201</v>
      </c>
      <c r="FJ102" s="17">
        <f>INDEX(Departures!$C:$C,MATCH($B102,Departures!$B:$B,0))*INDEX(Arrivals!$H:$H,MATCH(FJ$2,Arrivals!$B:$B,0))</f>
        <v>33.329113103385843</v>
      </c>
      <c r="FK102" s="17">
        <f>INDEX(Departures!$C:$C,MATCH($B102,Departures!$B:$B,0))*INDEX(Arrivals!$H:$H,MATCH(FK$2,Arrivals!$B:$B,0))</f>
        <v>29.339008013543879</v>
      </c>
      <c r="FL102" s="17">
        <f>INDEX(Departures!$C:$C,MATCH($B102,Departures!$B:$B,0))*INDEX(Arrivals!$H:$H,MATCH(FL$2,Arrivals!$B:$B,0))</f>
        <v>28.869583885327181</v>
      </c>
      <c r="FM102" s="17">
        <f>INDEX(Departures!$C:$C,MATCH($B102,Departures!$B:$B,0))*INDEX(Arrivals!$H:$H,MATCH(FM$2,Arrivals!$B:$B,0))</f>
        <v>28.634871821218827</v>
      </c>
      <c r="FN102" s="17">
        <f>INDEX(Departures!$C:$C,MATCH($B102,Departures!$B:$B,0))*INDEX(Arrivals!$H:$H,MATCH(FN$2,Arrivals!$B:$B,0))</f>
        <v>28.400159757110476</v>
      </c>
      <c r="FO102" s="17">
        <f>INDEX(Departures!$C:$C,MATCH($B102,Departures!$B:$B,0))*INDEX(Arrivals!$H:$H,MATCH(FO$2,Arrivals!$B:$B,0))</f>
        <v>28.282803725056301</v>
      </c>
      <c r="FP102" s="17">
        <f>INDEX(Departures!$C:$C,MATCH($B102,Departures!$B:$B,0))*INDEX(Arrivals!$H:$H,MATCH(FP$2,Arrivals!$B:$B,0))</f>
        <v>25.583614987810265</v>
      </c>
      <c r="FQ102" s="17">
        <f>INDEX(Departures!$C:$C,MATCH($B102,Departures!$B:$B,0))*INDEX(Arrivals!$H:$H,MATCH(FQ$2,Arrivals!$B:$B,0))</f>
        <v>20.419949577426539</v>
      </c>
      <c r="FR102" s="17">
        <f>INDEX(Departures!$C:$C,MATCH($B102,Departures!$B:$B,0))*INDEX(Arrivals!$H:$H,MATCH(FR$2,Arrivals!$B:$B,0))</f>
        <v>18.30754100045138</v>
      </c>
      <c r="FS102" s="17">
        <f>INDEX(Departures!$C:$C,MATCH($B102,Departures!$B:$B,0))*INDEX(Arrivals!$H:$H,MATCH(FS$2,Arrivals!$B:$B,0))</f>
        <v>17.838116872234679</v>
      </c>
      <c r="FT102" s="17">
        <f>INDEX(Departures!$C:$C,MATCH($B102,Departures!$B:$B,0))*INDEX(Arrivals!$H:$H,MATCH(FT$2,Arrivals!$B:$B,0))</f>
        <v>17.368692744017977</v>
      </c>
      <c r="FU102" s="17">
        <f>INDEX(Departures!$C:$C,MATCH($B102,Departures!$B:$B,0))*INDEX(Arrivals!$H:$H,MATCH(FU$2,Arrivals!$B:$B,0))</f>
        <v>16.899268615801276</v>
      </c>
      <c r="FV102" s="17">
        <f>INDEX(Departures!$C:$C,MATCH($B102,Departures!$B:$B,0))*INDEX(Arrivals!$H:$H,MATCH(FV$2,Arrivals!$B:$B,0))</f>
        <v>16.19513242347622</v>
      </c>
      <c r="FW102" s="17">
        <f>INDEX(Departures!$C:$C,MATCH($B102,Departures!$B:$B,0))*INDEX(Arrivals!$H:$H,MATCH(FW$2,Arrivals!$B:$B,0))</f>
        <v>14.786860038826116</v>
      </c>
      <c r="FX102" s="17">
        <f>INDEX(Departures!$C:$C,MATCH($B102,Departures!$B:$B,0))*INDEX(Arrivals!$H:$H,MATCH(FX$2,Arrivals!$B:$B,0))</f>
        <v>14.669504006771939</v>
      </c>
      <c r="FY102" s="17">
        <f>INDEX(Departures!$C:$C,MATCH($B102,Departures!$B:$B,0))*INDEX(Arrivals!$H:$H,MATCH(FY$2,Arrivals!$B:$B,0))</f>
        <v>14.082723846501063</v>
      </c>
      <c r="FZ102" s="17">
        <f>INDEX(Departures!$C:$C,MATCH($B102,Departures!$B:$B,0))*INDEX(Arrivals!$H:$H,MATCH(FZ$2,Arrivals!$B:$B,0))</f>
        <v>12.909163525959308</v>
      </c>
      <c r="GA102" s="17">
        <f>INDEX(Departures!$C:$C,MATCH($B102,Departures!$B:$B,0))*INDEX(Arrivals!$H:$H,MATCH(GA$2,Arrivals!$B:$B,0))</f>
        <v>10.280388407945777</v>
      </c>
      <c r="GB102" s="17">
        <f>INDEX(Departures!$C:$C,MATCH($B102,Departures!$B:$B,0))*INDEX(Arrivals!$H:$H,MATCH(GB$2,Arrivals!$B:$B,0))</f>
        <v>7.9802101796839358</v>
      </c>
      <c r="GC102" s="17">
        <f>INDEX(Departures!$C:$C,MATCH($B102,Departures!$B:$B,0))*INDEX(Arrivals!$H:$H,MATCH(GC$2,Arrivals!$B:$B,0))</f>
        <v>7.0413619232505313</v>
      </c>
      <c r="GD102" s="17">
        <f>INDEX(Departures!$C:$C,MATCH($B102,Departures!$B:$B,0))*INDEX(Arrivals!$H:$H,MATCH(GD$2,Arrivals!$B:$B,0))</f>
        <v>6.8066498591421807</v>
      </c>
      <c r="GE102" s="17">
        <f>INDEX(Departures!$C:$C,MATCH($B102,Departures!$B:$B,0))*INDEX(Arrivals!$H:$H,MATCH(GE$2,Arrivals!$B:$B,0))</f>
        <v>6.5719377950338291</v>
      </c>
      <c r="GF102" s="17">
        <f>INDEX(Departures!$C:$C,MATCH($B102,Departures!$B:$B,0))*INDEX(Arrivals!$H:$H,MATCH(GF$2,Arrivals!$B:$B,0))</f>
        <v>6.0321000475846214</v>
      </c>
      <c r="GG102" s="17">
        <f>INDEX(Departures!$C:$C,MATCH($B102,Departures!$B:$B,0))*INDEX(Arrivals!$H:$H,MATCH(GG$2,Arrivals!$B:$B,0))</f>
        <v>1.9246389256884786</v>
      </c>
      <c r="GH102" s="17">
        <f>INDEX(Departures!$C:$C,MATCH($B102,Departures!$B:$B,0))*INDEX(Arrivals!$H:$H,MATCH(GH$2,Arrivals!$B:$B,0))</f>
        <v>1.361329971828436</v>
      </c>
      <c r="GI102" s="17">
        <f>INDEX(Departures!$C:$C,MATCH($B102,Departures!$B:$B,0))*INDEX(Arrivals!$H:$H,MATCH(GI$2,Arrivals!$B:$B,0))</f>
        <v>0.58678016027087765</v>
      </c>
    </row>
    <row r="103" spans="1:191" ht="15" thickBot="1">
      <c r="A103" t="str">
        <f>INDEX(Departures!$G:$G,MATCH($B103,Departures!$B:$B,0))</f>
        <v>AF</v>
      </c>
      <c r="B103" s="3" t="s">
        <v>111</v>
      </c>
      <c r="D103" s="17">
        <f>INDEX(Departures!$C:$C,MATCH($B103,Departures!$B:$B,0))*INDEX(Arrivals!$H:$H,MATCH(D$2,Arrivals!$B:$B,0))</f>
        <v>18793.527237608731</v>
      </c>
      <c r="E103" s="17">
        <f>INDEX(Departures!$C:$C,MATCH($B103,Departures!$B:$B,0))*INDEX(Arrivals!$H:$H,MATCH(E$2,Arrivals!$B:$B,0))</f>
        <v>17695.483803491414</v>
      </c>
      <c r="F103" s="17">
        <f>INDEX(Departures!$C:$C,MATCH($B103,Departures!$B:$B,0))*INDEX(Arrivals!$H:$H,MATCH(F$2,Arrivals!$B:$B,0))</f>
        <v>16647.203914171532</v>
      </c>
      <c r="G103" s="17">
        <f>INDEX(Departures!$C:$C,MATCH($B103,Departures!$B:$B,0))*INDEX(Arrivals!$H:$H,MATCH(G$2,Arrivals!$B:$B,0))</f>
        <v>13141.903091287855</v>
      </c>
      <c r="H103" s="17">
        <f>INDEX(Departures!$C:$C,MATCH($B103,Departures!$B:$B,0))*INDEX(Arrivals!$H:$H,MATCH(H$2,Arrivals!$B:$B,0))</f>
        <v>12603.807717760807</v>
      </c>
      <c r="I103" s="17">
        <f>INDEX(Departures!$C:$C,MATCH($B103,Departures!$B:$B,0))*INDEX(Arrivals!$H:$H,MATCH(I$2,Arrivals!$B:$B,0))</f>
        <v>8501.1279940696604</v>
      </c>
      <c r="J103" s="17">
        <f>INDEX(Departures!$C:$C,MATCH($B103,Departures!$B:$B,0))*INDEX(Arrivals!$H:$H,MATCH(J$2,Arrivals!$B:$B,0))</f>
        <v>8146.2922833401226</v>
      </c>
      <c r="K103" s="17">
        <f>INDEX(Departures!$C:$C,MATCH($B103,Departures!$B:$B,0))*INDEX(Arrivals!$H:$H,MATCH(K$2,Arrivals!$B:$B,0))</f>
        <v>8135.4741214276364</v>
      </c>
      <c r="L103" s="17">
        <f>INDEX(Departures!$C:$C,MATCH($B103,Departures!$B:$B,0))*INDEX(Arrivals!$H:$H,MATCH(L$2,Arrivals!$B:$B,0))</f>
        <v>8103.2359989284287</v>
      </c>
      <c r="M103" s="17">
        <f>INDEX(Departures!$C:$C,MATCH($B103,Departures!$B:$B,0))*INDEX(Arrivals!$H:$H,MATCH(M$2,Arrivals!$B:$B,0))</f>
        <v>7700.8003757839533</v>
      </c>
      <c r="N103" s="17">
        <f>INDEX(Departures!$C:$C,MATCH($B103,Departures!$B:$B,0))*INDEX(Arrivals!$H:$H,MATCH(N$2,Arrivals!$B:$B,0))</f>
        <v>6374.0609988366841</v>
      </c>
      <c r="O103" s="17">
        <f>INDEX(Departures!$C:$C,MATCH($B103,Departures!$B:$B,0))*INDEX(Arrivals!$H:$H,MATCH(O$2,Arrivals!$B:$B,0))</f>
        <v>6207.6776686226513</v>
      </c>
      <c r="P103" s="17">
        <f>INDEX(Departures!$C:$C,MATCH($B103,Departures!$B:$B,0))*INDEX(Arrivals!$H:$H,MATCH(P$2,Arrivals!$B:$B,0))</f>
        <v>6033.0725353551297</v>
      </c>
      <c r="Q103" s="17">
        <f>INDEX(Departures!$C:$C,MATCH($B103,Departures!$B:$B,0))*INDEX(Arrivals!$H:$H,MATCH(Q$2,Arrivals!$B:$B,0))</f>
        <v>5883.7819009628247</v>
      </c>
      <c r="R103" s="17">
        <f>INDEX(Departures!$C:$C,MATCH($B103,Departures!$B:$B,0))*INDEX(Arrivals!$H:$H,MATCH(R$2,Arrivals!$B:$B,0))</f>
        <v>5614.1933061036762</v>
      </c>
      <c r="S103" s="17">
        <f>INDEX(Departures!$C:$C,MATCH($B103,Departures!$B:$B,0))*INDEX(Arrivals!$H:$H,MATCH(S$2,Arrivals!$B:$B,0))</f>
        <v>5277.0993809106158</v>
      </c>
      <c r="T103" s="17">
        <f>INDEX(Departures!$C:$C,MATCH($B103,Departures!$B:$B,0))*INDEX(Arrivals!$H:$H,MATCH(T$2,Arrivals!$B:$B,0))</f>
        <v>4499.9226291176292</v>
      </c>
      <c r="U103" s="17">
        <f>INDEX(Departures!$C:$C,MATCH($B103,Departures!$B:$B,0))*INDEX(Arrivals!$H:$H,MATCH(U$2,Arrivals!$B:$B,0))</f>
        <v>3950.3600039633461</v>
      </c>
      <c r="V103" s="17">
        <f>INDEX(Departures!$C:$C,MATCH($B103,Departures!$B:$B,0))*INDEX(Arrivals!$H:$H,MATCH(V$2,Arrivals!$B:$B,0))</f>
        <v>3878.0946823879408</v>
      </c>
      <c r="W103" s="17">
        <f>INDEX(Departures!$C:$C,MATCH($B103,Departures!$B:$B,0))*INDEX(Arrivals!$H:$H,MATCH(W$2,Arrivals!$B:$B,0))</f>
        <v>3733.3476759988794</v>
      </c>
      <c r="X103" s="17">
        <f>INDEX(Departures!$C:$C,MATCH($B103,Departures!$B:$B,0))*INDEX(Arrivals!$H:$H,MATCH(X$2,Arrivals!$B:$B,0))</f>
        <v>3485.3954049647032</v>
      </c>
      <c r="Y103" s="17">
        <f>INDEX(Departures!$C:$C,MATCH($B103,Departures!$B:$B,0))*INDEX(Arrivals!$H:$H,MATCH(Y$2,Arrivals!$B:$B,0))</f>
        <v>3373.7519740278485</v>
      </c>
      <c r="Z103" s="17">
        <f>INDEX(Departures!$C:$C,MATCH($B103,Departures!$B:$B,0))*INDEX(Arrivals!$H:$H,MATCH(Z$2,Arrivals!$B:$B,0))</f>
        <v>3362.9338121153628</v>
      </c>
      <c r="AA103" s="17">
        <f>INDEX(Departures!$C:$C,MATCH($B103,Departures!$B:$B,0))*INDEX(Arrivals!$H:$H,MATCH(AA$2,Arrivals!$B:$B,0))</f>
        <v>3338.9174926696442</v>
      </c>
      <c r="AB103" s="17">
        <f>INDEX(Departures!$C:$C,MATCH($B103,Departures!$B:$B,0))*INDEX(Arrivals!$H:$H,MATCH(AB$2,Arrivals!$B:$B,0))</f>
        <v>3078.8488802934835</v>
      </c>
      <c r="AC103" s="17">
        <f>INDEX(Departures!$C:$C,MATCH($B103,Departures!$B:$B,0))*INDEX(Arrivals!$H:$H,MATCH(AC$2,Arrivals!$B:$B,0))</f>
        <v>3037.739865026037</v>
      </c>
      <c r="AD103" s="17">
        <f>INDEX(Departures!$C:$C,MATCH($B103,Departures!$B:$B,0))*INDEX(Arrivals!$H:$H,MATCH(AD$2,Arrivals!$B:$B,0))</f>
        <v>3008.0981013858254</v>
      </c>
      <c r="AE103" s="17">
        <f>INDEX(Departures!$C:$C,MATCH($B103,Departures!$B:$B,0))*INDEX(Arrivals!$H:$H,MATCH(AE$2,Arrivals!$B:$B,0))</f>
        <v>2885.4201452982356</v>
      </c>
      <c r="AF103" s="17">
        <f>INDEX(Departures!$C:$C,MATCH($B103,Departures!$B:$B,0))*INDEX(Arrivals!$H:$H,MATCH(AF$2,Arrivals!$B:$B,0))</f>
        <v>2795.8457646628526</v>
      </c>
      <c r="AG103" s="17">
        <f>INDEX(Departures!$C:$C,MATCH($B103,Departures!$B:$B,0))*INDEX(Arrivals!$H:$H,MATCH(AG$2,Arrivals!$B:$B,0))</f>
        <v>2540.7535067664353</v>
      </c>
      <c r="AH103" s="17">
        <f>INDEX(Departures!$C:$C,MATCH($B103,Departures!$B:$B,0))*INDEX(Arrivals!$H:$H,MATCH(AH$2,Arrivals!$B:$B,0))</f>
        <v>2460.0500188992905</v>
      </c>
      <c r="AI103" s="17">
        <f>INDEX(Departures!$C:$C,MATCH($B103,Departures!$B:$B,0))*INDEX(Arrivals!$H:$H,MATCH(AI$2,Arrivals!$B:$B,0))</f>
        <v>2455.5063908960465</v>
      </c>
      <c r="AJ103" s="17">
        <f>INDEX(Departures!$C:$C,MATCH($B103,Departures!$B:$B,0))*INDEX(Arrivals!$H:$H,MATCH(AJ$2,Arrivals!$B:$B,0))</f>
        <v>2393.0206876895281</v>
      </c>
      <c r="AK103" s="17">
        <f>INDEX(Departures!$C:$C,MATCH($B103,Departures!$B:$B,0))*INDEX(Arrivals!$H:$H,MATCH(AK$2,Arrivals!$B:$B,0))</f>
        <v>2363.984741116416</v>
      </c>
      <c r="AL103" s="17">
        <f>INDEX(Departures!$C:$C,MATCH($B103,Departures!$B:$B,0))*INDEX(Arrivals!$H:$H,MATCH(AL$2,Arrivals!$B:$B,0))</f>
        <v>2236.7631570255821</v>
      </c>
      <c r="AM103" s="17">
        <f>INDEX(Departures!$C:$C,MATCH($B103,Departures!$B:$B,0))*INDEX(Arrivals!$H:$H,MATCH(AM$2,Arrivals!$B:$B,0))</f>
        <v>2225.2959053983468</v>
      </c>
      <c r="AN103" s="17">
        <f>INDEX(Departures!$C:$C,MATCH($B103,Departures!$B:$B,0))*INDEX(Arrivals!$H:$H,MATCH(AN$2,Arrivals!$B:$B,0))</f>
        <v>2198.2505006171323</v>
      </c>
      <c r="AO103" s="17">
        <f>INDEX(Departures!$C:$C,MATCH($B103,Departures!$B:$B,0))*INDEX(Arrivals!$H:$H,MATCH(AO$2,Arrivals!$B:$B,0))</f>
        <v>2139.6160630514587</v>
      </c>
      <c r="AP103" s="17">
        <f>INDEX(Departures!$C:$C,MATCH($B103,Departures!$B:$B,0))*INDEX(Arrivals!$H:$H,MATCH(AP$2,Arrivals!$B:$B,0))</f>
        <v>1921.9546453722426</v>
      </c>
      <c r="AQ103" s="17">
        <f>INDEX(Departures!$C:$C,MATCH($B103,Departures!$B:$B,0))*INDEX(Arrivals!$H:$H,MATCH(AQ$2,Arrivals!$B:$B,0))</f>
        <v>1907.2419451712617</v>
      </c>
      <c r="AR103" s="17">
        <f>INDEX(Departures!$C:$C,MATCH($B103,Departures!$B:$B,0))*INDEX(Arrivals!$H:$H,MATCH(AR$2,Arrivals!$B:$B,0))</f>
        <v>1814.2057527238833</v>
      </c>
      <c r="AS103" s="17">
        <f>INDEX(Departures!$C:$C,MATCH($B103,Departures!$B:$B,0))*INDEX(Arrivals!$H:$H,MATCH(AS$2,Arrivals!$B:$B,0))</f>
        <v>1764.8749344029477</v>
      </c>
      <c r="AT103" s="17">
        <f>INDEX(Departures!$C:$C,MATCH($B103,Departures!$B:$B,0))*INDEX(Arrivals!$H:$H,MATCH(AT$2,Arrivals!$B:$B,0))</f>
        <v>1666.2132977610763</v>
      </c>
      <c r="AU103" s="17">
        <f>INDEX(Departures!$C:$C,MATCH($B103,Departures!$B:$B,0))*INDEX(Arrivals!$H:$H,MATCH(AU$2,Arrivals!$B:$B,0))</f>
        <v>1541.8044357674885</v>
      </c>
      <c r="AV103" s="17">
        <f>INDEX(Departures!$C:$C,MATCH($B103,Departures!$B:$B,0))*INDEX(Arrivals!$H:$H,MATCH(AV$2,Arrivals!$B:$B,0))</f>
        <v>1526.2262826135088</v>
      </c>
      <c r="AW103" s="17">
        <f>INDEX(Departures!$C:$C,MATCH($B103,Departures!$B:$B,0))*INDEX(Arrivals!$H:$H,MATCH(AW$2,Arrivals!$B:$B,0))</f>
        <v>1525.7935561370093</v>
      </c>
      <c r="AX103" s="17">
        <f>INDEX(Departures!$C:$C,MATCH($B103,Departures!$B:$B,0))*INDEX(Arrivals!$H:$H,MATCH(AX$2,Arrivals!$B:$B,0))</f>
        <v>1453.9609610381033</v>
      </c>
      <c r="AY103" s="17">
        <f>INDEX(Departures!$C:$C,MATCH($B103,Departures!$B:$B,0))*INDEX(Arrivals!$H:$H,MATCH(AY$2,Arrivals!$B:$B,0))</f>
        <v>1432.5410004513813</v>
      </c>
      <c r="AZ103" s="17">
        <f>INDEX(Departures!$C:$C,MATCH($B103,Departures!$B:$B,0))*INDEX(Arrivals!$H:$H,MATCH(AZ$2,Arrivals!$B:$B,0))</f>
        <v>1425.6173768273902</v>
      </c>
      <c r="BA103" s="17">
        <f>INDEX(Departures!$C:$C,MATCH($B103,Departures!$B:$B,0))*INDEX(Arrivals!$H:$H,MATCH(BA$2,Arrivals!$B:$B,0))</f>
        <v>1402.6828735729202</v>
      </c>
      <c r="BB103" s="17">
        <f>INDEX(Departures!$C:$C,MATCH($B103,Departures!$B:$B,0))*INDEX(Arrivals!$H:$H,MATCH(BB$2,Arrivals!$B:$B,0))</f>
        <v>1395.5428867106793</v>
      </c>
      <c r="BC103" s="17">
        <f>INDEX(Departures!$C:$C,MATCH($B103,Departures!$B:$B,0))*INDEX(Arrivals!$H:$H,MATCH(BC$2,Arrivals!$B:$B,0))</f>
        <v>1352.7029655372353</v>
      </c>
      <c r="BD103" s="17">
        <f>INDEX(Departures!$C:$C,MATCH($B103,Departures!$B:$B,0))*INDEX(Arrivals!$H:$H,MATCH(BD$2,Arrivals!$B:$B,0))</f>
        <v>1338.8557182892532</v>
      </c>
      <c r="BE103" s="17">
        <f>INDEX(Departures!$C:$C,MATCH($B103,Departures!$B:$B,0))*INDEX(Arrivals!$H:$H,MATCH(BE$2,Arrivals!$B:$B,0))</f>
        <v>1222.4522961109051</v>
      </c>
      <c r="BF103" s="17">
        <f>INDEX(Departures!$C:$C,MATCH($B103,Departures!$B:$B,0))*INDEX(Arrivals!$H:$H,MATCH(BF$2,Arrivals!$B:$B,0))</f>
        <v>1212.0668606749186</v>
      </c>
      <c r="BG103" s="17">
        <f>INDEX(Departures!$C:$C,MATCH($B103,Departures!$B:$B,0))*INDEX(Arrivals!$H:$H,MATCH(BG$2,Arrivals!$B:$B,0))</f>
        <v>1096.961617926069</v>
      </c>
      <c r="BH103" s="17">
        <f>INDEX(Departures!$C:$C,MATCH($B103,Departures!$B:$B,0))*INDEX(Arrivals!$H:$H,MATCH(BH$2,Arrivals!$B:$B,0))</f>
        <v>1053.0398805613763</v>
      </c>
      <c r="BI103" s="17">
        <f>INDEX(Departures!$C:$C,MATCH($B103,Departures!$B:$B,0))*INDEX(Arrivals!$H:$H,MATCH(BI$2,Arrivals!$B:$B,0))</f>
        <v>1004.5745151934394</v>
      </c>
      <c r="BJ103" s="17">
        <f>INDEX(Departures!$C:$C,MATCH($B103,Departures!$B:$B,0))*INDEX(Arrivals!$H:$H,MATCH(BJ$2,Arrivals!$B:$B,0))</f>
        <v>993.97271651920335</v>
      </c>
      <c r="BK103" s="17">
        <f>INDEX(Departures!$C:$C,MATCH($B103,Departures!$B:$B,0))*INDEX(Arrivals!$H:$H,MATCH(BK$2,Arrivals!$B:$B,0))</f>
        <v>988.34727232471062</v>
      </c>
      <c r="BL103" s="17">
        <f>INDEX(Departures!$C:$C,MATCH($B103,Departures!$B:$B,0))*INDEX(Arrivals!$H:$H,MATCH(BL$2,Arrivals!$B:$B,0))</f>
        <v>889.90199892108899</v>
      </c>
      <c r="BM103" s="17">
        <f>INDEX(Departures!$C:$C,MATCH($B103,Departures!$B:$B,0))*INDEX(Arrivals!$H:$H,MATCH(BM$2,Arrivals!$B:$B,0))</f>
        <v>872.37657662286188</v>
      </c>
      <c r="BN103" s="17">
        <f>INDEX(Departures!$C:$C,MATCH($B103,Departures!$B:$B,0))*INDEX(Arrivals!$H:$H,MATCH(BN$2,Arrivals!$B:$B,0))</f>
        <v>831.5921062127901</v>
      </c>
      <c r="BO103" s="17">
        <f>INDEX(Departures!$C:$C,MATCH($B103,Departures!$B:$B,0))*INDEX(Arrivals!$H:$H,MATCH(BO$2,Arrivals!$B:$B,0))</f>
        <v>821.53121563417824</v>
      </c>
      <c r="BP103" s="17">
        <f>INDEX(Departures!$C:$C,MATCH($B103,Departures!$B:$B,0))*INDEX(Arrivals!$H:$H,MATCH(BP$2,Arrivals!$B:$B,0))</f>
        <v>794.91853732946299</v>
      </c>
      <c r="BQ103" s="17">
        <f>INDEX(Departures!$C:$C,MATCH($B103,Departures!$B:$B,0))*INDEX(Arrivals!$H:$H,MATCH(BQ$2,Arrivals!$B:$B,0))</f>
        <v>790.15854608796917</v>
      </c>
      <c r="BR103" s="17">
        <f>INDEX(Departures!$C:$C,MATCH($B103,Departures!$B:$B,0))*INDEX(Arrivals!$H:$H,MATCH(BR$2,Arrivals!$B:$B,0))</f>
        <v>781.72037979623019</v>
      </c>
      <c r="BS103" s="17">
        <f>INDEX(Departures!$C:$C,MATCH($B103,Departures!$B:$B,0))*INDEX(Arrivals!$H:$H,MATCH(BS$2,Arrivals!$B:$B,0))</f>
        <v>775.87857236348782</v>
      </c>
      <c r="BT103" s="17">
        <f>INDEX(Departures!$C:$C,MATCH($B103,Departures!$B:$B,0))*INDEX(Arrivals!$H:$H,MATCH(BT$2,Arrivals!$B:$B,0))</f>
        <v>769.17131197774654</v>
      </c>
      <c r="BU103" s="17">
        <f>INDEX(Departures!$C:$C,MATCH($B103,Departures!$B:$B,0))*INDEX(Arrivals!$H:$H,MATCH(BU$2,Arrivals!$B:$B,0))</f>
        <v>744.93862929377815</v>
      </c>
      <c r="BV103" s="17">
        <f>INDEX(Departures!$C:$C,MATCH($B103,Departures!$B:$B,0))*INDEX(Arrivals!$H:$H,MATCH(BV$2,Arrivals!$B:$B,0))</f>
        <v>704.69506697933059</v>
      </c>
      <c r="BW103" s="17">
        <f>INDEX(Departures!$C:$C,MATCH($B103,Departures!$B:$B,0))*INDEX(Arrivals!$H:$H,MATCH(BW$2,Arrivals!$B:$B,0))</f>
        <v>702.09870812033409</v>
      </c>
      <c r="BX103" s="17">
        <f>INDEX(Departures!$C:$C,MATCH($B103,Departures!$B:$B,0))*INDEX(Arrivals!$H:$H,MATCH(BX$2,Arrivals!$B:$B,0))</f>
        <v>688.03509763410239</v>
      </c>
      <c r="BY103" s="17">
        <f>INDEX(Departures!$C:$C,MATCH($B103,Departures!$B:$B,0))*INDEX(Arrivals!$H:$H,MATCH(BY$2,Arrivals!$B:$B,0))</f>
        <v>640.43518521916451</v>
      </c>
      <c r="BZ103" s="17">
        <f>INDEX(Departures!$C:$C,MATCH($B103,Departures!$B:$B,0))*INDEX(Arrivals!$H:$H,MATCH(BZ$2,Arrivals!$B:$B,0))</f>
        <v>612.52432748495096</v>
      </c>
      <c r="CA103" s="17">
        <f>INDEX(Departures!$C:$C,MATCH($B103,Departures!$B:$B,0))*INDEX(Arrivals!$H:$H,MATCH(CA$2,Arrivals!$B:$B,0))</f>
        <v>582.01711089174069</v>
      </c>
      <c r="CB103" s="17">
        <f>INDEX(Departures!$C:$C,MATCH($B103,Departures!$B:$B,0))*INDEX(Arrivals!$H:$H,MATCH(CB$2,Arrivals!$B:$B,0))</f>
        <v>545.88445010403791</v>
      </c>
      <c r="CC103" s="17">
        <f>INDEX(Departures!$C:$C,MATCH($B103,Departures!$B:$B,0))*INDEX(Arrivals!$H:$H,MATCH(CC$2,Arrivals!$B:$B,0))</f>
        <v>530.95538666480729</v>
      </c>
      <c r="CD103" s="17">
        <f>INDEX(Departures!$C:$C,MATCH($B103,Departures!$B:$B,0))*INDEX(Arrivals!$H:$H,MATCH(CD$2,Arrivals!$B:$B,0))</f>
        <v>530.30629695005814</v>
      </c>
      <c r="CE103" s="17">
        <f>INDEX(Departures!$C:$C,MATCH($B103,Departures!$B:$B,0))*INDEX(Arrivals!$H:$H,MATCH(CE$2,Arrivals!$B:$B,0))</f>
        <v>524.24812627906613</v>
      </c>
      <c r="CF103" s="17">
        <f>INDEX(Departures!$C:$C,MATCH($B103,Departures!$B:$B,0))*INDEX(Arrivals!$H:$H,MATCH(CF$2,Arrivals!$B:$B,0))</f>
        <v>513.21360112833042</v>
      </c>
      <c r="CG103" s="17">
        <f>INDEX(Departures!$C:$C,MATCH($B103,Departures!$B:$B,0))*INDEX(Arrivals!$H:$H,MATCH(CG$2,Arrivals!$B:$B,0))</f>
        <v>509.10269960158587</v>
      </c>
      <c r="CH103" s="17">
        <f>INDEX(Departures!$C:$C,MATCH($B103,Departures!$B:$B,0))*INDEX(Arrivals!$H:$H,MATCH(CH$2,Arrivals!$B:$B,0))</f>
        <v>492.01000377985815</v>
      </c>
      <c r="CI103" s="17">
        <f>INDEX(Departures!$C:$C,MATCH($B103,Departures!$B:$B,0))*INDEX(Arrivals!$H:$H,MATCH(CI$2,Arrivals!$B:$B,0))</f>
        <v>488.22364711048806</v>
      </c>
      <c r="CJ103" s="17">
        <f>INDEX(Departures!$C:$C,MATCH($B103,Departures!$B:$B,0))*INDEX(Arrivals!$H:$H,MATCH(CJ$2,Arrivals!$B:$B,0))</f>
        <v>481.40820510562196</v>
      </c>
      <c r="CK103" s="17">
        <f>INDEX(Departures!$C:$C,MATCH($B103,Departures!$B:$B,0))*INDEX(Arrivals!$H:$H,MATCH(CK$2,Arrivals!$B:$B,0))</f>
        <v>467.77732109588976</v>
      </c>
      <c r="CL103" s="17">
        <f>INDEX(Departures!$C:$C,MATCH($B103,Departures!$B:$B,0))*INDEX(Arrivals!$H:$H,MATCH(CL$2,Arrivals!$B:$B,0))</f>
        <v>457.91115743170258</v>
      </c>
      <c r="CM103" s="17">
        <f>INDEX(Departures!$C:$C,MATCH($B103,Departures!$B:$B,0))*INDEX(Arrivals!$H:$H,MATCH(CM$2,Arrivals!$B:$B,0))</f>
        <v>457.17552242165357</v>
      </c>
      <c r="CN103" s="17">
        <f>INDEX(Departures!$C:$C,MATCH($B103,Departures!$B:$B,0))*INDEX(Arrivals!$H:$H,MATCH(CN$2,Arrivals!$B:$B,0))</f>
        <v>421.69195134869989</v>
      </c>
      <c r="CO103" s="17">
        <f>INDEX(Departures!$C:$C,MATCH($B103,Departures!$B:$B,0))*INDEX(Arrivals!$H:$H,MATCH(CO$2,Arrivals!$B:$B,0))</f>
        <v>408.71015705371684</v>
      </c>
      <c r="CP103" s="17">
        <f>INDEX(Departures!$C:$C,MATCH($B103,Departures!$B:$B,0))*INDEX(Arrivals!$H:$H,MATCH(CP$2,Arrivals!$B:$B,0))</f>
        <v>406.11379819472018</v>
      </c>
      <c r="CQ103" s="17">
        <f>INDEX(Departures!$C:$C,MATCH($B103,Departures!$B:$B,0))*INDEX(Arrivals!$H:$H,MATCH(CQ$2,Arrivals!$B:$B,0))</f>
        <v>401.78653342972586</v>
      </c>
      <c r="CR103" s="17">
        <f>INDEX(Departures!$C:$C,MATCH($B103,Departures!$B:$B,0))*INDEX(Arrivals!$H:$H,MATCH(CR$2,Arrivals!$B:$B,0))</f>
        <v>398.75744809422974</v>
      </c>
      <c r="CS103" s="17">
        <f>INDEX(Departures!$C:$C,MATCH($B103,Departures!$B:$B,0))*INDEX(Arrivals!$H:$H,MATCH(CS$2,Arrivals!$B:$B,0))</f>
        <v>389.45382884949197</v>
      </c>
      <c r="CT103" s="17">
        <f>INDEX(Departures!$C:$C,MATCH($B103,Departures!$B:$B,0))*INDEX(Arrivals!$H:$H,MATCH(CT$2,Arrivals!$B:$B,0))</f>
        <v>386.64110675224555</v>
      </c>
      <c r="CU103" s="17">
        <f>INDEX(Departures!$C:$C,MATCH($B103,Departures!$B:$B,0))*INDEX(Arrivals!$H:$H,MATCH(CU$2,Arrivals!$B:$B,0))</f>
        <v>347.91208710554616</v>
      </c>
      <c r="CV103" s="17">
        <f>INDEX(Departures!$C:$C,MATCH($B103,Departures!$B:$B,0))*INDEX(Arrivals!$H:$H,MATCH(CV$2,Arrivals!$B:$B,0))</f>
        <v>342.71936938755289</v>
      </c>
      <c r="CW103" s="17">
        <f>INDEX(Departures!$C:$C,MATCH($B103,Departures!$B:$B,0))*INDEX(Arrivals!$H:$H,MATCH(CW$2,Arrivals!$B:$B,0))</f>
        <v>340.55573700505573</v>
      </c>
      <c r="CX103" s="17">
        <f>INDEX(Departures!$C:$C,MATCH($B103,Departures!$B:$B,0))*INDEX(Arrivals!$H:$H,MATCH(CX$2,Arrivals!$B:$B,0))</f>
        <v>336.66119871656082</v>
      </c>
      <c r="CY103" s="17">
        <f>INDEX(Departures!$C:$C,MATCH($B103,Departures!$B:$B,0))*INDEX(Arrivals!$H:$H,MATCH(CY$2,Arrivals!$B:$B,0))</f>
        <v>324.32849413632687</v>
      </c>
      <c r="CZ103" s="17">
        <f>INDEX(Departures!$C:$C,MATCH($B103,Departures!$B:$B,0))*INDEX(Arrivals!$H:$H,MATCH(CZ$2,Arrivals!$B:$B,0))</f>
        <v>323.89576765982747</v>
      </c>
      <c r="DA103" s="17">
        <f>INDEX(Departures!$C:$C,MATCH($B103,Departures!$B:$B,0))*INDEX(Arrivals!$H:$H,MATCH(DA$2,Arrivals!$B:$B,0))</f>
        <v>323.46304118332802</v>
      </c>
      <c r="DB103" s="17">
        <f>INDEX(Departures!$C:$C,MATCH($B103,Departures!$B:$B,0))*INDEX(Arrivals!$H:$H,MATCH(DB$2,Arrivals!$B:$B,0))</f>
        <v>313.07760574734152</v>
      </c>
      <c r="DC103" s="17">
        <f>INDEX(Departures!$C:$C,MATCH($B103,Departures!$B:$B,0))*INDEX(Arrivals!$H:$H,MATCH(DC$2,Arrivals!$B:$B,0))</f>
        <v>311.34669984134382</v>
      </c>
      <c r="DD103" s="17">
        <f>INDEX(Departures!$C:$C,MATCH($B103,Departures!$B:$B,0))*INDEX(Arrivals!$H:$H,MATCH(DD$2,Arrivals!$B:$B,0))</f>
        <v>303.34126002610424</v>
      </c>
      <c r="DE103" s="17">
        <f>INDEX(Departures!$C:$C,MATCH($B103,Departures!$B:$B,0))*INDEX(Arrivals!$H:$H,MATCH(DE$2,Arrivals!$B:$B,0))</f>
        <v>295.33582021086471</v>
      </c>
      <c r="DF103" s="17">
        <f>INDEX(Departures!$C:$C,MATCH($B103,Departures!$B:$B,0))*INDEX(Arrivals!$H:$H,MATCH(DF$2,Arrivals!$B:$B,0))</f>
        <v>295.11945697261501</v>
      </c>
      <c r="DG103" s="17">
        <f>INDEX(Departures!$C:$C,MATCH($B103,Departures!$B:$B,0))*INDEX(Arrivals!$H:$H,MATCH(DG$2,Arrivals!$B:$B,0))</f>
        <v>290.35946573112119</v>
      </c>
      <c r="DH103" s="17">
        <f>INDEX(Departures!$C:$C,MATCH($B103,Departures!$B:$B,0))*INDEX(Arrivals!$H:$H,MATCH(DH$2,Arrivals!$B:$B,0))</f>
        <v>275.86312876839008</v>
      </c>
      <c r="DI103" s="17">
        <f>INDEX(Departures!$C:$C,MATCH($B103,Departures!$B:$B,0))*INDEX(Arrivals!$H:$H,MATCH(DI$2,Arrivals!$B:$B,0))</f>
        <v>246.00500188992908</v>
      </c>
      <c r="DJ103" s="17">
        <f>INDEX(Departures!$C:$C,MATCH($B103,Departures!$B:$B,0))*INDEX(Arrivals!$H:$H,MATCH(DJ$2,Arrivals!$B:$B,0))</f>
        <v>245.3559121751799</v>
      </c>
      <c r="DK103" s="17">
        <f>INDEX(Departures!$C:$C,MATCH($B103,Departures!$B:$B,0))*INDEX(Arrivals!$H:$H,MATCH(DK$2,Arrivals!$B:$B,0))</f>
        <v>234.32138702444431</v>
      </c>
      <c r="DL103" s="17">
        <f>INDEX(Departures!$C:$C,MATCH($B103,Departures!$B:$B,0))*INDEX(Arrivals!$H:$H,MATCH(DL$2,Arrivals!$B:$B,0))</f>
        <v>226.31594720920475</v>
      </c>
      <c r="DM103" s="17">
        <f>INDEX(Departures!$C:$C,MATCH($B103,Departures!$B:$B,0))*INDEX(Arrivals!$H:$H,MATCH(DM$2,Arrivals!$B:$B,0))</f>
        <v>215.06505882021941</v>
      </c>
      <c r="DN103" s="17">
        <f>INDEX(Departures!$C:$C,MATCH($B103,Departures!$B:$B,0))*INDEX(Arrivals!$H:$H,MATCH(DN$2,Arrivals!$B:$B,0))</f>
        <v>209.00688814922731</v>
      </c>
      <c r="DO103" s="17">
        <f>INDEX(Departures!$C:$C,MATCH($B103,Departures!$B:$B,0))*INDEX(Arrivals!$H:$H,MATCH(DO$2,Arrivals!$B:$B,0))</f>
        <v>203.38144395473469</v>
      </c>
      <c r="DP103" s="17">
        <f>INDEX(Departures!$C:$C,MATCH($B103,Departures!$B:$B,0))*INDEX(Arrivals!$H:$H,MATCH(DP$2,Arrivals!$B:$B,0))</f>
        <v>201.86690128698663</v>
      </c>
      <c r="DQ103" s="17">
        <f>INDEX(Departures!$C:$C,MATCH($B103,Departures!$B:$B,0))*INDEX(Arrivals!$H:$H,MATCH(DQ$2,Arrivals!$B:$B,0))</f>
        <v>201.65053804873691</v>
      </c>
      <c r="DR103" s="17">
        <f>INDEX(Departures!$C:$C,MATCH($B103,Departures!$B:$B,0))*INDEX(Arrivals!$H:$H,MATCH(DR$2,Arrivals!$B:$B,0))</f>
        <v>199.70326890448948</v>
      </c>
      <c r="DS103" s="17">
        <f>INDEX(Departures!$C:$C,MATCH($B103,Departures!$B:$B,0))*INDEX(Arrivals!$H:$H,MATCH(DS$2,Arrivals!$B:$B,0))</f>
        <v>199.27054242799002</v>
      </c>
      <c r="DT103" s="17">
        <f>INDEX(Departures!$C:$C,MATCH($B103,Departures!$B:$B,0))*INDEX(Arrivals!$H:$H,MATCH(DT$2,Arrivals!$B:$B,0))</f>
        <v>194.0778247099968</v>
      </c>
      <c r="DU103" s="17">
        <f>INDEX(Departures!$C:$C,MATCH($B103,Departures!$B:$B,0))*INDEX(Arrivals!$H:$H,MATCH(DU$2,Arrivals!$B:$B,0))</f>
        <v>192.99600851874823</v>
      </c>
      <c r="DV103" s="17">
        <f>INDEX(Departures!$C:$C,MATCH($B103,Departures!$B:$B,0))*INDEX(Arrivals!$H:$H,MATCH(DV$2,Arrivals!$B:$B,0))</f>
        <v>184.12511575050979</v>
      </c>
      <c r="DW103" s="17">
        <f>INDEX(Departures!$C:$C,MATCH($B103,Departures!$B:$B,0))*INDEX(Arrivals!$H:$H,MATCH(DW$2,Arrivals!$B:$B,0))</f>
        <v>182.39420984451206</v>
      </c>
      <c r="DX103" s="17">
        <f>INDEX(Departures!$C:$C,MATCH($B103,Departures!$B:$B,0))*INDEX(Arrivals!$H:$H,MATCH(DX$2,Arrivals!$B:$B,0))</f>
        <v>181.09603041501373</v>
      </c>
      <c r="DY103" s="17">
        <f>INDEX(Departures!$C:$C,MATCH($B103,Departures!$B:$B,0))*INDEX(Arrivals!$H:$H,MATCH(DY$2,Arrivals!$B:$B,0))</f>
        <v>175.90331269702051</v>
      </c>
      <c r="DZ103" s="17">
        <f>INDEX(Departures!$C:$C,MATCH($B103,Departures!$B:$B,0))*INDEX(Arrivals!$H:$H,MATCH(DZ$2,Arrivals!$B:$B,0))</f>
        <v>144.53064315081144</v>
      </c>
      <c r="EA103" s="17">
        <f>INDEX(Departures!$C:$C,MATCH($B103,Departures!$B:$B,0))*INDEX(Arrivals!$H:$H,MATCH(EA$2,Arrivals!$B:$B,0))</f>
        <v>143.66519019781259</v>
      </c>
      <c r="EB103" s="17">
        <f>INDEX(Departures!$C:$C,MATCH($B103,Departures!$B:$B,0))*INDEX(Arrivals!$H:$H,MATCH(EB$2,Arrivals!$B:$B,0))</f>
        <v>136.52520333557189</v>
      </c>
      <c r="EC103" s="17">
        <f>INDEX(Departures!$C:$C,MATCH($B103,Departures!$B:$B,0))*INDEX(Arrivals!$H:$H,MATCH(EC$2,Arrivals!$B:$B,0))</f>
        <v>107.31616617185999</v>
      </c>
      <c r="ED103" s="17">
        <f>INDEX(Departures!$C:$C,MATCH($B103,Departures!$B:$B,0))*INDEX(Arrivals!$H:$H,MATCH(ED$2,Arrivals!$B:$B,0))</f>
        <v>101.4743587391176</v>
      </c>
      <c r="EE103" s="17">
        <f>INDEX(Departures!$C:$C,MATCH($B103,Departures!$B:$B,0))*INDEX(Arrivals!$H:$H,MATCH(EE$2,Arrivals!$B:$B,0))</f>
        <v>101.04163226261819</v>
      </c>
      <c r="EF103" s="17">
        <f>INDEX(Departures!$C:$C,MATCH($B103,Departures!$B:$B,0))*INDEX(Arrivals!$H:$H,MATCH(EF$2,Arrivals!$B:$B,0))</f>
        <v>93.252555685628352</v>
      </c>
      <c r="EG103" s="17">
        <f>INDEX(Departures!$C:$C,MATCH($B103,Departures!$B:$B,0))*INDEX(Arrivals!$H:$H,MATCH(EG$2,Arrivals!$B:$B,0))</f>
        <v>92.387102732629472</v>
      </c>
      <c r="EH103" s="17">
        <f>INDEX(Departures!$C:$C,MATCH($B103,Departures!$B:$B,0))*INDEX(Arrivals!$H:$H,MATCH(EH$2,Arrivals!$B:$B,0))</f>
        <v>92.387102732629472</v>
      </c>
      <c r="EI103" s="17">
        <f>INDEX(Departures!$C:$C,MATCH($B103,Departures!$B:$B,0))*INDEX(Arrivals!$H:$H,MATCH(EI$2,Arrivals!$B:$B,0))</f>
        <v>90.439833588382015</v>
      </c>
      <c r="EJ103" s="17">
        <f>INDEX(Departures!$C:$C,MATCH($B103,Departures!$B:$B,0))*INDEX(Arrivals!$H:$H,MATCH(EJ$2,Arrivals!$B:$B,0))</f>
        <v>85.463479108638509</v>
      </c>
      <c r="EK103" s="17">
        <f>INDEX(Departures!$C:$C,MATCH($B103,Departures!$B:$B,0))*INDEX(Arrivals!$H:$H,MATCH(EK$2,Arrivals!$B:$B,0))</f>
        <v>83.516209964391052</v>
      </c>
      <c r="EL103" s="17">
        <f>INDEX(Departures!$C:$C,MATCH($B103,Departures!$B:$B,0))*INDEX(Arrivals!$H:$H,MATCH(EL$2,Arrivals!$B:$B,0))</f>
        <v>79.34039946617149</v>
      </c>
      <c r="EM103" s="17">
        <f>INDEX(Departures!$C:$C,MATCH($B103,Departures!$B:$B,0))*INDEX(Arrivals!$H:$H,MATCH(EM$2,Arrivals!$B:$B,0))</f>
        <v>76.808949578649802</v>
      </c>
      <c r="EN103" s="17">
        <f>INDEX(Departures!$C:$C,MATCH($B103,Departures!$B:$B,0))*INDEX(Arrivals!$H:$H,MATCH(EN$2,Arrivals!$B:$B,0))</f>
        <v>75.943496625650937</v>
      </c>
      <c r="EO103" s="17">
        <f>INDEX(Departures!$C:$C,MATCH($B103,Departures!$B:$B,0))*INDEX(Arrivals!$H:$H,MATCH(EO$2,Arrivals!$B:$B,0))</f>
        <v>75.72713338740121</v>
      </c>
      <c r="EP103" s="17">
        <f>INDEX(Departures!$C:$C,MATCH($B103,Departures!$B:$B,0))*INDEX(Arrivals!$H:$H,MATCH(EP$2,Arrivals!$B:$B,0))</f>
        <v>66.42351414266335</v>
      </c>
      <c r="EQ103" s="17">
        <f>INDEX(Departures!$C:$C,MATCH($B103,Departures!$B:$B,0))*INDEX(Arrivals!$H:$H,MATCH(EQ$2,Arrivals!$B:$B,0))</f>
        <v>64.692608236665606</v>
      </c>
      <c r="ER103" s="17">
        <f>INDEX(Departures!$C:$C,MATCH($B103,Departures!$B:$B,0))*INDEX(Arrivals!$H:$H,MATCH(ER$2,Arrivals!$B:$B,0))</f>
        <v>60.798069948170678</v>
      </c>
      <c r="ES103" s="17">
        <f>INDEX(Departures!$C:$C,MATCH($B103,Departures!$B:$B,0))*INDEX(Arrivals!$H:$H,MATCH(ES$2,Arrivals!$B:$B,0))</f>
        <v>60.148980233421526</v>
      </c>
      <c r="ET103" s="17">
        <f>INDEX(Departures!$C:$C,MATCH($B103,Departures!$B:$B,0))*INDEX(Arrivals!$H:$H,MATCH(ET$2,Arrivals!$B:$B,0))</f>
        <v>58.201711089174069</v>
      </c>
      <c r="EU103" s="17">
        <f>INDEX(Departures!$C:$C,MATCH($B103,Departures!$B:$B,0))*INDEX(Arrivals!$H:$H,MATCH(EU$2,Arrivals!$B:$B,0))</f>
        <v>56.470805183176324</v>
      </c>
      <c r="EV103" s="17">
        <f>INDEX(Departures!$C:$C,MATCH($B103,Departures!$B:$B,0))*INDEX(Arrivals!$H:$H,MATCH(EV$2,Arrivals!$B:$B,0))</f>
        <v>56.038078706676892</v>
      </c>
      <c r="EW103" s="17">
        <f>INDEX(Departures!$C:$C,MATCH($B103,Departures!$B:$B,0))*INDEX(Arrivals!$H:$H,MATCH(EW$2,Arrivals!$B:$B,0))</f>
        <v>55.17262575367802</v>
      </c>
      <c r="EX103" s="17">
        <f>INDEX(Departures!$C:$C,MATCH($B103,Departures!$B:$B,0))*INDEX(Arrivals!$H:$H,MATCH(EX$2,Arrivals!$B:$B,0))</f>
        <v>55.17262575367802</v>
      </c>
      <c r="EY103" s="17">
        <f>INDEX(Departures!$C:$C,MATCH($B103,Departures!$B:$B,0))*INDEX(Arrivals!$H:$H,MATCH(EY$2,Arrivals!$B:$B,0))</f>
        <v>53.441719847680275</v>
      </c>
      <c r="EZ103" s="17">
        <f>INDEX(Departures!$C:$C,MATCH($B103,Departures!$B:$B,0))*INDEX(Arrivals!$H:$H,MATCH(EZ$2,Arrivals!$B:$B,0))</f>
        <v>53.441719847680275</v>
      </c>
      <c r="FA103" s="17">
        <f>INDEX(Departures!$C:$C,MATCH($B103,Departures!$B:$B,0))*INDEX(Arrivals!$H:$H,MATCH(FA$2,Arrivals!$B:$B,0))</f>
        <v>44.570827079441855</v>
      </c>
      <c r="FB103" s="17">
        <f>INDEX(Departures!$C:$C,MATCH($B103,Departures!$B:$B,0))*INDEX(Arrivals!$H:$H,MATCH(FB$2,Arrivals!$B:$B,0))</f>
        <v>41.82301395367044</v>
      </c>
      <c r="FC103" s="17">
        <f>INDEX(Departures!$C:$C,MATCH($B103,Departures!$B:$B,0))*INDEX(Arrivals!$H:$H,MATCH(FC$2,Arrivals!$B:$B,0))</f>
        <v>38.729019646699477</v>
      </c>
      <c r="FD103" s="17">
        <f>INDEX(Departures!$C:$C,MATCH($B103,Departures!$B:$B,0))*INDEX(Arrivals!$H:$H,MATCH(FD$2,Arrivals!$B:$B,0))</f>
        <v>36.349024025952581</v>
      </c>
      <c r="FE103" s="17">
        <f>INDEX(Departures!$C:$C,MATCH($B103,Departures!$B:$B,0))*INDEX(Arrivals!$H:$H,MATCH(FE$2,Arrivals!$B:$B,0))</f>
        <v>35.483571072953708</v>
      </c>
      <c r="FF103" s="17">
        <f>INDEX(Departures!$C:$C,MATCH($B103,Departures!$B:$B,0))*INDEX(Arrivals!$H:$H,MATCH(FF$2,Arrivals!$B:$B,0))</f>
        <v>35.050844596454276</v>
      </c>
      <c r="FG103" s="17">
        <f>INDEX(Departures!$C:$C,MATCH($B103,Departures!$B:$B,0))*INDEX(Arrivals!$H:$H,MATCH(FG$2,Arrivals!$B:$B,0))</f>
        <v>31.589032784458787</v>
      </c>
      <c r="FH103" s="17">
        <f>INDEX(Departures!$C:$C,MATCH($B103,Departures!$B:$B,0))*INDEX(Arrivals!$H:$H,MATCH(FH$2,Arrivals!$B:$B,0))</f>
        <v>31.372669546209071</v>
      </c>
      <c r="FI103" s="17">
        <f>INDEX(Departures!$C:$C,MATCH($B103,Departures!$B:$B,0))*INDEX(Arrivals!$H:$H,MATCH(FI$2,Arrivals!$B:$B,0))</f>
        <v>30.939943069709635</v>
      </c>
      <c r="FJ103" s="17">
        <f>INDEX(Departures!$C:$C,MATCH($B103,Departures!$B:$B,0))*INDEX(Arrivals!$H:$H,MATCH(FJ$2,Arrivals!$B:$B,0))</f>
        <v>30.723579831459915</v>
      </c>
      <c r="FK103" s="17">
        <f>INDEX(Departures!$C:$C,MATCH($B103,Departures!$B:$B,0))*INDEX(Arrivals!$H:$H,MATCH(FK$2,Arrivals!$B:$B,0))</f>
        <v>27.045404781214714</v>
      </c>
      <c r="FL103" s="17">
        <f>INDEX(Departures!$C:$C,MATCH($B103,Departures!$B:$B,0))*INDEX(Arrivals!$H:$H,MATCH(FL$2,Arrivals!$B:$B,0))</f>
        <v>26.612678304715285</v>
      </c>
      <c r="FM103" s="17">
        <f>INDEX(Departures!$C:$C,MATCH($B103,Departures!$B:$B,0))*INDEX(Arrivals!$H:$H,MATCH(FM$2,Arrivals!$B:$B,0))</f>
        <v>26.396315066465561</v>
      </c>
      <c r="FN103" s="17">
        <f>INDEX(Departures!$C:$C,MATCH($B103,Departures!$B:$B,0))*INDEX(Arrivals!$H:$H,MATCH(FN$2,Arrivals!$B:$B,0))</f>
        <v>26.179951828215849</v>
      </c>
      <c r="FO103" s="17">
        <f>INDEX(Departures!$C:$C,MATCH($B103,Departures!$B:$B,0))*INDEX(Arrivals!$H:$H,MATCH(FO$2,Arrivals!$B:$B,0))</f>
        <v>26.071770209090985</v>
      </c>
      <c r="FP103" s="17">
        <f>INDEX(Departures!$C:$C,MATCH($B103,Departures!$B:$B,0))*INDEX(Arrivals!$H:$H,MATCH(FP$2,Arrivals!$B:$B,0))</f>
        <v>23.583592969219236</v>
      </c>
      <c r="FQ103" s="17">
        <f>INDEX(Departures!$C:$C,MATCH($B103,Departures!$B:$B,0))*INDEX(Arrivals!$H:$H,MATCH(FQ$2,Arrivals!$B:$B,0))</f>
        <v>18.823601727725443</v>
      </c>
      <c r="FR103" s="17">
        <f>INDEX(Departures!$C:$C,MATCH($B103,Departures!$B:$B,0))*INDEX(Arrivals!$H:$H,MATCH(FR$2,Arrivals!$B:$B,0))</f>
        <v>16.876332583477982</v>
      </c>
      <c r="FS103" s="17">
        <f>INDEX(Departures!$C:$C,MATCH($B103,Departures!$B:$B,0))*INDEX(Arrivals!$H:$H,MATCH(FS$2,Arrivals!$B:$B,0))</f>
        <v>16.44360610697855</v>
      </c>
      <c r="FT103" s="17">
        <f>INDEX(Departures!$C:$C,MATCH($B103,Departures!$B:$B,0))*INDEX(Arrivals!$H:$H,MATCH(FT$2,Arrivals!$B:$B,0))</f>
        <v>16.010879630479113</v>
      </c>
      <c r="FU103" s="17">
        <f>INDEX(Departures!$C:$C,MATCH($B103,Departures!$B:$B,0))*INDEX(Arrivals!$H:$H,MATCH(FU$2,Arrivals!$B:$B,0))</f>
        <v>15.578153153979676</v>
      </c>
      <c r="FV103" s="17">
        <f>INDEX(Departures!$C:$C,MATCH($B103,Departures!$B:$B,0))*INDEX(Arrivals!$H:$H,MATCH(FV$2,Arrivals!$B:$B,0))</f>
        <v>14.929063439230523</v>
      </c>
      <c r="FW103" s="17">
        <f>INDEX(Departures!$C:$C,MATCH($B103,Departures!$B:$B,0))*INDEX(Arrivals!$H:$H,MATCH(FW$2,Arrivals!$B:$B,0))</f>
        <v>13.630884009732217</v>
      </c>
      <c r="FX103" s="17">
        <f>INDEX(Departures!$C:$C,MATCH($B103,Departures!$B:$B,0))*INDEX(Arrivals!$H:$H,MATCH(FX$2,Arrivals!$B:$B,0))</f>
        <v>13.522702390607357</v>
      </c>
      <c r="FY103" s="17">
        <f>INDEX(Departures!$C:$C,MATCH($B103,Departures!$B:$B,0))*INDEX(Arrivals!$H:$H,MATCH(FY$2,Arrivals!$B:$B,0))</f>
        <v>12.981794294983063</v>
      </c>
      <c r="FZ103" s="17">
        <f>INDEX(Departures!$C:$C,MATCH($B103,Departures!$B:$B,0))*INDEX(Arrivals!$H:$H,MATCH(FZ$2,Arrivals!$B:$B,0))</f>
        <v>11.899978103734476</v>
      </c>
      <c r="GA103" s="17">
        <f>INDEX(Departures!$C:$C,MATCH($B103,Departures!$B:$B,0))*INDEX(Arrivals!$H:$H,MATCH(GA$2,Arrivals!$B:$B,0))</f>
        <v>9.4767098353376369</v>
      </c>
      <c r="GB103" s="17">
        <f>INDEX(Departures!$C:$C,MATCH($B103,Departures!$B:$B,0))*INDEX(Arrivals!$H:$H,MATCH(GB$2,Arrivals!$B:$B,0))</f>
        <v>7.3563501004904026</v>
      </c>
      <c r="GC103" s="17">
        <f>INDEX(Departures!$C:$C,MATCH($B103,Departures!$B:$B,0))*INDEX(Arrivals!$H:$H,MATCH(GC$2,Arrivals!$B:$B,0))</f>
        <v>6.4908971474915313</v>
      </c>
      <c r="GD103" s="17">
        <f>INDEX(Departures!$C:$C,MATCH($B103,Departures!$B:$B,0))*INDEX(Arrivals!$H:$H,MATCH(GD$2,Arrivals!$B:$B,0))</f>
        <v>6.2745339092418151</v>
      </c>
      <c r="GE103" s="17">
        <f>INDEX(Departures!$C:$C,MATCH($B103,Departures!$B:$B,0))*INDEX(Arrivals!$H:$H,MATCH(GE$2,Arrivals!$B:$B,0))</f>
        <v>6.0581706709920971</v>
      </c>
      <c r="GF103" s="17">
        <f>INDEX(Departures!$C:$C,MATCH($B103,Departures!$B:$B,0))*INDEX(Arrivals!$H:$H,MATCH(GF$2,Arrivals!$B:$B,0))</f>
        <v>5.5605352230177454</v>
      </c>
      <c r="GG103" s="17">
        <f>INDEX(Departures!$C:$C,MATCH($B103,Departures!$B:$B,0))*INDEX(Arrivals!$H:$H,MATCH(GG$2,Arrivals!$B:$B,0))</f>
        <v>1.7741785536476855</v>
      </c>
      <c r="GH103" s="17">
        <f>INDEX(Departures!$C:$C,MATCH($B103,Departures!$B:$B,0))*INDEX(Arrivals!$H:$H,MATCH(GH$2,Arrivals!$B:$B,0))</f>
        <v>1.2549067818483628</v>
      </c>
      <c r="GI103" s="17">
        <f>INDEX(Departures!$C:$C,MATCH($B103,Departures!$B:$B,0))*INDEX(Arrivals!$H:$H,MATCH(GI$2,Arrivals!$B:$B,0))</f>
        <v>0.54090809562429443</v>
      </c>
    </row>
    <row r="104" spans="1:191" ht="43.8" thickBot="1">
      <c r="A104" t="str">
        <f>INDEX(Departures!$G:$G,MATCH($B104,Departures!$B:$B,0))</f>
        <v>EU</v>
      </c>
      <c r="B104" s="3" t="s">
        <v>140</v>
      </c>
      <c r="D104" s="17">
        <f>INDEX(Departures!$C:$C,MATCH($B104,Departures!$B:$B,0))*INDEX(Arrivals!$H:$H,MATCH(D$2,Arrivals!$B:$B,0))</f>
        <v>18129.445003064255</v>
      </c>
      <c r="E104" s="17">
        <f>INDEX(Departures!$C:$C,MATCH($B104,Departures!$B:$B,0))*INDEX(Arrivals!$H:$H,MATCH(E$2,Arrivals!$B:$B,0))</f>
        <v>17070.201690293838</v>
      </c>
      <c r="F104" s="17">
        <f>INDEX(Departures!$C:$C,MATCH($B104,Departures!$B:$B,0))*INDEX(Arrivals!$H:$H,MATCH(F$2,Arrivals!$B:$B,0))</f>
        <v>16058.963493176072</v>
      </c>
      <c r="G104" s="17">
        <f>INDEX(Departures!$C:$C,MATCH($B104,Departures!$B:$B,0))*INDEX(Arrivals!$H:$H,MATCH(G$2,Arrivals!$B:$B,0))</f>
        <v>12677.524890182276</v>
      </c>
      <c r="H104" s="17">
        <f>INDEX(Departures!$C:$C,MATCH($B104,Departures!$B:$B,0))*INDEX(Arrivals!$H:$H,MATCH(H$2,Arrivals!$B:$B,0))</f>
        <v>12158.443487451239</v>
      </c>
      <c r="I104" s="17">
        <f>INDEX(Departures!$C:$C,MATCH($B104,Departures!$B:$B,0))*INDEX(Arrivals!$H:$H,MATCH(I$2,Arrivals!$B:$B,0))</f>
        <v>8200.7347787315084</v>
      </c>
      <c r="J104" s="17">
        <f>INDEX(Departures!$C:$C,MATCH($B104,Departures!$B:$B,0))*INDEX(Arrivals!$H:$H,MATCH(J$2,Arrivals!$B:$B,0))</f>
        <v>7858.4374323387046</v>
      </c>
      <c r="K104" s="17">
        <f>INDEX(Departures!$C:$C,MATCH($B104,Departures!$B:$B,0))*INDEX(Arrivals!$H:$H,MATCH(K$2,Arrivals!$B:$B,0))</f>
        <v>7848.0015376316069</v>
      </c>
      <c r="L104" s="17">
        <f>INDEX(Departures!$C:$C,MATCH($B104,Departures!$B:$B,0))*INDEX(Arrivals!$H:$H,MATCH(L$2,Arrivals!$B:$B,0))</f>
        <v>7816.9025714044565</v>
      </c>
      <c r="M104" s="17">
        <f>INDEX(Departures!$C:$C,MATCH($B104,Departures!$B:$B,0))*INDEX(Arrivals!$H:$H,MATCH(M$2,Arrivals!$B:$B,0))</f>
        <v>7428.6872883004216</v>
      </c>
      <c r="N104" s="17">
        <f>INDEX(Departures!$C:$C,MATCH($B104,Departures!$B:$B,0))*INDEX(Arrivals!$H:$H,MATCH(N$2,Arrivals!$B:$B,0))</f>
        <v>6148.8291614219606</v>
      </c>
      <c r="O104" s="17">
        <f>INDEX(Departures!$C:$C,MATCH($B104,Departures!$B:$B,0))*INDEX(Arrivals!$H:$H,MATCH(O$2,Arrivals!$B:$B,0))</f>
        <v>5988.325100826798</v>
      </c>
      <c r="P104" s="17">
        <f>INDEX(Departures!$C:$C,MATCH($B104,Departures!$B:$B,0))*INDEX(Arrivals!$H:$H,MATCH(P$2,Arrivals!$B:$B,0))</f>
        <v>5819.889760254242</v>
      </c>
      <c r="Q104" s="17">
        <f>INDEX(Departures!$C:$C,MATCH($B104,Departures!$B:$B,0))*INDEX(Arrivals!$H:$H,MATCH(Q$2,Arrivals!$B:$B,0))</f>
        <v>5675.8744132962938</v>
      </c>
      <c r="R104" s="17">
        <f>INDEX(Departures!$C:$C,MATCH($B104,Departures!$B:$B,0))*INDEX(Arrivals!$H:$H,MATCH(R$2,Arrivals!$B:$B,0))</f>
        <v>5415.8119171954186</v>
      </c>
      <c r="S104" s="17">
        <f>INDEX(Departures!$C:$C,MATCH($B104,Departures!$B:$B,0))*INDEX(Arrivals!$H:$H,MATCH(S$2,Arrivals!$B:$B,0))</f>
        <v>5090.6294381222542</v>
      </c>
      <c r="T104" s="17">
        <f>INDEX(Departures!$C:$C,MATCH($B104,Departures!$B:$B,0))*INDEX(Arrivals!$H:$H,MATCH(T$2,Arrivals!$B:$B,0))</f>
        <v>4340.9147623643557</v>
      </c>
      <c r="U104" s="17">
        <f>INDEX(Departures!$C:$C,MATCH($B104,Departures!$B:$B,0))*INDEX(Arrivals!$H:$H,MATCH(U$2,Arrivals!$B:$B,0))</f>
        <v>3810.7713112437932</v>
      </c>
      <c r="V104" s="17">
        <f>INDEX(Departures!$C:$C,MATCH($B104,Departures!$B:$B,0))*INDEX(Arrivals!$H:$H,MATCH(V$2,Arrivals!$B:$B,0))</f>
        <v>3741.0595346003811</v>
      </c>
      <c r="W104" s="17">
        <f>INDEX(Departures!$C:$C,MATCH($B104,Departures!$B:$B,0))*INDEX(Arrivals!$H:$H,MATCH(W$2,Arrivals!$B:$B,0))</f>
        <v>3601.4272634194135</v>
      </c>
      <c r="X104" s="17">
        <f>INDEX(Departures!$C:$C,MATCH($B104,Departures!$B:$B,0))*INDEX(Arrivals!$H:$H,MATCH(X$2,Arrivals!$B:$B,0))</f>
        <v>3362.2365567327347</v>
      </c>
      <c r="Y104" s="17">
        <f>INDEX(Departures!$C:$C,MATCH($B104,Departures!$B:$B,0))*INDEX(Arrivals!$H:$H,MATCH(Y$2,Arrivals!$B:$B,0))</f>
        <v>3254.5381233554867</v>
      </c>
      <c r="Z104" s="17">
        <f>INDEX(Departures!$C:$C,MATCH($B104,Departures!$B:$B,0))*INDEX(Arrivals!$H:$H,MATCH(Z$2,Arrivals!$B:$B,0))</f>
        <v>3244.1022286483885</v>
      </c>
      <c r="AA104" s="17">
        <f>INDEX(Departures!$C:$C,MATCH($B104,Departures!$B:$B,0))*INDEX(Arrivals!$H:$H,MATCH(AA$2,Arrivals!$B:$B,0))</f>
        <v>3220.9345423986319</v>
      </c>
      <c r="AB104" s="17">
        <f>INDEX(Departures!$C:$C,MATCH($B104,Departures!$B:$B,0))*INDEX(Arrivals!$H:$H,MATCH(AB$2,Arrivals!$B:$B,0))</f>
        <v>2970.0556336400036</v>
      </c>
      <c r="AC104" s="17">
        <f>INDEX(Departures!$C:$C,MATCH($B104,Departures!$B:$B,0))*INDEX(Arrivals!$H:$H,MATCH(AC$2,Arrivals!$B:$B,0))</f>
        <v>2930.3992337530321</v>
      </c>
      <c r="AD104" s="17">
        <f>INDEX(Departures!$C:$C,MATCH($B104,Departures!$B:$B,0))*INDEX(Arrivals!$H:$H,MATCH(AD$2,Arrivals!$B:$B,0))</f>
        <v>2901.8048822555843</v>
      </c>
      <c r="AE104" s="17">
        <f>INDEX(Departures!$C:$C,MATCH($B104,Departures!$B:$B,0))*INDEX(Arrivals!$H:$H,MATCH(AE$2,Arrivals!$B:$B,0))</f>
        <v>2783.4618362770966</v>
      </c>
      <c r="AF104" s="17">
        <f>INDEX(Departures!$C:$C,MATCH($B104,Departures!$B:$B,0))*INDEX(Arrivals!$H:$H,MATCH(AF$2,Arrivals!$B:$B,0))</f>
        <v>2697.0526281023276</v>
      </c>
      <c r="AG104" s="17">
        <f>INDEX(Departures!$C:$C,MATCH($B104,Departures!$B:$B,0))*INDEX(Arrivals!$H:$H,MATCH(AG$2,Arrivals!$B:$B,0))</f>
        <v>2450.9742309089643</v>
      </c>
      <c r="AH104" s="17">
        <f>INDEX(Departures!$C:$C,MATCH($B104,Departures!$B:$B,0))*INDEX(Arrivals!$H:$H,MATCH(AH$2,Arrivals!$B:$B,0))</f>
        <v>2373.1224563940154</v>
      </c>
      <c r="AI104" s="17">
        <f>INDEX(Departures!$C:$C,MATCH($B104,Departures!$B:$B,0))*INDEX(Arrivals!$H:$H,MATCH(AI$2,Arrivals!$B:$B,0))</f>
        <v>2368.7393806170344</v>
      </c>
      <c r="AJ104" s="17">
        <f>INDEX(Departures!$C:$C,MATCH($B104,Departures!$B:$B,0))*INDEX(Arrivals!$H:$H,MATCH(AJ$2,Arrivals!$B:$B,0))</f>
        <v>2308.4616527888379</v>
      </c>
      <c r="AK104" s="17">
        <f>INDEX(Departures!$C:$C,MATCH($B104,Departures!$B:$B,0))*INDEX(Arrivals!$H:$H,MATCH(AK$2,Arrivals!$B:$B,0))</f>
        <v>2280.4517113949878</v>
      </c>
      <c r="AL104" s="17">
        <f>INDEX(Departures!$C:$C,MATCH($B104,Departures!$B:$B,0))*INDEX(Arrivals!$H:$H,MATCH(AL$2,Arrivals!$B:$B,0))</f>
        <v>2157.7255896395191</v>
      </c>
      <c r="AM104" s="17">
        <f>INDEX(Departures!$C:$C,MATCH($B104,Departures!$B:$B,0))*INDEX(Arrivals!$H:$H,MATCH(AM$2,Arrivals!$B:$B,0))</f>
        <v>2146.6635412499954</v>
      </c>
      <c r="AN104" s="17">
        <f>INDEX(Departures!$C:$C,MATCH($B104,Departures!$B:$B,0))*INDEX(Arrivals!$H:$H,MATCH(AN$2,Arrivals!$B:$B,0))</f>
        <v>2120.573804482251</v>
      </c>
      <c r="AO104" s="17">
        <f>INDEX(Departures!$C:$C,MATCH($B104,Departures!$B:$B,0))*INDEX(Arrivals!$H:$H,MATCH(AO$2,Arrivals!$B:$B,0))</f>
        <v>2064.0112551697816</v>
      </c>
      <c r="AP104" s="17">
        <f>INDEX(Departures!$C:$C,MATCH($B104,Departures!$B:$B,0))*INDEX(Arrivals!$H:$H,MATCH(AP$2,Arrivals!$B:$B,0))</f>
        <v>1854.0410536629761</v>
      </c>
      <c r="AQ104" s="17">
        <f>INDEX(Departures!$C:$C,MATCH($B104,Departures!$B:$B,0))*INDEX(Arrivals!$H:$H,MATCH(AQ$2,Arrivals!$B:$B,0))</f>
        <v>1839.8482368613231</v>
      </c>
      <c r="AR104" s="17">
        <f>INDEX(Departures!$C:$C,MATCH($B104,Departures!$B:$B,0))*INDEX(Arrivals!$H:$H,MATCH(AR$2,Arrivals!$B:$B,0))</f>
        <v>1750.0995423802831</v>
      </c>
      <c r="AS104" s="17">
        <f>INDEX(Departures!$C:$C,MATCH($B104,Departures!$B:$B,0))*INDEX(Arrivals!$H:$H,MATCH(AS$2,Arrivals!$B:$B,0))</f>
        <v>1702.5118625159178</v>
      </c>
      <c r="AT104" s="17">
        <f>INDEX(Departures!$C:$C,MATCH($B104,Departures!$B:$B,0))*INDEX(Arrivals!$H:$H,MATCH(AT$2,Arrivals!$B:$B,0))</f>
        <v>1607.3365027871866</v>
      </c>
      <c r="AU104" s="17">
        <f>INDEX(Departures!$C:$C,MATCH($B104,Departures!$B:$B,0))*INDEX(Arrivals!$H:$H,MATCH(AU$2,Arrivals!$B:$B,0))</f>
        <v>1487.3237136555631</v>
      </c>
      <c r="AV104" s="17">
        <f>INDEX(Departures!$C:$C,MATCH($B104,Departures!$B:$B,0))*INDEX(Arrivals!$H:$H,MATCH(AV$2,Arrivals!$B:$B,0))</f>
        <v>1472.2960252773423</v>
      </c>
      <c r="AW104" s="17">
        <f>INDEX(Departures!$C:$C,MATCH($B104,Departures!$B:$B,0))*INDEX(Arrivals!$H:$H,MATCH(AW$2,Arrivals!$B:$B,0))</f>
        <v>1471.8785894890584</v>
      </c>
      <c r="AX104" s="17">
        <f>INDEX(Departures!$C:$C,MATCH($B104,Departures!$B:$B,0))*INDEX(Arrivals!$H:$H,MATCH(AX$2,Arrivals!$B:$B,0))</f>
        <v>1402.58424863393</v>
      </c>
      <c r="AY104" s="17">
        <f>INDEX(Departures!$C:$C,MATCH($B104,Departures!$B:$B,0))*INDEX(Arrivals!$H:$H,MATCH(AY$2,Arrivals!$B:$B,0))</f>
        <v>1381.9211771138766</v>
      </c>
      <c r="AZ104" s="17">
        <f>INDEX(Departures!$C:$C,MATCH($B104,Departures!$B:$B,0))*INDEX(Arrivals!$H:$H,MATCH(AZ$2,Arrivals!$B:$B,0))</f>
        <v>1375.2422045013338</v>
      </c>
      <c r="BA104" s="17">
        <f>INDEX(Departures!$C:$C,MATCH($B104,Departures!$B:$B,0))*INDEX(Arrivals!$H:$H,MATCH(BA$2,Arrivals!$B:$B,0))</f>
        <v>1353.1181077222868</v>
      </c>
      <c r="BB104" s="17">
        <f>INDEX(Departures!$C:$C,MATCH($B104,Departures!$B:$B,0))*INDEX(Arrivals!$H:$H,MATCH(BB$2,Arrivals!$B:$B,0))</f>
        <v>1346.2304172156023</v>
      </c>
      <c r="BC104" s="17">
        <f>INDEX(Departures!$C:$C,MATCH($B104,Departures!$B:$B,0))*INDEX(Arrivals!$H:$H,MATCH(BC$2,Arrivals!$B:$B,0))</f>
        <v>1304.9042741754956</v>
      </c>
      <c r="BD104" s="17">
        <f>INDEX(Departures!$C:$C,MATCH($B104,Departures!$B:$B,0))*INDEX(Arrivals!$H:$H,MATCH(BD$2,Arrivals!$B:$B,0))</f>
        <v>1291.5463289504105</v>
      </c>
      <c r="BE104" s="17">
        <f>INDEX(Departures!$C:$C,MATCH($B104,Departures!$B:$B,0))*INDEX(Arrivals!$H:$H,MATCH(BE$2,Arrivals!$B:$B,0))</f>
        <v>1179.2561019020393</v>
      </c>
      <c r="BF104" s="17">
        <f>INDEX(Departures!$C:$C,MATCH($B104,Departures!$B:$B,0))*INDEX(Arrivals!$H:$H,MATCH(BF$2,Arrivals!$B:$B,0))</f>
        <v>1169.2376429832254</v>
      </c>
      <c r="BG104" s="17">
        <f>INDEX(Departures!$C:$C,MATCH($B104,Departures!$B:$B,0))*INDEX(Arrivals!$H:$H,MATCH(BG$2,Arrivals!$B:$B,0))</f>
        <v>1058.199723299706</v>
      </c>
      <c r="BH104" s="17">
        <f>INDEX(Departures!$C:$C,MATCH($B104,Departures!$B:$B,0))*INDEX(Arrivals!$H:$H,MATCH(BH$2,Arrivals!$B:$B,0))</f>
        <v>1015.8299907888894</v>
      </c>
      <c r="BI104" s="17">
        <f>INDEX(Departures!$C:$C,MATCH($B104,Departures!$B:$B,0))*INDEX(Arrivals!$H:$H,MATCH(BI$2,Arrivals!$B:$B,0))</f>
        <v>969.07718250109178</v>
      </c>
      <c r="BJ104" s="17">
        <f>INDEX(Departures!$C:$C,MATCH($B104,Departures!$B:$B,0))*INDEX(Arrivals!$H:$H,MATCH(BJ$2,Arrivals!$B:$B,0))</f>
        <v>958.85000568813609</v>
      </c>
      <c r="BK104" s="17">
        <f>INDEX(Departures!$C:$C,MATCH($B104,Departures!$B:$B,0))*INDEX(Arrivals!$H:$H,MATCH(BK$2,Arrivals!$B:$B,0))</f>
        <v>953.42334044044526</v>
      </c>
      <c r="BL104" s="17">
        <f>INDEX(Departures!$C:$C,MATCH($B104,Departures!$B:$B,0))*INDEX(Arrivals!$H:$H,MATCH(BL$2,Arrivals!$B:$B,0))</f>
        <v>858.45669860585622</v>
      </c>
      <c r="BM104" s="17">
        <f>INDEX(Departures!$C:$C,MATCH($B104,Departures!$B:$B,0))*INDEX(Arrivals!$H:$H,MATCH(BM$2,Arrivals!$B:$B,0))</f>
        <v>841.55054918035796</v>
      </c>
      <c r="BN104" s="17">
        <f>INDEX(Departures!$C:$C,MATCH($B104,Departures!$B:$B,0))*INDEX(Arrivals!$H:$H,MATCH(BN$2,Arrivals!$B:$B,0))</f>
        <v>802.20722613459964</v>
      </c>
      <c r="BO104" s="17">
        <f>INDEX(Departures!$C:$C,MATCH($B104,Departures!$B:$B,0))*INDEX(Arrivals!$H:$H,MATCH(BO$2,Arrivals!$B:$B,0))</f>
        <v>792.50184405699872</v>
      </c>
      <c r="BP104" s="17">
        <f>INDEX(Departures!$C:$C,MATCH($B104,Departures!$B:$B,0))*INDEX(Arrivals!$H:$H,MATCH(BP$2,Arrivals!$B:$B,0))</f>
        <v>766.82954307753846</v>
      </c>
      <c r="BQ104" s="17">
        <f>INDEX(Departures!$C:$C,MATCH($B104,Departures!$B:$B,0))*INDEX(Arrivals!$H:$H,MATCH(BQ$2,Arrivals!$B:$B,0))</f>
        <v>762.23774940641545</v>
      </c>
      <c r="BR104" s="17">
        <f>INDEX(Departures!$C:$C,MATCH($B104,Departures!$B:$B,0))*INDEX(Arrivals!$H:$H,MATCH(BR$2,Arrivals!$B:$B,0))</f>
        <v>754.09775153487931</v>
      </c>
      <c r="BS104" s="17">
        <f>INDEX(Departures!$C:$C,MATCH($B104,Departures!$B:$B,0))*INDEX(Arrivals!$H:$H,MATCH(BS$2,Arrivals!$B:$B,0))</f>
        <v>748.46236839304652</v>
      </c>
      <c r="BT104" s="17">
        <f>INDEX(Departures!$C:$C,MATCH($B104,Departures!$B:$B,0))*INDEX(Arrivals!$H:$H,MATCH(BT$2,Arrivals!$B:$B,0))</f>
        <v>741.99211367464602</v>
      </c>
      <c r="BU104" s="17">
        <f>INDEX(Departures!$C:$C,MATCH($B104,Departures!$B:$B,0))*INDEX(Arrivals!$H:$H,MATCH(BU$2,Arrivals!$B:$B,0))</f>
        <v>718.61570953074715</v>
      </c>
      <c r="BV104" s="17">
        <f>INDEX(Departures!$C:$C,MATCH($B104,Departures!$B:$B,0))*INDEX(Arrivals!$H:$H,MATCH(BV$2,Arrivals!$B:$B,0))</f>
        <v>679.79418122034372</v>
      </c>
      <c r="BW104" s="17">
        <f>INDEX(Departures!$C:$C,MATCH($B104,Departures!$B:$B,0))*INDEX(Arrivals!$H:$H,MATCH(BW$2,Arrivals!$B:$B,0))</f>
        <v>677.28956649064025</v>
      </c>
      <c r="BX104" s="17">
        <f>INDEX(Departures!$C:$C,MATCH($B104,Departures!$B:$B,0))*INDEX(Arrivals!$H:$H,MATCH(BX$2,Arrivals!$B:$B,0))</f>
        <v>663.72290337141328</v>
      </c>
      <c r="BY104" s="17">
        <f>INDEX(Departures!$C:$C,MATCH($B104,Departures!$B:$B,0))*INDEX(Arrivals!$H:$H,MATCH(BY$2,Arrivals!$B:$B,0))</f>
        <v>617.80496666018337</v>
      </c>
      <c r="BZ104" s="17">
        <f>INDEX(Departures!$C:$C,MATCH($B104,Departures!$B:$B,0))*INDEX(Arrivals!$H:$H,MATCH(BZ$2,Arrivals!$B:$B,0))</f>
        <v>590.88035831587138</v>
      </c>
      <c r="CA104" s="17">
        <f>INDEX(Departures!$C:$C,MATCH($B104,Departures!$B:$B,0))*INDEX(Arrivals!$H:$H,MATCH(CA$2,Arrivals!$B:$B,0))</f>
        <v>561.45113524185581</v>
      </c>
      <c r="CB104" s="17">
        <f>INDEX(Departures!$C:$C,MATCH($B104,Departures!$B:$B,0))*INDEX(Arrivals!$H:$H,MATCH(CB$2,Arrivals!$B:$B,0))</f>
        <v>526.59524692014963</v>
      </c>
      <c r="CC104" s="17">
        <f>INDEX(Departures!$C:$C,MATCH($B104,Departures!$B:$B,0))*INDEX(Arrivals!$H:$H,MATCH(CC$2,Arrivals!$B:$B,0))</f>
        <v>512.19371222435484</v>
      </c>
      <c r="CD104" s="17">
        <f>INDEX(Departures!$C:$C,MATCH($B104,Departures!$B:$B,0))*INDEX(Arrivals!$H:$H,MATCH(CD$2,Arrivals!$B:$B,0))</f>
        <v>511.56755854192886</v>
      </c>
      <c r="CE104" s="17">
        <f>INDEX(Departures!$C:$C,MATCH($B104,Departures!$B:$B,0))*INDEX(Arrivals!$H:$H,MATCH(CE$2,Arrivals!$B:$B,0))</f>
        <v>505.72345750595423</v>
      </c>
      <c r="CF104" s="17">
        <f>INDEX(Departures!$C:$C,MATCH($B104,Departures!$B:$B,0))*INDEX(Arrivals!$H:$H,MATCH(CF$2,Arrivals!$B:$B,0))</f>
        <v>495.07884490471451</v>
      </c>
      <c r="CG104" s="17">
        <f>INDEX(Departures!$C:$C,MATCH($B104,Departures!$B:$B,0))*INDEX(Arrivals!$H:$H,MATCH(CG$2,Arrivals!$B:$B,0))</f>
        <v>491.11320491601742</v>
      </c>
      <c r="CH104" s="17">
        <f>INDEX(Departures!$C:$C,MATCH($B104,Departures!$B:$B,0))*INDEX(Arrivals!$H:$H,MATCH(CH$2,Arrivals!$B:$B,0))</f>
        <v>474.62449127880308</v>
      </c>
      <c r="CI104" s="17">
        <f>INDEX(Departures!$C:$C,MATCH($B104,Departures!$B:$B,0))*INDEX(Arrivals!$H:$H,MATCH(CI$2,Arrivals!$B:$B,0))</f>
        <v>470.97192813131886</v>
      </c>
      <c r="CJ104" s="17">
        <f>INDEX(Departures!$C:$C,MATCH($B104,Departures!$B:$B,0))*INDEX(Arrivals!$H:$H,MATCH(CJ$2,Arrivals!$B:$B,0))</f>
        <v>464.39731446584733</v>
      </c>
      <c r="CK104" s="17">
        <f>INDEX(Departures!$C:$C,MATCH($B104,Departures!$B:$B,0))*INDEX(Arrivals!$H:$H,MATCH(CK$2,Arrivals!$B:$B,0))</f>
        <v>451.24808713490427</v>
      </c>
      <c r="CL104" s="17">
        <f>INDEX(Departures!$C:$C,MATCH($B104,Departures!$B:$B,0))*INDEX(Arrivals!$H:$H,MATCH(CL$2,Arrivals!$B:$B,0))</f>
        <v>441.73055116203113</v>
      </c>
      <c r="CM104" s="17">
        <f>INDEX(Departures!$C:$C,MATCH($B104,Departures!$B:$B,0))*INDEX(Arrivals!$H:$H,MATCH(CM$2,Arrivals!$B:$B,0))</f>
        <v>441.02091032194846</v>
      </c>
      <c r="CN104" s="17">
        <f>INDEX(Departures!$C:$C,MATCH($B104,Departures!$B:$B,0))*INDEX(Arrivals!$H:$H,MATCH(CN$2,Arrivals!$B:$B,0))</f>
        <v>406.7911756826681</v>
      </c>
      <c r="CO104" s="17">
        <f>INDEX(Departures!$C:$C,MATCH($B104,Departures!$B:$B,0))*INDEX(Arrivals!$H:$H,MATCH(CO$2,Arrivals!$B:$B,0))</f>
        <v>394.26810203415084</v>
      </c>
      <c r="CP104" s="17">
        <f>INDEX(Departures!$C:$C,MATCH($B104,Departures!$B:$B,0))*INDEX(Arrivals!$H:$H,MATCH(CP$2,Arrivals!$B:$B,0))</f>
        <v>391.76348730444738</v>
      </c>
      <c r="CQ104" s="17">
        <f>INDEX(Departures!$C:$C,MATCH($B104,Departures!$B:$B,0))*INDEX(Arrivals!$H:$H,MATCH(CQ$2,Arrivals!$B:$B,0))</f>
        <v>387.58912942160833</v>
      </c>
      <c r="CR104" s="17">
        <f>INDEX(Departures!$C:$C,MATCH($B104,Departures!$B:$B,0))*INDEX(Arrivals!$H:$H,MATCH(CR$2,Arrivals!$B:$B,0))</f>
        <v>384.6670789036209</v>
      </c>
      <c r="CS104" s="17">
        <f>INDEX(Departures!$C:$C,MATCH($B104,Departures!$B:$B,0))*INDEX(Arrivals!$H:$H,MATCH(CS$2,Arrivals!$B:$B,0))</f>
        <v>375.69220945551695</v>
      </c>
      <c r="CT104" s="17">
        <f>INDEX(Departures!$C:$C,MATCH($B104,Departures!$B:$B,0))*INDEX(Arrivals!$H:$H,MATCH(CT$2,Arrivals!$B:$B,0))</f>
        <v>372.97887683167153</v>
      </c>
      <c r="CU104" s="17">
        <f>INDEX(Departures!$C:$C,MATCH($B104,Departures!$B:$B,0))*INDEX(Arrivals!$H:$H,MATCH(CU$2,Arrivals!$B:$B,0))</f>
        <v>335.61837378026183</v>
      </c>
      <c r="CV104" s="17">
        <f>INDEX(Departures!$C:$C,MATCH($B104,Departures!$B:$B,0))*INDEX(Arrivals!$H:$H,MATCH(CV$2,Arrivals!$B:$B,0))</f>
        <v>330.60914432085485</v>
      </c>
      <c r="CW104" s="17">
        <f>INDEX(Departures!$C:$C,MATCH($B104,Departures!$B:$B,0))*INDEX(Arrivals!$H:$H,MATCH(CW$2,Arrivals!$B:$B,0))</f>
        <v>328.52196537943541</v>
      </c>
      <c r="CX104" s="17">
        <f>INDEX(Departures!$C:$C,MATCH($B104,Departures!$B:$B,0))*INDEX(Arrivals!$H:$H,MATCH(CX$2,Arrivals!$B:$B,0))</f>
        <v>324.76504328488022</v>
      </c>
      <c r="CY104" s="17">
        <f>INDEX(Departures!$C:$C,MATCH($B104,Departures!$B:$B,0))*INDEX(Arrivals!$H:$H,MATCH(CY$2,Arrivals!$B:$B,0))</f>
        <v>312.86812331878883</v>
      </c>
      <c r="CZ104" s="17">
        <f>INDEX(Departures!$C:$C,MATCH($B104,Departures!$B:$B,0))*INDEX(Arrivals!$H:$H,MATCH(CZ$2,Arrivals!$B:$B,0))</f>
        <v>312.45068753050492</v>
      </c>
      <c r="DA104" s="17">
        <f>INDEX(Departures!$C:$C,MATCH($B104,Departures!$B:$B,0))*INDEX(Arrivals!$H:$H,MATCH(DA$2,Arrivals!$B:$B,0))</f>
        <v>312.03325174222107</v>
      </c>
      <c r="DB104" s="17">
        <f>INDEX(Departures!$C:$C,MATCH($B104,Departures!$B:$B,0))*INDEX(Arrivals!$H:$H,MATCH(DB$2,Arrivals!$B:$B,0))</f>
        <v>302.01479282340722</v>
      </c>
      <c r="DC104" s="17">
        <f>INDEX(Departures!$C:$C,MATCH($B104,Departures!$B:$B,0))*INDEX(Arrivals!$H:$H,MATCH(DC$2,Arrivals!$B:$B,0))</f>
        <v>300.34504967027164</v>
      </c>
      <c r="DD104" s="17">
        <f>INDEX(Departures!$C:$C,MATCH($B104,Departures!$B:$B,0))*INDEX(Arrivals!$H:$H,MATCH(DD$2,Arrivals!$B:$B,0))</f>
        <v>292.62248758701929</v>
      </c>
      <c r="DE104" s="17">
        <f>INDEX(Departures!$C:$C,MATCH($B104,Departures!$B:$B,0))*INDEX(Arrivals!$H:$H,MATCH(DE$2,Arrivals!$B:$B,0))</f>
        <v>284.89992550376701</v>
      </c>
      <c r="DF104" s="17">
        <f>INDEX(Departures!$C:$C,MATCH($B104,Departures!$B:$B,0))*INDEX(Arrivals!$H:$H,MATCH(DF$2,Arrivals!$B:$B,0))</f>
        <v>284.69120760962505</v>
      </c>
      <c r="DG104" s="17">
        <f>INDEX(Departures!$C:$C,MATCH($B104,Departures!$B:$B,0))*INDEX(Arrivals!$H:$H,MATCH(DG$2,Arrivals!$B:$B,0))</f>
        <v>280.0994139385021</v>
      </c>
      <c r="DH104" s="17">
        <f>INDEX(Departures!$C:$C,MATCH($B104,Departures!$B:$B,0))*INDEX(Arrivals!$H:$H,MATCH(DH$2,Arrivals!$B:$B,0))</f>
        <v>266.11531503099116</v>
      </c>
      <c r="DI104" s="17">
        <f>INDEX(Departures!$C:$C,MATCH($B104,Departures!$B:$B,0))*INDEX(Arrivals!$H:$H,MATCH(DI$2,Arrivals!$B:$B,0))</f>
        <v>237.31224563940154</v>
      </c>
      <c r="DJ104" s="17">
        <f>INDEX(Departures!$C:$C,MATCH($B104,Departures!$B:$B,0))*INDEX(Arrivals!$H:$H,MATCH(DJ$2,Arrivals!$B:$B,0))</f>
        <v>236.68609195697567</v>
      </c>
      <c r="DK104" s="17">
        <f>INDEX(Departures!$C:$C,MATCH($B104,Departures!$B:$B,0))*INDEX(Arrivals!$H:$H,MATCH(DK$2,Arrivals!$B:$B,0))</f>
        <v>226.04147935573602</v>
      </c>
      <c r="DL104" s="17">
        <f>INDEX(Departures!$C:$C,MATCH($B104,Departures!$B:$B,0))*INDEX(Arrivals!$H:$H,MATCH(DL$2,Arrivals!$B:$B,0))</f>
        <v>218.31891727248376</v>
      </c>
      <c r="DM104" s="17">
        <f>INDEX(Departures!$C:$C,MATCH($B104,Departures!$B:$B,0))*INDEX(Arrivals!$H:$H,MATCH(DM$2,Arrivals!$B:$B,0))</f>
        <v>207.46558677710212</v>
      </c>
      <c r="DN104" s="17">
        <f>INDEX(Departures!$C:$C,MATCH($B104,Departures!$B:$B,0))*INDEX(Arrivals!$H:$H,MATCH(DN$2,Arrivals!$B:$B,0))</f>
        <v>201.62148574112743</v>
      </c>
      <c r="DO104" s="17">
        <f>INDEX(Departures!$C:$C,MATCH($B104,Departures!$B:$B,0))*INDEX(Arrivals!$H:$H,MATCH(DO$2,Arrivals!$B:$B,0))</f>
        <v>196.19482049343662</v>
      </c>
      <c r="DP104" s="17">
        <f>INDEX(Departures!$C:$C,MATCH($B104,Departures!$B:$B,0))*INDEX(Arrivals!$H:$H,MATCH(DP$2,Arrivals!$B:$B,0))</f>
        <v>194.73379523444294</v>
      </c>
      <c r="DQ104" s="17">
        <f>INDEX(Departures!$C:$C,MATCH($B104,Departures!$B:$B,0))*INDEX(Arrivals!$H:$H,MATCH(DQ$2,Arrivals!$B:$B,0))</f>
        <v>194.52507734030098</v>
      </c>
      <c r="DR104" s="17">
        <f>INDEX(Departures!$C:$C,MATCH($B104,Departures!$B:$B,0))*INDEX(Arrivals!$H:$H,MATCH(DR$2,Arrivals!$B:$B,0))</f>
        <v>192.64661629302341</v>
      </c>
      <c r="DS104" s="17">
        <f>INDEX(Departures!$C:$C,MATCH($B104,Departures!$B:$B,0))*INDEX(Arrivals!$H:$H,MATCH(DS$2,Arrivals!$B:$B,0))</f>
        <v>192.2291805047395</v>
      </c>
      <c r="DT104" s="17">
        <f>INDEX(Departures!$C:$C,MATCH($B104,Departures!$B:$B,0))*INDEX(Arrivals!$H:$H,MATCH(DT$2,Arrivals!$B:$B,0))</f>
        <v>187.21995104533261</v>
      </c>
      <c r="DU104" s="17">
        <f>INDEX(Departures!$C:$C,MATCH($B104,Departures!$B:$B,0))*INDEX(Arrivals!$H:$H,MATCH(DU$2,Arrivals!$B:$B,0))</f>
        <v>186.17636157462283</v>
      </c>
      <c r="DV104" s="17">
        <f>INDEX(Departures!$C:$C,MATCH($B104,Departures!$B:$B,0))*INDEX(Arrivals!$H:$H,MATCH(DV$2,Arrivals!$B:$B,0))</f>
        <v>177.61892791480273</v>
      </c>
      <c r="DW104" s="17">
        <f>INDEX(Departures!$C:$C,MATCH($B104,Departures!$B:$B,0))*INDEX(Arrivals!$H:$H,MATCH(DW$2,Arrivals!$B:$B,0))</f>
        <v>175.94918476166711</v>
      </c>
      <c r="DX104" s="17">
        <f>INDEX(Departures!$C:$C,MATCH($B104,Departures!$B:$B,0))*INDEX(Arrivals!$H:$H,MATCH(DX$2,Arrivals!$B:$B,0))</f>
        <v>174.69687739681535</v>
      </c>
      <c r="DY104" s="17">
        <f>INDEX(Departures!$C:$C,MATCH($B104,Departures!$B:$B,0))*INDEX(Arrivals!$H:$H,MATCH(DY$2,Arrivals!$B:$B,0))</f>
        <v>169.68764793740849</v>
      </c>
      <c r="DZ104" s="17">
        <f>INDEX(Departures!$C:$C,MATCH($B104,Departures!$B:$B,0))*INDEX(Arrivals!$H:$H,MATCH(DZ$2,Arrivals!$B:$B,0))</f>
        <v>139.42355328682515</v>
      </c>
      <c r="EA104" s="17">
        <f>INDEX(Departures!$C:$C,MATCH($B104,Departures!$B:$B,0))*INDEX(Arrivals!$H:$H,MATCH(EA$2,Arrivals!$B:$B,0))</f>
        <v>138.58868171025736</v>
      </c>
      <c r="EB104" s="17">
        <f>INDEX(Departures!$C:$C,MATCH($B104,Departures!$B:$B,0))*INDEX(Arrivals!$H:$H,MATCH(EB$2,Arrivals!$B:$B,0))</f>
        <v>131.7009912035729</v>
      </c>
      <c r="EC104" s="17">
        <f>INDEX(Departures!$C:$C,MATCH($B104,Departures!$B:$B,0))*INDEX(Arrivals!$H:$H,MATCH(EC$2,Arrivals!$B:$B,0))</f>
        <v>103.52407549440912</v>
      </c>
      <c r="ED104" s="17">
        <f>INDEX(Departures!$C:$C,MATCH($B104,Departures!$B:$B,0))*INDEX(Arrivals!$H:$H,MATCH(ED$2,Arrivals!$B:$B,0))</f>
        <v>97.888692352576356</v>
      </c>
      <c r="EE104" s="17">
        <f>INDEX(Departures!$C:$C,MATCH($B104,Departures!$B:$B,0))*INDEX(Arrivals!$H:$H,MATCH(EE$2,Arrivals!$B:$B,0))</f>
        <v>97.47125656429246</v>
      </c>
      <c r="EF104" s="17">
        <f>INDEX(Departures!$C:$C,MATCH($B104,Departures!$B:$B,0))*INDEX(Arrivals!$H:$H,MATCH(EF$2,Arrivals!$B:$B,0))</f>
        <v>89.957412375182116</v>
      </c>
      <c r="EG104" s="17">
        <f>INDEX(Departures!$C:$C,MATCH($B104,Departures!$B:$B,0))*INDEX(Arrivals!$H:$H,MATCH(EG$2,Arrivals!$B:$B,0))</f>
        <v>89.122540798614295</v>
      </c>
      <c r="EH104" s="17">
        <f>INDEX(Departures!$C:$C,MATCH($B104,Departures!$B:$B,0))*INDEX(Arrivals!$H:$H,MATCH(EH$2,Arrivals!$B:$B,0))</f>
        <v>89.122540798614295</v>
      </c>
      <c r="EI104" s="17">
        <f>INDEX(Departures!$C:$C,MATCH($B104,Departures!$B:$B,0))*INDEX(Arrivals!$H:$H,MATCH(EI$2,Arrivals!$B:$B,0))</f>
        <v>87.244079751336713</v>
      </c>
      <c r="EJ104" s="17">
        <f>INDEX(Departures!$C:$C,MATCH($B104,Departures!$B:$B,0))*INDEX(Arrivals!$H:$H,MATCH(EJ$2,Arrivals!$B:$B,0))</f>
        <v>82.443568186071772</v>
      </c>
      <c r="EK104" s="17">
        <f>INDEX(Departures!$C:$C,MATCH($B104,Departures!$B:$B,0))*INDEX(Arrivals!$H:$H,MATCH(EK$2,Arrivals!$B:$B,0))</f>
        <v>80.56510713879419</v>
      </c>
      <c r="EL104" s="17">
        <f>INDEX(Departures!$C:$C,MATCH($B104,Departures!$B:$B,0))*INDEX(Arrivals!$H:$H,MATCH(EL$2,Arrivals!$B:$B,0))</f>
        <v>76.53685178185448</v>
      </c>
      <c r="EM104" s="17">
        <f>INDEX(Departures!$C:$C,MATCH($B104,Departures!$B:$B,0))*INDEX(Arrivals!$H:$H,MATCH(EM$2,Arrivals!$B:$B,0))</f>
        <v>74.094852420393622</v>
      </c>
      <c r="EN104" s="17">
        <f>INDEX(Departures!$C:$C,MATCH($B104,Departures!$B:$B,0))*INDEX(Arrivals!$H:$H,MATCH(EN$2,Arrivals!$B:$B,0))</f>
        <v>73.259980843825815</v>
      </c>
      <c r="EO104" s="17">
        <f>INDEX(Departures!$C:$C,MATCH($B104,Departures!$B:$B,0))*INDEX(Arrivals!$H:$H,MATCH(EO$2,Arrivals!$B:$B,0))</f>
        <v>73.051262949683846</v>
      </c>
      <c r="EP104" s="17">
        <f>INDEX(Departures!$C:$C,MATCH($B104,Departures!$B:$B,0))*INDEX(Arrivals!$H:$H,MATCH(EP$2,Arrivals!$B:$B,0))</f>
        <v>64.07639350157983</v>
      </c>
      <c r="EQ104" s="17">
        <f>INDEX(Departures!$C:$C,MATCH($B104,Departures!$B:$B,0))*INDEX(Arrivals!$H:$H,MATCH(EQ$2,Arrivals!$B:$B,0))</f>
        <v>62.406650348444202</v>
      </c>
      <c r="ER104" s="17">
        <f>INDEX(Departures!$C:$C,MATCH($B104,Departures!$B:$B,0))*INDEX(Arrivals!$H:$H,MATCH(ER$2,Arrivals!$B:$B,0))</f>
        <v>58.64972825388903</v>
      </c>
      <c r="ES104" s="17">
        <f>INDEX(Departures!$C:$C,MATCH($B104,Departures!$B:$B,0))*INDEX(Arrivals!$H:$H,MATCH(ES$2,Arrivals!$B:$B,0))</f>
        <v>58.023574571463172</v>
      </c>
      <c r="ET104" s="17">
        <f>INDEX(Departures!$C:$C,MATCH($B104,Departures!$B:$B,0))*INDEX(Arrivals!$H:$H,MATCH(ET$2,Arrivals!$B:$B,0))</f>
        <v>56.145113524185589</v>
      </c>
      <c r="EU104" s="17">
        <f>INDEX(Departures!$C:$C,MATCH($B104,Departures!$B:$B,0))*INDEX(Arrivals!$H:$H,MATCH(EU$2,Arrivals!$B:$B,0))</f>
        <v>54.475370371049955</v>
      </c>
      <c r="EV104" s="17">
        <f>INDEX(Departures!$C:$C,MATCH($B104,Departures!$B:$B,0))*INDEX(Arrivals!$H:$H,MATCH(EV$2,Arrivals!$B:$B,0))</f>
        <v>54.057934582766052</v>
      </c>
      <c r="EW104" s="17">
        <f>INDEX(Departures!$C:$C,MATCH($B104,Departures!$B:$B,0))*INDEX(Arrivals!$H:$H,MATCH(EW$2,Arrivals!$B:$B,0))</f>
        <v>53.223063006198231</v>
      </c>
      <c r="EX104" s="17">
        <f>INDEX(Departures!$C:$C,MATCH($B104,Departures!$B:$B,0))*INDEX(Arrivals!$H:$H,MATCH(EX$2,Arrivals!$B:$B,0))</f>
        <v>53.223063006198231</v>
      </c>
      <c r="EY104" s="17">
        <f>INDEX(Departures!$C:$C,MATCH($B104,Departures!$B:$B,0))*INDEX(Arrivals!$H:$H,MATCH(EY$2,Arrivals!$B:$B,0))</f>
        <v>51.553319853062604</v>
      </c>
      <c r="EZ104" s="17">
        <f>INDEX(Departures!$C:$C,MATCH($B104,Departures!$B:$B,0))*INDEX(Arrivals!$H:$H,MATCH(EZ$2,Arrivals!$B:$B,0))</f>
        <v>51.553319853062604</v>
      </c>
      <c r="FA104" s="17">
        <f>INDEX(Departures!$C:$C,MATCH($B104,Departures!$B:$B,0))*INDEX(Arrivals!$H:$H,MATCH(FA$2,Arrivals!$B:$B,0))</f>
        <v>42.995886193242491</v>
      </c>
      <c r="FB104" s="17">
        <f>INDEX(Departures!$C:$C,MATCH($B104,Departures!$B:$B,0))*INDEX(Arrivals!$H:$H,MATCH(FB$2,Arrivals!$B:$B,0))</f>
        <v>40.345168937639684</v>
      </c>
      <c r="FC104" s="17">
        <f>INDEX(Departures!$C:$C,MATCH($B104,Departures!$B:$B,0))*INDEX(Arrivals!$H:$H,MATCH(FC$2,Arrivals!$B:$B,0))</f>
        <v>37.360503051409744</v>
      </c>
      <c r="FD104" s="17">
        <f>INDEX(Departures!$C:$C,MATCH($B104,Departures!$B:$B,0))*INDEX(Arrivals!$H:$H,MATCH(FD$2,Arrivals!$B:$B,0))</f>
        <v>35.064606215848244</v>
      </c>
      <c r="FE104" s="17">
        <f>INDEX(Departures!$C:$C,MATCH($B104,Departures!$B:$B,0))*INDEX(Arrivals!$H:$H,MATCH(FE$2,Arrivals!$B:$B,0))</f>
        <v>34.22973463928043</v>
      </c>
      <c r="FF104" s="17">
        <f>INDEX(Departures!$C:$C,MATCH($B104,Departures!$B:$B,0))*INDEX(Arrivals!$H:$H,MATCH(FF$2,Arrivals!$B:$B,0))</f>
        <v>33.812298850996527</v>
      </c>
      <c r="FG104" s="17">
        <f>INDEX(Departures!$C:$C,MATCH($B104,Departures!$B:$B,0))*INDEX(Arrivals!$H:$H,MATCH(FG$2,Arrivals!$B:$B,0))</f>
        <v>30.472812544725262</v>
      </c>
      <c r="FH104" s="17">
        <f>INDEX(Departures!$C:$C,MATCH($B104,Departures!$B:$B,0))*INDEX(Arrivals!$H:$H,MATCH(FH$2,Arrivals!$B:$B,0))</f>
        <v>30.26409465058331</v>
      </c>
      <c r="FI104" s="17">
        <f>INDEX(Departures!$C:$C,MATCH($B104,Departures!$B:$B,0))*INDEX(Arrivals!$H:$H,MATCH(FI$2,Arrivals!$B:$B,0))</f>
        <v>29.846658862299403</v>
      </c>
      <c r="FJ104" s="17">
        <f>INDEX(Departures!$C:$C,MATCH($B104,Departures!$B:$B,0))*INDEX(Arrivals!$H:$H,MATCH(FJ$2,Arrivals!$B:$B,0))</f>
        <v>29.637940968157444</v>
      </c>
      <c r="FK104" s="17">
        <f>INDEX(Departures!$C:$C,MATCH($B104,Departures!$B:$B,0))*INDEX(Arrivals!$H:$H,MATCH(FK$2,Arrivals!$B:$B,0))</f>
        <v>26.089736767744231</v>
      </c>
      <c r="FL104" s="17">
        <f>INDEX(Departures!$C:$C,MATCH($B104,Departures!$B:$B,0))*INDEX(Arrivals!$H:$H,MATCH(FL$2,Arrivals!$B:$B,0))</f>
        <v>25.672300979460328</v>
      </c>
      <c r="FM104" s="17">
        <f>INDEX(Departures!$C:$C,MATCH($B104,Departures!$B:$B,0))*INDEX(Arrivals!$H:$H,MATCH(FM$2,Arrivals!$B:$B,0))</f>
        <v>25.463583085318369</v>
      </c>
      <c r="FN104" s="17">
        <f>INDEX(Departures!$C:$C,MATCH($B104,Departures!$B:$B,0))*INDEX(Arrivals!$H:$H,MATCH(FN$2,Arrivals!$B:$B,0))</f>
        <v>25.254865191176417</v>
      </c>
      <c r="FO104" s="17">
        <f>INDEX(Departures!$C:$C,MATCH($B104,Departures!$B:$B,0))*INDEX(Arrivals!$H:$H,MATCH(FO$2,Arrivals!$B:$B,0))</f>
        <v>25.15050624410544</v>
      </c>
      <c r="FP104" s="17">
        <f>INDEX(Departures!$C:$C,MATCH($B104,Departures!$B:$B,0))*INDEX(Arrivals!$H:$H,MATCH(FP$2,Arrivals!$B:$B,0))</f>
        <v>22.750250461472973</v>
      </c>
      <c r="FQ104" s="17">
        <f>INDEX(Departures!$C:$C,MATCH($B104,Departures!$B:$B,0))*INDEX(Arrivals!$H:$H,MATCH(FQ$2,Arrivals!$B:$B,0))</f>
        <v>18.158456790349984</v>
      </c>
      <c r="FR104" s="17">
        <f>INDEX(Departures!$C:$C,MATCH($B104,Departures!$B:$B,0))*INDEX(Arrivals!$H:$H,MATCH(FR$2,Arrivals!$B:$B,0))</f>
        <v>16.279995743072401</v>
      </c>
      <c r="FS104" s="17">
        <f>INDEX(Departures!$C:$C,MATCH($B104,Departures!$B:$B,0))*INDEX(Arrivals!$H:$H,MATCH(FS$2,Arrivals!$B:$B,0))</f>
        <v>15.862559954788495</v>
      </c>
      <c r="FT104" s="17">
        <f>INDEX(Departures!$C:$C,MATCH($B104,Departures!$B:$B,0))*INDEX(Arrivals!$H:$H,MATCH(FT$2,Arrivals!$B:$B,0))</f>
        <v>15.445124166504586</v>
      </c>
      <c r="FU104" s="17">
        <f>INDEX(Departures!$C:$C,MATCH($B104,Departures!$B:$B,0))*INDEX(Arrivals!$H:$H,MATCH(FU$2,Arrivals!$B:$B,0))</f>
        <v>15.027688378220677</v>
      </c>
      <c r="FV104" s="17">
        <f>INDEX(Departures!$C:$C,MATCH($B104,Departures!$B:$B,0))*INDEX(Arrivals!$H:$H,MATCH(FV$2,Arrivals!$B:$B,0))</f>
        <v>14.401534695794817</v>
      </c>
      <c r="FW104" s="17">
        <f>INDEX(Departures!$C:$C,MATCH($B104,Departures!$B:$B,0))*INDEX(Arrivals!$H:$H,MATCH(FW$2,Arrivals!$B:$B,0))</f>
        <v>13.149227330943093</v>
      </c>
      <c r="FX104" s="17">
        <f>INDEX(Departures!$C:$C,MATCH($B104,Departures!$B:$B,0))*INDEX(Arrivals!$H:$H,MATCH(FX$2,Arrivals!$B:$B,0))</f>
        <v>13.044868383872116</v>
      </c>
      <c r="FY104" s="17">
        <f>INDEX(Departures!$C:$C,MATCH($B104,Departures!$B:$B,0))*INDEX(Arrivals!$H:$H,MATCH(FY$2,Arrivals!$B:$B,0))</f>
        <v>12.523073648517231</v>
      </c>
      <c r="FZ104" s="17">
        <f>INDEX(Departures!$C:$C,MATCH($B104,Departures!$B:$B,0))*INDEX(Arrivals!$H:$H,MATCH(FZ$2,Arrivals!$B:$B,0))</f>
        <v>11.479484177807462</v>
      </c>
      <c r="GA104" s="17">
        <f>INDEX(Departures!$C:$C,MATCH($B104,Departures!$B:$B,0))*INDEX(Arrivals!$H:$H,MATCH(GA$2,Arrivals!$B:$B,0))</f>
        <v>9.1418437634175795</v>
      </c>
      <c r="GB104" s="17">
        <f>INDEX(Departures!$C:$C,MATCH($B104,Departures!$B:$B,0))*INDEX(Arrivals!$H:$H,MATCH(GB$2,Arrivals!$B:$B,0))</f>
        <v>7.096408400826431</v>
      </c>
      <c r="GC104" s="17">
        <f>INDEX(Departures!$C:$C,MATCH($B104,Departures!$B:$B,0))*INDEX(Arrivals!$H:$H,MATCH(GC$2,Arrivals!$B:$B,0))</f>
        <v>6.2615368242586156</v>
      </c>
      <c r="GD104" s="17">
        <f>INDEX(Departures!$C:$C,MATCH($B104,Departures!$B:$B,0))*INDEX(Arrivals!$H:$H,MATCH(GD$2,Arrivals!$B:$B,0))</f>
        <v>6.0528189301166622</v>
      </c>
      <c r="GE104" s="17">
        <f>INDEX(Departures!$C:$C,MATCH($B104,Departures!$B:$B,0))*INDEX(Arrivals!$H:$H,MATCH(GE$2,Arrivals!$B:$B,0))</f>
        <v>5.8441010359747079</v>
      </c>
      <c r="GF104" s="17">
        <f>INDEX(Departures!$C:$C,MATCH($B104,Departures!$B:$B,0))*INDEX(Arrivals!$H:$H,MATCH(GF$2,Arrivals!$B:$B,0))</f>
        <v>5.3640498794482143</v>
      </c>
      <c r="GG104" s="17">
        <f>INDEX(Departures!$C:$C,MATCH($B104,Departures!$B:$B,0))*INDEX(Arrivals!$H:$H,MATCH(GG$2,Arrivals!$B:$B,0))</f>
        <v>1.7114867319640217</v>
      </c>
      <c r="GH104" s="17">
        <f>INDEX(Departures!$C:$C,MATCH($B104,Departures!$B:$B,0))*INDEX(Arrivals!$H:$H,MATCH(GH$2,Arrivals!$B:$B,0))</f>
        <v>1.2105637860233325</v>
      </c>
      <c r="GI104" s="17">
        <f>INDEX(Departures!$C:$C,MATCH($B104,Departures!$B:$B,0))*INDEX(Arrivals!$H:$H,MATCH(GI$2,Arrivals!$B:$B,0))</f>
        <v>0.52179473535488474</v>
      </c>
    </row>
    <row r="105" spans="1:191" ht="15" thickBot="1">
      <c r="A105" t="str">
        <f>INDEX(Departures!$G:$G,MATCH($B105,Departures!$B:$B,0))</f>
        <v>EU</v>
      </c>
      <c r="B105" s="3" t="s">
        <v>150</v>
      </c>
      <c r="D105" s="17">
        <f>INDEX(Departures!$C:$C,MATCH($B105,Departures!$B:$B,0))*INDEX(Arrivals!$H:$H,MATCH(D$2,Arrivals!$B:$B,0))</f>
        <v>15672.340735249685</v>
      </c>
      <c r="E105" s="17">
        <f>INDEX(Departures!$C:$C,MATCH($B105,Departures!$B:$B,0))*INDEX(Arrivals!$H:$H,MATCH(E$2,Arrivals!$B:$B,0))</f>
        <v>14756.657871462805</v>
      </c>
      <c r="F105" s="17">
        <f>INDEX(Departures!$C:$C,MATCH($B105,Departures!$B:$B,0))*INDEX(Arrivals!$H:$H,MATCH(F$2,Arrivals!$B:$B,0))</f>
        <v>13882.473935492868</v>
      </c>
      <c r="G105" s="17">
        <f>INDEX(Departures!$C:$C,MATCH($B105,Departures!$B:$B,0))*INDEX(Arrivals!$H:$H,MATCH(G$2,Arrivals!$B:$B,0))</f>
        <v>10959.325546091639</v>
      </c>
      <c r="H105" s="17">
        <f>INDEX(Departures!$C:$C,MATCH($B105,Departures!$B:$B,0))*INDEX(Arrivals!$H:$H,MATCH(H$2,Arrivals!$B:$B,0))</f>
        <v>10510.595835305832</v>
      </c>
      <c r="I105" s="17">
        <f>INDEX(Departures!$C:$C,MATCH($B105,Departures!$B:$B,0))*INDEX(Arrivals!$H:$H,MATCH(I$2,Arrivals!$B:$B,0))</f>
        <v>7089.279881980352</v>
      </c>
      <c r="J105" s="17">
        <f>INDEX(Departures!$C:$C,MATCH($B105,Departures!$B:$B,0))*INDEX(Arrivals!$H:$H,MATCH(J$2,Arrivals!$B:$B,0))</f>
        <v>6793.374483633459</v>
      </c>
      <c r="K105" s="17">
        <f>INDEX(Departures!$C:$C,MATCH($B105,Departures!$B:$B,0))*INDEX(Arrivals!$H:$H,MATCH(K$2,Arrivals!$B:$B,0))</f>
        <v>6784.3529775862971</v>
      </c>
      <c r="L105" s="17">
        <f>INDEX(Departures!$C:$C,MATCH($B105,Departures!$B:$B,0))*INDEX(Arrivals!$H:$H,MATCH(L$2,Arrivals!$B:$B,0))</f>
        <v>6757.4688895657573</v>
      </c>
      <c r="M105" s="17">
        <f>INDEX(Departures!$C:$C,MATCH($B105,Departures!$B:$B,0))*INDEX(Arrivals!$H:$H,MATCH(M$2,Arrivals!$B:$B,0))</f>
        <v>6421.8688646113533</v>
      </c>
      <c r="N105" s="17">
        <f>INDEX(Departures!$C:$C,MATCH($B105,Departures!$B:$B,0))*INDEX(Arrivals!$H:$H,MATCH(N$2,Arrivals!$B:$B,0))</f>
        <v>5315.4713629874823</v>
      </c>
      <c r="O105" s="17">
        <f>INDEX(Departures!$C:$C,MATCH($B105,Departures!$B:$B,0))*INDEX(Arrivals!$H:$H,MATCH(O$2,Arrivals!$B:$B,0))</f>
        <v>5176.7205999821408</v>
      </c>
      <c r="P105" s="17">
        <f>INDEX(Departures!$C:$C,MATCH($B105,Departures!$B:$B,0))*INDEX(Arrivals!$H:$H,MATCH(P$2,Arrivals!$B:$B,0))</f>
        <v>5031.1134923809559</v>
      </c>
      <c r="Q105" s="17">
        <f>INDEX(Departures!$C:$C,MATCH($B105,Departures!$B:$B,0))*INDEX(Arrivals!$H:$H,MATCH(Q$2,Arrivals!$B:$B,0))</f>
        <v>4906.6167089301289</v>
      </c>
      <c r="R105" s="17">
        <f>INDEX(Departures!$C:$C,MATCH($B105,Departures!$B:$B,0))*INDEX(Arrivals!$H:$H,MATCH(R$2,Arrivals!$B:$B,0))</f>
        <v>4681.8007782348677</v>
      </c>
      <c r="S105" s="17">
        <f>INDEX(Departures!$C:$C,MATCH($B105,Departures!$B:$B,0))*INDEX(Arrivals!$H:$H,MATCH(S$2,Arrivals!$B:$B,0))</f>
        <v>4400.6906498053186</v>
      </c>
      <c r="T105" s="17">
        <f>INDEX(Departures!$C:$C,MATCH($B105,Departures!$B:$B,0))*INDEX(Arrivals!$H:$H,MATCH(T$2,Arrivals!$B:$B,0))</f>
        <v>3752.5856553772455</v>
      </c>
      <c r="U105" s="17">
        <f>INDEX(Departures!$C:$C,MATCH($B105,Departures!$B:$B,0))*INDEX(Arrivals!$H:$H,MATCH(U$2,Arrivals!$B:$B,0))</f>
        <v>3294.2931481814476</v>
      </c>
      <c r="V105" s="17">
        <f>INDEX(Departures!$C:$C,MATCH($B105,Departures!$B:$B,0))*INDEX(Arrivals!$H:$H,MATCH(V$2,Arrivals!$B:$B,0))</f>
        <v>3234.0294877864098</v>
      </c>
      <c r="W105" s="17">
        <f>INDEX(Departures!$C:$C,MATCH($B105,Departures!$B:$B,0))*INDEX(Arrivals!$H:$H,MATCH(W$2,Arrivals!$B:$B,0))</f>
        <v>3113.3217368753903</v>
      </c>
      <c r="X105" s="17">
        <f>INDEX(Departures!$C:$C,MATCH($B105,Departures!$B:$B,0))*INDEX(Arrivals!$H:$H,MATCH(X$2,Arrivals!$B:$B,0))</f>
        <v>2906.5488182744521</v>
      </c>
      <c r="Y105" s="17">
        <f>INDEX(Departures!$C:$C,MATCH($B105,Departures!$B:$B,0))*INDEX(Arrivals!$H:$H,MATCH(Y$2,Arrivals!$B:$B,0))</f>
        <v>2813.4468758677467</v>
      </c>
      <c r="Z105" s="17">
        <f>INDEX(Departures!$C:$C,MATCH($B105,Departures!$B:$B,0))*INDEX(Arrivals!$H:$H,MATCH(Z$2,Arrivals!$B:$B,0))</f>
        <v>2804.4253698205853</v>
      </c>
      <c r="AA105" s="17">
        <f>INDEX(Departures!$C:$C,MATCH($B105,Departures!$B:$B,0))*INDEX(Arrivals!$H:$H,MATCH(AA$2,Arrivals!$B:$B,0))</f>
        <v>2784.3976263958871</v>
      </c>
      <c r="AB105" s="17">
        <f>INDEX(Departures!$C:$C,MATCH($B105,Departures!$B:$B,0))*INDEX(Arrivals!$H:$H,MATCH(AB$2,Arrivals!$B:$B,0))</f>
        <v>2567.5206210221277</v>
      </c>
      <c r="AC105" s="17">
        <f>INDEX(Departures!$C:$C,MATCH($B105,Departures!$B:$B,0))*INDEX(Arrivals!$H:$H,MATCH(AC$2,Arrivals!$B:$B,0))</f>
        <v>2533.2388980429146</v>
      </c>
      <c r="AD105" s="17">
        <f>INDEX(Departures!$C:$C,MATCH($B105,Departures!$B:$B,0))*INDEX(Arrivals!$H:$H,MATCH(AD$2,Arrivals!$B:$B,0))</f>
        <v>2508.5199714736918</v>
      </c>
      <c r="AE105" s="17">
        <f>INDEX(Departures!$C:$C,MATCH($B105,Departures!$B:$B,0))*INDEX(Arrivals!$H:$H,MATCH(AE$2,Arrivals!$B:$B,0))</f>
        <v>2406.2160928988819</v>
      </c>
      <c r="AF105" s="17">
        <f>INDEX(Departures!$C:$C,MATCH($B105,Departures!$B:$B,0))*INDEX(Arrivals!$H:$H,MATCH(AF$2,Arrivals!$B:$B,0))</f>
        <v>2331.5180228283857</v>
      </c>
      <c r="AG105" s="17">
        <f>INDEX(Departures!$C:$C,MATCH($B105,Departures!$B:$B,0))*INDEX(Arrivals!$H:$H,MATCH(AG$2,Arrivals!$B:$B,0))</f>
        <v>2118.7909102363205</v>
      </c>
      <c r="AH105" s="17">
        <f>INDEX(Departures!$C:$C,MATCH($B105,Departures!$B:$B,0))*INDEX(Arrivals!$H:$H,MATCH(AH$2,Arrivals!$B:$B,0))</f>
        <v>2051.4904751244967</v>
      </c>
      <c r="AI105" s="17">
        <f>INDEX(Departures!$C:$C,MATCH($B105,Departures!$B:$B,0))*INDEX(Arrivals!$H:$H,MATCH(AI$2,Arrivals!$B:$B,0))</f>
        <v>2047.7014425846892</v>
      </c>
      <c r="AJ105" s="17">
        <f>INDEX(Departures!$C:$C,MATCH($B105,Departures!$B:$B,0))*INDEX(Arrivals!$H:$H,MATCH(AJ$2,Arrivals!$B:$B,0))</f>
        <v>1995.5932236562849</v>
      </c>
      <c r="AK105" s="17">
        <f>INDEX(Departures!$C:$C,MATCH($B105,Departures!$B:$B,0))*INDEX(Arrivals!$H:$H,MATCH(AK$2,Arrivals!$B:$B,0))</f>
        <v>1971.3795014257037</v>
      </c>
      <c r="AL105" s="17">
        <f>INDEX(Departures!$C:$C,MATCH($B105,Departures!$B:$B,0))*INDEX(Arrivals!$H:$H,MATCH(AL$2,Arrivals!$B:$B,0))</f>
        <v>1865.2865903110862</v>
      </c>
      <c r="AM105" s="17">
        <f>INDEX(Departures!$C:$C,MATCH($B105,Departures!$B:$B,0))*INDEX(Arrivals!$H:$H,MATCH(AM$2,Arrivals!$B:$B,0))</f>
        <v>1855.723793901095</v>
      </c>
      <c r="AN105" s="17">
        <f>INDEX(Departures!$C:$C,MATCH($B105,Departures!$B:$B,0))*INDEX(Arrivals!$H:$H,MATCH(AN$2,Arrivals!$B:$B,0))</f>
        <v>1833.1700287831914</v>
      </c>
      <c r="AO105" s="17">
        <f>INDEX(Departures!$C:$C,MATCH($B105,Departures!$B:$B,0))*INDEX(Arrivals!$H:$H,MATCH(AO$2,Arrivals!$B:$B,0))</f>
        <v>1784.2734660075769</v>
      </c>
      <c r="AP105" s="17">
        <f>INDEX(Departures!$C:$C,MATCH($B105,Departures!$B:$B,0))*INDEX(Arrivals!$H:$H,MATCH(AP$2,Arrivals!$B:$B,0))</f>
        <v>1602.76076433869</v>
      </c>
      <c r="AQ105" s="17">
        <f>INDEX(Departures!$C:$C,MATCH($B105,Departures!$B:$B,0))*INDEX(Arrivals!$H:$H,MATCH(AQ$2,Arrivals!$B:$B,0))</f>
        <v>1590.4915161145504</v>
      </c>
      <c r="AR105" s="17">
        <f>INDEX(Departures!$C:$C,MATCH($B105,Departures!$B:$B,0))*INDEX(Arrivals!$H:$H,MATCH(AR$2,Arrivals!$B:$B,0))</f>
        <v>1512.9065641089626</v>
      </c>
      <c r="AS105" s="17">
        <f>INDEX(Departures!$C:$C,MATCH($B105,Departures!$B:$B,0))*INDEX(Arrivals!$H:$H,MATCH(AS$2,Arrivals!$B:$B,0))</f>
        <v>1471.7684965339067</v>
      </c>
      <c r="AT105" s="17">
        <f>INDEX(Departures!$C:$C,MATCH($B105,Departures!$B:$B,0))*INDEX(Arrivals!$H:$H,MATCH(AT$2,Arrivals!$B:$B,0))</f>
        <v>1389.492361383795</v>
      </c>
      <c r="AU105" s="17">
        <f>INDEX(Departures!$C:$C,MATCH($B105,Departures!$B:$B,0))*INDEX(Arrivals!$H:$H,MATCH(AU$2,Arrivals!$B:$B,0))</f>
        <v>1285.7450418414392</v>
      </c>
      <c r="AV105" s="17">
        <f>INDEX(Departures!$C:$C,MATCH($B105,Departures!$B:$B,0))*INDEX(Arrivals!$H:$H,MATCH(AV$2,Arrivals!$B:$B,0))</f>
        <v>1272.7540731335268</v>
      </c>
      <c r="AW105" s="17">
        <f>INDEX(Departures!$C:$C,MATCH($B105,Departures!$B:$B,0))*INDEX(Arrivals!$H:$H,MATCH(AW$2,Arrivals!$B:$B,0))</f>
        <v>1272.3932128916404</v>
      </c>
      <c r="AX105" s="17">
        <f>INDEX(Departures!$C:$C,MATCH($B105,Departures!$B:$B,0))*INDEX(Arrivals!$H:$H,MATCH(AX$2,Arrivals!$B:$B,0))</f>
        <v>1212.4904127384889</v>
      </c>
      <c r="AY105" s="17">
        <f>INDEX(Departures!$C:$C,MATCH($B105,Departures!$B:$B,0))*INDEX(Arrivals!$H:$H,MATCH(AY$2,Arrivals!$B:$B,0))</f>
        <v>1194.6278307651094</v>
      </c>
      <c r="AZ105" s="17">
        <f>INDEX(Departures!$C:$C,MATCH($B105,Departures!$B:$B,0))*INDEX(Arrivals!$H:$H,MATCH(AZ$2,Arrivals!$B:$B,0))</f>
        <v>1188.8540668949261</v>
      </c>
      <c r="BA105" s="17">
        <f>INDEX(Departures!$C:$C,MATCH($B105,Departures!$B:$B,0))*INDEX(Arrivals!$H:$H,MATCH(BA$2,Arrivals!$B:$B,0))</f>
        <v>1169.728474074944</v>
      </c>
      <c r="BB105" s="17">
        <f>INDEX(Departures!$C:$C,MATCH($B105,Departures!$B:$B,0))*INDEX(Arrivals!$H:$H,MATCH(BB$2,Arrivals!$B:$B,0))</f>
        <v>1163.7742800838175</v>
      </c>
      <c r="BC105" s="17">
        <f>INDEX(Departures!$C:$C,MATCH($B105,Departures!$B:$B,0))*INDEX(Arrivals!$H:$H,MATCH(BC$2,Arrivals!$B:$B,0))</f>
        <v>1128.0491161370585</v>
      </c>
      <c r="BD105" s="17">
        <f>INDEX(Departures!$C:$C,MATCH($B105,Departures!$B:$B,0))*INDEX(Arrivals!$H:$H,MATCH(BD$2,Arrivals!$B:$B,0))</f>
        <v>1116.5015883966919</v>
      </c>
      <c r="BE105" s="17">
        <f>INDEX(Departures!$C:$C,MATCH($B105,Departures!$B:$B,0))*INDEX(Arrivals!$H:$H,MATCH(BE$2,Arrivals!$B:$B,0))</f>
        <v>1019.4301833292353</v>
      </c>
      <c r="BF105" s="17">
        <f>INDEX(Departures!$C:$C,MATCH($B105,Departures!$B:$B,0))*INDEX(Arrivals!$H:$H,MATCH(BF$2,Arrivals!$B:$B,0))</f>
        <v>1010.7695375239605</v>
      </c>
      <c r="BG105" s="17">
        <f>INDEX(Departures!$C:$C,MATCH($B105,Departures!$B:$B,0))*INDEX(Arrivals!$H:$H,MATCH(BG$2,Arrivals!$B:$B,0))</f>
        <v>914.78071318216348</v>
      </c>
      <c r="BH105" s="17">
        <f>INDEX(Departures!$C:$C,MATCH($B105,Departures!$B:$B,0))*INDEX(Arrivals!$H:$H,MATCH(BH$2,Arrivals!$B:$B,0))</f>
        <v>878.15339863068834</v>
      </c>
      <c r="BI105" s="17">
        <f>INDEX(Departures!$C:$C,MATCH($B105,Departures!$B:$B,0))*INDEX(Arrivals!$H:$H,MATCH(BI$2,Arrivals!$B:$B,0))</f>
        <v>837.73705153940534</v>
      </c>
      <c r="BJ105" s="17">
        <f>INDEX(Departures!$C:$C,MATCH($B105,Departures!$B:$B,0))*INDEX(Arrivals!$H:$H,MATCH(BJ$2,Arrivals!$B:$B,0))</f>
        <v>828.89597561318726</v>
      </c>
      <c r="BK105" s="17">
        <f>INDEX(Departures!$C:$C,MATCH($B105,Departures!$B:$B,0))*INDEX(Arrivals!$H:$H,MATCH(BK$2,Arrivals!$B:$B,0))</f>
        <v>824.2047924686633</v>
      </c>
      <c r="BL105" s="17">
        <f>INDEX(Departures!$C:$C,MATCH($B105,Departures!$B:$B,0))*INDEX(Arrivals!$H:$H,MATCH(BL$2,Arrivals!$B:$B,0))</f>
        <v>742.10908743949471</v>
      </c>
      <c r="BM105" s="17">
        <f>INDEX(Departures!$C:$C,MATCH($B105,Departures!$B:$B,0))*INDEX(Arrivals!$H:$H,MATCH(BM$2,Arrivals!$B:$B,0))</f>
        <v>727.49424764309333</v>
      </c>
      <c r="BN105" s="17">
        <f>INDEX(Departures!$C:$C,MATCH($B105,Departures!$B:$B,0))*INDEX(Arrivals!$H:$H,MATCH(BN$2,Arrivals!$B:$B,0))</f>
        <v>693.48316984529492</v>
      </c>
      <c r="BO105" s="17">
        <f>INDEX(Departures!$C:$C,MATCH($B105,Departures!$B:$B,0))*INDEX(Arrivals!$H:$H,MATCH(BO$2,Arrivals!$B:$B,0))</f>
        <v>685.09316922143478</v>
      </c>
      <c r="BP105" s="17">
        <f>INDEX(Departures!$C:$C,MATCH($B105,Departures!$B:$B,0))*INDEX(Arrivals!$H:$H,MATCH(BP$2,Arrivals!$B:$B,0))</f>
        <v>662.9002643454179</v>
      </c>
      <c r="BQ105" s="17">
        <f>INDEX(Departures!$C:$C,MATCH($B105,Departures!$B:$B,0))*INDEX(Arrivals!$H:$H,MATCH(BQ$2,Arrivals!$B:$B,0))</f>
        <v>658.9308016846669</v>
      </c>
      <c r="BR105" s="17">
        <f>INDEX(Departures!$C:$C,MATCH($B105,Departures!$B:$B,0))*INDEX(Arrivals!$H:$H,MATCH(BR$2,Arrivals!$B:$B,0))</f>
        <v>651.89402696788102</v>
      </c>
      <c r="BS105" s="17">
        <f>INDEX(Departures!$C:$C,MATCH($B105,Departures!$B:$B,0))*INDEX(Arrivals!$H:$H,MATCH(BS$2,Arrivals!$B:$B,0))</f>
        <v>647.02241370241381</v>
      </c>
      <c r="BT105" s="17">
        <f>INDEX(Departures!$C:$C,MATCH($B105,Departures!$B:$B,0))*INDEX(Arrivals!$H:$H,MATCH(BT$2,Arrivals!$B:$B,0))</f>
        <v>641.42907995317387</v>
      </c>
      <c r="BU105" s="17">
        <f>INDEX(Departures!$C:$C,MATCH($B105,Departures!$B:$B,0))*INDEX(Arrivals!$H:$H,MATCH(BU$2,Arrivals!$B:$B,0))</f>
        <v>621.22090640753231</v>
      </c>
      <c r="BV105" s="17">
        <f>INDEX(Departures!$C:$C,MATCH($B105,Departures!$B:$B,0))*INDEX(Arrivals!$H:$H,MATCH(BV$2,Arrivals!$B:$B,0))</f>
        <v>587.66090391209195</v>
      </c>
      <c r="BW105" s="17">
        <f>INDEX(Departures!$C:$C,MATCH($B105,Departures!$B:$B,0))*INDEX(Arrivals!$H:$H,MATCH(BW$2,Arrivals!$B:$B,0))</f>
        <v>585.49574246077327</v>
      </c>
      <c r="BX105" s="17">
        <f>INDEX(Departures!$C:$C,MATCH($B105,Departures!$B:$B,0))*INDEX(Arrivals!$H:$H,MATCH(BX$2,Arrivals!$B:$B,0))</f>
        <v>573.76778459946343</v>
      </c>
      <c r="BY105" s="17">
        <f>INDEX(Departures!$C:$C,MATCH($B105,Departures!$B:$B,0))*INDEX(Arrivals!$H:$H,MATCH(BY$2,Arrivals!$B:$B,0))</f>
        <v>534.07315799195339</v>
      </c>
      <c r="BZ105" s="17">
        <f>INDEX(Departures!$C:$C,MATCH($B105,Departures!$B:$B,0))*INDEX(Arrivals!$H:$H,MATCH(BZ$2,Arrivals!$B:$B,0))</f>
        <v>510.79767239027711</v>
      </c>
      <c r="CA105" s="17">
        <f>INDEX(Departures!$C:$C,MATCH($B105,Departures!$B:$B,0))*INDEX(Arrivals!$H:$H,MATCH(CA$2,Arrivals!$B:$B,0))</f>
        <v>485.35702533728198</v>
      </c>
      <c r="CB105" s="17">
        <f>INDEX(Departures!$C:$C,MATCH($B105,Departures!$B:$B,0))*INDEX(Arrivals!$H:$H,MATCH(CB$2,Arrivals!$B:$B,0))</f>
        <v>455.225195139763</v>
      </c>
      <c r="CC105" s="17">
        <f>INDEX(Departures!$C:$C,MATCH($B105,Departures!$B:$B,0))*INDEX(Arrivals!$H:$H,MATCH(CC$2,Arrivals!$B:$B,0))</f>
        <v>442.7755167946803</v>
      </c>
      <c r="CD105" s="17">
        <f>INDEX(Departures!$C:$C,MATCH($B105,Departures!$B:$B,0))*INDEX(Arrivals!$H:$H,MATCH(CD$2,Arrivals!$B:$B,0))</f>
        <v>442.23422643185063</v>
      </c>
      <c r="CE105" s="17">
        <f>INDEX(Departures!$C:$C,MATCH($B105,Departures!$B:$B,0))*INDEX(Arrivals!$H:$H,MATCH(CE$2,Arrivals!$B:$B,0))</f>
        <v>437.18218304544024</v>
      </c>
      <c r="CF105" s="17">
        <f>INDEX(Departures!$C:$C,MATCH($B105,Departures!$B:$B,0))*INDEX(Arrivals!$H:$H,MATCH(CF$2,Arrivals!$B:$B,0))</f>
        <v>427.98024687733562</v>
      </c>
      <c r="CG105" s="17">
        <f>INDEX(Departures!$C:$C,MATCH($B105,Departures!$B:$B,0))*INDEX(Arrivals!$H:$H,MATCH(CG$2,Arrivals!$B:$B,0))</f>
        <v>424.55207457941435</v>
      </c>
      <c r="CH105" s="17">
        <f>INDEX(Departures!$C:$C,MATCH($B105,Departures!$B:$B,0))*INDEX(Arrivals!$H:$H,MATCH(CH$2,Arrivals!$B:$B,0))</f>
        <v>410.2980950248994</v>
      </c>
      <c r="CI105" s="17">
        <f>INDEX(Departures!$C:$C,MATCH($B105,Departures!$B:$B,0))*INDEX(Arrivals!$H:$H,MATCH(CI$2,Arrivals!$B:$B,0))</f>
        <v>407.14056790839288</v>
      </c>
      <c r="CJ105" s="17">
        <f>INDEX(Departures!$C:$C,MATCH($B105,Departures!$B:$B,0))*INDEX(Arrivals!$H:$H,MATCH(CJ$2,Arrivals!$B:$B,0))</f>
        <v>401.4570190986812</v>
      </c>
      <c r="CK105" s="17">
        <f>INDEX(Departures!$C:$C,MATCH($B105,Departures!$B:$B,0))*INDEX(Arrivals!$H:$H,MATCH(CK$2,Arrivals!$B:$B,0))</f>
        <v>390.0899214792579</v>
      </c>
      <c r="CL105" s="17">
        <f>INDEX(Departures!$C:$C,MATCH($B105,Departures!$B:$B,0))*INDEX(Arrivals!$H:$H,MATCH(CL$2,Arrivals!$B:$B,0))</f>
        <v>381.86230796424667</v>
      </c>
      <c r="CM105" s="17">
        <f>INDEX(Departures!$C:$C,MATCH($B105,Departures!$B:$B,0))*INDEX(Arrivals!$H:$H,MATCH(CM$2,Arrivals!$B:$B,0))</f>
        <v>381.2488455530397</v>
      </c>
      <c r="CN105" s="17">
        <f>INDEX(Departures!$C:$C,MATCH($B105,Departures!$B:$B,0))*INDEX(Arrivals!$H:$H,MATCH(CN$2,Arrivals!$B:$B,0))</f>
        <v>351.65830571835045</v>
      </c>
      <c r="CO105" s="17">
        <f>INDEX(Departures!$C:$C,MATCH($B105,Departures!$B:$B,0))*INDEX(Arrivals!$H:$H,MATCH(CO$2,Arrivals!$B:$B,0))</f>
        <v>340.83249846175681</v>
      </c>
      <c r="CP105" s="17">
        <f>INDEX(Departures!$C:$C,MATCH($B105,Departures!$B:$B,0))*INDEX(Arrivals!$H:$H,MATCH(CP$2,Arrivals!$B:$B,0))</f>
        <v>338.66733701043802</v>
      </c>
      <c r="CQ105" s="17">
        <f>INDEX(Departures!$C:$C,MATCH($B105,Departures!$B:$B,0))*INDEX(Arrivals!$H:$H,MATCH(CQ$2,Arrivals!$B:$B,0))</f>
        <v>335.05873459157351</v>
      </c>
      <c r="CR105" s="17">
        <f>INDEX(Departures!$C:$C,MATCH($B105,Departures!$B:$B,0))*INDEX(Arrivals!$H:$H,MATCH(CR$2,Arrivals!$B:$B,0))</f>
        <v>332.53271289836829</v>
      </c>
      <c r="CS105" s="17">
        <f>INDEX(Departures!$C:$C,MATCH($B105,Departures!$B:$B,0))*INDEX(Arrivals!$H:$H,MATCH(CS$2,Arrivals!$B:$B,0))</f>
        <v>324.77421769780955</v>
      </c>
      <c r="CT105" s="17">
        <f>INDEX(Departures!$C:$C,MATCH($B105,Departures!$B:$B,0))*INDEX(Arrivals!$H:$H,MATCH(CT$2,Arrivals!$B:$B,0))</f>
        <v>322.42862612554751</v>
      </c>
      <c r="CU105" s="17">
        <f>INDEX(Departures!$C:$C,MATCH($B105,Departures!$B:$B,0))*INDEX(Arrivals!$H:$H,MATCH(CU$2,Arrivals!$B:$B,0))</f>
        <v>290.13163447670985</v>
      </c>
      <c r="CV105" s="17">
        <f>INDEX(Departures!$C:$C,MATCH($B105,Departures!$B:$B,0))*INDEX(Arrivals!$H:$H,MATCH(CV$2,Arrivals!$B:$B,0))</f>
        <v>285.80131157407237</v>
      </c>
      <c r="CW105" s="17">
        <f>INDEX(Departures!$C:$C,MATCH($B105,Departures!$B:$B,0))*INDEX(Arrivals!$H:$H,MATCH(CW$2,Arrivals!$B:$B,0))</f>
        <v>283.99701036464012</v>
      </c>
      <c r="CX105" s="17">
        <f>INDEX(Departures!$C:$C,MATCH($B105,Departures!$B:$B,0))*INDEX(Arrivals!$H:$H,MATCH(CX$2,Arrivals!$B:$B,0))</f>
        <v>280.74926818766198</v>
      </c>
      <c r="CY105" s="17">
        <f>INDEX(Departures!$C:$C,MATCH($B105,Departures!$B:$B,0))*INDEX(Arrivals!$H:$H,MATCH(CY$2,Arrivals!$B:$B,0))</f>
        <v>270.46475129389802</v>
      </c>
      <c r="CZ105" s="17">
        <f>INDEX(Departures!$C:$C,MATCH($B105,Departures!$B:$B,0))*INDEX(Arrivals!$H:$H,MATCH(CZ$2,Arrivals!$B:$B,0))</f>
        <v>270.10389105201159</v>
      </c>
      <c r="DA105" s="17">
        <f>INDEX(Departures!$C:$C,MATCH($B105,Departures!$B:$B,0))*INDEX(Arrivals!$H:$H,MATCH(DA$2,Arrivals!$B:$B,0))</f>
        <v>269.74303081012516</v>
      </c>
      <c r="DB105" s="17">
        <f>INDEX(Departures!$C:$C,MATCH($B105,Departures!$B:$B,0))*INDEX(Arrivals!$H:$H,MATCH(DB$2,Arrivals!$B:$B,0))</f>
        <v>261.08238500485021</v>
      </c>
      <c r="DC105" s="17">
        <f>INDEX(Departures!$C:$C,MATCH($B105,Departures!$B:$B,0))*INDEX(Arrivals!$H:$H,MATCH(DC$2,Arrivals!$B:$B,0))</f>
        <v>259.63894403730438</v>
      </c>
      <c r="DD105" s="17">
        <f>INDEX(Departures!$C:$C,MATCH($B105,Departures!$B:$B,0))*INDEX(Arrivals!$H:$H,MATCH(DD$2,Arrivals!$B:$B,0))</f>
        <v>252.96302956240496</v>
      </c>
      <c r="DE105" s="17">
        <f>INDEX(Departures!$C:$C,MATCH($B105,Departures!$B:$B,0))*INDEX(Arrivals!$H:$H,MATCH(DE$2,Arrivals!$B:$B,0))</f>
        <v>246.28711508750555</v>
      </c>
      <c r="DF105" s="17">
        <f>INDEX(Departures!$C:$C,MATCH($B105,Departures!$B:$B,0))*INDEX(Arrivals!$H:$H,MATCH(DF$2,Arrivals!$B:$B,0))</f>
        <v>246.10668496656231</v>
      </c>
      <c r="DG105" s="17">
        <f>INDEX(Departures!$C:$C,MATCH($B105,Departures!$B:$B,0))*INDEX(Arrivals!$H:$H,MATCH(DG$2,Arrivals!$B:$B,0))</f>
        <v>242.13722230581132</v>
      </c>
      <c r="DH105" s="17">
        <f>INDEX(Departures!$C:$C,MATCH($B105,Departures!$B:$B,0))*INDEX(Arrivals!$H:$H,MATCH(DH$2,Arrivals!$B:$B,0))</f>
        <v>230.04840420261507</v>
      </c>
      <c r="DI105" s="17">
        <f>INDEX(Departures!$C:$C,MATCH($B105,Departures!$B:$B,0))*INDEX(Arrivals!$H:$H,MATCH(DI$2,Arrivals!$B:$B,0))</f>
        <v>205.1490475124497</v>
      </c>
      <c r="DJ105" s="17">
        <f>INDEX(Departures!$C:$C,MATCH($B105,Departures!$B:$B,0))*INDEX(Arrivals!$H:$H,MATCH(DJ$2,Arrivals!$B:$B,0))</f>
        <v>204.60775714962</v>
      </c>
      <c r="DK105" s="17">
        <f>INDEX(Departures!$C:$C,MATCH($B105,Departures!$B:$B,0))*INDEX(Arrivals!$H:$H,MATCH(DK$2,Arrivals!$B:$B,0))</f>
        <v>195.4058209815154</v>
      </c>
      <c r="DL105" s="17">
        <f>INDEX(Departures!$C:$C,MATCH($B105,Departures!$B:$B,0))*INDEX(Arrivals!$H:$H,MATCH(DL$2,Arrivals!$B:$B,0))</f>
        <v>188.72990650661598</v>
      </c>
      <c r="DM105" s="17">
        <f>INDEX(Departures!$C:$C,MATCH($B105,Departures!$B:$B,0))*INDEX(Arrivals!$H:$H,MATCH(DM$2,Arrivals!$B:$B,0))</f>
        <v>179.34754021756814</v>
      </c>
      <c r="DN105" s="17">
        <f>INDEX(Departures!$C:$C,MATCH($B105,Departures!$B:$B,0))*INDEX(Arrivals!$H:$H,MATCH(DN$2,Arrivals!$B:$B,0))</f>
        <v>174.29549683115778</v>
      </c>
      <c r="DO105" s="17">
        <f>INDEX(Departures!$C:$C,MATCH($B105,Departures!$B:$B,0))*INDEX(Arrivals!$H:$H,MATCH(DO$2,Arrivals!$B:$B,0))</f>
        <v>169.60431368663387</v>
      </c>
      <c r="DP105" s="17">
        <f>INDEX(Departures!$C:$C,MATCH($B105,Departures!$B:$B,0))*INDEX(Arrivals!$H:$H,MATCH(DP$2,Arrivals!$B:$B,0))</f>
        <v>168.34130284003126</v>
      </c>
      <c r="DQ105" s="17">
        <f>INDEX(Departures!$C:$C,MATCH($B105,Departures!$B:$B,0))*INDEX(Arrivals!$H:$H,MATCH(DQ$2,Arrivals!$B:$B,0))</f>
        <v>168.16087271908802</v>
      </c>
      <c r="DR105" s="17">
        <f>INDEX(Departures!$C:$C,MATCH($B105,Departures!$B:$B,0))*INDEX(Arrivals!$H:$H,MATCH(DR$2,Arrivals!$B:$B,0))</f>
        <v>166.53700163059901</v>
      </c>
      <c r="DS105" s="17">
        <f>INDEX(Departures!$C:$C,MATCH($B105,Departures!$B:$B,0))*INDEX(Arrivals!$H:$H,MATCH(DS$2,Arrivals!$B:$B,0))</f>
        <v>166.17614138871252</v>
      </c>
      <c r="DT105" s="17">
        <f>INDEX(Departures!$C:$C,MATCH($B105,Departures!$B:$B,0))*INDEX(Arrivals!$H:$H,MATCH(DT$2,Arrivals!$B:$B,0))</f>
        <v>161.84581848607507</v>
      </c>
      <c r="DU105" s="17">
        <f>INDEX(Departures!$C:$C,MATCH($B105,Departures!$B:$B,0))*INDEX(Arrivals!$H:$H,MATCH(DU$2,Arrivals!$B:$B,0))</f>
        <v>160.94366788135892</v>
      </c>
      <c r="DV105" s="17">
        <f>INDEX(Departures!$C:$C,MATCH($B105,Departures!$B:$B,0))*INDEX(Arrivals!$H:$H,MATCH(DV$2,Arrivals!$B:$B,0))</f>
        <v>153.54603292268661</v>
      </c>
      <c r="DW105" s="17">
        <f>INDEX(Departures!$C:$C,MATCH($B105,Departures!$B:$B,0))*INDEX(Arrivals!$H:$H,MATCH(DW$2,Arrivals!$B:$B,0))</f>
        <v>152.10259195514081</v>
      </c>
      <c r="DX105" s="17">
        <f>INDEX(Departures!$C:$C,MATCH($B105,Departures!$B:$B,0))*INDEX(Arrivals!$H:$H,MATCH(DX$2,Arrivals!$B:$B,0))</f>
        <v>151.02001122948141</v>
      </c>
      <c r="DY105" s="17">
        <f>INDEX(Departures!$C:$C,MATCH($B105,Departures!$B:$B,0))*INDEX(Arrivals!$H:$H,MATCH(DY$2,Arrivals!$B:$B,0))</f>
        <v>146.68968832684396</v>
      </c>
      <c r="DZ105" s="17">
        <f>INDEX(Departures!$C:$C,MATCH($B105,Departures!$B:$B,0))*INDEX(Arrivals!$H:$H,MATCH(DZ$2,Arrivals!$B:$B,0))</f>
        <v>120.52732079007596</v>
      </c>
      <c r="EA105" s="17">
        <f>INDEX(Departures!$C:$C,MATCH($B105,Departures!$B:$B,0))*INDEX(Arrivals!$H:$H,MATCH(EA$2,Arrivals!$B:$B,0))</f>
        <v>119.80560030630308</v>
      </c>
      <c r="EB105" s="17">
        <f>INDEX(Departures!$C:$C,MATCH($B105,Departures!$B:$B,0))*INDEX(Arrivals!$H:$H,MATCH(EB$2,Arrivals!$B:$B,0))</f>
        <v>113.85140631517656</v>
      </c>
      <c r="EC105" s="17">
        <f>INDEX(Departures!$C:$C,MATCH($B105,Departures!$B:$B,0))*INDEX(Arrivals!$H:$H,MATCH(EC$2,Arrivals!$B:$B,0))</f>
        <v>89.493339987840841</v>
      </c>
      <c r="ED105" s="17">
        <f>INDEX(Departures!$C:$C,MATCH($B105,Departures!$B:$B,0))*INDEX(Arrivals!$H:$H,MATCH(ED$2,Arrivals!$B:$B,0))</f>
        <v>84.621726722373694</v>
      </c>
      <c r="EE105" s="17">
        <f>INDEX(Departures!$C:$C,MATCH($B105,Departures!$B:$B,0))*INDEX(Arrivals!$H:$H,MATCH(EE$2,Arrivals!$B:$B,0))</f>
        <v>84.260866480487252</v>
      </c>
      <c r="EF105" s="17">
        <f>INDEX(Departures!$C:$C,MATCH($B105,Departures!$B:$B,0))*INDEX(Arrivals!$H:$H,MATCH(EF$2,Arrivals!$B:$B,0))</f>
        <v>77.765382126531051</v>
      </c>
      <c r="EG105" s="17">
        <f>INDEX(Departures!$C:$C,MATCH($B105,Departures!$B:$B,0))*INDEX(Arrivals!$H:$H,MATCH(EG$2,Arrivals!$B:$B,0))</f>
        <v>77.043661642758138</v>
      </c>
      <c r="EH105" s="17">
        <f>INDEX(Departures!$C:$C,MATCH($B105,Departures!$B:$B,0))*INDEX(Arrivals!$H:$H,MATCH(EH$2,Arrivals!$B:$B,0))</f>
        <v>77.043661642758138</v>
      </c>
      <c r="EI105" s="17">
        <f>INDEX(Departures!$C:$C,MATCH($B105,Departures!$B:$B,0))*INDEX(Arrivals!$H:$H,MATCH(EI$2,Arrivals!$B:$B,0))</f>
        <v>75.419790554269099</v>
      </c>
      <c r="EJ105" s="17">
        <f>INDEX(Departures!$C:$C,MATCH($B105,Departures!$B:$B,0))*INDEX(Arrivals!$H:$H,MATCH(EJ$2,Arrivals!$B:$B,0))</f>
        <v>71.269897772574865</v>
      </c>
      <c r="EK105" s="17">
        <f>INDEX(Departures!$C:$C,MATCH($B105,Departures!$B:$B,0))*INDEX(Arrivals!$H:$H,MATCH(EK$2,Arrivals!$B:$B,0))</f>
        <v>69.646026684085825</v>
      </c>
      <c r="EL105" s="17">
        <f>INDEX(Departures!$C:$C,MATCH($B105,Departures!$B:$B,0))*INDEX(Arrivals!$H:$H,MATCH(EL$2,Arrivals!$B:$B,0))</f>
        <v>66.163725349881531</v>
      </c>
      <c r="EM105" s="17">
        <f>INDEX(Departures!$C:$C,MATCH($B105,Departures!$B:$B,0))*INDEX(Arrivals!$H:$H,MATCH(EM$2,Arrivals!$B:$B,0))</f>
        <v>64.052692934845766</v>
      </c>
      <c r="EN105" s="17">
        <f>INDEX(Departures!$C:$C,MATCH($B105,Departures!$B:$B,0))*INDEX(Arrivals!$H:$H,MATCH(EN$2,Arrivals!$B:$B,0))</f>
        <v>63.33097245107286</v>
      </c>
      <c r="EO105" s="17">
        <f>INDEX(Departures!$C:$C,MATCH($B105,Departures!$B:$B,0))*INDEX(Arrivals!$H:$H,MATCH(EO$2,Arrivals!$B:$B,0))</f>
        <v>63.150542330129625</v>
      </c>
      <c r="EP105" s="17">
        <f>INDEX(Departures!$C:$C,MATCH($B105,Departures!$B:$B,0))*INDEX(Arrivals!$H:$H,MATCH(EP$2,Arrivals!$B:$B,0))</f>
        <v>55.392047129570848</v>
      </c>
      <c r="EQ105" s="17">
        <f>INDEX(Departures!$C:$C,MATCH($B105,Departures!$B:$B,0))*INDEX(Arrivals!$H:$H,MATCH(EQ$2,Arrivals!$B:$B,0))</f>
        <v>53.948606162025023</v>
      </c>
      <c r="ER105" s="17">
        <f>INDEX(Departures!$C:$C,MATCH($B105,Departures!$B:$B,0))*INDEX(Arrivals!$H:$H,MATCH(ER$2,Arrivals!$B:$B,0))</f>
        <v>50.700863985046929</v>
      </c>
      <c r="ES105" s="17">
        <f>INDEX(Departures!$C:$C,MATCH($B105,Departures!$B:$B,0))*INDEX(Arrivals!$H:$H,MATCH(ES$2,Arrivals!$B:$B,0))</f>
        <v>50.159573622217245</v>
      </c>
      <c r="ET105" s="17">
        <f>INDEX(Departures!$C:$C,MATCH($B105,Departures!$B:$B,0))*INDEX(Arrivals!$H:$H,MATCH(ET$2,Arrivals!$B:$B,0))</f>
        <v>48.535702533728198</v>
      </c>
      <c r="EU105" s="17">
        <f>INDEX(Departures!$C:$C,MATCH($B105,Departures!$B:$B,0))*INDEX(Arrivals!$H:$H,MATCH(EU$2,Arrivals!$B:$B,0))</f>
        <v>47.09226156618238</v>
      </c>
      <c r="EV105" s="17">
        <f>INDEX(Departures!$C:$C,MATCH($B105,Departures!$B:$B,0))*INDEX(Arrivals!$H:$H,MATCH(EV$2,Arrivals!$B:$B,0))</f>
        <v>46.731401324295923</v>
      </c>
      <c r="EW105" s="17">
        <f>INDEX(Departures!$C:$C,MATCH($B105,Departures!$B:$B,0))*INDEX(Arrivals!$H:$H,MATCH(EW$2,Arrivals!$B:$B,0))</f>
        <v>46.009680840523018</v>
      </c>
      <c r="EX105" s="17">
        <f>INDEX(Departures!$C:$C,MATCH($B105,Departures!$B:$B,0))*INDEX(Arrivals!$H:$H,MATCH(EX$2,Arrivals!$B:$B,0))</f>
        <v>46.009680840523018</v>
      </c>
      <c r="EY105" s="17">
        <f>INDEX(Departures!$C:$C,MATCH($B105,Departures!$B:$B,0))*INDEX(Arrivals!$H:$H,MATCH(EY$2,Arrivals!$B:$B,0))</f>
        <v>44.566239872977192</v>
      </c>
      <c r="EZ105" s="17">
        <f>INDEX(Departures!$C:$C,MATCH($B105,Departures!$B:$B,0))*INDEX(Arrivals!$H:$H,MATCH(EZ$2,Arrivals!$B:$B,0))</f>
        <v>44.566239872977192</v>
      </c>
      <c r="FA105" s="17">
        <f>INDEX(Departures!$C:$C,MATCH($B105,Departures!$B:$B,0))*INDEX(Arrivals!$H:$H,MATCH(FA$2,Arrivals!$B:$B,0))</f>
        <v>37.168604914304865</v>
      </c>
      <c r="FB105" s="17">
        <f>INDEX(Departures!$C:$C,MATCH($B105,Departures!$B:$B,0))*INDEX(Arrivals!$H:$H,MATCH(FB$2,Arrivals!$B:$B,0))</f>
        <v>34.877142378325878</v>
      </c>
      <c r="FC105" s="17">
        <f>INDEX(Departures!$C:$C,MATCH($B105,Departures!$B:$B,0))*INDEX(Arrivals!$H:$H,MATCH(FC$2,Arrivals!$B:$B,0))</f>
        <v>32.296991648837725</v>
      </c>
      <c r="FD105" s="17">
        <f>INDEX(Departures!$C:$C,MATCH($B105,Departures!$B:$B,0))*INDEX(Arrivals!$H:$H,MATCH(FD$2,Arrivals!$B:$B,0))</f>
        <v>30.312260318462222</v>
      </c>
      <c r="FE105" s="17">
        <f>INDEX(Departures!$C:$C,MATCH($B105,Departures!$B:$B,0))*INDEX(Arrivals!$H:$H,MATCH(FE$2,Arrivals!$B:$B,0))</f>
        <v>29.590539834689309</v>
      </c>
      <c r="FF105" s="17">
        <f>INDEX(Departures!$C:$C,MATCH($B105,Departures!$B:$B,0))*INDEX(Arrivals!$H:$H,MATCH(FF$2,Arrivals!$B:$B,0))</f>
        <v>29.229679592802857</v>
      </c>
      <c r="FG105" s="17">
        <f>INDEX(Departures!$C:$C,MATCH($B105,Departures!$B:$B,0))*INDEX(Arrivals!$H:$H,MATCH(FG$2,Arrivals!$B:$B,0))</f>
        <v>26.342797657711216</v>
      </c>
      <c r="FH105" s="17">
        <f>INDEX(Departures!$C:$C,MATCH($B105,Departures!$B:$B,0))*INDEX(Arrivals!$H:$H,MATCH(FH$2,Arrivals!$B:$B,0))</f>
        <v>26.162367536767988</v>
      </c>
      <c r="FI105" s="17">
        <f>INDEX(Departures!$C:$C,MATCH($B105,Departures!$B:$B,0))*INDEX(Arrivals!$H:$H,MATCH(FI$2,Arrivals!$B:$B,0))</f>
        <v>25.801507294881535</v>
      </c>
      <c r="FJ105" s="17">
        <f>INDEX(Departures!$C:$C,MATCH($B105,Departures!$B:$B,0))*INDEX(Arrivals!$H:$H,MATCH(FJ$2,Arrivals!$B:$B,0))</f>
        <v>25.621077173938303</v>
      </c>
      <c r="FK105" s="17">
        <f>INDEX(Departures!$C:$C,MATCH($B105,Departures!$B:$B,0))*INDEX(Arrivals!$H:$H,MATCH(FK$2,Arrivals!$B:$B,0))</f>
        <v>22.553765117903438</v>
      </c>
      <c r="FL105" s="17">
        <f>INDEX(Departures!$C:$C,MATCH($B105,Departures!$B:$B,0))*INDEX(Arrivals!$H:$H,MATCH(FL$2,Arrivals!$B:$B,0))</f>
        <v>22.192904876016986</v>
      </c>
      <c r="FM105" s="17">
        <f>INDEX(Departures!$C:$C,MATCH($B105,Departures!$B:$B,0))*INDEX(Arrivals!$H:$H,MATCH(FM$2,Arrivals!$B:$B,0))</f>
        <v>22.012474755073757</v>
      </c>
      <c r="FN105" s="17">
        <f>INDEX(Departures!$C:$C,MATCH($B105,Departures!$B:$B,0))*INDEX(Arrivals!$H:$H,MATCH(FN$2,Arrivals!$B:$B,0))</f>
        <v>21.832044634130529</v>
      </c>
      <c r="FO105" s="17">
        <f>INDEX(Departures!$C:$C,MATCH($B105,Departures!$B:$B,0))*INDEX(Arrivals!$H:$H,MATCH(FO$2,Arrivals!$B:$B,0))</f>
        <v>21.741829573658915</v>
      </c>
      <c r="FP105" s="17">
        <f>INDEX(Departures!$C:$C,MATCH($B105,Departures!$B:$B,0))*INDEX(Arrivals!$H:$H,MATCH(FP$2,Arrivals!$B:$B,0))</f>
        <v>19.666883182811798</v>
      </c>
      <c r="FQ105" s="17">
        <f>INDEX(Departures!$C:$C,MATCH($B105,Departures!$B:$B,0))*INDEX(Arrivals!$H:$H,MATCH(FQ$2,Arrivals!$B:$B,0))</f>
        <v>15.697420522060792</v>
      </c>
      <c r="FR105" s="17">
        <f>INDEX(Departures!$C:$C,MATCH($B105,Departures!$B:$B,0))*INDEX(Arrivals!$H:$H,MATCH(FR$2,Arrivals!$B:$B,0))</f>
        <v>14.073549433571745</v>
      </c>
      <c r="FS105" s="17">
        <f>INDEX(Departures!$C:$C,MATCH($B105,Departures!$B:$B,0))*INDEX(Arrivals!$H:$H,MATCH(FS$2,Arrivals!$B:$B,0))</f>
        <v>13.712689191685291</v>
      </c>
      <c r="FT105" s="17">
        <f>INDEX(Departures!$C:$C,MATCH($B105,Departures!$B:$B,0))*INDEX(Arrivals!$H:$H,MATCH(FT$2,Arrivals!$B:$B,0))</f>
        <v>13.351828949798836</v>
      </c>
      <c r="FU105" s="17">
        <f>INDEX(Departures!$C:$C,MATCH($B105,Departures!$B:$B,0))*INDEX(Arrivals!$H:$H,MATCH(FU$2,Arrivals!$B:$B,0))</f>
        <v>12.99096870791238</v>
      </c>
      <c r="FV105" s="17">
        <f>INDEX(Departures!$C:$C,MATCH($B105,Departures!$B:$B,0))*INDEX(Arrivals!$H:$H,MATCH(FV$2,Arrivals!$B:$B,0))</f>
        <v>12.449678345082699</v>
      </c>
      <c r="FW105" s="17">
        <f>INDEX(Departures!$C:$C,MATCH($B105,Departures!$B:$B,0))*INDEX(Arrivals!$H:$H,MATCH(FW$2,Arrivals!$B:$B,0))</f>
        <v>11.367097619423333</v>
      </c>
      <c r="FX105" s="17">
        <f>INDEX(Departures!$C:$C,MATCH($B105,Departures!$B:$B,0))*INDEX(Arrivals!$H:$H,MATCH(FX$2,Arrivals!$B:$B,0))</f>
        <v>11.276882558951719</v>
      </c>
      <c r="FY105" s="17">
        <f>INDEX(Departures!$C:$C,MATCH($B105,Departures!$B:$B,0))*INDEX(Arrivals!$H:$H,MATCH(FY$2,Arrivals!$B:$B,0))</f>
        <v>10.825807256593651</v>
      </c>
      <c r="FZ105" s="17">
        <f>INDEX(Departures!$C:$C,MATCH($B105,Departures!$B:$B,0))*INDEX(Arrivals!$H:$H,MATCH(FZ$2,Arrivals!$B:$B,0))</f>
        <v>9.9236566518775131</v>
      </c>
      <c r="GA105" s="17">
        <f>INDEX(Departures!$C:$C,MATCH($B105,Departures!$B:$B,0))*INDEX(Arrivals!$H:$H,MATCH(GA$2,Arrivals!$B:$B,0))</f>
        <v>7.9028392973133652</v>
      </c>
      <c r="GB105" s="17">
        <f>INDEX(Departures!$C:$C,MATCH($B105,Departures!$B:$B,0))*INDEX(Arrivals!$H:$H,MATCH(GB$2,Arrivals!$B:$B,0))</f>
        <v>6.1346241120697353</v>
      </c>
      <c r="GC105" s="17">
        <f>INDEX(Departures!$C:$C,MATCH($B105,Departures!$B:$B,0))*INDEX(Arrivals!$H:$H,MATCH(GC$2,Arrivals!$B:$B,0))</f>
        <v>5.4129036282968253</v>
      </c>
      <c r="GD105" s="17">
        <f>INDEX(Departures!$C:$C,MATCH($B105,Departures!$B:$B,0))*INDEX(Arrivals!$H:$H,MATCH(GD$2,Arrivals!$B:$B,0))</f>
        <v>5.232473507353598</v>
      </c>
      <c r="GE105" s="17">
        <f>INDEX(Departures!$C:$C,MATCH($B105,Departures!$B:$B,0))*INDEX(Arrivals!$H:$H,MATCH(GE$2,Arrivals!$B:$B,0))</f>
        <v>5.0520433864103707</v>
      </c>
      <c r="GF105" s="17">
        <f>INDEX(Departures!$C:$C,MATCH($B105,Departures!$B:$B,0))*INDEX(Arrivals!$H:$H,MATCH(GF$2,Arrivals!$B:$B,0))</f>
        <v>4.6370541082409469</v>
      </c>
      <c r="GG105" s="17">
        <f>INDEX(Departures!$C:$C,MATCH($B105,Departures!$B:$B,0))*INDEX(Arrivals!$H:$H,MATCH(GG$2,Arrivals!$B:$B,0))</f>
        <v>1.4795269917344656</v>
      </c>
      <c r="GH105" s="17">
        <f>INDEX(Departures!$C:$C,MATCH($B105,Departures!$B:$B,0))*INDEX(Arrivals!$H:$H,MATCH(GH$2,Arrivals!$B:$B,0))</f>
        <v>1.0464947014707195</v>
      </c>
      <c r="GI105" s="17">
        <f>INDEX(Departures!$C:$C,MATCH($B105,Departures!$B:$B,0))*INDEX(Arrivals!$H:$H,MATCH(GI$2,Arrivals!$B:$B,0))</f>
        <v>0.45107530235806881</v>
      </c>
    </row>
    <row r="106" spans="1:191" ht="15" thickBot="1">
      <c r="A106" t="str">
        <f>INDEX(Departures!$G:$G,MATCH($B106,Departures!$B:$B,0))</f>
        <v>AF</v>
      </c>
      <c r="B106" s="3" t="s">
        <v>164</v>
      </c>
      <c r="D106" s="17">
        <f>INDEX(Departures!$C:$C,MATCH($B106,Departures!$B:$B,0))*INDEX(Arrivals!$H:$H,MATCH(D$2,Arrivals!$B:$B,0))</f>
        <v>15207.48317106855</v>
      </c>
      <c r="E106" s="17">
        <f>INDEX(Departures!$C:$C,MATCH($B106,Departures!$B:$B,0))*INDEX(Arrivals!$H:$H,MATCH(E$2,Arrivals!$B:$B,0))</f>
        <v>14318.960392224502</v>
      </c>
      <c r="F106" s="17">
        <f>INDEX(Departures!$C:$C,MATCH($B106,Departures!$B:$B,0))*INDEX(Arrivals!$H:$H,MATCH(F$2,Arrivals!$B:$B,0))</f>
        <v>13470.705640796046</v>
      </c>
      <c r="G106" s="17">
        <f>INDEX(Departures!$C:$C,MATCH($B106,Departures!$B:$B,0))*INDEX(Arrivals!$H:$H,MATCH(G$2,Arrivals!$B:$B,0))</f>
        <v>10634.260805317734</v>
      </c>
      <c r="H106" s="17">
        <f>INDEX(Departures!$C:$C,MATCH($B106,Departures!$B:$B,0))*INDEX(Arrivals!$H:$H,MATCH(H$2,Arrivals!$B:$B,0))</f>
        <v>10198.840874089134</v>
      </c>
      <c r="I106" s="17">
        <f>INDEX(Departures!$C:$C,MATCH($B106,Departures!$B:$B,0))*INDEX(Arrivals!$H:$H,MATCH(I$2,Arrivals!$B:$B,0))</f>
        <v>6879.0046312436471</v>
      </c>
      <c r="J106" s="17">
        <f>INDEX(Departures!$C:$C,MATCH($B106,Departures!$B:$B,0))*INDEX(Arrivals!$H:$H,MATCH(J$2,Arrivals!$B:$B,0))</f>
        <v>6591.8760879324664</v>
      </c>
      <c r="K106" s="17">
        <f>INDEX(Departures!$C:$C,MATCH($B106,Departures!$B:$B,0))*INDEX(Arrivals!$H:$H,MATCH(K$2,Arrivals!$B:$B,0))</f>
        <v>6583.1221689290769</v>
      </c>
      <c r="L106" s="17">
        <f>INDEX(Departures!$C:$C,MATCH($B106,Departures!$B:$B,0))*INDEX(Arrivals!$H:$H,MATCH(L$2,Arrivals!$B:$B,0))</f>
        <v>6557.0354902989757</v>
      </c>
      <c r="M106" s="17">
        <f>INDEX(Departures!$C:$C,MATCH($B106,Departures!$B:$B,0))*INDEX(Arrivals!$H:$H,MATCH(M$2,Arrivals!$B:$B,0))</f>
        <v>6231.3897033728808</v>
      </c>
      <c r="N106" s="17">
        <f>INDEX(Departures!$C:$C,MATCH($B106,Departures!$B:$B,0))*INDEX(Arrivals!$H:$H,MATCH(N$2,Arrivals!$B:$B,0))</f>
        <v>5157.8090767971753</v>
      </c>
      <c r="O106" s="17">
        <f>INDEX(Departures!$C:$C,MATCH($B106,Departures!$B:$B,0))*INDEX(Arrivals!$H:$H,MATCH(O$2,Arrivals!$B:$B,0))</f>
        <v>5023.1738025250434</v>
      </c>
      <c r="P106" s="17">
        <f>INDEX(Departures!$C:$C,MATCH($B106,Departures!$B:$B,0))*INDEX(Arrivals!$H:$H,MATCH(P$2,Arrivals!$B:$B,0))</f>
        <v>4881.8855498103349</v>
      </c>
      <c r="Q106" s="17">
        <f>INDEX(Departures!$C:$C,MATCH($B106,Departures!$B:$B,0))*INDEX(Arrivals!$H:$H,MATCH(Q$2,Arrivals!$B:$B,0))</f>
        <v>4761.0814675635575</v>
      </c>
      <c r="R106" s="17">
        <f>INDEX(Departures!$C:$C,MATCH($B106,Departures!$B:$B,0))*INDEX(Arrivals!$H:$H,MATCH(R$2,Arrivals!$B:$B,0))</f>
        <v>4542.9338059990878</v>
      </c>
      <c r="S106" s="17">
        <f>INDEX(Departures!$C:$C,MATCH($B106,Departures!$B:$B,0))*INDEX(Arrivals!$H:$H,MATCH(S$2,Arrivals!$B:$B,0))</f>
        <v>4270.1616898534658</v>
      </c>
      <c r="T106" s="17">
        <f>INDEX(Departures!$C:$C,MATCH($B106,Departures!$B:$B,0))*INDEX(Arrivals!$H:$H,MATCH(T$2,Arrivals!$B:$B,0))</f>
        <v>3641.2801486499543</v>
      </c>
      <c r="U106" s="17">
        <f>INDEX(Departures!$C:$C,MATCH($B106,Departures!$B:$B,0))*INDEX(Arrivals!$H:$H,MATCH(U$2,Arrivals!$B:$B,0))</f>
        <v>3196.5810632777607</v>
      </c>
      <c r="V106" s="17">
        <f>INDEX(Departures!$C:$C,MATCH($B106,Departures!$B:$B,0))*INDEX(Arrivals!$H:$H,MATCH(V$2,Arrivals!$B:$B,0))</f>
        <v>3138.1048843351182</v>
      </c>
      <c r="W106" s="17">
        <f>INDEX(Departures!$C:$C,MATCH($B106,Departures!$B:$B,0))*INDEX(Arrivals!$H:$H,MATCH(W$2,Arrivals!$B:$B,0))</f>
        <v>3020.9774480697647</v>
      </c>
      <c r="X106" s="17">
        <f>INDEX(Departures!$C:$C,MATCH($B106,Departures!$B:$B,0))*INDEX(Arrivals!$H:$H,MATCH(X$2,Arrivals!$B:$B,0))</f>
        <v>2820.3376245120744</v>
      </c>
      <c r="Y106" s="17">
        <f>INDEX(Departures!$C:$C,MATCH($B106,Departures!$B:$B,0))*INDEX(Arrivals!$H:$H,MATCH(Y$2,Arrivals!$B:$B,0))</f>
        <v>2729.997180397093</v>
      </c>
      <c r="Z106" s="17">
        <f>INDEX(Departures!$C:$C,MATCH($B106,Departures!$B:$B,0))*INDEX(Arrivals!$H:$H,MATCH(Z$2,Arrivals!$B:$B,0))</f>
        <v>2721.2432613937035</v>
      </c>
      <c r="AA106" s="17">
        <f>INDEX(Departures!$C:$C,MATCH($B106,Departures!$B:$B,0))*INDEX(Arrivals!$H:$H,MATCH(AA$2,Arrivals!$B:$B,0))</f>
        <v>2701.8095612061784</v>
      </c>
      <c r="AB106" s="17">
        <f>INDEX(Departures!$C:$C,MATCH($B106,Departures!$B:$B,0))*INDEX(Arrivals!$H:$H,MATCH(AB$2,Arrivals!$B:$B,0))</f>
        <v>2491.3653483646917</v>
      </c>
      <c r="AC106" s="17">
        <f>INDEX(Departures!$C:$C,MATCH($B106,Departures!$B:$B,0))*INDEX(Arrivals!$H:$H,MATCH(AC$2,Arrivals!$B:$B,0))</f>
        <v>2458.1004561518112</v>
      </c>
      <c r="AD106" s="17">
        <f>INDEX(Departures!$C:$C,MATCH($B106,Departures!$B:$B,0))*INDEX(Arrivals!$H:$H,MATCH(AD$2,Arrivals!$B:$B,0))</f>
        <v>2434.1147180825233</v>
      </c>
      <c r="AE106" s="17">
        <f>INDEX(Departures!$C:$C,MATCH($B106,Departures!$B:$B,0))*INDEX(Arrivals!$H:$H,MATCH(AE$2,Arrivals!$B:$B,0))</f>
        <v>2334.8452765840848</v>
      </c>
      <c r="AF106" s="17">
        <f>INDEX(Departures!$C:$C,MATCH($B106,Departures!$B:$B,0))*INDEX(Arrivals!$H:$H,MATCH(AF$2,Arrivals!$B:$B,0))</f>
        <v>2262.3628272360183</v>
      </c>
      <c r="AG106" s="17">
        <f>INDEX(Departures!$C:$C,MATCH($B106,Departures!$B:$B,0))*INDEX(Arrivals!$H:$H,MATCH(AG$2,Arrivals!$B:$B,0))</f>
        <v>2055.9454171360908</v>
      </c>
      <c r="AH106" s="17">
        <f>INDEX(Departures!$C:$C,MATCH($B106,Departures!$B:$B,0))*INDEX(Arrivals!$H:$H,MATCH(AH$2,Arrivals!$B:$B,0))</f>
        <v>1990.6411813708041</v>
      </c>
      <c r="AI106" s="17">
        <f>INDEX(Departures!$C:$C,MATCH($B106,Departures!$B:$B,0))*INDEX(Arrivals!$H:$H,MATCH(AI$2,Arrivals!$B:$B,0))</f>
        <v>1986.9645353893804</v>
      </c>
      <c r="AJ106" s="17">
        <f>INDEX(Departures!$C:$C,MATCH($B106,Departures!$B:$B,0))*INDEX(Arrivals!$H:$H,MATCH(AJ$2,Arrivals!$B:$B,0))</f>
        <v>1936.4018992258018</v>
      </c>
      <c r="AK106" s="17">
        <f>INDEX(Departures!$C:$C,MATCH($B106,Departures!$B:$B,0))*INDEX(Arrivals!$H:$H,MATCH(AK$2,Arrivals!$B:$B,0))</f>
        <v>1912.9063806207041</v>
      </c>
      <c r="AL106" s="17">
        <f>INDEX(Departures!$C:$C,MATCH($B106,Departures!$B:$B,0))*INDEX(Arrivals!$H:$H,MATCH(AL$2,Arrivals!$B:$B,0))</f>
        <v>1809.9602931408422</v>
      </c>
      <c r="AM106" s="17">
        <f>INDEX(Departures!$C:$C,MATCH($B106,Departures!$B:$B,0))*INDEX(Arrivals!$H:$H,MATCH(AM$2,Arrivals!$B:$B,0))</f>
        <v>1800.6811389972488</v>
      </c>
      <c r="AN106" s="17">
        <f>INDEX(Departures!$C:$C,MATCH($B106,Departures!$B:$B,0))*INDEX(Arrivals!$H:$H,MATCH(AN$2,Arrivals!$B:$B,0))</f>
        <v>1778.7963414887747</v>
      </c>
      <c r="AO106" s="17">
        <f>INDEX(Departures!$C:$C,MATCH($B106,Departures!$B:$B,0))*INDEX(Arrivals!$H:$H,MATCH(AO$2,Arrivals!$B:$B,0))</f>
        <v>1731.3501004904028</v>
      </c>
      <c r="AP106" s="17">
        <f>INDEX(Departures!$C:$C,MATCH($B106,Departures!$B:$B,0))*INDEX(Arrivals!$H:$H,MATCH(AP$2,Arrivals!$B:$B,0))</f>
        <v>1555.2212501422034</v>
      </c>
      <c r="AQ106" s="17">
        <f>INDEX(Departures!$C:$C,MATCH($B106,Departures!$B:$B,0))*INDEX(Arrivals!$H:$H,MATCH(AQ$2,Arrivals!$B:$B,0))</f>
        <v>1543.3159202975935</v>
      </c>
      <c r="AR106" s="17">
        <f>INDEX(Departures!$C:$C,MATCH($B106,Departures!$B:$B,0))*INDEX(Arrivals!$H:$H,MATCH(AR$2,Arrivals!$B:$B,0))</f>
        <v>1468.0322168684427</v>
      </c>
      <c r="AS106" s="17">
        <f>INDEX(Departures!$C:$C,MATCH($B106,Departures!$B:$B,0))*INDEX(Arrivals!$H:$H,MATCH(AS$2,Arrivals!$B:$B,0))</f>
        <v>1428.1143462129858</v>
      </c>
      <c r="AT106" s="17">
        <f>INDEX(Departures!$C:$C,MATCH($B106,Departures!$B:$B,0))*INDEX(Arrivals!$H:$H,MATCH(AT$2,Arrivals!$B:$B,0))</f>
        <v>1348.2786049020724</v>
      </c>
      <c r="AU106" s="17">
        <f>INDEX(Departures!$C:$C,MATCH($B106,Departures!$B:$B,0))*INDEX(Arrivals!$H:$H,MATCH(AU$2,Arrivals!$B:$B,0))</f>
        <v>1247.6085363630914</v>
      </c>
      <c r="AV106" s="17">
        <f>INDEX(Departures!$C:$C,MATCH($B106,Departures!$B:$B,0))*INDEX(Arrivals!$H:$H,MATCH(AV$2,Arrivals!$B:$B,0))</f>
        <v>1235.0028929982102</v>
      </c>
      <c r="AW106" s="17">
        <f>INDEX(Departures!$C:$C,MATCH($B106,Departures!$B:$B,0))*INDEX(Arrivals!$H:$H,MATCH(AW$2,Arrivals!$B:$B,0))</f>
        <v>1234.6527362380748</v>
      </c>
      <c r="AX106" s="17">
        <f>INDEX(Departures!$C:$C,MATCH($B106,Departures!$B:$B,0))*INDEX(Arrivals!$H:$H,MATCH(AX$2,Arrivals!$B:$B,0))</f>
        <v>1176.5267140555675</v>
      </c>
      <c r="AY106" s="17">
        <f>INDEX(Departures!$C:$C,MATCH($B106,Departures!$B:$B,0))*INDEX(Arrivals!$H:$H,MATCH(AY$2,Arrivals!$B:$B,0))</f>
        <v>1159.1939544288562</v>
      </c>
      <c r="AZ106" s="17">
        <f>INDEX(Departures!$C:$C,MATCH($B106,Departures!$B:$B,0))*INDEX(Arrivals!$H:$H,MATCH(AZ$2,Arrivals!$B:$B,0))</f>
        <v>1153.5914462666867</v>
      </c>
      <c r="BA106" s="17">
        <f>INDEX(Departures!$C:$C,MATCH($B106,Departures!$B:$B,0))*INDEX(Arrivals!$H:$H,MATCH(BA$2,Arrivals!$B:$B,0))</f>
        <v>1135.0331379795007</v>
      </c>
      <c r="BB106" s="17">
        <f>INDEX(Departures!$C:$C,MATCH($B106,Departures!$B:$B,0))*INDEX(Arrivals!$H:$H,MATCH(BB$2,Arrivals!$B:$B,0))</f>
        <v>1129.2555514372634</v>
      </c>
      <c r="BC106" s="17">
        <f>INDEX(Departures!$C:$C,MATCH($B106,Departures!$B:$B,0))*INDEX(Arrivals!$H:$H,MATCH(BC$2,Arrivals!$B:$B,0))</f>
        <v>1094.5900321838405</v>
      </c>
      <c r="BD106" s="17">
        <f>INDEX(Departures!$C:$C,MATCH($B106,Departures!$B:$B,0))*INDEX(Arrivals!$H:$H,MATCH(BD$2,Arrivals!$B:$B,0))</f>
        <v>1083.3850158595019</v>
      </c>
      <c r="BE106" s="17">
        <f>INDEX(Departures!$C:$C,MATCH($B106,Departures!$B:$B,0))*INDEX(Arrivals!$H:$H,MATCH(BE$2,Arrivals!$B:$B,0))</f>
        <v>989.19284738302929</v>
      </c>
      <c r="BF106" s="17">
        <f>INDEX(Departures!$C:$C,MATCH($B106,Departures!$B:$B,0))*INDEX(Arrivals!$H:$H,MATCH(BF$2,Arrivals!$B:$B,0))</f>
        <v>980.78908513977524</v>
      </c>
      <c r="BG106" s="17">
        <f>INDEX(Departures!$C:$C,MATCH($B106,Departures!$B:$B,0))*INDEX(Arrivals!$H:$H,MATCH(BG$2,Arrivals!$B:$B,0))</f>
        <v>887.64738694370953</v>
      </c>
      <c r="BH106" s="17">
        <f>INDEX(Departures!$C:$C,MATCH($B106,Departures!$B:$B,0))*INDEX(Arrivals!$H:$H,MATCH(BH$2,Arrivals!$B:$B,0))</f>
        <v>852.10647578994758</v>
      </c>
      <c r="BI106" s="17">
        <f>INDEX(Departures!$C:$C,MATCH($B106,Departures!$B:$B,0))*INDEX(Arrivals!$H:$H,MATCH(BI$2,Arrivals!$B:$B,0))</f>
        <v>812.88891865476194</v>
      </c>
      <c r="BJ106" s="17">
        <f>INDEX(Departures!$C:$C,MATCH($B106,Departures!$B:$B,0))*INDEX(Arrivals!$H:$H,MATCH(BJ$2,Arrivals!$B:$B,0))</f>
        <v>804.31007803144018</v>
      </c>
      <c r="BK106" s="17">
        <f>INDEX(Departures!$C:$C,MATCH($B106,Departures!$B:$B,0))*INDEX(Arrivals!$H:$H,MATCH(BK$2,Arrivals!$B:$B,0))</f>
        <v>799.75804014967753</v>
      </c>
      <c r="BL106" s="17">
        <f>INDEX(Departures!$C:$C,MATCH($B106,Departures!$B:$B,0))*INDEX(Arrivals!$H:$H,MATCH(BL$2,Arrivals!$B:$B,0))</f>
        <v>720.09737721883175</v>
      </c>
      <c r="BM106" s="17">
        <f>INDEX(Departures!$C:$C,MATCH($B106,Departures!$B:$B,0))*INDEX(Arrivals!$H:$H,MATCH(BM$2,Arrivals!$B:$B,0))</f>
        <v>705.91602843334056</v>
      </c>
      <c r="BN106" s="17">
        <f>INDEX(Departures!$C:$C,MATCH($B106,Departures!$B:$B,0))*INDEX(Arrivals!$H:$H,MATCH(BN$2,Arrivals!$B:$B,0))</f>
        <v>672.9137537905616</v>
      </c>
      <c r="BO106" s="17">
        <f>INDEX(Departures!$C:$C,MATCH($B106,Departures!$B:$B,0))*INDEX(Arrivals!$H:$H,MATCH(BO$2,Arrivals!$B:$B,0))</f>
        <v>664.77260911740916</v>
      </c>
      <c r="BP106" s="17">
        <f>INDEX(Departures!$C:$C,MATCH($B106,Departures!$B:$B,0))*INDEX(Arrivals!$H:$H,MATCH(BP$2,Arrivals!$B:$B,0))</f>
        <v>643.2379683690707</v>
      </c>
      <c r="BQ106" s="17">
        <f>INDEX(Departures!$C:$C,MATCH($B106,Departures!$B:$B,0))*INDEX(Arrivals!$H:$H,MATCH(BQ$2,Arrivals!$B:$B,0))</f>
        <v>639.38624400757931</v>
      </c>
      <c r="BR106" s="17">
        <f>INDEX(Departures!$C:$C,MATCH($B106,Departures!$B:$B,0))*INDEX(Arrivals!$H:$H,MATCH(BR$2,Arrivals!$B:$B,0))</f>
        <v>632.55818718493538</v>
      </c>
      <c r="BS106" s="17">
        <f>INDEX(Departures!$C:$C,MATCH($B106,Departures!$B:$B,0))*INDEX(Arrivals!$H:$H,MATCH(BS$2,Arrivals!$B:$B,0))</f>
        <v>627.83107092310502</v>
      </c>
      <c r="BT106" s="17">
        <f>INDEX(Departures!$C:$C,MATCH($B106,Departures!$B:$B,0))*INDEX(Arrivals!$H:$H,MATCH(BT$2,Arrivals!$B:$B,0))</f>
        <v>622.40364114100339</v>
      </c>
      <c r="BU106" s="17">
        <f>INDEX(Departures!$C:$C,MATCH($B106,Departures!$B:$B,0))*INDEX(Arrivals!$H:$H,MATCH(BU$2,Arrivals!$B:$B,0))</f>
        <v>602.79486257341068</v>
      </c>
      <c r="BV106" s="17">
        <f>INDEX(Departures!$C:$C,MATCH($B106,Departures!$B:$B,0))*INDEX(Arrivals!$H:$H,MATCH(BV$2,Arrivals!$B:$B,0))</f>
        <v>570.23028388080104</v>
      </c>
      <c r="BW106" s="17">
        <f>INDEX(Departures!$C:$C,MATCH($B106,Departures!$B:$B,0))*INDEX(Arrivals!$H:$H,MATCH(BW$2,Arrivals!$B:$B,0))</f>
        <v>568.12934331998758</v>
      </c>
      <c r="BX106" s="17">
        <f>INDEX(Departures!$C:$C,MATCH($B106,Departures!$B:$B,0))*INDEX(Arrivals!$H:$H,MATCH(BX$2,Arrivals!$B:$B,0))</f>
        <v>556.74924861558111</v>
      </c>
      <c r="BY106" s="17">
        <f>INDEX(Departures!$C:$C,MATCH($B106,Departures!$B:$B,0))*INDEX(Arrivals!$H:$H,MATCH(BY$2,Arrivals!$B:$B,0))</f>
        <v>518.23200500066662</v>
      </c>
      <c r="BZ106" s="17">
        <f>INDEX(Departures!$C:$C,MATCH($B106,Departures!$B:$B,0))*INDEX(Arrivals!$H:$H,MATCH(BZ$2,Arrivals!$B:$B,0))</f>
        <v>495.64689397192143</v>
      </c>
      <c r="CA106" s="17">
        <f>INDEX(Departures!$C:$C,MATCH($B106,Departures!$B:$B,0))*INDEX(Arrivals!$H:$H,MATCH(CA$2,Arrivals!$B:$B,0))</f>
        <v>470.96084238236261</v>
      </c>
      <c r="CB106" s="17">
        <f>INDEX(Departures!$C:$C,MATCH($B106,Departures!$B:$B,0))*INDEX(Arrivals!$H:$H,MATCH(CB$2,Arrivals!$B:$B,0))</f>
        <v>441.72275291104125</v>
      </c>
      <c r="CC106" s="17">
        <f>INDEX(Departures!$C:$C,MATCH($B106,Departures!$B:$B,0))*INDEX(Arrivals!$H:$H,MATCH(CC$2,Arrivals!$B:$B,0))</f>
        <v>429.64234468636351</v>
      </c>
      <c r="CD106" s="17">
        <f>INDEX(Departures!$C:$C,MATCH($B106,Departures!$B:$B,0))*INDEX(Arrivals!$H:$H,MATCH(CD$2,Arrivals!$B:$B,0))</f>
        <v>429.11710954616012</v>
      </c>
      <c r="CE106" s="17">
        <f>INDEX(Departures!$C:$C,MATCH($B106,Departures!$B:$B,0))*INDEX(Arrivals!$H:$H,MATCH(CE$2,Arrivals!$B:$B,0))</f>
        <v>424.21491490426195</v>
      </c>
      <c r="CF106" s="17">
        <f>INDEX(Departures!$C:$C,MATCH($B106,Departures!$B:$B,0))*INDEX(Arrivals!$H:$H,MATCH(CF$2,Arrivals!$B:$B,0))</f>
        <v>415.2859175208045</v>
      </c>
      <c r="CG106" s="17">
        <f>INDEX(Departures!$C:$C,MATCH($B106,Departures!$B:$B,0))*INDEX(Arrivals!$H:$H,MATCH(CG$2,Arrivals!$B:$B,0))</f>
        <v>411.95942829951645</v>
      </c>
      <c r="CH106" s="17">
        <f>INDEX(Departures!$C:$C,MATCH($B106,Departures!$B:$B,0))*INDEX(Arrivals!$H:$H,MATCH(CH$2,Arrivals!$B:$B,0))</f>
        <v>398.12823627416083</v>
      </c>
      <c r="CI106" s="17">
        <f>INDEX(Departures!$C:$C,MATCH($B106,Departures!$B:$B,0))*INDEX(Arrivals!$H:$H,MATCH(CI$2,Arrivals!$B:$B,0))</f>
        <v>395.06436462297444</v>
      </c>
      <c r="CJ106" s="17">
        <f>INDEX(Departures!$C:$C,MATCH($B106,Departures!$B:$B,0))*INDEX(Arrivals!$H:$H,MATCH(CJ$2,Arrivals!$B:$B,0))</f>
        <v>389.54939565083896</v>
      </c>
      <c r="CK106" s="17">
        <f>INDEX(Departures!$C:$C,MATCH($B106,Departures!$B:$B,0))*INDEX(Arrivals!$H:$H,MATCH(CK$2,Arrivals!$B:$B,0))</f>
        <v>378.51945770656806</v>
      </c>
      <c r="CL106" s="17">
        <f>INDEX(Departures!$C:$C,MATCH($B106,Departures!$B:$B,0))*INDEX(Arrivals!$H:$H,MATCH(CL$2,Arrivals!$B:$B,0))</f>
        <v>370.53588357547665</v>
      </c>
      <c r="CM106" s="17">
        <f>INDEX(Departures!$C:$C,MATCH($B106,Departures!$B:$B,0))*INDEX(Arrivals!$H:$H,MATCH(CM$2,Arrivals!$B:$B,0))</f>
        <v>369.94061708324614</v>
      </c>
      <c r="CN106" s="17">
        <f>INDEX(Departures!$C:$C,MATCH($B106,Departures!$B:$B,0))*INDEX(Arrivals!$H:$H,MATCH(CN$2,Arrivals!$B:$B,0))</f>
        <v>341.22776275212817</v>
      </c>
      <c r="CO106" s="17">
        <f>INDEX(Departures!$C:$C,MATCH($B106,Departures!$B:$B,0))*INDEX(Arrivals!$H:$H,MATCH(CO$2,Arrivals!$B:$B,0))</f>
        <v>330.72305994806061</v>
      </c>
      <c r="CP106" s="17">
        <f>INDEX(Departures!$C:$C,MATCH($B106,Departures!$B:$B,0))*INDEX(Arrivals!$H:$H,MATCH(CP$2,Arrivals!$B:$B,0))</f>
        <v>328.62211938724704</v>
      </c>
      <c r="CQ106" s="17">
        <f>INDEX(Departures!$C:$C,MATCH($B106,Departures!$B:$B,0))*INDEX(Arrivals!$H:$H,MATCH(CQ$2,Arrivals!$B:$B,0))</f>
        <v>325.12055178589122</v>
      </c>
      <c r="CR106" s="17">
        <f>INDEX(Departures!$C:$C,MATCH($B106,Departures!$B:$B,0))*INDEX(Arrivals!$H:$H,MATCH(CR$2,Arrivals!$B:$B,0))</f>
        <v>322.66945446494208</v>
      </c>
      <c r="CS106" s="17">
        <f>INDEX(Departures!$C:$C,MATCH($B106,Departures!$B:$B,0))*INDEX(Arrivals!$H:$H,MATCH(CS$2,Arrivals!$B:$B,0))</f>
        <v>315.14108412202705</v>
      </c>
      <c r="CT106" s="17">
        <f>INDEX(Departures!$C:$C,MATCH($B106,Departures!$B:$B,0))*INDEX(Arrivals!$H:$H,MATCH(CT$2,Arrivals!$B:$B,0))</f>
        <v>312.86506518114572</v>
      </c>
      <c r="CU106" s="17">
        <f>INDEX(Departures!$C:$C,MATCH($B106,Departures!$B:$B,0))*INDEX(Arrivals!$H:$H,MATCH(CU$2,Arrivals!$B:$B,0))</f>
        <v>281.52603514901085</v>
      </c>
      <c r="CV106" s="17">
        <f>INDEX(Departures!$C:$C,MATCH($B106,Departures!$B:$B,0))*INDEX(Arrivals!$H:$H,MATCH(CV$2,Arrivals!$B:$B,0))</f>
        <v>277.32415402738377</v>
      </c>
      <c r="CW106" s="17">
        <f>INDEX(Departures!$C:$C,MATCH($B106,Departures!$B:$B,0))*INDEX(Arrivals!$H:$H,MATCH(CW$2,Arrivals!$B:$B,0))</f>
        <v>275.57337022670589</v>
      </c>
      <c r="CX106" s="17">
        <f>INDEX(Departures!$C:$C,MATCH($B106,Departures!$B:$B,0))*INDEX(Arrivals!$H:$H,MATCH(CX$2,Arrivals!$B:$B,0))</f>
        <v>272.42195938548559</v>
      </c>
      <c r="CY106" s="17">
        <f>INDEX(Departures!$C:$C,MATCH($B106,Departures!$B:$B,0))*INDEX(Arrivals!$H:$H,MATCH(CY$2,Arrivals!$B:$B,0))</f>
        <v>262.44249172162142</v>
      </c>
      <c r="CZ106" s="17">
        <f>INDEX(Departures!$C:$C,MATCH($B106,Departures!$B:$B,0))*INDEX(Arrivals!$H:$H,MATCH(CZ$2,Arrivals!$B:$B,0))</f>
        <v>262.09233496148585</v>
      </c>
      <c r="DA106" s="17">
        <f>INDEX(Departures!$C:$C,MATCH($B106,Departures!$B:$B,0))*INDEX(Arrivals!$H:$H,MATCH(DA$2,Arrivals!$B:$B,0))</f>
        <v>261.74217820135027</v>
      </c>
      <c r="DB106" s="17">
        <f>INDEX(Departures!$C:$C,MATCH($B106,Departures!$B:$B,0))*INDEX(Arrivals!$H:$H,MATCH(DB$2,Arrivals!$B:$B,0))</f>
        <v>253.33841595809616</v>
      </c>
      <c r="DC106" s="17">
        <f>INDEX(Departures!$C:$C,MATCH($B106,Departures!$B:$B,0))*INDEX(Arrivals!$H:$H,MATCH(DC$2,Arrivals!$B:$B,0))</f>
        <v>251.93778891755386</v>
      </c>
      <c r="DD106" s="17">
        <f>INDEX(Departures!$C:$C,MATCH($B106,Departures!$B:$B,0))*INDEX(Arrivals!$H:$H,MATCH(DD$2,Arrivals!$B:$B,0))</f>
        <v>245.45988885504548</v>
      </c>
      <c r="DE106" s="17">
        <f>INDEX(Departures!$C:$C,MATCH($B106,Departures!$B:$B,0))*INDEX(Arrivals!$H:$H,MATCH(DE$2,Arrivals!$B:$B,0))</f>
        <v>238.98198879253715</v>
      </c>
      <c r="DF106" s="17">
        <f>INDEX(Departures!$C:$C,MATCH($B106,Departures!$B:$B,0))*INDEX(Arrivals!$H:$H,MATCH(DF$2,Arrivals!$B:$B,0))</f>
        <v>238.80691041246936</v>
      </c>
      <c r="DG106" s="17">
        <f>INDEX(Departures!$C:$C,MATCH($B106,Departures!$B:$B,0))*INDEX(Arrivals!$H:$H,MATCH(DG$2,Arrivals!$B:$B,0))</f>
        <v>234.95518605097794</v>
      </c>
      <c r="DH106" s="17">
        <f>INDEX(Departures!$C:$C,MATCH($B106,Departures!$B:$B,0))*INDEX(Arrivals!$H:$H,MATCH(DH$2,Arrivals!$B:$B,0))</f>
        <v>223.22493458643581</v>
      </c>
      <c r="DI106" s="17">
        <f>INDEX(Departures!$C:$C,MATCH($B106,Departures!$B:$B,0))*INDEX(Arrivals!$H:$H,MATCH(DI$2,Arrivals!$B:$B,0))</f>
        <v>199.06411813708041</v>
      </c>
      <c r="DJ106" s="17">
        <f>INDEX(Departures!$C:$C,MATCH($B106,Departures!$B:$B,0))*INDEX(Arrivals!$H:$H,MATCH(DJ$2,Arrivals!$B:$B,0))</f>
        <v>198.53888299687702</v>
      </c>
      <c r="DK106" s="17">
        <f>INDEX(Departures!$C:$C,MATCH($B106,Departures!$B:$B,0))*INDEX(Arrivals!$H:$H,MATCH(DK$2,Arrivals!$B:$B,0))</f>
        <v>189.60988561341961</v>
      </c>
      <c r="DL106" s="17">
        <f>INDEX(Departures!$C:$C,MATCH($B106,Departures!$B:$B,0))*INDEX(Arrivals!$H:$H,MATCH(DL$2,Arrivals!$B:$B,0))</f>
        <v>183.13198555091128</v>
      </c>
      <c r="DM106" s="17">
        <f>INDEX(Departures!$C:$C,MATCH($B106,Departures!$B:$B,0))*INDEX(Arrivals!$H:$H,MATCH(DM$2,Arrivals!$B:$B,0))</f>
        <v>174.02790978738602</v>
      </c>
      <c r="DN106" s="17">
        <f>INDEX(Departures!$C:$C,MATCH($B106,Departures!$B:$B,0))*INDEX(Arrivals!$H:$H,MATCH(DN$2,Arrivals!$B:$B,0))</f>
        <v>169.12571514548785</v>
      </c>
      <c r="DO106" s="17">
        <f>INDEX(Departures!$C:$C,MATCH($B106,Departures!$B:$B,0))*INDEX(Arrivals!$H:$H,MATCH(DO$2,Arrivals!$B:$B,0))</f>
        <v>164.57367726372524</v>
      </c>
      <c r="DP106" s="17">
        <f>INDEX(Departures!$C:$C,MATCH($B106,Departures!$B:$B,0))*INDEX(Arrivals!$H:$H,MATCH(DP$2,Arrivals!$B:$B,0))</f>
        <v>163.34812860325067</v>
      </c>
      <c r="DQ106" s="17">
        <f>INDEX(Departures!$C:$C,MATCH($B106,Departures!$B:$B,0))*INDEX(Arrivals!$H:$H,MATCH(DQ$2,Arrivals!$B:$B,0))</f>
        <v>163.17305022318288</v>
      </c>
      <c r="DR106" s="17">
        <f>INDEX(Departures!$C:$C,MATCH($B106,Departures!$B:$B,0))*INDEX(Arrivals!$H:$H,MATCH(DR$2,Arrivals!$B:$B,0))</f>
        <v>161.59734480257276</v>
      </c>
      <c r="DS106" s="17">
        <f>INDEX(Departures!$C:$C,MATCH($B106,Departures!$B:$B,0))*INDEX(Arrivals!$H:$H,MATCH(DS$2,Arrivals!$B:$B,0))</f>
        <v>161.24718804243716</v>
      </c>
      <c r="DT106" s="17">
        <f>INDEX(Departures!$C:$C,MATCH($B106,Departures!$B:$B,0))*INDEX(Arrivals!$H:$H,MATCH(DT$2,Arrivals!$B:$B,0))</f>
        <v>157.04530692081013</v>
      </c>
      <c r="DU106" s="17">
        <f>INDEX(Departures!$C:$C,MATCH($B106,Departures!$B:$B,0))*INDEX(Arrivals!$H:$H,MATCH(DU$2,Arrivals!$B:$B,0))</f>
        <v>156.16991502047117</v>
      </c>
      <c r="DV106" s="17">
        <f>INDEX(Departures!$C:$C,MATCH($B106,Departures!$B:$B,0))*INDEX(Arrivals!$H:$H,MATCH(DV$2,Arrivals!$B:$B,0))</f>
        <v>148.99170143769166</v>
      </c>
      <c r="DW106" s="17">
        <f>INDEX(Departures!$C:$C,MATCH($B106,Departures!$B:$B,0))*INDEX(Arrivals!$H:$H,MATCH(DW$2,Arrivals!$B:$B,0))</f>
        <v>147.59107439714933</v>
      </c>
      <c r="DX106" s="17">
        <f>INDEX(Departures!$C:$C,MATCH($B106,Departures!$B:$B,0))*INDEX(Arrivals!$H:$H,MATCH(DX$2,Arrivals!$B:$B,0))</f>
        <v>146.54060411674257</v>
      </c>
      <c r="DY106" s="17">
        <f>INDEX(Departures!$C:$C,MATCH($B106,Departures!$B:$B,0))*INDEX(Arrivals!$H:$H,MATCH(DY$2,Arrivals!$B:$B,0))</f>
        <v>142.33872299511555</v>
      </c>
      <c r="DZ106" s="17">
        <f>INDEX(Departures!$C:$C,MATCH($B106,Departures!$B:$B,0))*INDEX(Arrivals!$H:$H,MATCH(DZ$2,Arrivals!$B:$B,0))</f>
        <v>116.95235788528558</v>
      </c>
      <c r="EA106" s="17">
        <f>INDEX(Departures!$C:$C,MATCH($B106,Departures!$B:$B,0))*INDEX(Arrivals!$H:$H,MATCH(EA$2,Arrivals!$B:$B,0))</f>
        <v>116.25204436501443</v>
      </c>
      <c r="EB106" s="17">
        <f>INDEX(Departures!$C:$C,MATCH($B106,Departures!$B:$B,0))*INDEX(Arrivals!$H:$H,MATCH(EB$2,Arrivals!$B:$B,0))</f>
        <v>110.47445782277725</v>
      </c>
      <c r="EC106" s="17">
        <f>INDEX(Departures!$C:$C,MATCH($B106,Departures!$B:$B,0))*INDEX(Arrivals!$H:$H,MATCH(EC$2,Arrivals!$B:$B,0))</f>
        <v>86.838876513625223</v>
      </c>
      <c r="ED106" s="17">
        <f>INDEX(Departures!$C:$C,MATCH($B106,Departures!$B:$B,0))*INDEX(Arrivals!$H:$H,MATCH(ED$2,Arrivals!$B:$B,0))</f>
        <v>82.11176025179482</v>
      </c>
      <c r="EE106" s="17">
        <f>INDEX(Departures!$C:$C,MATCH($B106,Departures!$B:$B,0))*INDEX(Arrivals!$H:$H,MATCH(EE$2,Arrivals!$B:$B,0))</f>
        <v>81.761603491659244</v>
      </c>
      <c r="EF106" s="17">
        <f>INDEX(Departures!$C:$C,MATCH($B106,Departures!$B:$B,0))*INDEX(Arrivals!$H:$H,MATCH(EF$2,Arrivals!$B:$B,0))</f>
        <v>75.458781809218692</v>
      </c>
      <c r="EG106" s="17">
        <f>INDEX(Departures!$C:$C,MATCH($B106,Departures!$B:$B,0))*INDEX(Arrivals!$H:$H,MATCH(EG$2,Arrivals!$B:$B,0))</f>
        <v>74.758468288947512</v>
      </c>
      <c r="EH106" s="17">
        <f>INDEX(Departures!$C:$C,MATCH($B106,Departures!$B:$B,0))*INDEX(Arrivals!$H:$H,MATCH(EH$2,Arrivals!$B:$B,0))</f>
        <v>74.758468288947512</v>
      </c>
      <c r="EI106" s="17">
        <f>INDEX(Departures!$C:$C,MATCH($B106,Departures!$B:$B,0))*INDEX(Arrivals!$H:$H,MATCH(EI$2,Arrivals!$B:$B,0))</f>
        <v>73.182762868337392</v>
      </c>
      <c r="EJ106" s="17">
        <f>INDEX(Departures!$C:$C,MATCH($B106,Departures!$B:$B,0))*INDEX(Arrivals!$H:$H,MATCH(EJ$2,Arrivals!$B:$B,0))</f>
        <v>69.155960126778155</v>
      </c>
      <c r="EK106" s="17">
        <f>INDEX(Departures!$C:$C,MATCH($B106,Departures!$B:$B,0))*INDEX(Arrivals!$H:$H,MATCH(EK$2,Arrivals!$B:$B,0))</f>
        <v>67.58025470616802</v>
      </c>
      <c r="EL106" s="17">
        <f>INDEX(Departures!$C:$C,MATCH($B106,Departures!$B:$B,0))*INDEX(Arrivals!$H:$H,MATCH(EL$2,Arrivals!$B:$B,0))</f>
        <v>64.201241970859613</v>
      </c>
      <c r="EM106" s="17">
        <f>INDEX(Departures!$C:$C,MATCH($B106,Departures!$B:$B,0))*INDEX(Arrivals!$H:$H,MATCH(EM$2,Arrivals!$B:$B,0))</f>
        <v>62.152824924066444</v>
      </c>
      <c r="EN106" s="17">
        <f>INDEX(Departures!$C:$C,MATCH($B106,Departures!$B:$B,0))*INDEX(Arrivals!$H:$H,MATCH(EN$2,Arrivals!$B:$B,0))</f>
        <v>61.452511403795278</v>
      </c>
      <c r="EO106" s="17">
        <f>INDEX(Departures!$C:$C,MATCH($B106,Departures!$B:$B,0))*INDEX(Arrivals!$H:$H,MATCH(EO$2,Arrivals!$B:$B,0))</f>
        <v>61.277433023727475</v>
      </c>
      <c r="EP106" s="17">
        <f>INDEX(Departures!$C:$C,MATCH($B106,Departures!$B:$B,0))*INDEX(Arrivals!$H:$H,MATCH(EP$2,Arrivals!$B:$B,0))</f>
        <v>53.749062680812386</v>
      </c>
      <c r="EQ106" s="17">
        <f>INDEX(Departures!$C:$C,MATCH($B106,Departures!$B:$B,0))*INDEX(Arrivals!$H:$H,MATCH(EQ$2,Arrivals!$B:$B,0))</f>
        <v>52.348435640270047</v>
      </c>
      <c r="ER106" s="17">
        <f>INDEX(Departures!$C:$C,MATCH($B106,Departures!$B:$B,0))*INDEX(Arrivals!$H:$H,MATCH(ER$2,Arrivals!$B:$B,0))</f>
        <v>49.197024799049771</v>
      </c>
      <c r="ES106" s="17">
        <f>INDEX(Departures!$C:$C,MATCH($B106,Departures!$B:$B,0))*INDEX(Arrivals!$H:$H,MATCH(ES$2,Arrivals!$B:$B,0))</f>
        <v>48.671789658846393</v>
      </c>
      <c r="ET106" s="17">
        <f>INDEX(Departures!$C:$C,MATCH($B106,Departures!$B:$B,0))*INDEX(Arrivals!$H:$H,MATCH(ET$2,Arrivals!$B:$B,0))</f>
        <v>47.096084238236266</v>
      </c>
      <c r="EU106" s="17">
        <f>INDEX(Departures!$C:$C,MATCH($B106,Departures!$B:$B,0))*INDEX(Arrivals!$H:$H,MATCH(EU$2,Arrivals!$B:$B,0))</f>
        <v>45.695457197693919</v>
      </c>
      <c r="EV106" s="17">
        <f>INDEX(Departures!$C:$C,MATCH($B106,Departures!$B:$B,0))*INDEX(Arrivals!$H:$H,MATCH(EV$2,Arrivals!$B:$B,0))</f>
        <v>45.345300437558336</v>
      </c>
      <c r="EW106" s="17">
        <f>INDEX(Departures!$C:$C,MATCH($B106,Departures!$B:$B,0))*INDEX(Arrivals!$H:$H,MATCH(EW$2,Arrivals!$B:$B,0))</f>
        <v>44.644986917287163</v>
      </c>
      <c r="EX106" s="17">
        <f>INDEX(Departures!$C:$C,MATCH($B106,Departures!$B:$B,0))*INDEX(Arrivals!$H:$H,MATCH(EX$2,Arrivals!$B:$B,0))</f>
        <v>44.644986917287163</v>
      </c>
      <c r="EY106" s="17">
        <f>INDEX(Departures!$C:$C,MATCH($B106,Departures!$B:$B,0))*INDEX(Arrivals!$H:$H,MATCH(EY$2,Arrivals!$B:$B,0))</f>
        <v>43.244359876744817</v>
      </c>
      <c r="EZ106" s="17">
        <f>INDEX(Departures!$C:$C,MATCH($B106,Departures!$B:$B,0))*INDEX(Arrivals!$H:$H,MATCH(EZ$2,Arrivals!$B:$B,0))</f>
        <v>43.244359876744817</v>
      </c>
      <c r="FA106" s="17">
        <f>INDEX(Departures!$C:$C,MATCH($B106,Departures!$B:$B,0))*INDEX(Arrivals!$H:$H,MATCH(FA$2,Arrivals!$B:$B,0))</f>
        <v>36.066146293965318</v>
      </c>
      <c r="FB106" s="17">
        <f>INDEX(Departures!$C:$C,MATCH($B106,Departures!$B:$B,0))*INDEX(Arrivals!$H:$H,MATCH(FB$2,Arrivals!$B:$B,0))</f>
        <v>33.842650867104346</v>
      </c>
      <c r="FC106" s="17">
        <f>INDEX(Departures!$C:$C,MATCH($B106,Departures!$B:$B,0))*INDEX(Arrivals!$H:$H,MATCH(FC$2,Arrivals!$B:$B,0))</f>
        <v>31.339030032134911</v>
      </c>
      <c r="FD106" s="17">
        <f>INDEX(Departures!$C:$C,MATCH($B106,Departures!$B:$B,0))*INDEX(Arrivals!$H:$H,MATCH(FD$2,Arrivals!$B:$B,0))</f>
        <v>29.41316785138919</v>
      </c>
      <c r="FE106" s="17">
        <f>INDEX(Departures!$C:$C,MATCH($B106,Departures!$B:$B,0))*INDEX(Arrivals!$H:$H,MATCH(FE$2,Arrivals!$B:$B,0))</f>
        <v>28.712854331118017</v>
      </c>
      <c r="FF106" s="17">
        <f>INDEX(Departures!$C:$C,MATCH($B106,Departures!$B:$B,0))*INDEX(Arrivals!$H:$H,MATCH(FF$2,Arrivals!$B:$B,0))</f>
        <v>28.362697570982434</v>
      </c>
      <c r="FG106" s="17">
        <f>INDEX(Departures!$C:$C,MATCH($B106,Departures!$B:$B,0))*INDEX(Arrivals!$H:$H,MATCH(FG$2,Arrivals!$B:$B,0))</f>
        <v>25.561443489897748</v>
      </c>
      <c r="FH106" s="17">
        <f>INDEX(Departures!$C:$C,MATCH($B106,Departures!$B:$B,0))*INDEX(Arrivals!$H:$H,MATCH(FH$2,Arrivals!$B:$B,0))</f>
        <v>25.386365109829956</v>
      </c>
      <c r="FI106" s="17">
        <f>INDEX(Departures!$C:$C,MATCH($B106,Departures!$B:$B,0))*INDEX(Arrivals!$H:$H,MATCH(FI$2,Arrivals!$B:$B,0))</f>
        <v>25.03620834969437</v>
      </c>
      <c r="FJ106" s="17">
        <f>INDEX(Departures!$C:$C,MATCH($B106,Departures!$B:$B,0))*INDEX(Arrivals!$H:$H,MATCH(FJ$2,Arrivals!$B:$B,0))</f>
        <v>24.861129969626575</v>
      </c>
      <c r="FK106" s="17">
        <f>INDEX(Departures!$C:$C,MATCH($B106,Departures!$B:$B,0))*INDEX(Arrivals!$H:$H,MATCH(FK$2,Arrivals!$B:$B,0))</f>
        <v>21.884797508474097</v>
      </c>
      <c r="FL106" s="17">
        <f>INDEX(Departures!$C:$C,MATCH($B106,Departures!$B:$B,0))*INDEX(Arrivals!$H:$H,MATCH(FL$2,Arrivals!$B:$B,0))</f>
        <v>21.534640748338514</v>
      </c>
      <c r="FM106" s="17">
        <f>INDEX(Departures!$C:$C,MATCH($B106,Departures!$B:$B,0))*INDEX(Arrivals!$H:$H,MATCH(FM$2,Arrivals!$B:$B,0))</f>
        <v>21.359562368270719</v>
      </c>
      <c r="FN106" s="17">
        <f>INDEX(Departures!$C:$C,MATCH($B106,Departures!$B:$B,0))*INDEX(Arrivals!$H:$H,MATCH(FN$2,Arrivals!$B:$B,0))</f>
        <v>21.184483988202928</v>
      </c>
      <c r="FO106" s="17">
        <f>INDEX(Departures!$C:$C,MATCH($B106,Departures!$B:$B,0))*INDEX(Arrivals!$H:$H,MATCH(FO$2,Arrivals!$B:$B,0))</f>
        <v>21.096944798169034</v>
      </c>
      <c r="FP106" s="17">
        <f>INDEX(Departures!$C:$C,MATCH($B106,Departures!$B:$B,0))*INDEX(Arrivals!$H:$H,MATCH(FP$2,Arrivals!$B:$B,0))</f>
        <v>19.083543427389415</v>
      </c>
      <c r="FQ106" s="17">
        <f>INDEX(Departures!$C:$C,MATCH($B106,Departures!$B:$B,0))*INDEX(Arrivals!$H:$H,MATCH(FQ$2,Arrivals!$B:$B,0))</f>
        <v>15.231819065897971</v>
      </c>
      <c r="FR106" s="17">
        <f>INDEX(Departures!$C:$C,MATCH($B106,Departures!$B:$B,0))*INDEX(Arrivals!$H:$H,MATCH(FR$2,Arrivals!$B:$B,0))</f>
        <v>13.656113645287837</v>
      </c>
      <c r="FS106" s="17">
        <f>INDEX(Departures!$C:$C,MATCH($B106,Departures!$B:$B,0))*INDEX(Arrivals!$H:$H,MATCH(FS$2,Arrivals!$B:$B,0))</f>
        <v>13.305956885152254</v>
      </c>
      <c r="FT106" s="17">
        <f>INDEX(Departures!$C:$C,MATCH($B106,Departures!$B:$B,0))*INDEX(Arrivals!$H:$H,MATCH(FT$2,Arrivals!$B:$B,0))</f>
        <v>12.955800125016667</v>
      </c>
      <c r="FU106" s="17">
        <f>INDEX(Departures!$C:$C,MATCH($B106,Departures!$B:$B,0))*INDEX(Arrivals!$H:$H,MATCH(FU$2,Arrivals!$B:$B,0))</f>
        <v>12.605643364881081</v>
      </c>
      <c r="FV106" s="17">
        <f>INDEX(Departures!$C:$C,MATCH($B106,Departures!$B:$B,0))*INDEX(Arrivals!$H:$H,MATCH(FV$2,Arrivals!$B:$B,0))</f>
        <v>12.080408224677702</v>
      </c>
      <c r="FW106" s="17">
        <f>INDEX(Departures!$C:$C,MATCH($B106,Departures!$B:$B,0))*INDEX(Arrivals!$H:$H,MATCH(FW$2,Arrivals!$B:$B,0))</f>
        <v>11.029937944270946</v>
      </c>
      <c r="FX106" s="17">
        <f>INDEX(Departures!$C:$C,MATCH($B106,Departures!$B:$B,0))*INDEX(Arrivals!$H:$H,MATCH(FX$2,Arrivals!$B:$B,0))</f>
        <v>10.942398754237049</v>
      </c>
      <c r="FY106" s="17">
        <f>INDEX(Departures!$C:$C,MATCH($B106,Departures!$B:$B,0))*INDEX(Arrivals!$H:$H,MATCH(FY$2,Arrivals!$B:$B,0))</f>
        <v>10.504702804067568</v>
      </c>
      <c r="FZ106" s="17">
        <f>INDEX(Departures!$C:$C,MATCH($B106,Departures!$B:$B,0))*INDEX(Arrivals!$H:$H,MATCH(FZ$2,Arrivals!$B:$B,0))</f>
        <v>9.6293109037286033</v>
      </c>
      <c r="GA106" s="17">
        <f>INDEX(Departures!$C:$C,MATCH($B106,Departures!$B:$B,0))*INDEX(Arrivals!$H:$H,MATCH(GA$2,Arrivals!$B:$B,0))</f>
        <v>7.6684330469693247</v>
      </c>
      <c r="GB106" s="17">
        <f>INDEX(Departures!$C:$C,MATCH($B106,Departures!$B:$B,0))*INDEX(Arrivals!$H:$H,MATCH(GB$2,Arrivals!$B:$B,0))</f>
        <v>5.9526649223049555</v>
      </c>
      <c r="GC106" s="17">
        <f>INDEX(Departures!$C:$C,MATCH($B106,Departures!$B:$B,0))*INDEX(Arrivals!$H:$H,MATCH(GC$2,Arrivals!$B:$B,0))</f>
        <v>5.252351402033784</v>
      </c>
      <c r="GD106" s="17">
        <f>INDEX(Departures!$C:$C,MATCH($B106,Departures!$B:$B,0))*INDEX(Arrivals!$H:$H,MATCH(GD$2,Arrivals!$B:$B,0))</f>
        <v>5.0772730219659916</v>
      </c>
      <c r="GE106" s="17">
        <f>INDEX(Departures!$C:$C,MATCH($B106,Departures!$B:$B,0))*INDEX(Arrivals!$H:$H,MATCH(GE$2,Arrivals!$B:$B,0))</f>
        <v>4.9021946418981983</v>
      </c>
      <c r="GF106" s="17">
        <f>INDEX(Departures!$C:$C,MATCH($B106,Departures!$B:$B,0))*INDEX(Arrivals!$H:$H,MATCH(GF$2,Arrivals!$B:$B,0))</f>
        <v>4.4995143677422744</v>
      </c>
      <c r="GG106" s="17">
        <f>INDEX(Departures!$C:$C,MATCH($B106,Departures!$B:$B,0))*INDEX(Arrivals!$H:$H,MATCH(GG$2,Arrivals!$B:$B,0))</f>
        <v>1.4356427165559009</v>
      </c>
      <c r="GH106" s="17">
        <f>INDEX(Departures!$C:$C,MATCH($B106,Departures!$B:$B,0))*INDEX(Arrivals!$H:$H,MATCH(GH$2,Arrivals!$B:$B,0))</f>
        <v>1.0154546043931982</v>
      </c>
      <c r="GI106" s="17">
        <f>INDEX(Departures!$C:$C,MATCH($B106,Departures!$B:$B,0))*INDEX(Arrivals!$H:$H,MATCH(GI$2,Arrivals!$B:$B,0))</f>
        <v>0.43769595016948204</v>
      </c>
    </row>
    <row r="107" spans="1:191" ht="15" thickBot="1">
      <c r="A107" t="str">
        <f>INDEX(Departures!$G:$G,MATCH($B107,Departures!$B:$B,0))</f>
        <v>NA</v>
      </c>
      <c r="B107" s="3" t="s">
        <v>129</v>
      </c>
      <c r="D107" s="17">
        <f>INDEX(Departures!$C:$C,MATCH($B107,Departures!$B:$B,0))*INDEX(Arrivals!$H:$H,MATCH(D$2,Arrivals!$B:$B,0))</f>
        <v>12949.603573617323</v>
      </c>
      <c r="E107" s="17">
        <f>INDEX(Departures!$C:$C,MATCH($B107,Departures!$B:$B,0))*INDEX(Arrivals!$H:$H,MATCH(E$2,Arrivals!$B:$B,0))</f>
        <v>12193.001207352741</v>
      </c>
      <c r="F107" s="17">
        <f>INDEX(Departures!$C:$C,MATCH($B107,Departures!$B:$B,0))*INDEX(Arrivals!$H:$H,MATCH(F$2,Arrivals!$B:$B,0))</f>
        <v>11470.688209411481</v>
      </c>
      <c r="G107" s="17">
        <f>INDEX(Departures!$C:$C,MATCH($B107,Departures!$B:$B,0))*INDEX(Arrivals!$H:$H,MATCH(G$2,Arrivals!$B:$B,0))</f>
        <v>9055.3749215587686</v>
      </c>
      <c r="H107" s="17">
        <f>INDEX(Departures!$C:$C,MATCH($B107,Departures!$B:$B,0))*INDEX(Arrivals!$H:$H,MATCH(H$2,Arrivals!$B:$B,0))</f>
        <v>8684.6024910365995</v>
      </c>
      <c r="I107" s="17">
        <f>INDEX(Departures!$C:$C,MATCH($B107,Departures!$B:$B,0))*INDEX(Arrivals!$H:$H,MATCH(I$2,Arrivals!$B:$B,0))</f>
        <v>5857.667699093935</v>
      </c>
      <c r="J107" s="17">
        <f>INDEX(Departures!$C:$C,MATCH($B107,Departures!$B:$B,0))*INDEX(Arrivals!$H:$H,MATCH(J$2,Arrivals!$B:$B,0))</f>
        <v>5613.169594527646</v>
      </c>
      <c r="K107" s="17">
        <f>INDEX(Departures!$C:$C,MATCH($B107,Departures!$B:$B,0))*INDEX(Arrivals!$H:$H,MATCH(K$2,Arrivals!$B:$B,0))</f>
        <v>5605.7153840225765</v>
      </c>
      <c r="L107" s="17">
        <f>INDEX(Departures!$C:$C,MATCH($B107,Departures!$B:$B,0))*INDEX(Arrivals!$H:$H,MATCH(L$2,Arrivals!$B:$B,0))</f>
        <v>5583.5018367174689</v>
      </c>
      <c r="M107" s="17">
        <f>INDEX(Departures!$C:$C,MATCH($B107,Departures!$B:$B,0))*INDEX(Arrivals!$H:$H,MATCH(M$2,Arrivals!$B:$B,0))</f>
        <v>5306.2052059288726</v>
      </c>
      <c r="N107" s="17">
        <f>INDEX(Departures!$C:$C,MATCH($B107,Departures!$B:$B,0))*INDEX(Arrivals!$H:$H,MATCH(N$2,Arrivals!$B:$B,0))</f>
        <v>4392.0208295871143</v>
      </c>
      <c r="O107" s="17">
        <f>INDEX(Departures!$C:$C,MATCH($B107,Departures!$B:$B,0))*INDEX(Arrivals!$H:$H,MATCH(O$2,Arrivals!$B:$B,0))</f>
        <v>4277.375072019141</v>
      </c>
      <c r="P107" s="17">
        <f>INDEX(Departures!$C:$C,MATCH($B107,Departures!$B:$B,0))*INDEX(Arrivals!$H:$H,MATCH(P$2,Arrivals!$B:$B,0))</f>
        <v>4157.0641144673154</v>
      </c>
      <c r="Q107" s="17">
        <f>INDEX(Departures!$C:$C,MATCH($B107,Departures!$B:$B,0))*INDEX(Arrivals!$H:$H,MATCH(Q$2,Arrivals!$B:$B,0))</f>
        <v>4054.1960094973524</v>
      </c>
      <c r="R107" s="17">
        <f>INDEX(Departures!$C:$C,MATCH($B107,Departures!$B:$B,0))*INDEX(Arrivals!$H:$H,MATCH(R$2,Arrivals!$B:$B,0))</f>
        <v>3868.4370837110137</v>
      </c>
      <c r="S107" s="17">
        <f>INDEX(Departures!$C:$C,MATCH($B107,Departures!$B:$B,0))*INDEX(Arrivals!$H:$H,MATCH(S$2,Arrivals!$B:$B,0))</f>
        <v>3636.1638843730389</v>
      </c>
      <c r="T107" s="17">
        <f>INDEX(Departures!$C:$C,MATCH($B107,Departures!$B:$B,0))*INDEX(Arrivals!$H:$H,MATCH(T$2,Arrivals!$B:$B,0))</f>
        <v>3100.6534016888259</v>
      </c>
      <c r="U107" s="17">
        <f>INDEX(Departures!$C:$C,MATCH($B107,Departures!$B:$B,0))*INDEX(Arrivals!$H:$H,MATCH(U$2,Arrivals!$B:$B,0))</f>
        <v>2721.9795080312811</v>
      </c>
      <c r="V107" s="17">
        <f>INDEX(Departures!$C:$C,MATCH($B107,Departures!$B:$B,0))*INDEX(Arrivals!$H:$H,MATCH(V$2,Arrivals!$B:$B,0))</f>
        <v>2672.185381857415</v>
      </c>
      <c r="W107" s="17">
        <f>INDEX(Departures!$C:$C,MATCH($B107,Departures!$B:$B,0))*INDEX(Arrivals!$H:$H,MATCH(W$2,Arrivals!$B:$B,0))</f>
        <v>2572.4480452995813</v>
      </c>
      <c r="X107" s="17">
        <f>INDEX(Departures!$C:$C,MATCH($B107,Departures!$B:$B,0))*INDEX(Arrivals!$H:$H,MATCH(X$2,Arrivals!$B:$B,0))</f>
        <v>2401.5975405233821</v>
      </c>
      <c r="Y107" s="17">
        <f>INDEX(Departures!$C:$C,MATCH($B107,Departures!$B:$B,0))*INDEX(Arrivals!$H:$H,MATCH(Y$2,Arrivals!$B:$B,0))</f>
        <v>2324.6700881110619</v>
      </c>
      <c r="Z107" s="17">
        <f>INDEX(Departures!$C:$C,MATCH($B107,Departures!$B:$B,0))*INDEX(Arrivals!$H:$H,MATCH(Z$2,Arrivals!$B:$B,0))</f>
        <v>2317.2158776059919</v>
      </c>
      <c r="AA107" s="17">
        <f>INDEX(Departures!$C:$C,MATCH($B107,Departures!$B:$B,0))*INDEX(Arrivals!$H:$H,MATCH(AA$2,Arrivals!$B:$B,0))</f>
        <v>2300.667530284737</v>
      </c>
      <c r="AB107" s="17">
        <f>INDEX(Departures!$C:$C,MATCH($B107,Departures!$B:$B,0))*INDEX(Arrivals!$H:$H,MATCH(AB$2,Arrivals!$B:$B,0))</f>
        <v>2121.4683097428597</v>
      </c>
      <c r="AC107" s="17">
        <f>INDEX(Departures!$C:$C,MATCH($B107,Departures!$B:$B,0))*INDEX(Arrivals!$H:$H,MATCH(AC$2,Arrivals!$B:$B,0))</f>
        <v>2093.1423098235946</v>
      </c>
      <c r="AD107" s="17">
        <f>INDEX(Departures!$C:$C,MATCH($B107,Departures!$B:$B,0))*INDEX(Arrivals!$H:$H,MATCH(AD$2,Arrivals!$B:$B,0))</f>
        <v>2072.7177730397029</v>
      </c>
      <c r="AE107" s="17">
        <f>INDEX(Departures!$C:$C,MATCH($B107,Departures!$B:$B,0))*INDEX(Arrivals!$H:$H,MATCH(AE$2,Arrivals!$B:$B,0))</f>
        <v>1988.187025912212</v>
      </c>
      <c r="AF107" s="17">
        <f>INDEX(Departures!$C:$C,MATCH($B107,Departures!$B:$B,0))*INDEX(Arrivals!$H:$H,MATCH(AF$2,Arrivals!$B:$B,0))</f>
        <v>1926.4661629302341</v>
      </c>
      <c r="AG107" s="17">
        <f>INDEX(Departures!$C:$C,MATCH($B107,Departures!$B:$B,0))*INDEX(Arrivals!$H:$H,MATCH(AG$2,Arrivals!$B:$B,0))</f>
        <v>1750.6958792206885</v>
      </c>
      <c r="AH107" s="17">
        <f>INDEX(Departures!$C:$C,MATCH($B107,Departures!$B:$B,0))*INDEX(Arrivals!$H:$H,MATCH(AH$2,Arrivals!$B:$B,0))</f>
        <v>1695.0874688528681</v>
      </c>
      <c r="AI107" s="17">
        <f>INDEX(Departures!$C:$C,MATCH($B107,Departures!$B:$B,0))*INDEX(Arrivals!$H:$H,MATCH(AI$2,Arrivals!$B:$B,0))</f>
        <v>1691.9567004407388</v>
      </c>
      <c r="AJ107" s="17">
        <f>INDEX(Departures!$C:$C,MATCH($B107,Departures!$B:$B,0))*INDEX(Arrivals!$H:$H,MATCH(AJ$2,Arrivals!$B:$B,0))</f>
        <v>1648.9011805634557</v>
      </c>
      <c r="AK107" s="17">
        <f>INDEX(Departures!$C:$C,MATCH($B107,Departures!$B:$B,0))*INDEX(Arrivals!$H:$H,MATCH(AK$2,Arrivals!$B:$B,0))</f>
        <v>1628.8940795678484</v>
      </c>
      <c r="AL107" s="17">
        <f>INDEX(Departures!$C:$C,MATCH($B107,Departures!$B:$B,0))*INDEX(Arrivals!$H:$H,MATCH(AL$2,Arrivals!$B:$B,0))</f>
        <v>1541.2325640282279</v>
      </c>
      <c r="AM107" s="17">
        <f>INDEX(Departures!$C:$C,MATCH($B107,Departures!$B:$B,0))*INDEX(Arrivals!$H:$H,MATCH(AM$2,Arrivals!$B:$B,0))</f>
        <v>1533.3311008928538</v>
      </c>
      <c r="AN107" s="17">
        <f>INDEX(Departures!$C:$C,MATCH($B107,Departures!$B:$B,0))*INDEX(Arrivals!$H:$H,MATCH(AN$2,Arrivals!$B:$B,0))</f>
        <v>1514.6955746301794</v>
      </c>
      <c r="AO107" s="17">
        <f>INDEX(Departures!$C:$C,MATCH($B107,Departures!$B:$B,0))*INDEX(Arrivals!$H:$H,MATCH(AO$2,Arrivals!$B:$B,0))</f>
        <v>1474.2937536927011</v>
      </c>
      <c r="AP107" s="17">
        <f>INDEX(Departures!$C:$C,MATCH($B107,Departures!$B:$B,0))*INDEX(Arrivals!$H:$H,MATCH(AP$2,Arrivals!$B:$B,0))</f>
        <v>1324.3150383306972</v>
      </c>
      <c r="AQ107" s="17">
        <f>INDEX(Departures!$C:$C,MATCH($B107,Departures!$B:$B,0))*INDEX(Arrivals!$H:$H,MATCH(AQ$2,Arrivals!$B:$B,0))</f>
        <v>1314.1773120438022</v>
      </c>
      <c r="AR107" s="17">
        <f>INDEX(Departures!$C:$C,MATCH($B107,Departures!$B:$B,0))*INDEX(Arrivals!$H:$H,MATCH(AR$2,Arrivals!$B:$B,0))</f>
        <v>1250.0711017002022</v>
      </c>
      <c r="AS107" s="17">
        <f>INDEX(Departures!$C:$C,MATCH($B107,Departures!$B:$B,0))*INDEX(Arrivals!$H:$H,MATCH(AS$2,Arrivals!$B:$B,0))</f>
        <v>1216.0799017970839</v>
      </c>
      <c r="AT107" s="17">
        <f>INDEX(Departures!$C:$C,MATCH($B107,Departures!$B:$B,0))*INDEX(Arrivals!$H:$H,MATCH(AT$2,Arrivals!$B:$B,0))</f>
        <v>1148.0975019908476</v>
      </c>
      <c r="AU107" s="17">
        <f>INDEX(Departures!$C:$C,MATCH($B107,Departures!$B:$B,0))*INDEX(Arrivals!$H:$H,MATCH(AU$2,Arrivals!$B:$B,0))</f>
        <v>1062.3740811825451</v>
      </c>
      <c r="AV107" s="17">
        <f>INDEX(Departures!$C:$C,MATCH($B107,Departures!$B:$B,0))*INDEX(Arrivals!$H:$H,MATCH(AV$2,Arrivals!$B:$B,0))</f>
        <v>1051.6400180552446</v>
      </c>
      <c r="AW107" s="17">
        <f>INDEX(Departures!$C:$C,MATCH($B107,Departures!$B:$B,0))*INDEX(Arrivals!$H:$H,MATCH(AW$2,Arrivals!$B:$B,0))</f>
        <v>1051.3418496350419</v>
      </c>
      <c r="AX107" s="17">
        <f>INDEX(Departures!$C:$C,MATCH($B107,Departures!$B:$B,0))*INDEX(Arrivals!$H:$H,MATCH(AX$2,Arrivals!$B:$B,0))</f>
        <v>1001.8458918813785</v>
      </c>
      <c r="AY107" s="17">
        <f>INDEX(Departures!$C:$C,MATCH($B107,Departures!$B:$B,0))*INDEX(Arrivals!$H:$H,MATCH(AY$2,Arrivals!$B:$B,0))</f>
        <v>987.08655508134041</v>
      </c>
      <c r="AZ107" s="17">
        <f>INDEX(Departures!$C:$C,MATCH($B107,Departures!$B:$B,0))*INDEX(Arrivals!$H:$H,MATCH(AZ$2,Arrivals!$B:$B,0))</f>
        <v>982.31586035809562</v>
      </c>
      <c r="BA107" s="17">
        <f>INDEX(Departures!$C:$C,MATCH($B107,Departures!$B:$B,0))*INDEX(Arrivals!$H:$H,MATCH(BA$2,Arrivals!$B:$B,0))</f>
        <v>966.51293408734784</v>
      </c>
      <c r="BB107" s="17">
        <f>INDEX(Departures!$C:$C,MATCH($B107,Departures!$B:$B,0))*INDEX(Arrivals!$H:$H,MATCH(BB$2,Arrivals!$B:$B,0))</f>
        <v>961.59315515400169</v>
      </c>
      <c r="BC107" s="17">
        <f>INDEX(Departures!$C:$C,MATCH($B107,Departures!$B:$B,0))*INDEX(Arrivals!$H:$H,MATCH(BC$2,Arrivals!$B:$B,0))</f>
        <v>932.07448155392547</v>
      </c>
      <c r="BD107" s="17">
        <f>INDEX(Departures!$C:$C,MATCH($B107,Departures!$B:$B,0))*INDEX(Arrivals!$H:$H,MATCH(BD$2,Arrivals!$B:$B,0))</f>
        <v>922.533092107436</v>
      </c>
      <c r="BE107" s="17">
        <f>INDEX(Departures!$C:$C,MATCH($B107,Departures!$B:$B,0))*INDEX(Arrivals!$H:$H,MATCH(BE$2,Arrivals!$B:$B,0))</f>
        <v>842.32578707288519</v>
      </c>
      <c r="BF107" s="17">
        <f>INDEX(Departures!$C:$C,MATCH($B107,Departures!$B:$B,0))*INDEX(Arrivals!$H:$H,MATCH(BF$2,Arrivals!$B:$B,0))</f>
        <v>835.16974498801824</v>
      </c>
      <c r="BG107" s="17">
        <f>INDEX(Departures!$C:$C,MATCH($B107,Departures!$B:$B,0))*INDEX(Arrivals!$H:$H,MATCH(BG$2,Arrivals!$B:$B,0))</f>
        <v>755.85694521407572</v>
      </c>
      <c r="BH107" s="17">
        <f>INDEX(Departures!$C:$C,MATCH($B107,Departures!$B:$B,0))*INDEX(Arrivals!$H:$H,MATCH(BH$2,Arrivals!$B:$B,0))</f>
        <v>725.59285056349245</v>
      </c>
      <c r="BI107" s="17">
        <f>INDEX(Departures!$C:$C,MATCH($B107,Departures!$B:$B,0))*INDEX(Arrivals!$H:$H,MATCH(BI$2,Arrivals!$B:$B,0))</f>
        <v>692.19798750077985</v>
      </c>
      <c r="BJ107" s="17">
        <f>INDEX(Departures!$C:$C,MATCH($B107,Departures!$B:$B,0))*INDEX(Arrivals!$H:$H,MATCH(BJ$2,Arrivals!$B:$B,0))</f>
        <v>684.89286120581141</v>
      </c>
      <c r="BK107" s="17">
        <f>INDEX(Departures!$C:$C,MATCH($B107,Departures!$B:$B,0))*INDEX(Arrivals!$H:$H,MATCH(BK$2,Arrivals!$B:$B,0))</f>
        <v>681.01667174317515</v>
      </c>
      <c r="BL107" s="17">
        <f>INDEX(Departures!$C:$C,MATCH($B107,Departures!$B:$B,0))*INDEX(Arrivals!$H:$H,MATCH(BL$2,Arrivals!$B:$B,0))</f>
        <v>613.18335614704017</v>
      </c>
      <c r="BM107" s="17">
        <f>INDEX(Departures!$C:$C,MATCH($B107,Departures!$B:$B,0))*INDEX(Arrivals!$H:$H,MATCH(BM$2,Arrivals!$B:$B,0))</f>
        <v>601.10753512882718</v>
      </c>
      <c r="BN107" s="17">
        <f>INDEX(Departures!$C:$C,MATCH($B107,Departures!$B:$B,0))*INDEX(Arrivals!$H:$H,MATCH(BN$2,Arrivals!$B:$B,0))</f>
        <v>573.00516152471403</v>
      </c>
      <c r="BO107" s="17">
        <f>INDEX(Departures!$C:$C,MATCH($B107,Departures!$B:$B,0))*INDEX(Arrivals!$H:$H,MATCH(BO$2,Arrivals!$B:$B,0))</f>
        <v>566.07274575499912</v>
      </c>
      <c r="BP107" s="17">
        <f>INDEX(Departures!$C:$C,MATCH($B107,Departures!$B:$B,0))*INDEX(Arrivals!$H:$H,MATCH(BP$2,Arrivals!$B:$B,0))</f>
        <v>547.73538791252747</v>
      </c>
      <c r="BQ107" s="17">
        <f>INDEX(Departures!$C:$C,MATCH($B107,Departures!$B:$B,0))*INDEX(Arrivals!$H:$H,MATCH(BQ$2,Arrivals!$B:$B,0))</f>
        <v>544.45553529029678</v>
      </c>
      <c r="BR107" s="17">
        <f>INDEX(Departures!$C:$C,MATCH($B107,Departures!$B:$B,0))*INDEX(Arrivals!$H:$H,MATCH(BR$2,Arrivals!$B:$B,0))</f>
        <v>538.64125109634233</v>
      </c>
      <c r="BS107" s="17">
        <f>INDEX(Departures!$C:$C,MATCH($B107,Departures!$B:$B,0))*INDEX(Arrivals!$H:$H,MATCH(BS$2,Arrivals!$B:$B,0))</f>
        <v>534.6159774236047</v>
      </c>
      <c r="BT107" s="17">
        <f>INDEX(Departures!$C:$C,MATCH($B107,Departures!$B:$B,0))*INDEX(Arrivals!$H:$H,MATCH(BT$2,Arrivals!$B:$B,0))</f>
        <v>529.99436691046139</v>
      </c>
      <c r="BU107" s="17">
        <f>INDEX(Departures!$C:$C,MATCH($B107,Departures!$B:$B,0))*INDEX(Arrivals!$H:$H,MATCH(BU$2,Arrivals!$B:$B,0))</f>
        <v>513.29693537910509</v>
      </c>
      <c r="BV107" s="17">
        <f>INDEX(Departures!$C:$C,MATCH($B107,Departures!$B:$B,0))*INDEX(Arrivals!$H:$H,MATCH(BV$2,Arrivals!$B:$B,0))</f>
        <v>485.56727230024546</v>
      </c>
      <c r="BW107" s="17">
        <f>INDEX(Departures!$C:$C,MATCH($B107,Departures!$B:$B,0))*INDEX(Arrivals!$H:$H,MATCH(BW$2,Arrivals!$B:$B,0))</f>
        <v>483.77826177902875</v>
      </c>
      <c r="BX107" s="17">
        <f>INDEX(Departures!$C:$C,MATCH($B107,Departures!$B:$B,0))*INDEX(Arrivals!$H:$H,MATCH(BX$2,Arrivals!$B:$B,0))</f>
        <v>474.08778812243804</v>
      </c>
      <c r="BY107" s="17">
        <f>INDEX(Departures!$C:$C,MATCH($B107,Departures!$B:$B,0))*INDEX(Arrivals!$H:$H,MATCH(BY$2,Arrivals!$B:$B,0))</f>
        <v>441.28926190013101</v>
      </c>
      <c r="BZ107" s="17">
        <f>INDEX(Departures!$C:$C,MATCH($B107,Departures!$B:$B,0))*INDEX(Arrivals!$H:$H,MATCH(BZ$2,Arrivals!$B:$B,0))</f>
        <v>422.05739879705101</v>
      </c>
      <c r="CA107" s="17">
        <f>INDEX(Departures!$C:$C,MATCH($B107,Departures!$B:$B,0))*INDEX(Arrivals!$H:$H,MATCH(CA$2,Arrivals!$B:$B,0))</f>
        <v>401.03652517275418</v>
      </c>
      <c r="CB107" s="17">
        <f>INDEX(Departures!$C:$C,MATCH($B107,Departures!$B:$B,0))*INDEX(Arrivals!$H:$H,MATCH(CB$2,Arrivals!$B:$B,0))</f>
        <v>376.13946208582115</v>
      </c>
      <c r="CC107" s="17">
        <f>INDEX(Departures!$C:$C,MATCH($B107,Departures!$B:$B,0))*INDEX(Arrivals!$H:$H,MATCH(CC$2,Arrivals!$B:$B,0))</f>
        <v>365.85265158882487</v>
      </c>
      <c r="CD107" s="17">
        <f>INDEX(Departures!$C:$C,MATCH($B107,Departures!$B:$B,0))*INDEX(Arrivals!$H:$H,MATCH(CD$2,Arrivals!$B:$B,0))</f>
        <v>365.40539895852061</v>
      </c>
      <c r="CE107" s="17">
        <f>INDEX(Departures!$C:$C,MATCH($B107,Departures!$B:$B,0))*INDEX(Arrivals!$H:$H,MATCH(CE$2,Arrivals!$B:$B,0))</f>
        <v>361.23104107568156</v>
      </c>
      <c r="CF107" s="17">
        <f>INDEX(Departures!$C:$C,MATCH($B107,Departures!$B:$B,0))*INDEX(Arrivals!$H:$H,MATCH(CF$2,Arrivals!$B:$B,0))</f>
        <v>353.6277463605104</v>
      </c>
      <c r="CG107" s="17">
        <f>INDEX(Departures!$C:$C,MATCH($B107,Departures!$B:$B,0))*INDEX(Arrivals!$H:$H,MATCH(CG$2,Arrivals!$B:$B,0))</f>
        <v>350.79514636858391</v>
      </c>
      <c r="CH107" s="17">
        <f>INDEX(Departures!$C:$C,MATCH($B107,Departures!$B:$B,0))*INDEX(Arrivals!$H:$H,MATCH(CH$2,Arrivals!$B:$B,0))</f>
        <v>339.01749377057365</v>
      </c>
      <c r="CI107" s="17">
        <f>INDEX(Departures!$C:$C,MATCH($B107,Departures!$B:$B,0))*INDEX(Arrivals!$H:$H,MATCH(CI$2,Arrivals!$B:$B,0))</f>
        <v>336.40852009379921</v>
      </c>
      <c r="CJ107" s="17">
        <f>INDEX(Departures!$C:$C,MATCH($B107,Departures!$B:$B,0))*INDEX(Arrivals!$H:$H,MATCH(CJ$2,Arrivals!$B:$B,0))</f>
        <v>331.71236747560522</v>
      </c>
      <c r="CK107" s="17">
        <f>INDEX(Departures!$C:$C,MATCH($B107,Departures!$B:$B,0))*INDEX(Arrivals!$H:$H,MATCH(CK$2,Arrivals!$B:$B,0))</f>
        <v>322.32006223921735</v>
      </c>
      <c r="CL107" s="17">
        <f>INDEX(Departures!$C:$C,MATCH($B107,Departures!$B:$B,0))*INDEX(Arrivals!$H:$H,MATCH(CL$2,Arrivals!$B:$B,0))</f>
        <v>315.52182225859366</v>
      </c>
      <c r="CM107" s="17">
        <f>INDEX(Departures!$C:$C,MATCH($B107,Departures!$B:$B,0))*INDEX(Arrivals!$H:$H,MATCH(CM$2,Arrivals!$B:$B,0))</f>
        <v>315.01493594424892</v>
      </c>
      <c r="CN107" s="17">
        <f>INDEX(Departures!$C:$C,MATCH($B107,Departures!$B:$B,0))*INDEX(Arrivals!$H:$H,MATCH(CN$2,Arrivals!$B:$B,0))</f>
        <v>290.56512548762004</v>
      </c>
      <c r="CO107" s="17">
        <f>INDEX(Departures!$C:$C,MATCH($B107,Departures!$B:$B,0))*INDEX(Arrivals!$H:$H,MATCH(CO$2,Arrivals!$B:$B,0))</f>
        <v>281.62007288153632</v>
      </c>
      <c r="CP107" s="17">
        <f>INDEX(Departures!$C:$C,MATCH($B107,Departures!$B:$B,0))*INDEX(Arrivals!$H:$H,MATCH(CP$2,Arrivals!$B:$B,0))</f>
        <v>279.83106236031955</v>
      </c>
      <c r="CQ107" s="17">
        <f>INDEX(Departures!$C:$C,MATCH($B107,Departures!$B:$B,0))*INDEX(Arrivals!$H:$H,MATCH(CQ$2,Arrivals!$B:$B,0))</f>
        <v>276.84937815829164</v>
      </c>
      <c r="CR107" s="17">
        <f>INDEX(Departures!$C:$C,MATCH($B107,Departures!$B:$B,0))*INDEX(Arrivals!$H:$H,MATCH(CR$2,Arrivals!$B:$B,0))</f>
        <v>274.76219921687209</v>
      </c>
      <c r="CS107" s="17">
        <f>INDEX(Departures!$C:$C,MATCH($B107,Departures!$B:$B,0))*INDEX(Arrivals!$H:$H,MATCH(CS$2,Arrivals!$B:$B,0))</f>
        <v>268.35157818251213</v>
      </c>
      <c r="CT107" s="17">
        <f>INDEX(Departures!$C:$C,MATCH($B107,Departures!$B:$B,0))*INDEX(Arrivals!$H:$H,MATCH(CT$2,Arrivals!$B:$B,0))</f>
        <v>266.41348345119394</v>
      </c>
      <c r="CU107" s="17">
        <f>INDEX(Departures!$C:$C,MATCH($B107,Departures!$B:$B,0))*INDEX(Arrivals!$H:$H,MATCH(CU$2,Arrivals!$B:$B,0))</f>
        <v>239.72740984304417</v>
      </c>
      <c r="CV107" s="17">
        <f>INDEX(Departures!$C:$C,MATCH($B107,Departures!$B:$B,0))*INDEX(Arrivals!$H:$H,MATCH(CV$2,Arrivals!$B:$B,0))</f>
        <v>236.14938880061064</v>
      </c>
      <c r="CW107" s="17">
        <f>INDEX(Departures!$C:$C,MATCH($B107,Departures!$B:$B,0))*INDEX(Arrivals!$H:$H,MATCH(CW$2,Arrivals!$B:$B,0))</f>
        <v>234.65854669959671</v>
      </c>
      <c r="CX107" s="17">
        <f>INDEX(Departures!$C:$C,MATCH($B107,Departures!$B:$B,0))*INDEX(Arrivals!$H:$H,MATCH(CX$2,Arrivals!$B:$B,0))</f>
        <v>231.97503091777156</v>
      </c>
      <c r="CY107" s="17">
        <f>INDEX(Departures!$C:$C,MATCH($B107,Departures!$B:$B,0))*INDEX(Arrivals!$H:$H,MATCH(CY$2,Arrivals!$B:$B,0))</f>
        <v>223.47723094199202</v>
      </c>
      <c r="CZ107" s="17">
        <f>INDEX(Departures!$C:$C,MATCH($B107,Departures!$B:$B,0))*INDEX(Arrivals!$H:$H,MATCH(CZ$2,Arrivals!$B:$B,0))</f>
        <v>223.17906252178923</v>
      </c>
      <c r="DA107" s="17">
        <f>INDEX(Departures!$C:$C,MATCH($B107,Departures!$B:$B,0))*INDEX(Arrivals!$H:$H,MATCH(DA$2,Arrivals!$B:$B,0))</f>
        <v>222.88089410158645</v>
      </c>
      <c r="DB107" s="17">
        <f>INDEX(Departures!$C:$C,MATCH($B107,Departures!$B:$B,0))*INDEX(Arrivals!$H:$H,MATCH(DB$2,Arrivals!$B:$B,0))</f>
        <v>215.72485201671944</v>
      </c>
      <c r="DC107" s="17">
        <f>INDEX(Departures!$C:$C,MATCH($B107,Departures!$B:$B,0))*INDEX(Arrivals!$H:$H,MATCH(DC$2,Arrivals!$B:$B,0))</f>
        <v>214.5321783359083</v>
      </c>
      <c r="DD107" s="17">
        <f>INDEX(Departures!$C:$C,MATCH($B107,Departures!$B:$B,0))*INDEX(Arrivals!$H:$H,MATCH(DD$2,Arrivals!$B:$B,0))</f>
        <v>209.01606256215663</v>
      </c>
      <c r="DE107" s="17">
        <f>INDEX(Departures!$C:$C,MATCH($B107,Departures!$B:$B,0))*INDEX(Arrivals!$H:$H,MATCH(DE$2,Arrivals!$B:$B,0))</f>
        <v>203.499946788405</v>
      </c>
      <c r="DF107" s="17">
        <f>INDEX(Departures!$C:$C,MATCH($B107,Departures!$B:$B,0))*INDEX(Arrivals!$H:$H,MATCH(DF$2,Arrivals!$B:$B,0))</f>
        <v>203.35086257830361</v>
      </c>
      <c r="DG107" s="17">
        <f>INDEX(Departures!$C:$C,MATCH($B107,Departures!$B:$B,0))*INDEX(Arrivals!$H:$H,MATCH(DG$2,Arrivals!$B:$B,0))</f>
        <v>200.07100995607291</v>
      </c>
      <c r="DH107" s="17">
        <f>INDEX(Departures!$C:$C,MATCH($B107,Departures!$B:$B,0))*INDEX(Arrivals!$H:$H,MATCH(DH$2,Arrivals!$B:$B,0))</f>
        <v>190.08236787927939</v>
      </c>
      <c r="DI107" s="17">
        <f>INDEX(Departures!$C:$C,MATCH($B107,Departures!$B:$B,0))*INDEX(Arrivals!$H:$H,MATCH(DI$2,Arrivals!$B:$B,0))</f>
        <v>169.50874688528683</v>
      </c>
      <c r="DJ107" s="17">
        <f>INDEX(Departures!$C:$C,MATCH($B107,Departures!$B:$B,0))*INDEX(Arrivals!$H:$H,MATCH(DJ$2,Arrivals!$B:$B,0))</f>
        <v>169.06149425498262</v>
      </c>
      <c r="DK107" s="17">
        <f>INDEX(Departures!$C:$C,MATCH($B107,Departures!$B:$B,0))*INDEX(Arrivals!$H:$H,MATCH(DK$2,Arrivals!$B:$B,0))</f>
        <v>161.45819953981143</v>
      </c>
      <c r="DL107" s="17">
        <f>INDEX(Departures!$C:$C,MATCH($B107,Departures!$B:$B,0))*INDEX(Arrivals!$H:$H,MATCH(DL$2,Arrivals!$B:$B,0))</f>
        <v>155.94208376605982</v>
      </c>
      <c r="DM107" s="17">
        <f>INDEX(Departures!$C:$C,MATCH($B107,Departures!$B:$B,0))*INDEX(Arrivals!$H:$H,MATCH(DM$2,Arrivals!$B:$B,0))</f>
        <v>148.18970484078724</v>
      </c>
      <c r="DN107" s="17">
        <f>INDEX(Departures!$C:$C,MATCH($B107,Departures!$B:$B,0))*INDEX(Arrivals!$H:$H,MATCH(DN$2,Arrivals!$B:$B,0))</f>
        <v>144.01534695794817</v>
      </c>
      <c r="DO107" s="17">
        <f>INDEX(Departures!$C:$C,MATCH($B107,Departures!$B:$B,0))*INDEX(Arrivals!$H:$H,MATCH(DO$2,Arrivals!$B:$B,0))</f>
        <v>140.13915749531188</v>
      </c>
      <c r="DP107" s="17">
        <f>INDEX(Departures!$C:$C,MATCH($B107,Departures!$B:$B,0))*INDEX(Arrivals!$H:$H,MATCH(DP$2,Arrivals!$B:$B,0))</f>
        <v>139.0955680246021</v>
      </c>
      <c r="DQ107" s="17">
        <f>INDEX(Departures!$C:$C,MATCH($B107,Departures!$B:$B,0))*INDEX(Arrivals!$H:$H,MATCH(DQ$2,Arrivals!$B:$B,0))</f>
        <v>138.94648381450071</v>
      </c>
      <c r="DR107" s="17">
        <f>INDEX(Departures!$C:$C,MATCH($B107,Departures!$B:$B,0))*INDEX(Arrivals!$H:$H,MATCH(DR$2,Arrivals!$B:$B,0))</f>
        <v>137.60472592358815</v>
      </c>
      <c r="DS107" s="17">
        <f>INDEX(Departures!$C:$C,MATCH($B107,Departures!$B:$B,0))*INDEX(Arrivals!$H:$H,MATCH(DS$2,Arrivals!$B:$B,0))</f>
        <v>137.30655750338536</v>
      </c>
      <c r="DT107" s="17">
        <f>INDEX(Departures!$C:$C,MATCH($B107,Departures!$B:$B,0))*INDEX(Arrivals!$H:$H,MATCH(DT$2,Arrivals!$B:$B,0))</f>
        <v>133.72853646095186</v>
      </c>
      <c r="DU107" s="17">
        <f>INDEX(Departures!$C:$C,MATCH($B107,Departures!$B:$B,0))*INDEX(Arrivals!$H:$H,MATCH(DU$2,Arrivals!$B:$B,0))</f>
        <v>132.98311541044487</v>
      </c>
      <c r="DV107" s="17">
        <f>INDEX(Departures!$C:$C,MATCH($B107,Departures!$B:$B,0))*INDEX(Arrivals!$H:$H,MATCH(DV$2,Arrivals!$B:$B,0))</f>
        <v>126.87066279628766</v>
      </c>
      <c r="DW107" s="17">
        <f>INDEX(Departures!$C:$C,MATCH($B107,Departures!$B:$B,0))*INDEX(Arrivals!$H:$H,MATCH(DW$2,Arrivals!$B:$B,0))</f>
        <v>125.67798911547651</v>
      </c>
      <c r="DX107" s="17">
        <f>INDEX(Departures!$C:$C,MATCH($B107,Departures!$B:$B,0))*INDEX(Arrivals!$H:$H,MATCH(DX$2,Arrivals!$B:$B,0))</f>
        <v>124.78348385486812</v>
      </c>
      <c r="DY107" s="17">
        <f>INDEX(Departures!$C:$C,MATCH($B107,Departures!$B:$B,0))*INDEX(Arrivals!$H:$H,MATCH(DY$2,Arrivals!$B:$B,0))</f>
        <v>121.20546281243463</v>
      </c>
      <c r="DZ107" s="17">
        <f>INDEX(Departures!$C:$C,MATCH($B107,Departures!$B:$B,0))*INDEX(Arrivals!$H:$H,MATCH(DZ$2,Arrivals!$B:$B,0))</f>
        <v>99.588252347732265</v>
      </c>
      <c r="EA107" s="17">
        <f>INDEX(Departures!$C:$C,MATCH($B107,Departures!$B:$B,0))*INDEX(Arrivals!$H:$H,MATCH(EA$2,Arrivals!$B:$B,0))</f>
        <v>98.991915507326695</v>
      </c>
      <c r="EB107" s="17">
        <f>INDEX(Departures!$C:$C,MATCH($B107,Departures!$B:$B,0))*INDEX(Arrivals!$H:$H,MATCH(EB$2,Arrivals!$B:$B,0))</f>
        <v>94.072136573980629</v>
      </c>
      <c r="EC107" s="17">
        <f>INDEX(Departures!$C:$C,MATCH($B107,Departures!$B:$B,0))*INDEX(Arrivals!$H:$H,MATCH(EC$2,Arrivals!$B:$B,0))</f>
        <v>73.945768210292229</v>
      </c>
      <c r="ED107" s="17">
        <f>INDEX(Departures!$C:$C,MATCH($B107,Departures!$B:$B,0))*INDEX(Arrivals!$H:$H,MATCH(ED$2,Arrivals!$B:$B,0))</f>
        <v>69.920494537554532</v>
      </c>
      <c r="EE107" s="17">
        <f>INDEX(Departures!$C:$C,MATCH($B107,Departures!$B:$B,0))*INDEX(Arrivals!$H:$H,MATCH(EE$2,Arrivals!$B:$B,0))</f>
        <v>69.622326117351761</v>
      </c>
      <c r="EF107" s="17">
        <f>INDEX(Departures!$C:$C,MATCH($B107,Departures!$B:$B,0))*INDEX(Arrivals!$H:$H,MATCH(EF$2,Arrivals!$B:$B,0))</f>
        <v>64.255294553701503</v>
      </c>
      <c r="EG107" s="17">
        <f>INDEX(Departures!$C:$C,MATCH($B107,Departures!$B:$B,0))*INDEX(Arrivals!$H:$H,MATCH(EG$2,Arrivals!$B:$B,0))</f>
        <v>63.658957713295919</v>
      </c>
      <c r="EH107" s="17">
        <f>INDEX(Departures!$C:$C,MATCH($B107,Departures!$B:$B,0))*INDEX(Arrivals!$H:$H,MATCH(EH$2,Arrivals!$B:$B,0))</f>
        <v>63.658957713295919</v>
      </c>
      <c r="EI107" s="17">
        <f>INDEX(Departures!$C:$C,MATCH($B107,Departures!$B:$B,0))*INDEX(Arrivals!$H:$H,MATCH(EI$2,Arrivals!$B:$B,0))</f>
        <v>62.317199822383365</v>
      </c>
      <c r="EJ107" s="17">
        <f>INDEX(Departures!$C:$C,MATCH($B107,Departures!$B:$B,0))*INDEX(Arrivals!$H:$H,MATCH(EJ$2,Arrivals!$B:$B,0))</f>
        <v>58.888262990051267</v>
      </c>
      <c r="EK107" s="17">
        <f>INDEX(Departures!$C:$C,MATCH($B107,Departures!$B:$B,0))*INDEX(Arrivals!$H:$H,MATCH(EK$2,Arrivals!$B:$B,0))</f>
        <v>57.546505099138706</v>
      </c>
      <c r="EL107" s="17">
        <f>INDEX(Departures!$C:$C,MATCH($B107,Departures!$B:$B,0))*INDEX(Arrivals!$H:$H,MATCH(EL$2,Arrivals!$B:$B,0))</f>
        <v>54.66917984418177</v>
      </c>
      <c r="EM107" s="17">
        <f>INDEX(Departures!$C:$C,MATCH($B107,Departures!$B:$B,0))*INDEX(Arrivals!$H:$H,MATCH(EM$2,Arrivals!$B:$B,0))</f>
        <v>52.924894585995446</v>
      </c>
      <c r="EN107" s="17">
        <f>INDEX(Departures!$C:$C,MATCH($B107,Departures!$B:$B,0))*INDEX(Arrivals!$H:$H,MATCH(EN$2,Arrivals!$B:$B,0))</f>
        <v>52.328557745589862</v>
      </c>
      <c r="EO107" s="17">
        <f>INDEX(Departures!$C:$C,MATCH($B107,Departures!$B:$B,0))*INDEX(Arrivals!$H:$H,MATCH(EO$2,Arrivals!$B:$B,0))</f>
        <v>52.179473535488462</v>
      </c>
      <c r="EP107" s="17">
        <f>INDEX(Departures!$C:$C,MATCH($B107,Departures!$B:$B,0))*INDEX(Arrivals!$H:$H,MATCH(EP$2,Arrivals!$B:$B,0))</f>
        <v>45.768852501128457</v>
      </c>
      <c r="EQ107" s="17">
        <f>INDEX(Departures!$C:$C,MATCH($B107,Departures!$B:$B,0))*INDEX(Arrivals!$H:$H,MATCH(EQ$2,Arrivals!$B:$B,0))</f>
        <v>44.576178820317288</v>
      </c>
      <c r="ER107" s="17">
        <f>INDEX(Departures!$C:$C,MATCH($B107,Departures!$B:$B,0))*INDEX(Arrivals!$H:$H,MATCH(ER$2,Arrivals!$B:$B,0))</f>
        <v>41.892663038492167</v>
      </c>
      <c r="ES107" s="17">
        <f>INDEX(Departures!$C:$C,MATCH($B107,Departures!$B:$B,0))*INDEX(Arrivals!$H:$H,MATCH(ES$2,Arrivals!$B:$B,0))</f>
        <v>41.445410408187982</v>
      </c>
      <c r="ET107" s="17">
        <f>INDEX(Departures!$C:$C,MATCH($B107,Departures!$B:$B,0))*INDEX(Arrivals!$H:$H,MATCH(ET$2,Arrivals!$B:$B,0))</f>
        <v>40.103652517275421</v>
      </c>
      <c r="EU107" s="17">
        <f>INDEX(Departures!$C:$C,MATCH($B107,Departures!$B:$B,0))*INDEX(Arrivals!$H:$H,MATCH(EU$2,Arrivals!$B:$B,0))</f>
        <v>38.910978836464253</v>
      </c>
      <c r="EV107" s="17">
        <f>INDEX(Departures!$C:$C,MATCH($B107,Departures!$B:$B,0))*INDEX(Arrivals!$H:$H,MATCH(EV$2,Arrivals!$B:$B,0))</f>
        <v>38.612810416261468</v>
      </c>
      <c r="EW107" s="17">
        <f>INDEX(Departures!$C:$C,MATCH($B107,Departures!$B:$B,0))*INDEX(Arrivals!$H:$H,MATCH(EW$2,Arrivals!$B:$B,0))</f>
        <v>38.016473575855883</v>
      </c>
      <c r="EX107" s="17">
        <f>INDEX(Departures!$C:$C,MATCH($B107,Departures!$B:$B,0))*INDEX(Arrivals!$H:$H,MATCH(EX$2,Arrivals!$B:$B,0))</f>
        <v>38.016473575855883</v>
      </c>
      <c r="EY107" s="17">
        <f>INDEX(Departures!$C:$C,MATCH($B107,Departures!$B:$B,0))*INDEX(Arrivals!$H:$H,MATCH(EY$2,Arrivals!$B:$B,0))</f>
        <v>36.823799895044715</v>
      </c>
      <c r="EZ107" s="17">
        <f>INDEX(Departures!$C:$C,MATCH($B107,Departures!$B:$B,0))*INDEX(Arrivals!$H:$H,MATCH(EZ$2,Arrivals!$B:$B,0))</f>
        <v>36.823799895044715</v>
      </c>
      <c r="FA107" s="17">
        <f>INDEX(Departures!$C:$C,MATCH($B107,Departures!$B:$B,0))*INDEX(Arrivals!$H:$H,MATCH(FA$2,Arrivals!$B:$B,0))</f>
        <v>30.711347280887495</v>
      </c>
      <c r="FB107" s="17">
        <f>INDEX(Departures!$C:$C,MATCH($B107,Departures!$B:$B,0))*INDEX(Arrivals!$H:$H,MATCH(FB$2,Arrivals!$B:$B,0))</f>
        <v>28.817977812599771</v>
      </c>
      <c r="FC107" s="17">
        <f>INDEX(Departures!$C:$C,MATCH($B107,Departures!$B:$B,0))*INDEX(Arrivals!$H:$H,MATCH(FC$2,Arrivals!$B:$B,0))</f>
        <v>26.686073608149815</v>
      </c>
      <c r="FD107" s="17">
        <f>INDEX(Departures!$C:$C,MATCH($B107,Departures!$B:$B,0))*INDEX(Arrivals!$H:$H,MATCH(FD$2,Arrivals!$B:$B,0))</f>
        <v>25.046147297034462</v>
      </c>
      <c r="FE107" s="17">
        <f>INDEX(Departures!$C:$C,MATCH($B107,Departures!$B:$B,0))*INDEX(Arrivals!$H:$H,MATCH(FE$2,Arrivals!$B:$B,0))</f>
        <v>24.449810456628878</v>
      </c>
      <c r="FF107" s="17">
        <f>INDEX(Departures!$C:$C,MATCH($B107,Departures!$B:$B,0))*INDEX(Arrivals!$H:$H,MATCH(FF$2,Arrivals!$B:$B,0))</f>
        <v>24.15164203642609</v>
      </c>
      <c r="FG107" s="17">
        <f>INDEX(Departures!$C:$C,MATCH($B107,Departures!$B:$B,0))*INDEX(Arrivals!$H:$H,MATCH(FG$2,Arrivals!$B:$B,0))</f>
        <v>21.76629467480376</v>
      </c>
      <c r="FH107" s="17">
        <f>INDEX(Departures!$C:$C,MATCH($B107,Departures!$B:$B,0))*INDEX(Arrivals!$H:$H,MATCH(FH$2,Arrivals!$B:$B,0))</f>
        <v>21.617210464702364</v>
      </c>
      <c r="FI107" s="17">
        <f>INDEX(Departures!$C:$C,MATCH($B107,Departures!$B:$B,0))*INDEX(Arrivals!$H:$H,MATCH(FI$2,Arrivals!$B:$B,0))</f>
        <v>21.319042044499572</v>
      </c>
      <c r="FJ107" s="17">
        <f>INDEX(Departures!$C:$C,MATCH($B107,Departures!$B:$B,0))*INDEX(Arrivals!$H:$H,MATCH(FJ$2,Arrivals!$B:$B,0))</f>
        <v>21.169957834398176</v>
      </c>
      <c r="FK107" s="17">
        <f>INDEX(Departures!$C:$C,MATCH($B107,Departures!$B:$B,0))*INDEX(Arrivals!$H:$H,MATCH(FK$2,Arrivals!$B:$B,0))</f>
        <v>18.63552626267445</v>
      </c>
      <c r="FL107" s="17">
        <f>INDEX(Departures!$C:$C,MATCH($B107,Departures!$B:$B,0))*INDEX(Arrivals!$H:$H,MATCH(FL$2,Arrivals!$B:$B,0))</f>
        <v>18.337357842471661</v>
      </c>
      <c r="FM107" s="17">
        <f>INDEX(Departures!$C:$C,MATCH($B107,Departures!$B:$B,0))*INDEX(Arrivals!$H:$H,MATCH(FM$2,Arrivals!$B:$B,0))</f>
        <v>18.188273632370265</v>
      </c>
      <c r="FN107" s="17">
        <f>INDEX(Departures!$C:$C,MATCH($B107,Departures!$B:$B,0))*INDEX(Arrivals!$H:$H,MATCH(FN$2,Arrivals!$B:$B,0))</f>
        <v>18.039189422268869</v>
      </c>
      <c r="FO107" s="17">
        <f>INDEX(Departures!$C:$C,MATCH($B107,Departures!$B:$B,0))*INDEX(Arrivals!$H:$H,MATCH(FO$2,Arrivals!$B:$B,0))</f>
        <v>17.964647317218173</v>
      </c>
      <c r="FP107" s="17">
        <f>INDEX(Departures!$C:$C,MATCH($B107,Departures!$B:$B,0))*INDEX(Arrivals!$H:$H,MATCH(FP$2,Arrivals!$B:$B,0))</f>
        <v>16.250178901052124</v>
      </c>
      <c r="FQ107" s="17">
        <f>INDEX(Departures!$C:$C,MATCH($B107,Departures!$B:$B,0))*INDEX(Arrivals!$H:$H,MATCH(FQ$2,Arrivals!$B:$B,0))</f>
        <v>12.970326278821418</v>
      </c>
      <c r="FR107" s="17">
        <f>INDEX(Departures!$C:$C,MATCH($B107,Departures!$B:$B,0))*INDEX(Arrivals!$H:$H,MATCH(FR$2,Arrivals!$B:$B,0))</f>
        <v>11.628568387908857</v>
      </c>
      <c r="FS107" s="17">
        <f>INDEX(Departures!$C:$C,MATCH($B107,Departures!$B:$B,0))*INDEX(Arrivals!$H:$H,MATCH(FS$2,Arrivals!$B:$B,0))</f>
        <v>11.330399967706066</v>
      </c>
      <c r="FT107" s="17">
        <f>INDEX(Departures!$C:$C,MATCH($B107,Departures!$B:$B,0))*INDEX(Arrivals!$H:$H,MATCH(FT$2,Arrivals!$B:$B,0))</f>
        <v>11.032231547503276</v>
      </c>
      <c r="FU107" s="17">
        <f>INDEX(Departures!$C:$C,MATCH($B107,Departures!$B:$B,0))*INDEX(Arrivals!$H:$H,MATCH(FU$2,Arrivals!$B:$B,0))</f>
        <v>10.734063127300484</v>
      </c>
      <c r="FV107" s="17">
        <f>INDEX(Departures!$C:$C,MATCH($B107,Departures!$B:$B,0))*INDEX(Arrivals!$H:$H,MATCH(FV$2,Arrivals!$B:$B,0))</f>
        <v>10.286810496996297</v>
      </c>
      <c r="FW107" s="17">
        <f>INDEX(Departures!$C:$C,MATCH($B107,Departures!$B:$B,0))*INDEX(Arrivals!$H:$H,MATCH(FW$2,Arrivals!$B:$B,0))</f>
        <v>9.3923052363879247</v>
      </c>
      <c r="FX107" s="17">
        <f>INDEX(Departures!$C:$C,MATCH($B107,Departures!$B:$B,0))*INDEX(Arrivals!$H:$H,MATCH(FX$2,Arrivals!$B:$B,0))</f>
        <v>9.3177631313372249</v>
      </c>
      <c r="FY107" s="17">
        <f>INDEX(Departures!$C:$C,MATCH($B107,Departures!$B:$B,0))*INDEX(Arrivals!$H:$H,MATCH(FY$2,Arrivals!$B:$B,0))</f>
        <v>8.9450526060837365</v>
      </c>
      <c r="FZ107" s="17">
        <f>INDEX(Departures!$C:$C,MATCH($B107,Departures!$B:$B,0))*INDEX(Arrivals!$H:$H,MATCH(FZ$2,Arrivals!$B:$B,0))</f>
        <v>8.199631555576758</v>
      </c>
      <c r="GA107" s="17">
        <f>INDEX(Departures!$C:$C,MATCH($B107,Departures!$B:$B,0))*INDEX(Arrivals!$H:$H,MATCH(GA$2,Arrivals!$B:$B,0))</f>
        <v>6.5298884024411281</v>
      </c>
      <c r="GB107" s="17">
        <f>INDEX(Departures!$C:$C,MATCH($B107,Departures!$B:$B,0))*INDEX(Arrivals!$H:$H,MATCH(GB$2,Arrivals!$B:$B,0))</f>
        <v>5.0688631434474507</v>
      </c>
      <c r="GC107" s="17">
        <f>INDEX(Departures!$C:$C,MATCH($B107,Departures!$B:$B,0))*INDEX(Arrivals!$H:$H,MATCH(GC$2,Arrivals!$B:$B,0))</f>
        <v>4.4725263030418683</v>
      </c>
      <c r="GD107" s="17">
        <f>INDEX(Departures!$C:$C,MATCH($B107,Departures!$B:$B,0))*INDEX(Arrivals!$H:$H,MATCH(GD$2,Arrivals!$B:$B,0))</f>
        <v>4.3234420929404731</v>
      </c>
      <c r="GE107" s="17">
        <f>INDEX(Departures!$C:$C,MATCH($B107,Departures!$B:$B,0))*INDEX(Arrivals!$H:$H,MATCH(GE$2,Arrivals!$B:$B,0))</f>
        <v>4.174357882839077</v>
      </c>
      <c r="GF107" s="17">
        <f>INDEX(Departures!$C:$C,MATCH($B107,Departures!$B:$B,0))*INDEX(Arrivals!$H:$H,MATCH(GF$2,Arrivals!$B:$B,0))</f>
        <v>3.8314641996058674</v>
      </c>
      <c r="GG107" s="17">
        <f>INDEX(Departures!$C:$C,MATCH($B107,Departures!$B:$B,0))*INDEX(Arrivals!$H:$H,MATCH(GG$2,Arrivals!$B:$B,0))</f>
        <v>1.222490522831444</v>
      </c>
      <c r="GH107" s="17">
        <f>INDEX(Departures!$C:$C,MATCH($B107,Departures!$B:$B,0))*INDEX(Arrivals!$H:$H,MATCH(GH$2,Arrivals!$B:$B,0))</f>
        <v>0.86468841858809453</v>
      </c>
      <c r="GI107" s="17">
        <f>INDEX(Departures!$C:$C,MATCH($B107,Departures!$B:$B,0))*INDEX(Arrivals!$H:$H,MATCH(GI$2,Arrivals!$B:$B,0))</f>
        <v>0.37271052525348908</v>
      </c>
    </row>
    <row r="108" spans="1:191" ht="15" thickBot="1">
      <c r="A108" t="str">
        <f>INDEX(Departures!$G:$G,MATCH($B108,Departures!$B:$B,0))</f>
        <v>AF</v>
      </c>
      <c r="B108" s="3" t="s">
        <v>157</v>
      </c>
      <c r="D108" s="17">
        <f>INDEX(Departures!$C:$C,MATCH($B108,Departures!$B:$B,0))*INDEX(Arrivals!$H:$H,MATCH(D$2,Arrivals!$B:$B,0))</f>
        <v>11953.480221800606</v>
      </c>
      <c r="E108" s="17">
        <f>INDEX(Departures!$C:$C,MATCH($B108,Departures!$B:$B,0))*INDEX(Arrivals!$H:$H,MATCH(E$2,Arrivals!$B:$B,0))</f>
        <v>11255.078037556377</v>
      </c>
      <c r="F108" s="17">
        <f>INDEX(Departures!$C:$C,MATCH($B108,Departures!$B:$B,0))*INDEX(Arrivals!$H:$H,MATCH(F$2,Arrivals!$B:$B,0))</f>
        <v>10588.32757791829</v>
      </c>
      <c r="G108" s="17">
        <f>INDEX(Departures!$C:$C,MATCH($B108,Departures!$B:$B,0))*INDEX(Arrivals!$H:$H,MATCH(G$2,Arrivals!$B:$B,0))</f>
        <v>8358.8076199004026</v>
      </c>
      <c r="H108" s="17">
        <f>INDEX(Departures!$C:$C,MATCH($B108,Departures!$B:$B,0))*INDEX(Arrivals!$H:$H,MATCH(H$2,Arrivals!$B:$B,0))</f>
        <v>8016.5561455722445</v>
      </c>
      <c r="I108" s="17">
        <f>INDEX(Departures!$C:$C,MATCH($B108,Departures!$B:$B,0))*INDEX(Arrivals!$H:$H,MATCH(I$2,Arrivals!$B:$B,0))</f>
        <v>5407.0778760867097</v>
      </c>
      <c r="J108" s="17">
        <f>INDEX(Departures!$C:$C,MATCH($B108,Departures!$B:$B,0))*INDEX(Arrivals!$H:$H,MATCH(J$2,Arrivals!$B:$B,0))</f>
        <v>5181.3873180255196</v>
      </c>
      <c r="K108" s="17">
        <f>INDEX(Departures!$C:$C,MATCH($B108,Departures!$B:$B,0))*INDEX(Arrivals!$H:$H,MATCH(K$2,Arrivals!$B:$B,0))</f>
        <v>5174.5065083285317</v>
      </c>
      <c r="L108" s="17">
        <f>INDEX(Departures!$C:$C,MATCH($B108,Departures!$B:$B,0))*INDEX(Arrivals!$H:$H,MATCH(L$2,Arrivals!$B:$B,0))</f>
        <v>5154.0016954315097</v>
      </c>
      <c r="M108" s="17">
        <f>INDEX(Departures!$C:$C,MATCH($B108,Departures!$B:$B,0))*INDEX(Arrivals!$H:$H,MATCH(M$2,Arrivals!$B:$B,0))</f>
        <v>4898.0355747035746</v>
      </c>
      <c r="N108" s="17">
        <f>INDEX(Departures!$C:$C,MATCH($B108,Departures!$B:$B,0))*INDEX(Arrivals!$H:$H,MATCH(N$2,Arrivals!$B:$B,0))</f>
        <v>4054.1730734650287</v>
      </c>
      <c r="O108" s="17">
        <f>INDEX(Departures!$C:$C,MATCH($B108,Departures!$B:$B,0))*INDEX(Arrivals!$H:$H,MATCH(O$2,Arrivals!$B:$B,0))</f>
        <v>3948.3462203253612</v>
      </c>
      <c r="P108" s="17">
        <f>INDEX(Departures!$C:$C,MATCH($B108,Departures!$B:$B,0))*INDEX(Arrivals!$H:$H,MATCH(P$2,Arrivals!$B:$B,0))</f>
        <v>3837.2899518159834</v>
      </c>
      <c r="Q108" s="17">
        <f>INDEX(Departures!$C:$C,MATCH($B108,Departures!$B:$B,0))*INDEX(Arrivals!$H:$H,MATCH(Q$2,Arrivals!$B:$B,0))</f>
        <v>3742.3347779975561</v>
      </c>
      <c r="R108" s="17">
        <f>INDEX(Departures!$C:$C,MATCH($B108,Departures!$B:$B,0))*INDEX(Arrivals!$H:$H,MATCH(R$2,Arrivals!$B:$B,0))</f>
        <v>3570.8650003486277</v>
      </c>
      <c r="S108" s="17">
        <f>INDEX(Departures!$C:$C,MATCH($B108,Departures!$B:$B,0))*INDEX(Arrivals!$H:$H,MATCH(S$2,Arrivals!$B:$B,0))</f>
        <v>3356.4589701904974</v>
      </c>
      <c r="T108" s="17">
        <f>INDEX(Departures!$C:$C,MATCH($B108,Departures!$B:$B,0))*INDEX(Arrivals!$H:$H,MATCH(T$2,Arrivals!$B:$B,0))</f>
        <v>2862.1416015589161</v>
      </c>
      <c r="U108" s="17">
        <f>INDEX(Departures!$C:$C,MATCH($B108,Departures!$B:$B,0))*INDEX(Arrivals!$H:$H,MATCH(U$2,Arrivals!$B:$B,0))</f>
        <v>2512.5964689519515</v>
      </c>
      <c r="V108" s="17">
        <f>INDEX(Departures!$C:$C,MATCH($B108,Departures!$B:$B,0))*INDEX(Arrivals!$H:$H,MATCH(V$2,Arrivals!$B:$B,0))</f>
        <v>2466.6326601760752</v>
      </c>
      <c r="W108" s="17">
        <f>INDEX(Departures!$C:$C,MATCH($B108,Departures!$B:$B,0))*INDEX(Arrivals!$H:$H,MATCH(W$2,Arrivals!$B:$B,0))</f>
        <v>2374.5674264303825</v>
      </c>
      <c r="X108" s="17">
        <f>INDEX(Departures!$C:$C,MATCH($B108,Departures!$B:$B,0))*INDEX(Arrivals!$H:$H,MATCH(X$2,Arrivals!$B:$B,0))</f>
        <v>2216.8592681754294</v>
      </c>
      <c r="Y108" s="17">
        <f>INDEX(Departures!$C:$C,MATCH($B108,Departures!$B:$B,0))*INDEX(Arrivals!$H:$H,MATCH(Y$2,Arrivals!$B:$B,0))</f>
        <v>2145.8493121025185</v>
      </c>
      <c r="Z108" s="17">
        <f>INDEX(Departures!$C:$C,MATCH($B108,Departures!$B:$B,0))*INDEX(Arrivals!$H:$H,MATCH(Z$2,Arrivals!$B:$B,0))</f>
        <v>2138.9685024055311</v>
      </c>
      <c r="AA108" s="17">
        <f>INDEX(Departures!$C:$C,MATCH($B108,Departures!$B:$B,0))*INDEX(Arrivals!$H:$H,MATCH(AA$2,Arrivals!$B:$B,0))</f>
        <v>2123.6931048782189</v>
      </c>
      <c r="AB108" s="17">
        <f>INDEX(Departures!$C:$C,MATCH($B108,Departures!$B:$B,0))*INDEX(Arrivals!$H:$H,MATCH(AB$2,Arrivals!$B:$B,0))</f>
        <v>1958.2784397626397</v>
      </c>
      <c r="AC108" s="17">
        <f>INDEX(Departures!$C:$C,MATCH($B108,Departures!$B:$B,0))*INDEX(Arrivals!$H:$H,MATCH(AC$2,Arrivals!$B:$B,0))</f>
        <v>1932.1313629140873</v>
      </c>
      <c r="AD108" s="17">
        <f>INDEX(Departures!$C:$C,MATCH($B108,Departures!$B:$B,0))*INDEX(Arrivals!$H:$H,MATCH(AD$2,Arrivals!$B:$B,0))</f>
        <v>1913.2779443443414</v>
      </c>
      <c r="AE108" s="17">
        <f>INDEX(Departures!$C:$C,MATCH($B108,Departures!$B:$B,0))*INDEX(Arrivals!$H:$H,MATCH(AE$2,Arrivals!$B:$B,0))</f>
        <v>1835.2495623805032</v>
      </c>
      <c r="AF108" s="17">
        <f>INDEX(Departures!$C:$C,MATCH($B108,Departures!$B:$B,0))*INDEX(Arrivals!$H:$H,MATCH(AF$2,Arrivals!$B:$B,0))</f>
        <v>1778.2764580894468</v>
      </c>
      <c r="AG108" s="17">
        <f>INDEX(Departures!$C:$C,MATCH($B108,Departures!$B:$B,0))*INDEX(Arrivals!$H:$H,MATCH(AG$2,Arrivals!$B:$B,0))</f>
        <v>1616.0269654344818</v>
      </c>
      <c r="AH108" s="17">
        <f>INDEX(Departures!$C:$C,MATCH($B108,Departures!$B:$B,0))*INDEX(Arrivals!$H:$H,MATCH(AH$2,Arrivals!$B:$B,0))</f>
        <v>1564.6961250949551</v>
      </c>
      <c r="AI108" s="17">
        <f>INDEX(Departures!$C:$C,MATCH($B108,Departures!$B:$B,0))*INDEX(Arrivals!$H:$H,MATCH(AI$2,Arrivals!$B:$B,0))</f>
        <v>1561.8061850222205</v>
      </c>
      <c r="AJ108" s="17">
        <f>INDEX(Departures!$C:$C,MATCH($B108,Departures!$B:$B,0))*INDEX(Arrivals!$H:$H,MATCH(AJ$2,Arrivals!$B:$B,0))</f>
        <v>1522.0626282124206</v>
      </c>
      <c r="AK108" s="17">
        <f>INDEX(Departures!$C:$C,MATCH($B108,Departures!$B:$B,0))*INDEX(Arrivals!$H:$H,MATCH(AK$2,Arrivals!$B:$B,0))</f>
        <v>1503.5945349857063</v>
      </c>
      <c r="AL108" s="17">
        <f>INDEX(Departures!$C:$C,MATCH($B108,Departures!$B:$B,0))*INDEX(Arrivals!$H:$H,MATCH(AL$2,Arrivals!$B:$B,0))</f>
        <v>1422.6762129491335</v>
      </c>
      <c r="AM108" s="17">
        <f>INDEX(Departures!$C:$C,MATCH($B108,Departures!$B:$B,0))*INDEX(Arrivals!$H:$H,MATCH(AM$2,Arrivals!$B:$B,0))</f>
        <v>1415.3825546703267</v>
      </c>
      <c r="AN108" s="17">
        <f>INDEX(Departures!$C:$C,MATCH($B108,Departures!$B:$B,0))*INDEX(Arrivals!$H:$H,MATCH(AN$2,Arrivals!$B:$B,0))</f>
        <v>1398.1805304278578</v>
      </c>
      <c r="AO108" s="17">
        <f>INDEX(Departures!$C:$C,MATCH($B108,Departures!$B:$B,0))*INDEX(Arrivals!$H:$H,MATCH(AO$2,Arrivals!$B:$B,0))</f>
        <v>1360.8865418701857</v>
      </c>
      <c r="AP108" s="17">
        <f>INDEX(Departures!$C:$C,MATCH($B108,Departures!$B:$B,0))*INDEX(Arrivals!$H:$H,MATCH(AP$2,Arrivals!$B:$B,0))</f>
        <v>1222.4446507667974</v>
      </c>
      <c r="AQ108" s="17">
        <f>INDEX(Departures!$C:$C,MATCH($B108,Departures!$B:$B,0))*INDEX(Arrivals!$H:$H,MATCH(AQ$2,Arrivals!$B:$B,0))</f>
        <v>1213.0867495788943</v>
      </c>
      <c r="AR108" s="17">
        <f>INDEX(Departures!$C:$C,MATCH($B108,Departures!$B:$B,0))*INDEX(Arrivals!$H:$H,MATCH(AR$2,Arrivals!$B:$B,0))</f>
        <v>1153.9117861848019</v>
      </c>
      <c r="AS108" s="17">
        <f>INDEX(Departures!$C:$C,MATCH($B108,Departures!$B:$B,0))*INDEX(Arrivals!$H:$H,MATCH(AS$2,Arrivals!$B:$B,0))</f>
        <v>1122.535293966539</v>
      </c>
      <c r="AT108" s="17">
        <f>INDEX(Departures!$C:$C,MATCH($B108,Departures!$B:$B,0))*INDEX(Arrivals!$H:$H,MATCH(AT$2,Arrivals!$B:$B,0))</f>
        <v>1059.7823095300132</v>
      </c>
      <c r="AU108" s="17">
        <f>INDEX(Departures!$C:$C,MATCH($B108,Departures!$B:$B,0))*INDEX(Arrivals!$H:$H,MATCH(AU$2,Arrivals!$B:$B,0))</f>
        <v>980.6529980146571</v>
      </c>
      <c r="AV108" s="17">
        <f>INDEX(Departures!$C:$C,MATCH($B108,Departures!$B:$B,0))*INDEX(Arrivals!$H:$H,MATCH(AV$2,Arrivals!$B:$B,0))</f>
        <v>970.74463205099505</v>
      </c>
      <c r="AW108" s="17">
        <f>INDEX(Departures!$C:$C,MATCH($B108,Departures!$B:$B,0))*INDEX(Arrivals!$H:$H,MATCH(AW$2,Arrivals!$B:$B,0))</f>
        <v>970.4693996631155</v>
      </c>
      <c r="AX108" s="17">
        <f>INDEX(Departures!$C:$C,MATCH($B108,Departures!$B:$B,0))*INDEX(Arrivals!$H:$H,MATCH(AX$2,Arrivals!$B:$B,0))</f>
        <v>924.78082327511868</v>
      </c>
      <c r="AY108" s="17">
        <f>INDEX(Departures!$C:$C,MATCH($B108,Departures!$B:$B,0))*INDEX(Arrivals!$H:$H,MATCH(AY$2,Arrivals!$B:$B,0))</f>
        <v>911.15682007508337</v>
      </c>
      <c r="AZ108" s="17">
        <f>INDEX(Departures!$C:$C,MATCH($B108,Departures!$B:$B,0))*INDEX(Arrivals!$H:$H,MATCH(AZ$2,Arrivals!$B:$B,0))</f>
        <v>906.7531018690114</v>
      </c>
      <c r="BA108" s="17">
        <f>INDEX(Departures!$C:$C,MATCH($B108,Departures!$B:$B,0))*INDEX(Arrivals!$H:$H,MATCH(BA$2,Arrivals!$B:$B,0))</f>
        <v>892.16578531139794</v>
      </c>
      <c r="BB108" s="17">
        <f>INDEX(Departures!$C:$C,MATCH($B108,Departures!$B:$B,0))*INDEX(Arrivals!$H:$H,MATCH(BB$2,Arrivals!$B:$B,0))</f>
        <v>887.62445091138613</v>
      </c>
      <c r="BC108" s="17">
        <f>INDEX(Departures!$C:$C,MATCH($B108,Departures!$B:$B,0))*INDEX(Arrivals!$H:$H,MATCH(BC$2,Arrivals!$B:$B,0))</f>
        <v>860.37644451131575</v>
      </c>
      <c r="BD108" s="17">
        <f>INDEX(Departures!$C:$C,MATCH($B108,Departures!$B:$B,0))*INDEX(Arrivals!$H:$H,MATCH(BD$2,Arrivals!$B:$B,0))</f>
        <v>851.5690080991717</v>
      </c>
      <c r="BE108" s="17">
        <f>INDEX(Departures!$C:$C,MATCH($B108,Departures!$B:$B,0))*INDEX(Arrivals!$H:$H,MATCH(BE$2,Arrivals!$B:$B,0))</f>
        <v>777.53149575958628</v>
      </c>
      <c r="BF108" s="17">
        <f>INDEX(Departures!$C:$C,MATCH($B108,Departures!$B:$B,0))*INDEX(Arrivals!$H:$H,MATCH(BF$2,Arrivals!$B:$B,0))</f>
        <v>770.92591845047832</v>
      </c>
      <c r="BG108" s="17">
        <f>INDEX(Departures!$C:$C,MATCH($B108,Departures!$B:$B,0))*INDEX(Arrivals!$H:$H,MATCH(BG$2,Arrivals!$B:$B,0))</f>
        <v>697.71410327453145</v>
      </c>
      <c r="BH108" s="17">
        <f>INDEX(Departures!$C:$C,MATCH($B108,Departures!$B:$B,0))*INDEX(Arrivals!$H:$H,MATCH(BH$2,Arrivals!$B:$B,0))</f>
        <v>669.77801590476224</v>
      </c>
      <c r="BI108" s="17">
        <f>INDEX(Departures!$C:$C,MATCH($B108,Departures!$B:$B,0))*INDEX(Arrivals!$H:$H,MATCH(BI$2,Arrivals!$B:$B,0))</f>
        <v>638.95198846225833</v>
      </c>
      <c r="BJ108" s="17">
        <f>INDEX(Departures!$C:$C,MATCH($B108,Departures!$B:$B,0))*INDEX(Arrivals!$H:$H,MATCH(BJ$2,Arrivals!$B:$B,0))</f>
        <v>632.20879495921054</v>
      </c>
      <c r="BK108" s="17">
        <f>INDEX(Departures!$C:$C,MATCH($B108,Departures!$B:$B,0))*INDEX(Arrivals!$H:$H,MATCH(BK$2,Arrivals!$B:$B,0))</f>
        <v>628.63077391677712</v>
      </c>
      <c r="BL108" s="17">
        <f>INDEX(Departures!$C:$C,MATCH($B108,Departures!$B:$B,0))*INDEX(Arrivals!$H:$H,MATCH(BL$2,Arrivals!$B:$B,0))</f>
        <v>566.0154056741909</v>
      </c>
      <c r="BM108" s="17">
        <f>INDEX(Departures!$C:$C,MATCH($B108,Departures!$B:$B,0))*INDEX(Arrivals!$H:$H,MATCH(BM$2,Arrivals!$B:$B,0))</f>
        <v>554.86849396507114</v>
      </c>
      <c r="BN108" s="17">
        <f>INDEX(Departures!$C:$C,MATCH($B108,Departures!$B:$B,0))*INDEX(Arrivals!$H:$H,MATCH(BN$2,Arrivals!$B:$B,0))</f>
        <v>528.92784140742833</v>
      </c>
      <c r="BO108" s="17">
        <f>INDEX(Departures!$C:$C,MATCH($B108,Departures!$B:$B,0))*INDEX(Arrivals!$H:$H,MATCH(BO$2,Arrivals!$B:$B,0))</f>
        <v>522.52868838922996</v>
      </c>
      <c r="BP108" s="17">
        <f>INDEX(Departures!$C:$C,MATCH($B108,Departures!$B:$B,0))*INDEX(Arrivals!$H:$H,MATCH(BP$2,Arrivals!$B:$B,0))</f>
        <v>505.60189653464073</v>
      </c>
      <c r="BQ108" s="17">
        <f>INDEX(Departures!$C:$C,MATCH($B108,Departures!$B:$B,0))*INDEX(Arrivals!$H:$H,MATCH(BQ$2,Arrivals!$B:$B,0))</f>
        <v>502.57434026796625</v>
      </c>
      <c r="BR108" s="17">
        <f>INDEX(Departures!$C:$C,MATCH($B108,Departures!$B:$B,0))*INDEX(Arrivals!$H:$H,MATCH(BR$2,Arrivals!$B:$B,0))</f>
        <v>497.20730870431601</v>
      </c>
      <c r="BS108" s="17">
        <f>INDEX(Departures!$C:$C,MATCH($B108,Departures!$B:$B,0))*INDEX(Arrivals!$H:$H,MATCH(BS$2,Arrivals!$B:$B,0))</f>
        <v>493.49167146794275</v>
      </c>
      <c r="BT108" s="17">
        <f>INDEX(Departures!$C:$C,MATCH($B108,Departures!$B:$B,0))*INDEX(Arrivals!$H:$H,MATCH(BT$2,Arrivals!$B:$B,0))</f>
        <v>489.22556945581056</v>
      </c>
      <c r="BU108" s="17">
        <f>INDEX(Departures!$C:$C,MATCH($B108,Departures!$B:$B,0))*INDEX(Arrivals!$H:$H,MATCH(BU$2,Arrivals!$B:$B,0))</f>
        <v>473.81255573455854</v>
      </c>
      <c r="BV108" s="17">
        <f>INDEX(Departures!$C:$C,MATCH($B108,Departures!$B:$B,0))*INDEX(Arrivals!$H:$H,MATCH(BV$2,Arrivals!$B:$B,0))</f>
        <v>448.21594366176504</v>
      </c>
      <c r="BW108" s="17">
        <f>INDEX(Departures!$C:$C,MATCH($B108,Departures!$B:$B,0))*INDEX(Arrivals!$H:$H,MATCH(BW$2,Arrivals!$B:$B,0))</f>
        <v>446.56454933448811</v>
      </c>
      <c r="BX108" s="17">
        <f>INDEX(Departures!$C:$C,MATCH($B108,Departures!$B:$B,0))*INDEX(Arrivals!$H:$H,MATCH(BX$2,Arrivals!$B:$B,0))</f>
        <v>437.61949672840433</v>
      </c>
      <c r="BY108" s="17">
        <f>INDEX(Departures!$C:$C,MATCH($B108,Departures!$B:$B,0))*INDEX(Arrivals!$H:$H,MATCH(BY$2,Arrivals!$B:$B,0))</f>
        <v>407.34393406165935</v>
      </c>
      <c r="BZ108" s="17">
        <f>INDEX(Departures!$C:$C,MATCH($B108,Departures!$B:$B,0))*INDEX(Arrivals!$H:$H,MATCH(BZ$2,Arrivals!$B:$B,0))</f>
        <v>389.59144504343169</v>
      </c>
      <c r="CA108" s="17">
        <f>INDEX(Departures!$C:$C,MATCH($B108,Departures!$B:$B,0))*INDEX(Arrivals!$H:$H,MATCH(CA$2,Arrivals!$B:$B,0))</f>
        <v>370.18756169792692</v>
      </c>
      <c r="CB108" s="17">
        <f>INDEX(Departures!$C:$C,MATCH($B108,Departures!$B:$B,0))*INDEX(Arrivals!$H:$H,MATCH(CB$2,Arrivals!$B:$B,0))</f>
        <v>347.20565730998874</v>
      </c>
      <c r="CC108" s="17">
        <f>INDEX(Departures!$C:$C,MATCH($B108,Departures!$B:$B,0))*INDEX(Arrivals!$H:$H,MATCH(CC$2,Arrivals!$B:$B,0))</f>
        <v>337.71013992814602</v>
      </c>
      <c r="CD108" s="17">
        <f>INDEX(Departures!$C:$C,MATCH($B108,Departures!$B:$B,0))*INDEX(Arrivals!$H:$H,MATCH(CD$2,Arrivals!$B:$B,0))</f>
        <v>337.29729134632674</v>
      </c>
      <c r="CE108" s="17">
        <f>INDEX(Departures!$C:$C,MATCH($B108,Departures!$B:$B,0))*INDEX(Arrivals!$H:$H,MATCH(CE$2,Arrivals!$B:$B,0))</f>
        <v>333.44403791601377</v>
      </c>
      <c r="CF108" s="17">
        <f>INDEX(Departures!$C:$C,MATCH($B108,Departures!$B:$B,0))*INDEX(Arrivals!$H:$H,MATCH(CF$2,Arrivals!$B:$B,0))</f>
        <v>326.42561202508648</v>
      </c>
      <c r="CG108" s="17">
        <f>INDEX(Departures!$C:$C,MATCH($B108,Departures!$B:$B,0))*INDEX(Arrivals!$H:$H,MATCH(CG$2,Arrivals!$B:$B,0))</f>
        <v>323.81090434023128</v>
      </c>
      <c r="CH108" s="17">
        <f>INDEX(Departures!$C:$C,MATCH($B108,Departures!$B:$B,0))*INDEX(Arrivals!$H:$H,MATCH(CH$2,Arrivals!$B:$B,0))</f>
        <v>312.93922501899107</v>
      </c>
      <c r="CI108" s="17">
        <f>INDEX(Departures!$C:$C,MATCH($B108,Departures!$B:$B,0))*INDEX(Arrivals!$H:$H,MATCH(CI$2,Arrivals!$B:$B,0))</f>
        <v>310.53094162504539</v>
      </c>
      <c r="CJ108" s="17">
        <f>INDEX(Departures!$C:$C,MATCH($B108,Departures!$B:$B,0))*INDEX(Arrivals!$H:$H,MATCH(CJ$2,Arrivals!$B:$B,0))</f>
        <v>306.19603151594328</v>
      </c>
      <c r="CK108" s="17">
        <f>INDEX(Departures!$C:$C,MATCH($B108,Departures!$B:$B,0))*INDEX(Arrivals!$H:$H,MATCH(CK$2,Arrivals!$B:$B,0))</f>
        <v>297.52621129773905</v>
      </c>
      <c r="CL108" s="17">
        <f>INDEX(Departures!$C:$C,MATCH($B108,Departures!$B:$B,0))*INDEX(Arrivals!$H:$H,MATCH(CL$2,Arrivals!$B:$B,0))</f>
        <v>291.25091285408644</v>
      </c>
      <c r="CM108" s="17">
        <f>INDEX(Departures!$C:$C,MATCH($B108,Departures!$B:$B,0))*INDEX(Arrivals!$H:$H,MATCH(CM$2,Arrivals!$B:$B,0))</f>
        <v>290.78301779469132</v>
      </c>
      <c r="CN108" s="17">
        <f>INDEX(Departures!$C:$C,MATCH($B108,Departures!$B:$B,0))*INDEX(Arrivals!$H:$H,MATCH(CN$2,Arrivals!$B:$B,0))</f>
        <v>268.21396198857235</v>
      </c>
      <c r="CO108" s="17">
        <f>INDEX(Departures!$C:$C,MATCH($B108,Departures!$B:$B,0))*INDEX(Arrivals!$H:$H,MATCH(CO$2,Arrivals!$B:$B,0))</f>
        <v>259.9569903521874</v>
      </c>
      <c r="CP108" s="17">
        <f>INDEX(Departures!$C:$C,MATCH($B108,Departures!$B:$B,0))*INDEX(Arrivals!$H:$H,MATCH(CP$2,Arrivals!$B:$B,0))</f>
        <v>258.30559602491036</v>
      </c>
      <c r="CQ108" s="17">
        <f>INDEX(Departures!$C:$C,MATCH($B108,Departures!$B:$B,0))*INDEX(Arrivals!$H:$H,MATCH(CQ$2,Arrivals!$B:$B,0))</f>
        <v>255.55327214611538</v>
      </c>
      <c r="CR108" s="17">
        <f>INDEX(Departures!$C:$C,MATCH($B108,Departures!$B:$B,0))*INDEX(Arrivals!$H:$H,MATCH(CR$2,Arrivals!$B:$B,0))</f>
        <v>253.62664543095886</v>
      </c>
      <c r="CS108" s="17">
        <f>INDEX(Departures!$C:$C,MATCH($B108,Departures!$B:$B,0))*INDEX(Arrivals!$H:$H,MATCH(CS$2,Arrivals!$B:$B,0))</f>
        <v>247.70914909154965</v>
      </c>
      <c r="CT108" s="17">
        <f>INDEX(Departures!$C:$C,MATCH($B108,Departures!$B:$B,0))*INDEX(Arrivals!$H:$H,MATCH(CT$2,Arrivals!$B:$B,0))</f>
        <v>245.92013857033285</v>
      </c>
      <c r="CU108" s="17">
        <f>INDEX(Departures!$C:$C,MATCH($B108,Departures!$B:$B,0))*INDEX(Arrivals!$H:$H,MATCH(CU$2,Arrivals!$B:$B,0))</f>
        <v>221.28683985511768</v>
      </c>
      <c r="CV108" s="17">
        <f>INDEX(Departures!$C:$C,MATCH($B108,Departures!$B:$B,0))*INDEX(Arrivals!$H:$H,MATCH(CV$2,Arrivals!$B:$B,0))</f>
        <v>217.98405120056367</v>
      </c>
      <c r="CW108" s="17">
        <f>INDEX(Departures!$C:$C,MATCH($B108,Departures!$B:$B,0))*INDEX(Arrivals!$H:$H,MATCH(CW$2,Arrivals!$B:$B,0))</f>
        <v>216.60788926116621</v>
      </c>
      <c r="CX108" s="17">
        <f>INDEX(Departures!$C:$C,MATCH($B108,Departures!$B:$B,0))*INDEX(Arrivals!$H:$H,MATCH(CX$2,Arrivals!$B:$B,0))</f>
        <v>214.13079777025069</v>
      </c>
      <c r="CY108" s="17">
        <f>INDEX(Departures!$C:$C,MATCH($B108,Departures!$B:$B,0))*INDEX(Arrivals!$H:$H,MATCH(CY$2,Arrivals!$B:$B,0))</f>
        <v>206.28667471568494</v>
      </c>
      <c r="CZ108" s="17">
        <f>INDEX(Departures!$C:$C,MATCH($B108,Departures!$B:$B,0))*INDEX(Arrivals!$H:$H,MATCH(CZ$2,Arrivals!$B:$B,0))</f>
        <v>206.01144232780544</v>
      </c>
      <c r="DA108" s="17">
        <f>INDEX(Departures!$C:$C,MATCH($B108,Departures!$B:$B,0))*INDEX(Arrivals!$H:$H,MATCH(DA$2,Arrivals!$B:$B,0))</f>
        <v>205.73620993992597</v>
      </c>
      <c r="DB108" s="17">
        <f>INDEX(Departures!$C:$C,MATCH($B108,Departures!$B:$B,0))*INDEX(Arrivals!$H:$H,MATCH(DB$2,Arrivals!$B:$B,0))</f>
        <v>199.13063263081793</v>
      </c>
      <c r="DC108" s="17">
        <f>INDEX(Departures!$C:$C,MATCH($B108,Departures!$B:$B,0))*INDEX(Arrivals!$H:$H,MATCH(DC$2,Arrivals!$B:$B,0))</f>
        <v>198.02970307929996</v>
      </c>
      <c r="DD108" s="17">
        <f>INDEX(Departures!$C:$C,MATCH($B108,Departures!$B:$B,0))*INDEX(Arrivals!$H:$H,MATCH(DD$2,Arrivals!$B:$B,0))</f>
        <v>192.93790390352919</v>
      </c>
      <c r="DE108" s="17">
        <f>INDEX(Departures!$C:$C,MATCH($B108,Departures!$B:$B,0))*INDEX(Arrivals!$H:$H,MATCH(DE$2,Arrivals!$B:$B,0))</f>
        <v>187.84610472775847</v>
      </c>
      <c r="DF108" s="17">
        <f>INDEX(Departures!$C:$C,MATCH($B108,Departures!$B:$B,0))*INDEX(Arrivals!$H:$H,MATCH(DF$2,Arrivals!$B:$B,0))</f>
        <v>187.70848853381872</v>
      </c>
      <c r="DG108" s="17">
        <f>INDEX(Departures!$C:$C,MATCH($B108,Departures!$B:$B,0))*INDEX(Arrivals!$H:$H,MATCH(DG$2,Arrivals!$B:$B,0))</f>
        <v>184.68093226714421</v>
      </c>
      <c r="DH108" s="17">
        <f>INDEX(Departures!$C:$C,MATCH($B108,Departures!$B:$B,0))*INDEX(Arrivals!$H:$H,MATCH(DH$2,Arrivals!$B:$B,0))</f>
        <v>175.460647273181</v>
      </c>
      <c r="DI108" s="17">
        <f>INDEX(Departures!$C:$C,MATCH($B108,Departures!$B:$B,0))*INDEX(Arrivals!$H:$H,MATCH(DI$2,Arrivals!$B:$B,0))</f>
        <v>156.46961250949553</v>
      </c>
      <c r="DJ108" s="17">
        <f>INDEX(Departures!$C:$C,MATCH($B108,Departures!$B:$B,0))*INDEX(Arrivals!$H:$H,MATCH(DJ$2,Arrivals!$B:$B,0))</f>
        <v>156.05676392767626</v>
      </c>
      <c r="DK108" s="17">
        <f>INDEX(Departures!$C:$C,MATCH($B108,Departures!$B:$B,0))*INDEX(Arrivals!$H:$H,MATCH(DK$2,Arrivals!$B:$B,0))</f>
        <v>149.03833803674902</v>
      </c>
      <c r="DL108" s="17">
        <f>INDEX(Departures!$C:$C,MATCH($B108,Departures!$B:$B,0))*INDEX(Arrivals!$H:$H,MATCH(DL$2,Arrivals!$B:$B,0))</f>
        <v>143.94653886097831</v>
      </c>
      <c r="DM108" s="17">
        <f>INDEX(Departures!$C:$C,MATCH($B108,Departures!$B:$B,0))*INDEX(Arrivals!$H:$H,MATCH(DM$2,Arrivals!$B:$B,0))</f>
        <v>136.7904967761113</v>
      </c>
      <c r="DN108" s="17">
        <f>INDEX(Departures!$C:$C,MATCH($B108,Departures!$B:$B,0))*INDEX(Arrivals!$H:$H,MATCH(DN$2,Arrivals!$B:$B,0))</f>
        <v>132.93724334579829</v>
      </c>
      <c r="DO108" s="17">
        <f>INDEX(Departures!$C:$C,MATCH($B108,Departures!$B:$B,0))*INDEX(Arrivals!$H:$H,MATCH(DO$2,Arrivals!$B:$B,0))</f>
        <v>129.35922230336482</v>
      </c>
      <c r="DP108" s="17">
        <f>INDEX(Departures!$C:$C,MATCH($B108,Departures!$B:$B,0))*INDEX(Arrivals!$H:$H,MATCH(DP$2,Arrivals!$B:$B,0))</f>
        <v>128.39590894578654</v>
      </c>
      <c r="DQ108" s="17">
        <f>INDEX(Departures!$C:$C,MATCH($B108,Departures!$B:$B,0))*INDEX(Arrivals!$H:$H,MATCH(DQ$2,Arrivals!$B:$B,0))</f>
        <v>128.2582927518468</v>
      </c>
      <c r="DR108" s="17">
        <f>INDEX(Departures!$C:$C,MATCH($B108,Departures!$B:$B,0))*INDEX(Arrivals!$H:$H,MATCH(DR$2,Arrivals!$B:$B,0))</f>
        <v>127.01974700638907</v>
      </c>
      <c r="DS108" s="17">
        <f>INDEX(Departures!$C:$C,MATCH($B108,Departures!$B:$B,0))*INDEX(Arrivals!$H:$H,MATCH(DS$2,Arrivals!$B:$B,0))</f>
        <v>126.74451461850956</v>
      </c>
      <c r="DT108" s="17">
        <f>INDEX(Departures!$C:$C,MATCH($B108,Departures!$B:$B,0))*INDEX(Arrivals!$H:$H,MATCH(DT$2,Arrivals!$B:$B,0))</f>
        <v>123.44172596395556</v>
      </c>
      <c r="DU108" s="17">
        <f>INDEX(Departures!$C:$C,MATCH($B108,Departures!$B:$B,0))*INDEX(Arrivals!$H:$H,MATCH(DU$2,Arrivals!$B:$B,0))</f>
        <v>122.75364499425682</v>
      </c>
      <c r="DV108" s="17">
        <f>INDEX(Departures!$C:$C,MATCH($B108,Departures!$B:$B,0))*INDEX(Arrivals!$H:$H,MATCH(DV$2,Arrivals!$B:$B,0))</f>
        <v>117.11138104272707</v>
      </c>
      <c r="DW108" s="17">
        <f>INDEX(Departures!$C:$C,MATCH($B108,Departures!$B:$B,0))*INDEX(Arrivals!$H:$H,MATCH(DW$2,Arrivals!$B:$B,0))</f>
        <v>116.01045149120908</v>
      </c>
      <c r="DX108" s="17">
        <f>INDEX(Departures!$C:$C,MATCH($B108,Departures!$B:$B,0))*INDEX(Arrivals!$H:$H,MATCH(DX$2,Arrivals!$B:$B,0))</f>
        <v>115.18475432757057</v>
      </c>
      <c r="DY108" s="17">
        <f>INDEX(Departures!$C:$C,MATCH($B108,Departures!$B:$B,0))*INDEX(Arrivals!$H:$H,MATCH(DY$2,Arrivals!$B:$B,0))</f>
        <v>111.88196567301658</v>
      </c>
      <c r="DZ108" s="17">
        <f>INDEX(Departures!$C:$C,MATCH($B108,Departures!$B:$B,0))*INDEX(Arrivals!$H:$H,MATCH(DZ$2,Arrivals!$B:$B,0))</f>
        <v>91.92761755175286</v>
      </c>
      <c r="EA108" s="17">
        <f>INDEX(Departures!$C:$C,MATCH($B108,Departures!$B:$B,0))*INDEX(Arrivals!$H:$H,MATCH(EA$2,Arrivals!$B:$B,0))</f>
        <v>91.377152775993864</v>
      </c>
      <c r="EB108" s="17">
        <f>INDEX(Departures!$C:$C,MATCH($B108,Departures!$B:$B,0))*INDEX(Arrivals!$H:$H,MATCH(EB$2,Arrivals!$B:$B,0))</f>
        <v>86.835818375982129</v>
      </c>
      <c r="EC108" s="17">
        <f>INDEX(Departures!$C:$C,MATCH($B108,Departures!$B:$B,0))*INDEX(Arrivals!$H:$H,MATCH(EC$2,Arrivals!$B:$B,0))</f>
        <v>68.257632194115899</v>
      </c>
      <c r="ED108" s="17">
        <f>INDEX(Departures!$C:$C,MATCH($B108,Departures!$B:$B,0))*INDEX(Arrivals!$H:$H,MATCH(ED$2,Arrivals!$B:$B,0))</f>
        <v>64.541994957742645</v>
      </c>
      <c r="EE108" s="17">
        <f>INDEX(Departures!$C:$C,MATCH($B108,Departures!$B:$B,0))*INDEX(Arrivals!$H:$H,MATCH(EE$2,Arrivals!$B:$B,0))</f>
        <v>64.266762569863161</v>
      </c>
      <c r="EF108" s="17">
        <f>INDEX(Departures!$C:$C,MATCH($B108,Departures!$B:$B,0))*INDEX(Arrivals!$H:$H,MATCH(EF$2,Arrivals!$B:$B,0))</f>
        <v>59.312579588032165</v>
      </c>
      <c r="EG108" s="17">
        <f>INDEX(Departures!$C:$C,MATCH($B108,Departures!$B:$B,0))*INDEX(Arrivals!$H:$H,MATCH(EG$2,Arrivals!$B:$B,0))</f>
        <v>58.762114812273161</v>
      </c>
      <c r="EH108" s="17">
        <f>INDEX(Departures!$C:$C,MATCH($B108,Departures!$B:$B,0))*INDEX(Arrivals!$H:$H,MATCH(EH$2,Arrivals!$B:$B,0))</f>
        <v>58.762114812273161</v>
      </c>
      <c r="EI108" s="17">
        <f>INDEX(Departures!$C:$C,MATCH($B108,Departures!$B:$B,0))*INDEX(Arrivals!$H:$H,MATCH(EI$2,Arrivals!$B:$B,0))</f>
        <v>57.523569066815412</v>
      </c>
      <c r="EJ108" s="17">
        <f>INDEX(Departures!$C:$C,MATCH($B108,Departures!$B:$B,0))*INDEX(Arrivals!$H:$H,MATCH(EJ$2,Arrivals!$B:$B,0))</f>
        <v>54.358396606201168</v>
      </c>
      <c r="EK108" s="17">
        <f>INDEX(Departures!$C:$C,MATCH($B108,Departures!$B:$B,0))*INDEX(Arrivals!$H:$H,MATCH(EK$2,Arrivals!$B:$B,0))</f>
        <v>53.119850860743419</v>
      </c>
      <c r="EL108" s="17">
        <f>INDEX(Departures!$C:$C,MATCH($B108,Departures!$B:$B,0))*INDEX(Arrivals!$H:$H,MATCH(EL$2,Arrivals!$B:$B,0))</f>
        <v>50.463858317706247</v>
      </c>
      <c r="EM108" s="17">
        <f>INDEX(Departures!$C:$C,MATCH($B108,Departures!$B:$B,0))*INDEX(Arrivals!$H:$H,MATCH(EM$2,Arrivals!$B:$B,0))</f>
        <v>48.853748848611176</v>
      </c>
      <c r="EN108" s="17">
        <f>INDEX(Departures!$C:$C,MATCH($B108,Departures!$B:$B,0))*INDEX(Arrivals!$H:$H,MATCH(EN$2,Arrivals!$B:$B,0))</f>
        <v>48.303284072852186</v>
      </c>
      <c r="EO108" s="17">
        <f>INDEX(Departures!$C:$C,MATCH($B108,Departures!$B:$B,0))*INDEX(Arrivals!$H:$H,MATCH(EO$2,Arrivals!$B:$B,0))</f>
        <v>48.16566787891243</v>
      </c>
      <c r="EP108" s="17">
        <f>INDEX(Departures!$C:$C,MATCH($B108,Departures!$B:$B,0))*INDEX(Arrivals!$H:$H,MATCH(EP$2,Arrivals!$B:$B,0))</f>
        <v>42.24817153950319</v>
      </c>
      <c r="EQ108" s="17">
        <f>INDEX(Departures!$C:$C,MATCH($B108,Departures!$B:$B,0))*INDEX(Arrivals!$H:$H,MATCH(EQ$2,Arrivals!$B:$B,0))</f>
        <v>41.14724198798519</v>
      </c>
      <c r="ER108" s="17">
        <f>INDEX(Departures!$C:$C,MATCH($B108,Departures!$B:$B,0))*INDEX(Arrivals!$H:$H,MATCH(ER$2,Arrivals!$B:$B,0))</f>
        <v>38.670150497069692</v>
      </c>
      <c r="ES108" s="17">
        <f>INDEX(Departures!$C:$C,MATCH($B108,Departures!$B:$B,0))*INDEX(Arrivals!$H:$H,MATCH(ES$2,Arrivals!$B:$B,0))</f>
        <v>38.257301915250444</v>
      </c>
      <c r="ET108" s="17">
        <f>INDEX(Departures!$C:$C,MATCH($B108,Departures!$B:$B,0))*INDEX(Arrivals!$H:$H,MATCH(ET$2,Arrivals!$B:$B,0))</f>
        <v>37.018756169792695</v>
      </c>
      <c r="EU108" s="17">
        <f>INDEX(Departures!$C:$C,MATCH($B108,Departures!$B:$B,0))*INDEX(Arrivals!$H:$H,MATCH(EU$2,Arrivals!$B:$B,0))</f>
        <v>35.917826618274695</v>
      </c>
      <c r="EV108" s="17">
        <f>INDEX(Departures!$C:$C,MATCH($B108,Departures!$B:$B,0))*INDEX(Arrivals!$H:$H,MATCH(EV$2,Arrivals!$B:$B,0))</f>
        <v>35.642594230395197</v>
      </c>
      <c r="EW108" s="17">
        <f>INDEX(Departures!$C:$C,MATCH($B108,Departures!$B:$B,0))*INDEX(Arrivals!$H:$H,MATCH(EW$2,Arrivals!$B:$B,0))</f>
        <v>35.092129454636201</v>
      </c>
      <c r="EX108" s="17">
        <f>INDEX(Departures!$C:$C,MATCH($B108,Departures!$B:$B,0))*INDEX(Arrivals!$H:$H,MATCH(EX$2,Arrivals!$B:$B,0))</f>
        <v>35.092129454636201</v>
      </c>
      <c r="EY108" s="17">
        <f>INDEX(Departures!$C:$C,MATCH($B108,Departures!$B:$B,0))*INDEX(Arrivals!$H:$H,MATCH(EY$2,Arrivals!$B:$B,0))</f>
        <v>33.991199903118201</v>
      </c>
      <c r="EZ108" s="17">
        <f>INDEX(Departures!$C:$C,MATCH($B108,Departures!$B:$B,0))*INDEX(Arrivals!$H:$H,MATCH(EZ$2,Arrivals!$B:$B,0))</f>
        <v>33.991199903118201</v>
      </c>
      <c r="FA108" s="17">
        <f>INDEX(Departures!$C:$C,MATCH($B108,Departures!$B:$B,0))*INDEX(Arrivals!$H:$H,MATCH(FA$2,Arrivals!$B:$B,0))</f>
        <v>28.348935951588459</v>
      </c>
      <c r="FB108" s="17">
        <f>INDEX(Departures!$C:$C,MATCH($B108,Departures!$B:$B,0))*INDEX(Arrivals!$H:$H,MATCH(FB$2,Arrivals!$B:$B,0))</f>
        <v>26.601210288553638</v>
      </c>
      <c r="FC108" s="17">
        <f>INDEX(Departures!$C:$C,MATCH($B108,Departures!$B:$B,0))*INDEX(Arrivals!$H:$H,MATCH(FC$2,Arrivals!$B:$B,0))</f>
        <v>24.633298715215215</v>
      </c>
      <c r="FD108" s="17">
        <f>INDEX(Departures!$C:$C,MATCH($B108,Departures!$B:$B,0))*INDEX(Arrivals!$H:$H,MATCH(FD$2,Arrivals!$B:$B,0))</f>
        <v>23.119520581877964</v>
      </c>
      <c r="FE108" s="17">
        <f>INDEX(Departures!$C:$C,MATCH($B108,Departures!$B:$B,0))*INDEX(Arrivals!$H:$H,MATCH(FE$2,Arrivals!$B:$B,0))</f>
        <v>22.569055806118964</v>
      </c>
      <c r="FF108" s="17">
        <f>INDEX(Departures!$C:$C,MATCH($B108,Departures!$B:$B,0))*INDEX(Arrivals!$H:$H,MATCH(FF$2,Arrivals!$B:$B,0))</f>
        <v>22.293823418239466</v>
      </c>
      <c r="FG108" s="17">
        <f>INDEX(Departures!$C:$C,MATCH($B108,Departures!$B:$B,0))*INDEX(Arrivals!$H:$H,MATCH(FG$2,Arrivals!$B:$B,0))</f>
        <v>20.091964315203469</v>
      </c>
      <c r="FH108" s="17">
        <f>INDEX(Departures!$C:$C,MATCH($B108,Departures!$B:$B,0))*INDEX(Arrivals!$H:$H,MATCH(FH$2,Arrivals!$B:$B,0))</f>
        <v>19.95434812126372</v>
      </c>
      <c r="FI108" s="17">
        <f>INDEX(Departures!$C:$C,MATCH($B108,Departures!$B:$B,0))*INDEX(Arrivals!$H:$H,MATCH(FI$2,Arrivals!$B:$B,0))</f>
        <v>19.679115733384222</v>
      </c>
      <c r="FJ108" s="17">
        <f>INDEX(Departures!$C:$C,MATCH($B108,Departures!$B:$B,0))*INDEX(Arrivals!$H:$H,MATCH(FJ$2,Arrivals!$B:$B,0))</f>
        <v>19.541499539444469</v>
      </c>
      <c r="FK108" s="17">
        <f>INDEX(Departures!$C:$C,MATCH($B108,Departures!$B:$B,0))*INDEX(Arrivals!$H:$H,MATCH(FK$2,Arrivals!$B:$B,0))</f>
        <v>17.202024242468724</v>
      </c>
      <c r="FL108" s="17">
        <f>INDEX(Departures!$C:$C,MATCH($B108,Departures!$B:$B,0))*INDEX(Arrivals!$H:$H,MATCH(FL$2,Arrivals!$B:$B,0))</f>
        <v>16.926791854589226</v>
      </c>
      <c r="FM108" s="17">
        <f>INDEX(Departures!$C:$C,MATCH($B108,Departures!$B:$B,0))*INDEX(Arrivals!$H:$H,MATCH(FM$2,Arrivals!$B:$B,0))</f>
        <v>16.789175660649473</v>
      </c>
      <c r="FN108" s="17">
        <f>INDEX(Departures!$C:$C,MATCH($B108,Departures!$B:$B,0))*INDEX(Arrivals!$H:$H,MATCH(FN$2,Arrivals!$B:$B,0))</f>
        <v>16.651559466709728</v>
      </c>
      <c r="FO108" s="17">
        <f>INDEX(Departures!$C:$C,MATCH($B108,Departures!$B:$B,0))*INDEX(Arrivals!$H:$H,MATCH(FO$2,Arrivals!$B:$B,0))</f>
        <v>16.582751369739849</v>
      </c>
      <c r="FP108" s="17">
        <f>INDEX(Departures!$C:$C,MATCH($B108,Departures!$B:$B,0))*INDEX(Arrivals!$H:$H,MATCH(FP$2,Arrivals!$B:$B,0))</f>
        <v>15.000165139432729</v>
      </c>
      <c r="FQ108" s="17">
        <f>INDEX(Departures!$C:$C,MATCH($B108,Departures!$B:$B,0))*INDEX(Arrivals!$H:$H,MATCH(FQ$2,Arrivals!$B:$B,0))</f>
        <v>11.972608872758231</v>
      </c>
      <c r="FR108" s="17">
        <f>INDEX(Departures!$C:$C,MATCH($B108,Departures!$B:$B,0))*INDEX(Arrivals!$H:$H,MATCH(FR$2,Arrivals!$B:$B,0))</f>
        <v>10.734063127300484</v>
      </c>
      <c r="FS108" s="17">
        <f>INDEX(Departures!$C:$C,MATCH($B108,Departures!$B:$B,0))*INDEX(Arrivals!$H:$H,MATCH(FS$2,Arrivals!$B:$B,0))</f>
        <v>10.458830739420986</v>
      </c>
      <c r="FT108" s="17">
        <f>INDEX(Departures!$C:$C,MATCH($B108,Departures!$B:$B,0))*INDEX(Arrivals!$H:$H,MATCH(FT$2,Arrivals!$B:$B,0))</f>
        <v>10.183598351541486</v>
      </c>
      <c r="FU108" s="17">
        <f>INDEX(Departures!$C:$C,MATCH($B108,Departures!$B:$B,0))*INDEX(Arrivals!$H:$H,MATCH(FU$2,Arrivals!$B:$B,0))</f>
        <v>9.9083659636619856</v>
      </c>
      <c r="FV108" s="17">
        <f>INDEX(Departures!$C:$C,MATCH($B108,Departures!$B:$B,0))*INDEX(Arrivals!$H:$H,MATCH(FV$2,Arrivals!$B:$B,0))</f>
        <v>9.4955173818427365</v>
      </c>
      <c r="FW108" s="17">
        <f>INDEX(Departures!$C:$C,MATCH($B108,Departures!$B:$B,0))*INDEX(Arrivals!$H:$H,MATCH(FW$2,Arrivals!$B:$B,0))</f>
        <v>8.6698202182042365</v>
      </c>
      <c r="FX108" s="17">
        <f>INDEX(Departures!$C:$C,MATCH($B108,Departures!$B:$B,0))*INDEX(Arrivals!$H:$H,MATCH(FX$2,Arrivals!$B:$B,0))</f>
        <v>8.601012121234362</v>
      </c>
      <c r="FY108" s="17">
        <f>INDEX(Departures!$C:$C,MATCH($B108,Departures!$B:$B,0))*INDEX(Arrivals!$H:$H,MATCH(FY$2,Arrivals!$B:$B,0))</f>
        <v>8.2569716363849874</v>
      </c>
      <c r="FZ108" s="17">
        <f>INDEX(Departures!$C:$C,MATCH($B108,Departures!$B:$B,0))*INDEX(Arrivals!$H:$H,MATCH(FZ$2,Arrivals!$B:$B,0))</f>
        <v>7.5688906666862383</v>
      </c>
      <c r="GA108" s="17">
        <f>INDEX(Departures!$C:$C,MATCH($B108,Departures!$B:$B,0))*INDEX(Arrivals!$H:$H,MATCH(GA$2,Arrivals!$B:$B,0))</f>
        <v>6.0275892945610412</v>
      </c>
      <c r="GB108" s="17">
        <f>INDEX(Departures!$C:$C,MATCH($B108,Departures!$B:$B,0))*INDEX(Arrivals!$H:$H,MATCH(GB$2,Arrivals!$B:$B,0))</f>
        <v>4.6789505939514928</v>
      </c>
      <c r="GC108" s="17">
        <f>INDEX(Departures!$C:$C,MATCH($B108,Departures!$B:$B,0))*INDEX(Arrivals!$H:$H,MATCH(GC$2,Arrivals!$B:$B,0))</f>
        <v>4.1284858181924937</v>
      </c>
      <c r="GD108" s="17">
        <f>INDEX(Departures!$C:$C,MATCH($B108,Departures!$B:$B,0))*INDEX(Arrivals!$H:$H,MATCH(GD$2,Arrivals!$B:$B,0))</f>
        <v>3.9908696242527442</v>
      </c>
      <c r="GE108" s="17">
        <f>INDEX(Departures!$C:$C,MATCH($B108,Departures!$B:$B,0))*INDEX(Arrivals!$H:$H,MATCH(GE$2,Arrivals!$B:$B,0))</f>
        <v>3.8532534303129942</v>
      </c>
      <c r="GF108" s="17">
        <f>INDEX(Departures!$C:$C,MATCH($B108,Departures!$B:$B,0))*INDEX(Arrivals!$H:$H,MATCH(GF$2,Arrivals!$B:$B,0))</f>
        <v>3.5367361842515699</v>
      </c>
      <c r="GG108" s="17">
        <f>INDEX(Departures!$C:$C,MATCH($B108,Departures!$B:$B,0))*INDEX(Arrivals!$H:$H,MATCH(GG$2,Arrivals!$B:$B,0))</f>
        <v>1.1284527903059483</v>
      </c>
      <c r="GH108" s="17">
        <f>INDEX(Departures!$C:$C,MATCH($B108,Departures!$B:$B,0))*INDEX(Arrivals!$H:$H,MATCH(GH$2,Arrivals!$B:$B,0))</f>
        <v>0.79817392485054883</v>
      </c>
      <c r="GI108" s="17">
        <f>INDEX(Departures!$C:$C,MATCH($B108,Departures!$B:$B,0))*INDEX(Arrivals!$H:$H,MATCH(GI$2,Arrivals!$B:$B,0))</f>
        <v>0.34404048484937455</v>
      </c>
    </row>
    <row r="109" spans="1:191" ht="15" thickBot="1">
      <c r="A109" t="str">
        <f>INDEX(Departures!$G:$G,MATCH($B109,Departures!$B:$B,0))</f>
        <v>AF</v>
      </c>
      <c r="B109" s="3" t="s">
        <v>127</v>
      </c>
      <c r="D109" s="17">
        <f>INDEX(Departures!$C:$C,MATCH($B109,Departures!$B:$B,0))*INDEX(Arrivals!$H:$H,MATCH(D$2,Arrivals!$B:$B,0))</f>
        <v>11222.989763801681</v>
      </c>
      <c r="E109" s="17">
        <f>INDEX(Departures!$C:$C,MATCH($B109,Departures!$B:$B,0))*INDEX(Arrivals!$H:$H,MATCH(E$2,Arrivals!$B:$B,0))</f>
        <v>10567.267713039044</v>
      </c>
      <c r="F109" s="17">
        <f>INDEX(Departures!$C:$C,MATCH($B109,Departures!$B:$B,0))*INDEX(Arrivals!$H:$H,MATCH(F$2,Arrivals!$B:$B,0))</f>
        <v>9941.2631148232831</v>
      </c>
      <c r="G109" s="17">
        <f>INDEX(Departures!$C:$C,MATCH($B109,Departures!$B:$B,0))*INDEX(Arrivals!$H:$H,MATCH(G$2,Arrivals!$B:$B,0))</f>
        <v>7847.9915986842661</v>
      </c>
      <c r="H109" s="17">
        <f>INDEX(Departures!$C:$C,MATCH($B109,Departures!$B:$B,0))*INDEX(Arrivals!$H:$H,MATCH(H$2,Arrivals!$B:$B,0))</f>
        <v>7526.6554922317191</v>
      </c>
      <c r="I109" s="17">
        <f>INDEX(Departures!$C:$C,MATCH($B109,Departures!$B:$B,0))*INDEX(Arrivals!$H:$H,MATCH(I$2,Arrivals!$B:$B,0))</f>
        <v>5076.6453392147441</v>
      </c>
      <c r="J109" s="17">
        <f>INDEX(Departures!$C:$C,MATCH($B109,Departures!$B:$B,0))*INDEX(Arrivals!$H:$H,MATCH(J$2,Arrivals!$B:$B,0))</f>
        <v>4864.7469819239604</v>
      </c>
      <c r="K109" s="17">
        <f>INDEX(Departures!$C:$C,MATCH($B109,Departures!$B:$B,0))*INDEX(Arrivals!$H:$H,MATCH(K$2,Arrivals!$B:$B,0))</f>
        <v>4858.2866661528997</v>
      </c>
      <c r="L109" s="17">
        <f>INDEX(Departures!$C:$C,MATCH($B109,Departures!$B:$B,0))*INDEX(Arrivals!$H:$H,MATCH(L$2,Arrivals!$B:$B,0))</f>
        <v>4839.0349251551397</v>
      </c>
      <c r="M109" s="17">
        <f>INDEX(Departures!$C:$C,MATCH($B109,Departures!$B:$B,0))*INDEX(Arrivals!$H:$H,MATCH(M$2,Arrivals!$B:$B,0))</f>
        <v>4598.7111784716899</v>
      </c>
      <c r="N109" s="17">
        <f>INDEX(Departures!$C:$C,MATCH($B109,Departures!$B:$B,0))*INDEX(Arrivals!$H:$H,MATCH(N$2,Arrivals!$B:$B,0))</f>
        <v>3806.4180523088326</v>
      </c>
      <c r="O109" s="17">
        <f>INDEX(Departures!$C:$C,MATCH($B109,Departures!$B:$B,0))*INDEX(Arrivals!$H:$H,MATCH(O$2,Arrivals!$B:$B,0))</f>
        <v>3707.0583957499225</v>
      </c>
      <c r="P109" s="17">
        <f>INDEX(Departures!$C:$C,MATCH($B109,Departures!$B:$B,0))*INDEX(Arrivals!$H:$H,MATCH(P$2,Arrivals!$B:$B,0))</f>
        <v>3602.7888992050066</v>
      </c>
      <c r="Q109" s="17">
        <f>INDEX(Departures!$C:$C,MATCH($B109,Departures!$B:$B,0))*INDEX(Arrivals!$H:$H,MATCH(Q$2,Arrivals!$B:$B,0))</f>
        <v>3513.6365415643722</v>
      </c>
      <c r="R109" s="17">
        <f>INDEX(Departures!$C:$C,MATCH($B109,Departures!$B:$B,0))*INDEX(Arrivals!$H:$H,MATCH(R$2,Arrivals!$B:$B,0))</f>
        <v>3352.645472549545</v>
      </c>
      <c r="S109" s="17">
        <f>INDEX(Departures!$C:$C,MATCH($B109,Departures!$B:$B,0))*INDEX(Arrivals!$H:$H,MATCH(S$2,Arrivals!$B:$B,0))</f>
        <v>3151.3420331233006</v>
      </c>
      <c r="T109" s="17">
        <f>INDEX(Departures!$C:$C,MATCH($B109,Departures!$B:$B,0))*INDEX(Arrivals!$H:$H,MATCH(T$2,Arrivals!$B:$B,0))</f>
        <v>2687.2329481303154</v>
      </c>
      <c r="U109" s="17">
        <f>INDEX(Departures!$C:$C,MATCH($B109,Departures!$B:$B,0))*INDEX(Arrivals!$H:$H,MATCH(U$2,Arrivals!$B:$B,0))</f>
        <v>2359.0489069604437</v>
      </c>
      <c r="V109" s="17">
        <f>INDEX(Departures!$C:$C,MATCH($B109,Departures!$B:$B,0))*INDEX(Arrivals!$H:$H,MATCH(V$2,Arrivals!$B:$B,0))</f>
        <v>2315.8939976097599</v>
      </c>
      <c r="W109" s="17">
        <f>INDEX(Departures!$C:$C,MATCH($B109,Departures!$B:$B,0))*INDEX(Arrivals!$H:$H,MATCH(W$2,Arrivals!$B:$B,0))</f>
        <v>2229.4549725929705</v>
      </c>
      <c r="X109" s="17">
        <f>INDEX(Departures!$C:$C,MATCH($B109,Departures!$B:$B,0))*INDEX(Arrivals!$H:$H,MATCH(X$2,Arrivals!$B:$B,0))</f>
        <v>2081.3845351202644</v>
      </c>
      <c r="Y109" s="17">
        <f>INDEX(Departures!$C:$C,MATCH($B109,Departures!$B:$B,0))*INDEX(Arrivals!$H:$H,MATCH(Y$2,Arrivals!$B:$B,0))</f>
        <v>2014.7140763629202</v>
      </c>
      <c r="Z109" s="17">
        <f>INDEX(Departures!$C:$C,MATCH($B109,Departures!$B:$B,0))*INDEX(Arrivals!$H:$H,MATCH(Z$2,Arrivals!$B:$B,0))</f>
        <v>2008.2537605918596</v>
      </c>
      <c r="AA109" s="17">
        <f>INDEX(Departures!$C:$C,MATCH($B109,Departures!$B:$B,0))*INDEX(Arrivals!$H:$H,MATCH(AA$2,Arrivals!$B:$B,0))</f>
        <v>1993.9118595801056</v>
      </c>
      <c r="AB109" s="17">
        <f>INDEX(Departures!$C:$C,MATCH($B109,Departures!$B:$B,0))*INDEX(Arrivals!$H:$H,MATCH(AB$2,Arrivals!$B:$B,0))</f>
        <v>1838.6058684438117</v>
      </c>
      <c r="AC109" s="17">
        <f>INDEX(Departures!$C:$C,MATCH($B109,Departures!$B:$B,0))*INDEX(Arrivals!$H:$H,MATCH(AC$2,Arrivals!$B:$B,0))</f>
        <v>1814.0566685137819</v>
      </c>
      <c r="AD109" s="17">
        <f>INDEX(Departures!$C:$C,MATCH($B109,Departures!$B:$B,0))*INDEX(Arrivals!$H:$H,MATCH(AD$2,Arrivals!$B:$B,0))</f>
        <v>1796.355403301076</v>
      </c>
      <c r="AE109" s="17">
        <f>INDEX(Departures!$C:$C,MATCH($B109,Departures!$B:$B,0))*INDEX(Arrivals!$H:$H,MATCH(AE$2,Arrivals!$B:$B,0))</f>
        <v>1723.0954224572504</v>
      </c>
      <c r="AF109" s="17">
        <f>INDEX(Departures!$C:$C,MATCH($B109,Departures!$B:$B,0))*INDEX(Arrivals!$H:$H,MATCH(AF$2,Arrivals!$B:$B,0))</f>
        <v>1669.6040078728695</v>
      </c>
      <c r="AG109" s="17">
        <f>INDEX(Departures!$C:$C,MATCH($B109,Departures!$B:$B,0))*INDEX(Arrivals!$H:$H,MATCH(AG$2,Arrivals!$B:$B,0))</f>
        <v>1517.2697619912635</v>
      </c>
      <c r="AH109" s="17">
        <f>INDEX(Departures!$C:$C,MATCH($B109,Departures!$B:$B,0))*INDEX(Arrivals!$H:$H,MATCH(AH$2,Arrivals!$B:$B,0))</f>
        <v>1469.0758063391525</v>
      </c>
      <c r="AI109" s="17">
        <f>INDEX(Departures!$C:$C,MATCH($B109,Departures!$B:$B,0))*INDEX(Arrivals!$H:$H,MATCH(AI$2,Arrivals!$B:$B,0))</f>
        <v>1466.362473715307</v>
      </c>
      <c r="AJ109" s="17">
        <f>INDEX(Departures!$C:$C,MATCH($B109,Departures!$B:$B,0))*INDEX(Arrivals!$H:$H,MATCH(AJ$2,Arrivals!$B:$B,0))</f>
        <v>1429.0476898216616</v>
      </c>
      <c r="AK109" s="17">
        <f>INDEX(Departures!$C:$C,MATCH($B109,Departures!$B:$B,0))*INDEX(Arrivals!$H:$H,MATCH(AK$2,Arrivals!$B:$B,0))</f>
        <v>1411.7082022921352</v>
      </c>
      <c r="AL109" s="17">
        <f>INDEX(Departures!$C:$C,MATCH($B109,Departures!$B:$B,0))*INDEX(Arrivals!$H:$H,MATCH(AL$2,Arrivals!$B:$B,0))</f>
        <v>1335.7348888244642</v>
      </c>
      <c r="AM109" s="17">
        <f>INDEX(Departures!$C:$C,MATCH($B109,Departures!$B:$B,0))*INDEX(Arrivals!$H:$H,MATCH(AM$2,Arrivals!$B:$B,0))</f>
        <v>1328.8869541071401</v>
      </c>
      <c r="AN109" s="17">
        <f>INDEX(Departures!$C:$C,MATCH($B109,Departures!$B:$B,0))*INDEX(Arrivals!$H:$H,MATCH(AN$2,Arrivals!$B:$B,0))</f>
        <v>1312.7361646794889</v>
      </c>
      <c r="AO109" s="17">
        <f>INDEX(Departures!$C:$C,MATCH($B109,Departures!$B:$B,0))*INDEX(Arrivals!$H:$H,MATCH(AO$2,Arrivals!$B:$B,0))</f>
        <v>1277.7212532003409</v>
      </c>
      <c r="AP109" s="17">
        <f>INDEX(Departures!$C:$C,MATCH($B109,Departures!$B:$B,0))*INDEX(Arrivals!$H:$H,MATCH(AP$2,Arrivals!$B:$B,0))</f>
        <v>1147.7396998866043</v>
      </c>
      <c r="AQ109" s="17">
        <f>INDEX(Departures!$C:$C,MATCH($B109,Departures!$B:$B,0))*INDEX(Arrivals!$H:$H,MATCH(AQ$2,Arrivals!$B:$B,0))</f>
        <v>1138.953670437962</v>
      </c>
      <c r="AR109" s="17">
        <f>INDEX(Departures!$C:$C,MATCH($B109,Departures!$B:$B,0))*INDEX(Arrivals!$H:$H,MATCH(AR$2,Arrivals!$B:$B,0))</f>
        <v>1083.394954806842</v>
      </c>
      <c r="AS109" s="17">
        <f>INDEX(Departures!$C:$C,MATCH($B109,Departures!$B:$B,0))*INDEX(Arrivals!$H:$H,MATCH(AS$2,Arrivals!$B:$B,0))</f>
        <v>1053.9359148908061</v>
      </c>
      <c r="AT109" s="17">
        <f>INDEX(Departures!$C:$C,MATCH($B109,Departures!$B:$B,0))*INDEX(Arrivals!$H:$H,MATCH(AT$2,Arrivals!$B:$B,0))</f>
        <v>995.01783505873459</v>
      </c>
      <c r="AU109" s="17">
        <f>INDEX(Departures!$C:$C,MATCH($B109,Departures!$B:$B,0))*INDEX(Arrivals!$H:$H,MATCH(AU$2,Arrivals!$B:$B,0))</f>
        <v>920.72420369153906</v>
      </c>
      <c r="AV109" s="17">
        <f>INDEX(Departures!$C:$C,MATCH($B109,Departures!$B:$B,0))*INDEX(Arrivals!$H:$H,MATCH(AV$2,Arrivals!$B:$B,0))</f>
        <v>911.42134898121196</v>
      </c>
      <c r="AW109" s="17">
        <f>INDEX(Departures!$C:$C,MATCH($B109,Departures!$B:$B,0))*INDEX(Arrivals!$H:$H,MATCH(AW$2,Arrivals!$B:$B,0))</f>
        <v>911.16293635036959</v>
      </c>
      <c r="AX109" s="17">
        <f>INDEX(Departures!$C:$C,MATCH($B109,Departures!$B:$B,0))*INDEX(Arrivals!$H:$H,MATCH(AX$2,Arrivals!$B:$B,0))</f>
        <v>868.266439630528</v>
      </c>
      <c r="AY109" s="17">
        <f>INDEX(Departures!$C:$C,MATCH($B109,Departures!$B:$B,0))*INDEX(Arrivals!$H:$H,MATCH(AY$2,Arrivals!$B:$B,0))</f>
        <v>855.47501440382837</v>
      </c>
      <c r="AZ109" s="17">
        <f>INDEX(Departures!$C:$C,MATCH($B109,Departures!$B:$B,0))*INDEX(Arrivals!$H:$H,MATCH(AZ$2,Arrivals!$B:$B,0))</f>
        <v>851.34041231034962</v>
      </c>
      <c r="BA109" s="17">
        <f>INDEX(Departures!$C:$C,MATCH($B109,Departures!$B:$B,0))*INDEX(Arrivals!$H:$H,MATCH(BA$2,Arrivals!$B:$B,0))</f>
        <v>837.6445428757014</v>
      </c>
      <c r="BB109" s="17">
        <f>INDEX(Departures!$C:$C,MATCH($B109,Departures!$B:$B,0))*INDEX(Arrivals!$H:$H,MATCH(BB$2,Arrivals!$B:$B,0))</f>
        <v>833.38073446680141</v>
      </c>
      <c r="BC109" s="17">
        <f>INDEX(Departures!$C:$C,MATCH($B109,Departures!$B:$B,0))*INDEX(Arrivals!$H:$H,MATCH(BC$2,Arrivals!$B:$B,0))</f>
        <v>807.79788401340204</v>
      </c>
      <c r="BD109" s="17">
        <f>INDEX(Departures!$C:$C,MATCH($B109,Departures!$B:$B,0))*INDEX(Arrivals!$H:$H,MATCH(BD$2,Arrivals!$B:$B,0))</f>
        <v>799.52867982644455</v>
      </c>
      <c r="BE109" s="17">
        <f>INDEX(Departures!$C:$C,MATCH($B109,Departures!$B:$B,0))*INDEX(Arrivals!$H:$H,MATCH(BE$2,Arrivals!$B:$B,0))</f>
        <v>730.01568212983386</v>
      </c>
      <c r="BF109" s="17">
        <f>INDEX(Departures!$C:$C,MATCH($B109,Departures!$B:$B,0))*INDEX(Arrivals!$H:$H,MATCH(BF$2,Arrivals!$B:$B,0))</f>
        <v>723.8137789896158</v>
      </c>
      <c r="BG109" s="17">
        <f>INDEX(Departures!$C:$C,MATCH($B109,Departures!$B:$B,0))*INDEX(Arrivals!$H:$H,MATCH(BG$2,Arrivals!$B:$B,0))</f>
        <v>655.07601918553235</v>
      </c>
      <c r="BH109" s="17">
        <f>INDEX(Departures!$C:$C,MATCH($B109,Departures!$B:$B,0))*INDEX(Arrivals!$H:$H,MATCH(BH$2,Arrivals!$B:$B,0))</f>
        <v>628.84713715502676</v>
      </c>
      <c r="BI109" s="17">
        <f>INDEX(Departures!$C:$C,MATCH($B109,Departures!$B:$B,0))*INDEX(Arrivals!$H:$H,MATCH(BI$2,Arrivals!$B:$B,0))</f>
        <v>599.90492250067587</v>
      </c>
      <c r="BJ109" s="17">
        <f>INDEX(Departures!$C:$C,MATCH($B109,Departures!$B:$B,0))*INDEX(Arrivals!$H:$H,MATCH(BJ$2,Arrivals!$B:$B,0))</f>
        <v>593.57381304503656</v>
      </c>
      <c r="BK109" s="17">
        <f>INDEX(Departures!$C:$C,MATCH($B109,Departures!$B:$B,0))*INDEX(Arrivals!$H:$H,MATCH(BK$2,Arrivals!$B:$B,0))</f>
        <v>590.21444884408515</v>
      </c>
      <c r="BL109" s="17">
        <f>INDEX(Departures!$C:$C,MATCH($B109,Departures!$B:$B,0))*INDEX(Arrivals!$H:$H,MATCH(BL$2,Arrivals!$B:$B,0))</f>
        <v>531.42557532743479</v>
      </c>
      <c r="BM109" s="17">
        <f>INDEX(Departures!$C:$C,MATCH($B109,Departures!$B:$B,0))*INDEX(Arrivals!$H:$H,MATCH(BM$2,Arrivals!$B:$B,0))</f>
        <v>520.95986377831684</v>
      </c>
      <c r="BN109" s="17">
        <f>INDEX(Departures!$C:$C,MATCH($B109,Departures!$B:$B,0))*INDEX(Arrivals!$H:$H,MATCH(BN$2,Arrivals!$B:$B,0))</f>
        <v>496.60447332141882</v>
      </c>
      <c r="BO109" s="17">
        <f>INDEX(Departures!$C:$C,MATCH($B109,Departures!$B:$B,0))*INDEX(Arrivals!$H:$H,MATCH(BO$2,Arrivals!$B:$B,0))</f>
        <v>490.59637965433257</v>
      </c>
      <c r="BP109" s="17">
        <f>INDEX(Departures!$C:$C,MATCH($B109,Departures!$B:$B,0))*INDEX(Arrivals!$H:$H,MATCH(BP$2,Arrivals!$B:$B,0))</f>
        <v>474.70400285752385</v>
      </c>
      <c r="BQ109" s="17">
        <f>INDEX(Departures!$C:$C,MATCH($B109,Departures!$B:$B,0))*INDEX(Arrivals!$H:$H,MATCH(BQ$2,Arrivals!$B:$B,0))</f>
        <v>471.86146391825719</v>
      </c>
      <c r="BR109" s="17">
        <f>INDEX(Departures!$C:$C,MATCH($B109,Departures!$B:$B,0))*INDEX(Arrivals!$H:$H,MATCH(BR$2,Arrivals!$B:$B,0))</f>
        <v>466.82241761683002</v>
      </c>
      <c r="BS109" s="17">
        <f>INDEX(Departures!$C:$C,MATCH($B109,Departures!$B:$B,0))*INDEX(Arrivals!$H:$H,MATCH(BS$2,Arrivals!$B:$B,0))</f>
        <v>463.33384710045738</v>
      </c>
      <c r="BT109" s="17">
        <f>INDEX(Departures!$C:$C,MATCH($B109,Departures!$B:$B,0))*INDEX(Arrivals!$H:$H,MATCH(BT$2,Arrivals!$B:$B,0))</f>
        <v>459.32845132239993</v>
      </c>
      <c r="BU109" s="17">
        <f>INDEX(Departures!$C:$C,MATCH($B109,Departures!$B:$B,0))*INDEX(Arrivals!$H:$H,MATCH(BU$2,Arrivals!$B:$B,0))</f>
        <v>444.85734399522443</v>
      </c>
      <c r="BV109" s="17">
        <f>INDEX(Departures!$C:$C,MATCH($B109,Departures!$B:$B,0))*INDEX(Arrivals!$H:$H,MATCH(BV$2,Arrivals!$B:$B,0))</f>
        <v>420.8249693268794</v>
      </c>
      <c r="BW109" s="17">
        <f>INDEX(Departures!$C:$C,MATCH($B109,Departures!$B:$B,0))*INDEX(Arrivals!$H:$H,MATCH(BW$2,Arrivals!$B:$B,0))</f>
        <v>419.27449354182494</v>
      </c>
      <c r="BX109" s="17">
        <f>INDEX(Departures!$C:$C,MATCH($B109,Departures!$B:$B,0))*INDEX(Arrivals!$H:$H,MATCH(BX$2,Arrivals!$B:$B,0))</f>
        <v>410.87608303944631</v>
      </c>
      <c r="BY109" s="17">
        <f>INDEX(Departures!$C:$C,MATCH($B109,Departures!$B:$B,0))*INDEX(Arrivals!$H:$H,MATCH(BY$2,Arrivals!$B:$B,0))</f>
        <v>382.45069364678017</v>
      </c>
      <c r="BZ109" s="17">
        <f>INDEX(Departures!$C:$C,MATCH($B109,Departures!$B:$B,0))*INDEX(Arrivals!$H:$H,MATCH(BZ$2,Arrivals!$B:$B,0))</f>
        <v>365.78307895744422</v>
      </c>
      <c r="CA109" s="17">
        <f>INDEX(Departures!$C:$C,MATCH($B109,Departures!$B:$B,0))*INDEX(Arrivals!$H:$H,MATCH(CA$2,Arrivals!$B:$B,0))</f>
        <v>347.56498848305364</v>
      </c>
      <c r="CB109" s="17">
        <f>INDEX(Departures!$C:$C,MATCH($B109,Departures!$B:$B,0))*INDEX(Arrivals!$H:$H,MATCH(CB$2,Arrivals!$B:$B,0))</f>
        <v>325.98753380771166</v>
      </c>
      <c r="CC109" s="17">
        <f>INDEX(Departures!$C:$C,MATCH($B109,Departures!$B:$B,0))*INDEX(Arrivals!$H:$H,MATCH(CC$2,Arrivals!$B:$B,0))</f>
        <v>317.07229804364817</v>
      </c>
      <c r="CD109" s="17">
        <f>INDEX(Departures!$C:$C,MATCH($B109,Departures!$B:$B,0))*INDEX(Arrivals!$H:$H,MATCH(CD$2,Arrivals!$B:$B,0))</f>
        <v>316.68467909738456</v>
      </c>
      <c r="CE109" s="17">
        <f>INDEX(Departures!$C:$C,MATCH($B109,Departures!$B:$B,0))*INDEX(Arrivals!$H:$H,MATCH(CE$2,Arrivals!$B:$B,0))</f>
        <v>313.06690226559067</v>
      </c>
      <c r="CF109" s="17">
        <f>INDEX(Departures!$C:$C,MATCH($B109,Departures!$B:$B,0))*INDEX(Arrivals!$H:$H,MATCH(CF$2,Arrivals!$B:$B,0))</f>
        <v>306.47738017910899</v>
      </c>
      <c r="CG109" s="17">
        <f>INDEX(Departures!$C:$C,MATCH($B109,Departures!$B:$B,0))*INDEX(Arrivals!$H:$H,MATCH(CG$2,Arrivals!$B:$B,0))</f>
        <v>304.02246018610606</v>
      </c>
      <c r="CH109" s="17">
        <f>INDEX(Departures!$C:$C,MATCH($B109,Departures!$B:$B,0))*INDEX(Arrivals!$H:$H,MATCH(CH$2,Arrivals!$B:$B,0))</f>
        <v>293.81516126783049</v>
      </c>
      <c r="CI109" s="17">
        <f>INDEX(Departures!$C:$C,MATCH($B109,Departures!$B:$B,0))*INDEX(Arrivals!$H:$H,MATCH(CI$2,Arrivals!$B:$B,0))</f>
        <v>291.55405074795931</v>
      </c>
      <c r="CJ109" s="17">
        <f>INDEX(Departures!$C:$C,MATCH($B109,Departures!$B:$B,0))*INDEX(Arrivals!$H:$H,MATCH(CJ$2,Arrivals!$B:$B,0))</f>
        <v>287.48405181219118</v>
      </c>
      <c r="CK109" s="17">
        <f>INDEX(Departures!$C:$C,MATCH($B109,Departures!$B:$B,0))*INDEX(Arrivals!$H:$H,MATCH(CK$2,Arrivals!$B:$B,0))</f>
        <v>279.34405394065499</v>
      </c>
      <c r="CL109" s="17">
        <f>INDEX(Departures!$C:$C,MATCH($B109,Departures!$B:$B,0))*INDEX(Arrivals!$H:$H,MATCH(CL$2,Arrivals!$B:$B,0))</f>
        <v>273.45224595744781</v>
      </c>
      <c r="CM109" s="17">
        <f>INDEX(Departures!$C:$C,MATCH($B109,Departures!$B:$B,0))*INDEX(Arrivals!$H:$H,MATCH(CM$2,Arrivals!$B:$B,0))</f>
        <v>273.01294448501574</v>
      </c>
      <c r="CN109" s="17">
        <f>INDEX(Departures!$C:$C,MATCH($B109,Departures!$B:$B,0))*INDEX(Arrivals!$H:$H,MATCH(CN$2,Arrivals!$B:$B,0))</f>
        <v>251.82310875593737</v>
      </c>
      <c r="CO109" s="17">
        <f>INDEX(Departures!$C:$C,MATCH($B109,Departures!$B:$B,0))*INDEX(Arrivals!$H:$H,MATCH(CO$2,Arrivals!$B:$B,0))</f>
        <v>244.07072983066482</v>
      </c>
      <c r="CP109" s="17">
        <f>INDEX(Departures!$C:$C,MATCH($B109,Departures!$B:$B,0))*INDEX(Arrivals!$H:$H,MATCH(CP$2,Arrivals!$B:$B,0))</f>
        <v>242.52025404561027</v>
      </c>
      <c r="CQ109" s="17">
        <f>INDEX(Departures!$C:$C,MATCH($B109,Departures!$B:$B,0))*INDEX(Arrivals!$H:$H,MATCH(CQ$2,Arrivals!$B:$B,0))</f>
        <v>239.9361277371861</v>
      </c>
      <c r="CR109" s="17">
        <f>INDEX(Departures!$C:$C,MATCH($B109,Departures!$B:$B,0))*INDEX(Arrivals!$H:$H,MATCH(CR$2,Arrivals!$B:$B,0))</f>
        <v>238.12723932128915</v>
      </c>
      <c r="CS109" s="17">
        <f>INDEX(Departures!$C:$C,MATCH($B109,Departures!$B:$B,0))*INDEX(Arrivals!$H:$H,MATCH(CS$2,Arrivals!$B:$B,0))</f>
        <v>232.57136775817716</v>
      </c>
      <c r="CT109" s="17">
        <f>INDEX(Departures!$C:$C,MATCH($B109,Departures!$B:$B,0))*INDEX(Arrivals!$H:$H,MATCH(CT$2,Arrivals!$B:$B,0))</f>
        <v>230.8916856577014</v>
      </c>
      <c r="CU109" s="17">
        <f>INDEX(Departures!$C:$C,MATCH($B109,Departures!$B:$B,0))*INDEX(Arrivals!$H:$H,MATCH(CU$2,Arrivals!$B:$B,0))</f>
        <v>207.76375519730493</v>
      </c>
      <c r="CV109" s="17">
        <f>INDEX(Departures!$C:$C,MATCH($B109,Departures!$B:$B,0))*INDEX(Arrivals!$H:$H,MATCH(CV$2,Arrivals!$B:$B,0))</f>
        <v>204.66280362719587</v>
      </c>
      <c r="CW109" s="17">
        <f>INDEX(Departures!$C:$C,MATCH($B109,Departures!$B:$B,0))*INDEX(Arrivals!$H:$H,MATCH(CW$2,Arrivals!$B:$B,0))</f>
        <v>203.37074047298381</v>
      </c>
      <c r="CX109" s="17">
        <f>INDEX(Departures!$C:$C,MATCH($B109,Departures!$B:$B,0))*INDEX(Arrivals!$H:$H,MATCH(CX$2,Arrivals!$B:$B,0))</f>
        <v>201.04502679540204</v>
      </c>
      <c r="CY109" s="17">
        <f>INDEX(Departures!$C:$C,MATCH($B109,Departures!$B:$B,0))*INDEX(Arrivals!$H:$H,MATCH(CY$2,Arrivals!$B:$B,0))</f>
        <v>193.6802668163931</v>
      </c>
      <c r="CZ109" s="17">
        <f>INDEX(Departures!$C:$C,MATCH($B109,Departures!$B:$B,0))*INDEX(Arrivals!$H:$H,MATCH(CZ$2,Arrivals!$B:$B,0))</f>
        <v>193.42185418555067</v>
      </c>
      <c r="DA109" s="17">
        <f>INDEX(Departures!$C:$C,MATCH($B109,Departures!$B:$B,0))*INDEX(Arrivals!$H:$H,MATCH(DA$2,Arrivals!$B:$B,0))</f>
        <v>193.16344155470827</v>
      </c>
      <c r="DB109" s="17">
        <f>INDEX(Departures!$C:$C,MATCH($B109,Departures!$B:$B,0))*INDEX(Arrivals!$H:$H,MATCH(DB$2,Arrivals!$B:$B,0))</f>
        <v>186.96153841449018</v>
      </c>
      <c r="DC109" s="17">
        <f>INDEX(Departures!$C:$C,MATCH($B109,Departures!$B:$B,0))*INDEX(Arrivals!$H:$H,MATCH(DC$2,Arrivals!$B:$B,0))</f>
        <v>185.92788789112052</v>
      </c>
      <c r="DD109" s="17">
        <f>INDEX(Departures!$C:$C,MATCH($B109,Departures!$B:$B,0))*INDEX(Arrivals!$H:$H,MATCH(DD$2,Arrivals!$B:$B,0))</f>
        <v>181.14725422053576</v>
      </c>
      <c r="DE109" s="17">
        <f>INDEX(Departures!$C:$C,MATCH($B109,Departures!$B:$B,0))*INDEX(Arrivals!$H:$H,MATCH(DE$2,Arrivals!$B:$B,0))</f>
        <v>176.36662054995099</v>
      </c>
      <c r="DF109" s="17">
        <f>INDEX(Departures!$C:$C,MATCH($B109,Departures!$B:$B,0))*INDEX(Arrivals!$H:$H,MATCH(DF$2,Arrivals!$B:$B,0))</f>
        <v>176.23741423452981</v>
      </c>
      <c r="DG109" s="17">
        <f>INDEX(Departures!$C:$C,MATCH($B109,Departures!$B:$B,0))*INDEX(Arrivals!$H:$H,MATCH(DG$2,Arrivals!$B:$B,0))</f>
        <v>173.39487529526318</v>
      </c>
      <c r="DH109" s="17">
        <f>INDEX(Departures!$C:$C,MATCH($B109,Departures!$B:$B,0))*INDEX(Arrivals!$H:$H,MATCH(DH$2,Arrivals!$B:$B,0))</f>
        <v>164.73805216204215</v>
      </c>
      <c r="DI109" s="17">
        <f>INDEX(Departures!$C:$C,MATCH($B109,Departures!$B:$B,0))*INDEX(Arrivals!$H:$H,MATCH(DI$2,Arrivals!$B:$B,0))</f>
        <v>146.90758063391525</v>
      </c>
      <c r="DJ109" s="17">
        <f>INDEX(Departures!$C:$C,MATCH($B109,Departures!$B:$B,0))*INDEX(Arrivals!$H:$H,MATCH(DJ$2,Arrivals!$B:$B,0))</f>
        <v>146.5199616876516</v>
      </c>
      <c r="DK109" s="17">
        <f>INDEX(Departures!$C:$C,MATCH($B109,Departures!$B:$B,0))*INDEX(Arrivals!$H:$H,MATCH(DK$2,Arrivals!$B:$B,0))</f>
        <v>139.93043960116992</v>
      </c>
      <c r="DL109" s="17">
        <f>INDEX(Departures!$C:$C,MATCH($B109,Departures!$B:$B,0))*INDEX(Arrivals!$H:$H,MATCH(DL$2,Arrivals!$B:$B,0))</f>
        <v>135.14980593058519</v>
      </c>
      <c r="DM109" s="17">
        <f>INDEX(Departures!$C:$C,MATCH($B109,Departures!$B:$B,0))*INDEX(Arrivals!$H:$H,MATCH(DM$2,Arrivals!$B:$B,0))</f>
        <v>128.43107752868227</v>
      </c>
      <c r="DN109" s="17">
        <f>INDEX(Departures!$C:$C,MATCH($B109,Departures!$B:$B,0))*INDEX(Arrivals!$H:$H,MATCH(DN$2,Arrivals!$B:$B,0))</f>
        <v>124.8133006968884</v>
      </c>
      <c r="DO109" s="17">
        <f>INDEX(Departures!$C:$C,MATCH($B109,Departures!$B:$B,0))*INDEX(Arrivals!$H:$H,MATCH(DO$2,Arrivals!$B:$B,0))</f>
        <v>121.45393649593696</v>
      </c>
      <c r="DP109" s="17">
        <f>INDEX(Departures!$C:$C,MATCH($B109,Departures!$B:$B,0))*INDEX(Arrivals!$H:$H,MATCH(DP$2,Arrivals!$B:$B,0))</f>
        <v>120.54949228798849</v>
      </c>
      <c r="DQ109" s="17">
        <f>INDEX(Departures!$C:$C,MATCH($B109,Departures!$B:$B,0))*INDEX(Arrivals!$H:$H,MATCH(DQ$2,Arrivals!$B:$B,0))</f>
        <v>120.42028597256727</v>
      </c>
      <c r="DR109" s="17">
        <f>INDEX(Departures!$C:$C,MATCH($B109,Departures!$B:$B,0))*INDEX(Arrivals!$H:$H,MATCH(DR$2,Arrivals!$B:$B,0))</f>
        <v>119.2574291337764</v>
      </c>
      <c r="DS109" s="17">
        <f>INDEX(Departures!$C:$C,MATCH($B109,Departures!$B:$B,0))*INDEX(Arrivals!$H:$H,MATCH(DS$2,Arrivals!$B:$B,0))</f>
        <v>118.99901650293397</v>
      </c>
      <c r="DT109" s="17">
        <f>INDEX(Departures!$C:$C,MATCH($B109,Departures!$B:$B,0))*INDEX(Arrivals!$H:$H,MATCH(DT$2,Arrivals!$B:$B,0))</f>
        <v>115.89806493282495</v>
      </c>
      <c r="DU109" s="17">
        <f>INDEX(Departures!$C:$C,MATCH($B109,Departures!$B:$B,0))*INDEX(Arrivals!$H:$H,MATCH(DU$2,Arrivals!$B:$B,0))</f>
        <v>115.25203335571889</v>
      </c>
      <c r="DV109" s="17">
        <f>INDEX(Departures!$C:$C,MATCH($B109,Departures!$B:$B,0))*INDEX(Arrivals!$H:$H,MATCH(DV$2,Arrivals!$B:$B,0))</f>
        <v>109.95457442344932</v>
      </c>
      <c r="DW109" s="17">
        <f>INDEX(Departures!$C:$C,MATCH($B109,Departures!$B:$B,0))*INDEX(Arrivals!$H:$H,MATCH(DW$2,Arrivals!$B:$B,0))</f>
        <v>108.92092390007964</v>
      </c>
      <c r="DX109" s="17">
        <f>INDEX(Departures!$C:$C,MATCH($B109,Departures!$B:$B,0))*INDEX(Arrivals!$H:$H,MATCH(DX$2,Arrivals!$B:$B,0))</f>
        <v>108.14568600755237</v>
      </c>
      <c r="DY109" s="17">
        <f>INDEX(Departures!$C:$C,MATCH($B109,Departures!$B:$B,0))*INDEX(Arrivals!$H:$H,MATCH(DY$2,Arrivals!$B:$B,0))</f>
        <v>105.04473443744334</v>
      </c>
      <c r="DZ109" s="17">
        <f>INDEX(Departures!$C:$C,MATCH($B109,Departures!$B:$B,0))*INDEX(Arrivals!$H:$H,MATCH(DZ$2,Arrivals!$B:$B,0))</f>
        <v>86.309818701367959</v>
      </c>
      <c r="EA109" s="17">
        <f>INDEX(Departures!$C:$C,MATCH($B109,Departures!$B:$B,0))*INDEX(Arrivals!$H:$H,MATCH(EA$2,Arrivals!$B:$B,0))</f>
        <v>85.79299343968313</v>
      </c>
      <c r="EB109" s="17">
        <f>INDEX(Departures!$C:$C,MATCH($B109,Departures!$B:$B,0))*INDEX(Arrivals!$H:$H,MATCH(EB$2,Arrivals!$B:$B,0))</f>
        <v>81.529185030783211</v>
      </c>
      <c r="EC109" s="17">
        <f>INDEX(Departures!$C:$C,MATCH($B109,Departures!$B:$B,0))*INDEX(Arrivals!$H:$H,MATCH(EC$2,Arrivals!$B:$B,0))</f>
        <v>64.086332448919933</v>
      </c>
      <c r="ED109" s="17">
        <f>INDEX(Departures!$C:$C,MATCH($B109,Departures!$B:$B,0))*INDEX(Arrivals!$H:$H,MATCH(ED$2,Arrivals!$B:$B,0))</f>
        <v>60.597761932547265</v>
      </c>
      <c r="EE109" s="17">
        <f>INDEX(Departures!$C:$C,MATCH($B109,Departures!$B:$B,0))*INDEX(Arrivals!$H:$H,MATCH(EE$2,Arrivals!$B:$B,0))</f>
        <v>60.339349301704857</v>
      </c>
      <c r="EF109" s="17">
        <f>INDEX(Departures!$C:$C,MATCH($B109,Departures!$B:$B,0))*INDEX(Arrivals!$H:$H,MATCH(EF$2,Arrivals!$B:$B,0))</f>
        <v>55.687921946541309</v>
      </c>
      <c r="EG109" s="17">
        <f>INDEX(Departures!$C:$C,MATCH($B109,Departures!$B:$B,0))*INDEX(Arrivals!$H:$H,MATCH(EG$2,Arrivals!$B:$B,0))</f>
        <v>55.171096684856465</v>
      </c>
      <c r="EH109" s="17">
        <f>INDEX(Departures!$C:$C,MATCH($B109,Departures!$B:$B,0))*INDEX(Arrivals!$H:$H,MATCH(EH$2,Arrivals!$B:$B,0))</f>
        <v>55.171096684856465</v>
      </c>
      <c r="EI109" s="17">
        <f>INDEX(Departures!$C:$C,MATCH($B109,Departures!$B:$B,0))*INDEX(Arrivals!$H:$H,MATCH(EI$2,Arrivals!$B:$B,0))</f>
        <v>54.008239846065578</v>
      </c>
      <c r="EJ109" s="17">
        <f>INDEX(Departures!$C:$C,MATCH($B109,Departures!$B:$B,0))*INDEX(Arrivals!$H:$H,MATCH(EJ$2,Arrivals!$B:$B,0))</f>
        <v>51.03649459137776</v>
      </c>
      <c r="EK109" s="17">
        <f>INDEX(Departures!$C:$C,MATCH($B109,Departures!$B:$B,0))*INDEX(Arrivals!$H:$H,MATCH(EK$2,Arrivals!$B:$B,0))</f>
        <v>49.87363775258688</v>
      </c>
      <c r="EL109" s="17">
        <f>INDEX(Departures!$C:$C,MATCH($B109,Departures!$B:$B,0))*INDEX(Arrivals!$H:$H,MATCH(EL$2,Arrivals!$B:$B,0))</f>
        <v>47.37995586495753</v>
      </c>
      <c r="EM109" s="17">
        <f>INDEX(Departures!$C:$C,MATCH($B109,Departures!$B:$B,0))*INDEX(Arrivals!$H:$H,MATCH(EM$2,Arrivals!$B:$B,0))</f>
        <v>45.868241974529383</v>
      </c>
      <c r="EN109" s="17">
        <f>INDEX(Departures!$C:$C,MATCH($B109,Departures!$B:$B,0))*INDEX(Arrivals!$H:$H,MATCH(EN$2,Arrivals!$B:$B,0))</f>
        <v>45.351416712844546</v>
      </c>
      <c r="EO109" s="17">
        <f>INDEX(Departures!$C:$C,MATCH($B109,Departures!$B:$B,0))*INDEX(Arrivals!$H:$H,MATCH(EO$2,Arrivals!$B:$B,0))</f>
        <v>45.222210397423332</v>
      </c>
      <c r="EP109" s="17">
        <f>INDEX(Departures!$C:$C,MATCH($B109,Departures!$B:$B,0))*INDEX(Arrivals!$H:$H,MATCH(EP$2,Arrivals!$B:$B,0))</f>
        <v>39.666338834311325</v>
      </c>
      <c r="EQ109" s="17">
        <f>INDEX(Departures!$C:$C,MATCH($B109,Departures!$B:$B,0))*INDEX(Arrivals!$H:$H,MATCH(EQ$2,Arrivals!$B:$B,0))</f>
        <v>38.632688310941646</v>
      </c>
      <c r="ER109" s="17">
        <f>INDEX(Departures!$C:$C,MATCH($B109,Departures!$B:$B,0))*INDEX(Arrivals!$H:$H,MATCH(ER$2,Arrivals!$B:$B,0))</f>
        <v>36.306974633359879</v>
      </c>
      <c r="ES109" s="17">
        <f>INDEX(Departures!$C:$C,MATCH($B109,Departures!$B:$B,0))*INDEX(Arrivals!$H:$H,MATCH(ES$2,Arrivals!$B:$B,0))</f>
        <v>35.91935568709625</v>
      </c>
      <c r="ET109" s="17">
        <f>INDEX(Departures!$C:$C,MATCH($B109,Departures!$B:$B,0))*INDEX(Arrivals!$H:$H,MATCH(ET$2,Arrivals!$B:$B,0))</f>
        <v>34.756498848305363</v>
      </c>
      <c r="EU109" s="17">
        <f>INDEX(Departures!$C:$C,MATCH($B109,Departures!$B:$B,0))*INDEX(Arrivals!$H:$H,MATCH(EU$2,Arrivals!$B:$B,0))</f>
        <v>33.72284832493569</v>
      </c>
      <c r="EV109" s="17">
        <f>INDEX(Departures!$C:$C,MATCH($B109,Departures!$B:$B,0))*INDEX(Arrivals!$H:$H,MATCH(EV$2,Arrivals!$B:$B,0))</f>
        <v>33.464435694093268</v>
      </c>
      <c r="EW109" s="17">
        <f>INDEX(Departures!$C:$C,MATCH($B109,Departures!$B:$B,0))*INDEX(Arrivals!$H:$H,MATCH(EW$2,Arrivals!$B:$B,0))</f>
        <v>32.947610432408432</v>
      </c>
      <c r="EX109" s="17">
        <f>INDEX(Departures!$C:$C,MATCH($B109,Departures!$B:$B,0))*INDEX(Arrivals!$H:$H,MATCH(EX$2,Arrivals!$B:$B,0))</f>
        <v>32.947610432408432</v>
      </c>
      <c r="EY109" s="17">
        <f>INDEX(Departures!$C:$C,MATCH($B109,Departures!$B:$B,0))*INDEX(Arrivals!$H:$H,MATCH(EY$2,Arrivals!$B:$B,0))</f>
        <v>31.913959909038752</v>
      </c>
      <c r="EZ109" s="17">
        <f>INDEX(Departures!$C:$C,MATCH($B109,Departures!$B:$B,0))*INDEX(Arrivals!$H:$H,MATCH(EZ$2,Arrivals!$B:$B,0))</f>
        <v>31.913959909038752</v>
      </c>
      <c r="FA109" s="17">
        <f>INDEX(Departures!$C:$C,MATCH($B109,Departures!$B:$B,0))*INDEX(Arrivals!$H:$H,MATCH(FA$2,Arrivals!$B:$B,0))</f>
        <v>26.616500976769164</v>
      </c>
      <c r="FB109" s="17">
        <f>INDEX(Departures!$C:$C,MATCH($B109,Departures!$B:$B,0))*INDEX(Arrivals!$H:$H,MATCH(FB$2,Arrivals!$B:$B,0))</f>
        <v>24.975580770919802</v>
      </c>
      <c r="FC109" s="17">
        <f>INDEX(Departures!$C:$C,MATCH($B109,Departures!$B:$B,0))*INDEX(Arrivals!$H:$H,MATCH(FC$2,Arrivals!$B:$B,0))</f>
        <v>23.127930460396506</v>
      </c>
      <c r="FD109" s="17">
        <f>INDEX(Departures!$C:$C,MATCH($B109,Departures!$B:$B,0))*INDEX(Arrivals!$H:$H,MATCH(FD$2,Arrivals!$B:$B,0))</f>
        <v>21.706660990763201</v>
      </c>
      <c r="FE109" s="17">
        <f>INDEX(Departures!$C:$C,MATCH($B109,Departures!$B:$B,0))*INDEX(Arrivals!$H:$H,MATCH(FE$2,Arrivals!$B:$B,0))</f>
        <v>21.189835729078361</v>
      </c>
      <c r="FF109" s="17">
        <f>INDEX(Departures!$C:$C,MATCH($B109,Departures!$B:$B,0))*INDEX(Arrivals!$H:$H,MATCH(FF$2,Arrivals!$B:$B,0))</f>
        <v>20.931423098235943</v>
      </c>
      <c r="FG109" s="17">
        <f>INDEX(Departures!$C:$C,MATCH($B109,Departures!$B:$B,0))*INDEX(Arrivals!$H:$H,MATCH(FG$2,Arrivals!$B:$B,0))</f>
        <v>18.86412205149659</v>
      </c>
      <c r="FH109" s="17">
        <f>INDEX(Departures!$C:$C,MATCH($B109,Departures!$B:$B,0))*INDEX(Arrivals!$H:$H,MATCH(FH$2,Arrivals!$B:$B,0))</f>
        <v>18.734915736075383</v>
      </c>
      <c r="FI109" s="17">
        <f>INDEX(Departures!$C:$C,MATCH($B109,Departures!$B:$B,0))*INDEX(Arrivals!$H:$H,MATCH(FI$2,Arrivals!$B:$B,0))</f>
        <v>18.476503105232965</v>
      </c>
      <c r="FJ109" s="17">
        <f>INDEX(Departures!$C:$C,MATCH($B109,Departures!$B:$B,0))*INDEX(Arrivals!$H:$H,MATCH(FJ$2,Arrivals!$B:$B,0))</f>
        <v>18.347296789811754</v>
      </c>
      <c r="FK109" s="17">
        <f>INDEX(Departures!$C:$C,MATCH($B109,Departures!$B:$B,0))*INDEX(Arrivals!$H:$H,MATCH(FK$2,Arrivals!$B:$B,0))</f>
        <v>16.150789427651191</v>
      </c>
      <c r="FL109" s="17">
        <f>INDEX(Departures!$C:$C,MATCH($B109,Departures!$B:$B,0))*INDEX(Arrivals!$H:$H,MATCH(FL$2,Arrivals!$B:$B,0))</f>
        <v>15.892376796808774</v>
      </c>
      <c r="FM109" s="17">
        <f>INDEX(Departures!$C:$C,MATCH($B109,Departures!$B:$B,0))*INDEX(Arrivals!$H:$H,MATCH(FM$2,Arrivals!$B:$B,0))</f>
        <v>15.763170481387563</v>
      </c>
      <c r="FN109" s="17">
        <f>INDEX(Departures!$C:$C,MATCH($B109,Departures!$B:$B,0))*INDEX(Arrivals!$H:$H,MATCH(FN$2,Arrivals!$B:$B,0))</f>
        <v>15.633964165966354</v>
      </c>
      <c r="FO109" s="17">
        <f>INDEX(Departures!$C:$C,MATCH($B109,Departures!$B:$B,0))*INDEX(Arrivals!$H:$H,MATCH(FO$2,Arrivals!$B:$B,0))</f>
        <v>15.569361008255749</v>
      </c>
      <c r="FP109" s="17">
        <f>INDEX(Departures!$C:$C,MATCH($B109,Departures!$B:$B,0))*INDEX(Arrivals!$H:$H,MATCH(FP$2,Arrivals!$B:$B,0))</f>
        <v>14.08348838091184</v>
      </c>
      <c r="FQ109" s="17">
        <f>INDEX(Departures!$C:$C,MATCH($B109,Departures!$B:$B,0))*INDEX(Arrivals!$H:$H,MATCH(FQ$2,Arrivals!$B:$B,0))</f>
        <v>11.240949441645228</v>
      </c>
      <c r="FR109" s="17">
        <f>INDEX(Departures!$C:$C,MATCH($B109,Departures!$B:$B,0))*INDEX(Arrivals!$H:$H,MATCH(FR$2,Arrivals!$B:$B,0))</f>
        <v>10.078092602854342</v>
      </c>
      <c r="FS109" s="17">
        <f>INDEX(Departures!$C:$C,MATCH($B109,Departures!$B:$B,0))*INDEX(Arrivals!$H:$H,MATCH(FS$2,Arrivals!$B:$B,0))</f>
        <v>9.8196799720119241</v>
      </c>
      <c r="FT109" s="17">
        <f>INDEX(Departures!$C:$C,MATCH($B109,Departures!$B:$B,0))*INDEX(Arrivals!$H:$H,MATCH(FT$2,Arrivals!$B:$B,0))</f>
        <v>9.5612673411695059</v>
      </c>
      <c r="FU109" s="17">
        <f>INDEX(Departures!$C:$C,MATCH($B109,Departures!$B:$B,0))*INDEX(Arrivals!$H:$H,MATCH(FU$2,Arrivals!$B:$B,0))</f>
        <v>9.302854710327086</v>
      </c>
      <c r="FV109" s="17">
        <f>INDEX(Departures!$C:$C,MATCH($B109,Departures!$B:$B,0))*INDEX(Arrivals!$H:$H,MATCH(FV$2,Arrivals!$B:$B,0))</f>
        <v>8.915235764063457</v>
      </c>
      <c r="FW109" s="17">
        <f>INDEX(Departures!$C:$C,MATCH($B109,Departures!$B:$B,0))*INDEX(Arrivals!$H:$H,MATCH(FW$2,Arrivals!$B:$B,0))</f>
        <v>8.1399978715362007</v>
      </c>
      <c r="FX109" s="17">
        <f>INDEX(Departures!$C:$C,MATCH($B109,Departures!$B:$B,0))*INDEX(Arrivals!$H:$H,MATCH(FX$2,Arrivals!$B:$B,0))</f>
        <v>8.0753947138255953</v>
      </c>
      <c r="FY109" s="17">
        <f>INDEX(Departures!$C:$C,MATCH($B109,Departures!$B:$B,0))*INDEX(Arrivals!$H:$H,MATCH(FY$2,Arrivals!$B:$B,0))</f>
        <v>7.7523789252725717</v>
      </c>
      <c r="FZ109" s="17">
        <f>INDEX(Departures!$C:$C,MATCH($B109,Departures!$B:$B,0))*INDEX(Arrivals!$H:$H,MATCH(FZ$2,Arrivals!$B:$B,0))</f>
        <v>7.1063473481665245</v>
      </c>
      <c r="GA109" s="17">
        <f>INDEX(Departures!$C:$C,MATCH($B109,Departures!$B:$B,0))*INDEX(Arrivals!$H:$H,MATCH(GA$2,Arrivals!$B:$B,0))</f>
        <v>5.6592366154489779</v>
      </c>
      <c r="GB109" s="17">
        <f>INDEX(Departures!$C:$C,MATCH($B109,Departures!$B:$B,0))*INDEX(Arrivals!$H:$H,MATCH(GB$2,Arrivals!$B:$B,0))</f>
        <v>4.3930147243211239</v>
      </c>
      <c r="GC109" s="17">
        <f>INDEX(Departures!$C:$C,MATCH($B109,Departures!$B:$B,0))*INDEX(Arrivals!$H:$H,MATCH(GC$2,Arrivals!$B:$B,0))</f>
        <v>3.8761894626362858</v>
      </c>
      <c r="GD109" s="17">
        <f>INDEX(Departures!$C:$C,MATCH($B109,Departures!$B:$B,0))*INDEX(Arrivals!$H:$H,MATCH(GD$2,Arrivals!$B:$B,0))</f>
        <v>3.7469831472150767</v>
      </c>
      <c r="GE109" s="17">
        <f>INDEX(Departures!$C:$C,MATCH($B109,Departures!$B:$B,0))*INDEX(Arrivals!$H:$H,MATCH(GE$2,Arrivals!$B:$B,0))</f>
        <v>3.6177768317938668</v>
      </c>
      <c r="GF109" s="17">
        <f>INDEX(Departures!$C:$C,MATCH($B109,Departures!$B:$B,0))*INDEX(Arrivals!$H:$H,MATCH(GF$2,Arrivals!$B:$B,0))</f>
        <v>3.3206023063250849</v>
      </c>
      <c r="GG109" s="17">
        <f>INDEX(Departures!$C:$C,MATCH($B109,Departures!$B:$B,0))*INDEX(Arrivals!$H:$H,MATCH(GG$2,Arrivals!$B:$B,0))</f>
        <v>1.0594917864539182</v>
      </c>
      <c r="GH109" s="17">
        <f>INDEX(Departures!$C:$C,MATCH($B109,Departures!$B:$B,0))*INDEX(Arrivals!$H:$H,MATCH(GH$2,Arrivals!$B:$B,0))</f>
        <v>0.74939662944301533</v>
      </c>
      <c r="GI109" s="17">
        <f>INDEX(Departures!$C:$C,MATCH($B109,Departures!$B:$B,0))*INDEX(Arrivals!$H:$H,MATCH(GI$2,Arrivals!$B:$B,0))</f>
        <v>0.32301578855302387</v>
      </c>
    </row>
    <row r="110" spans="1:191" ht="15" thickBot="1">
      <c r="A110" t="str">
        <f>INDEX(Departures!$G:$G,MATCH($B110,Departures!$B:$B,0))</f>
        <v>AF</v>
      </c>
      <c r="B110" s="3" t="s">
        <v>112</v>
      </c>
      <c r="D110" s="17">
        <f>INDEX(Departures!$C:$C,MATCH($B110,Departures!$B:$B,0))*INDEX(Arrivals!$H:$H,MATCH(D$2,Arrivals!$B:$B,0))</f>
        <v>9828.4170712582763</v>
      </c>
      <c r="E110" s="17">
        <f>INDEX(Departures!$C:$C,MATCH($B110,Departures!$B:$B,0))*INDEX(Arrivals!$H:$H,MATCH(E$2,Arrivals!$B:$B,0))</f>
        <v>9254.1752753241326</v>
      </c>
      <c r="F110" s="17">
        <f>INDEX(Departures!$C:$C,MATCH($B110,Departures!$B:$B,0))*INDEX(Arrivals!$H:$H,MATCH(F$2,Arrivals!$B:$B,0))</f>
        <v>8705.9582307328164</v>
      </c>
      <c r="G110" s="17">
        <f>INDEX(Departures!$C:$C,MATCH($B110,Departures!$B:$B,0))*INDEX(Arrivals!$H:$H,MATCH(G$2,Arrivals!$B:$B,0))</f>
        <v>6872.7973763625532</v>
      </c>
      <c r="H110" s="17">
        <f>INDEX(Departures!$C:$C,MATCH($B110,Departures!$B:$B,0))*INDEX(Arrivals!$H:$H,MATCH(H$2,Arrivals!$B:$B,0))</f>
        <v>6591.3906085816234</v>
      </c>
      <c r="I110" s="17">
        <f>INDEX(Departures!$C:$C,MATCH($B110,Departures!$B:$B,0))*INDEX(Arrivals!$H:$H,MATCH(I$2,Arrivals!$B:$B,0))</f>
        <v>4445.8195870046275</v>
      </c>
      <c r="J110" s="17">
        <f>INDEX(Departures!$C:$C,MATCH($B110,Departures!$B:$B,0))*INDEX(Arrivals!$H:$H,MATCH(J$2,Arrivals!$B:$B,0))</f>
        <v>4260.2517948209825</v>
      </c>
      <c r="K110" s="17">
        <f>INDEX(Departures!$C:$C,MATCH($B110,Departures!$B:$B,0))*INDEX(Arrivals!$H:$H,MATCH(K$2,Arrivals!$B:$B,0))</f>
        <v>4254.5942401812372</v>
      </c>
      <c r="L110" s="17">
        <f>INDEX(Departures!$C:$C,MATCH($B110,Departures!$B:$B,0))*INDEX(Arrivals!$H:$H,MATCH(L$2,Arrivals!$B:$B,0))</f>
        <v>4237.7347273547966</v>
      </c>
      <c r="M110" s="17">
        <f>INDEX(Departures!$C:$C,MATCH($B110,Departures!$B:$B,0))*INDEX(Arrivals!$H:$H,MATCH(M$2,Arrivals!$B:$B,0))</f>
        <v>4027.2736947562726</v>
      </c>
      <c r="N110" s="17">
        <f>INDEX(Departures!$C:$C,MATCH($B110,Departures!$B:$B,0))*INDEX(Arrivals!$H:$H,MATCH(N$2,Arrivals!$B:$B,0))</f>
        <v>3333.4311937379125</v>
      </c>
      <c r="O110" s="17">
        <f>INDEX(Departures!$C:$C,MATCH($B110,Departures!$B:$B,0))*INDEX(Arrivals!$H:$H,MATCH(O$2,Arrivals!$B:$B,0))</f>
        <v>3246.4180033786306</v>
      </c>
      <c r="P110" s="17">
        <f>INDEX(Departures!$C:$C,MATCH($B110,Departures!$B:$B,0))*INDEX(Arrivals!$H:$H,MATCH(P$2,Arrivals!$B:$B,0))</f>
        <v>3155.1050714931421</v>
      </c>
      <c r="Q110" s="17">
        <f>INDEX(Departures!$C:$C,MATCH($B110,Departures!$B:$B,0))*INDEX(Arrivals!$H:$H,MATCH(Q$2,Arrivals!$B:$B,0))</f>
        <v>3077.030817464657</v>
      </c>
      <c r="R110" s="17">
        <f>INDEX(Departures!$C:$C,MATCH($B110,Departures!$B:$B,0))*INDEX(Arrivals!$H:$H,MATCH(R$2,Arrivals!$B:$B,0))</f>
        <v>2936.0445558422052</v>
      </c>
      <c r="S110" s="17">
        <f>INDEX(Departures!$C:$C,MATCH($B110,Departures!$B:$B,0))*INDEX(Arrivals!$H:$H,MATCH(S$2,Arrivals!$B:$B,0))</f>
        <v>2759.7551532677421</v>
      </c>
      <c r="T110" s="17">
        <f>INDEX(Departures!$C:$C,MATCH($B110,Departures!$B:$B,0))*INDEX(Arrivals!$H:$H,MATCH(T$2,Arrivals!$B:$B,0))</f>
        <v>2353.3164279484422</v>
      </c>
      <c r="U110" s="17">
        <f>INDEX(Departures!$C:$C,MATCH($B110,Departures!$B:$B,0))*INDEX(Arrivals!$H:$H,MATCH(U$2,Arrivals!$B:$B,0))</f>
        <v>2065.9126522493825</v>
      </c>
      <c r="V110" s="17">
        <f>INDEX(Departures!$C:$C,MATCH($B110,Departures!$B:$B,0))*INDEX(Arrivals!$H:$H,MATCH(V$2,Arrivals!$B:$B,0))</f>
        <v>2028.1201872558843</v>
      </c>
      <c r="W110" s="17">
        <f>INDEX(Departures!$C:$C,MATCH($B110,Departures!$B:$B,0))*INDEX(Arrivals!$H:$H,MATCH(W$2,Arrivals!$B:$B,0))</f>
        <v>1952.4221061760925</v>
      </c>
      <c r="X110" s="17">
        <f>INDEX(Departures!$C:$C,MATCH($B110,Departures!$B:$B,0))*INDEX(Arrivals!$H:$H,MATCH(X$2,Arrivals!$B:$B,0))</f>
        <v>1822.750953833131</v>
      </c>
      <c r="Y110" s="17">
        <f>INDEX(Departures!$C:$C,MATCH($B110,Departures!$B:$B,0))*INDEX(Arrivals!$H:$H,MATCH(Y$2,Arrivals!$B:$B,0))</f>
        <v>1764.3649899509599</v>
      </c>
      <c r="Z110" s="17">
        <f>INDEX(Departures!$C:$C,MATCH($B110,Departures!$B:$B,0))*INDEX(Arrivals!$H:$H,MATCH(Z$2,Arrivals!$B:$B,0))</f>
        <v>1758.7074353112143</v>
      </c>
      <c r="AA110" s="17">
        <f>INDEX(Departures!$C:$C,MATCH($B110,Departures!$B:$B,0))*INDEX(Arrivals!$H:$H,MATCH(AA$2,Arrivals!$B:$B,0))</f>
        <v>1746.14766401098</v>
      </c>
      <c r="AB110" s="17">
        <f>INDEX(Departures!$C:$C,MATCH($B110,Departures!$B:$B,0))*INDEX(Arrivals!$H:$H,MATCH(AB$2,Arrivals!$B:$B,0))</f>
        <v>1610.1400504715036</v>
      </c>
      <c r="AC110" s="17">
        <f>INDEX(Departures!$C:$C,MATCH($B110,Departures!$B:$B,0))*INDEX(Arrivals!$H:$H,MATCH(AC$2,Arrivals!$B:$B,0))</f>
        <v>1588.6413428404717</v>
      </c>
      <c r="AD110" s="17">
        <f>INDEX(Departures!$C:$C,MATCH($B110,Departures!$B:$B,0))*INDEX(Arrivals!$H:$H,MATCH(AD$2,Arrivals!$B:$B,0))</f>
        <v>1573.1396431275696</v>
      </c>
      <c r="AE110" s="17">
        <f>INDEX(Departures!$C:$C,MATCH($B110,Departures!$B:$B,0))*INDEX(Arrivals!$H:$H,MATCH(AE$2,Arrivals!$B:$B,0))</f>
        <v>1508.9829735128583</v>
      </c>
      <c r="AF110" s="17">
        <f>INDEX(Departures!$C:$C,MATCH($B110,Departures!$B:$B,0))*INDEX(Arrivals!$H:$H,MATCH(AF$2,Arrivals!$B:$B,0))</f>
        <v>1462.1384210957674</v>
      </c>
      <c r="AG110" s="17">
        <f>INDEX(Departures!$C:$C,MATCH($B110,Departures!$B:$B,0))*INDEX(Arrivals!$H:$H,MATCH(AG$2,Arrivals!$B:$B,0))</f>
        <v>1328.733282690574</v>
      </c>
      <c r="AH110" s="17">
        <f>INDEX(Departures!$C:$C,MATCH($B110,Departures!$B:$B,0))*INDEX(Arrivals!$H:$H,MATCH(AH$2,Arrivals!$B:$B,0))</f>
        <v>1286.5279250780743</v>
      </c>
      <c r="AI110" s="17">
        <f>INDEX(Departures!$C:$C,MATCH($B110,Departures!$B:$B,0))*INDEX(Arrivals!$H:$H,MATCH(AI$2,Arrivals!$B:$B,0))</f>
        <v>1284.1517521293813</v>
      </c>
      <c r="AJ110" s="17">
        <f>INDEX(Departures!$C:$C,MATCH($B110,Departures!$B:$B,0))*INDEX(Arrivals!$H:$H,MATCH(AJ$2,Arrivals!$B:$B,0))</f>
        <v>1251.4737165302124</v>
      </c>
      <c r="AK110" s="17">
        <f>INDEX(Departures!$C:$C,MATCH($B110,Departures!$B:$B,0))*INDEX(Arrivals!$H:$H,MATCH(AK$2,Arrivals!$B:$B,0))</f>
        <v>1236.2888398771363</v>
      </c>
      <c r="AL110" s="17">
        <f>INDEX(Departures!$C:$C,MATCH($B110,Departures!$B:$B,0))*INDEX(Arrivals!$H:$H,MATCH(AL$2,Arrivals!$B:$B,0))</f>
        <v>1169.755997313732</v>
      </c>
      <c r="AM110" s="17">
        <f>INDEX(Departures!$C:$C,MATCH($B110,Departures!$B:$B,0))*INDEX(Arrivals!$H:$H,MATCH(AM$2,Arrivals!$B:$B,0))</f>
        <v>1163.7589893956019</v>
      </c>
      <c r="AN110" s="17">
        <f>INDEX(Departures!$C:$C,MATCH($B110,Departures!$B:$B,0))*INDEX(Arrivals!$H:$H,MATCH(AN$2,Arrivals!$B:$B,0))</f>
        <v>1149.6151027962387</v>
      </c>
      <c r="AO110" s="17">
        <f>INDEX(Departures!$C:$C,MATCH($B110,Departures!$B:$B,0))*INDEX(Arrivals!$H:$H,MATCH(AO$2,Arrivals!$B:$B,0))</f>
        <v>1118.9511566488193</v>
      </c>
      <c r="AP110" s="17">
        <f>INDEX(Departures!$C:$C,MATCH($B110,Departures!$B:$B,0))*INDEX(Arrivals!$H:$H,MATCH(AP$2,Arrivals!$B:$B,0))</f>
        <v>1005.1211572971446</v>
      </c>
      <c r="AQ110" s="17">
        <f>INDEX(Departures!$C:$C,MATCH($B110,Departures!$B:$B,0))*INDEX(Arrivals!$H:$H,MATCH(AQ$2,Arrivals!$B:$B,0))</f>
        <v>997.42688298709095</v>
      </c>
      <c r="AR110" s="17">
        <f>INDEX(Departures!$C:$C,MATCH($B110,Departures!$B:$B,0))*INDEX(Arrivals!$H:$H,MATCH(AR$2,Arrivals!$B:$B,0))</f>
        <v>948.77191308528165</v>
      </c>
      <c r="AS110" s="17">
        <f>INDEX(Departures!$C:$C,MATCH($B110,Departures!$B:$B,0))*INDEX(Arrivals!$H:$H,MATCH(AS$2,Arrivals!$B:$B,0))</f>
        <v>922.97346392804332</v>
      </c>
      <c r="AT110" s="17">
        <f>INDEX(Departures!$C:$C,MATCH($B110,Departures!$B:$B,0))*INDEX(Arrivals!$H:$H,MATCH(AT$2,Arrivals!$B:$B,0))</f>
        <v>871.37656561356641</v>
      </c>
      <c r="AU110" s="17">
        <f>INDEX(Departures!$C:$C,MATCH($B110,Departures!$B:$B,0))*INDEX(Arrivals!$H:$H,MATCH(AU$2,Arrivals!$B:$B,0))</f>
        <v>806.31468725649574</v>
      </c>
      <c r="AV110" s="17">
        <f>INDEX(Departures!$C:$C,MATCH($B110,Departures!$B:$B,0))*INDEX(Arrivals!$H:$H,MATCH(AV$2,Arrivals!$B:$B,0))</f>
        <v>798.1678085752626</v>
      </c>
      <c r="AW110" s="17">
        <f>INDEX(Departures!$C:$C,MATCH($B110,Departures!$B:$B,0))*INDEX(Arrivals!$H:$H,MATCH(AW$2,Arrivals!$B:$B,0))</f>
        <v>797.94150638967278</v>
      </c>
      <c r="AX110" s="17">
        <f>INDEX(Departures!$C:$C,MATCH($B110,Departures!$B:$B,0))*INDEX(Arrivals!$H:$H,MATCH(AX$2,Arrivals!$B:$B,0))</f>
        <v>760.37534358176424</v>
      </c>
      <c r="AY110" s="17">
        <f>INDEX(Departures!$C:$C,MATCH($B110,Departures!$B:$B,0))*INDEX(Arrivals!$H:$H,MATCH(AY$2,Arrivals!$B:$B,0))</f>
        <v>749.17338539506864</v>
      </c>
      <c r="AZ110" s="17">
        <f>INDEX(Departures!$C:$C,MATCH($B110,Departures!$B:$B,0))*INDEX(Arrivals!$H:$H,MATCH(AZ$2,Arrivals!$B:$B,0))</f>
        <v>745.55255042563158</v>
      </c>
      <c r="BA110" s="17">
        <f>INDEX(Departures!$C:$C,MATCH($B110,Departures!$B:$B,0))*INDEX(Arrivals!$H:$H,MATCH(BA$2,Arrivals!$B:$B,0))</f>
        <v>733.55853458937167</v>
      </c>
      <c r="BB110" s="17">
        <f>INDEX(Departures!$C:$C,MATCH($B110,Departures!$B:$B,0))*INDEX(Arrivals!$H:$H,MATCH(BB$2,Arrivals!$B:$B,0))</f>
        <v>729.82454852713977</v>
      </c>
      <c r="BC110" s="17">
        <f>INDEX(Departures!$C:$C,MATCH($B110,Departures!$B:$B,0))*INDEX(Arrivals!$H:$H,MATCH(BC$2,Arrivals!$B:$B,0))</f>
        <v>707.42063215374856</v>
      </c>
      <c r="BD110" s="17">
        <f>INDEX(Departures!$C:$C,MATCH($B110,Departures!$B:$B,0))*INDEX(Arrivals!$H:$H,MATCH(BD$2,Arrivals!$B:$B,0))</f>
        <v>700.17896221487456</v>
      </c>
      <c r="BE110" s="17">
        <f>INDEX(Departures!$C:$C,MATCH($B110,Departures!$B:$B,0))*INDEX(Arrivals!$H:$H,MATCH(BE$2,Arrivals!$B:$B,0))</f>
        <v>639.30367429121543</v>
      </c>
      <c r="BF110" s="17">
        <f>INDEX(Departures!$C:$C,MATCH($B110,Departures!$B:$B,0))*INDEX(Arrivals!$H:$H,MATCH(BF$2,Arrivals!$B:$B,0))</f>
        <v>633.87242183705996</v>
      </c>
      <c r="BG110" s="17">
        <f>INDEX(Departures!$C:$C,MATCH($B110,Departures!$B:$B,0))*INDEX(Arrivals!$H:$H,MATCH(BG$2,Arrivals!$B:$B,0))</f>
        <v>573.67604047017028</v>
      </c>
      <c r="BH110" s="17">
        <f>INDEX(Departures!$C:$C,MATCH($B110,Departures!$B:$B,0))*INDEX(Arrivals!$H:$H,MATCH(BH$2,Arrivals!$B:$B,0))</f>
        <v>550.70636863280458</v>
      </c>
      <c r="BI110" s="17">
        <f>INDEX(Departures!$C:$C,MATCH($B110,Departures!$B:$B,0))*INDEX(Arrivals!$H:$H,MATCH(BI$2,Arrivals!$B:$B,0))</f>
        <v>525.36052384674576</v>
      </c>
      <c r="BJ110" s="17">
        <f>INDEX(Departures!$C:$C,MATCH($B110,Departures!$B:$B,0))*INDEX(Arrivals!$H:$H,MATCH(BJ$2,Arrivals!$B:$B,0))</f>
        <v>519.81612029979533</v>
      </c>
      <c r="BK110" s="17">
        <f>INDEX(Departures!$C:$C,MATCH($B110,Departures!$B:$B,0))*INDEX(Arrivals!$H:$H,MATCH(BK$2,Arrivals!$B:$B,0))</f>
        <v>516.87419188712784</v>
      </c>
      <c r="BL110" s="17">
        <f>INDEX(Departures!$C:$C,MATCH($B110,Departures!$B:$B,0))*INDEX(Arrivals!$H:$H,MATCH(BL$2,Arrivals!$B:$B,0))</f>
        <v>465.39044466544584</v>
      </c>
      <c r="BM110" s="17">
        <f>INDEX(Departures!$C:$C,MATCH($B110,Departures!$B:$B,0))*INDEX(Arrivals!$H:$H,MATCH(BM$2,Arrivals!$B:$B,0))</f>
        <v>456.22520614905852</v>
      </c>
      <c r="BN110" s="17">
        <f>INDEX(Departures!$C:$C,MATCH($B110,Departures!$B:$B,0))*INDEX(Arrivals!$H:$H,MATCH(BN$2,Arrivals!$B:$B,0))</f>
        <v>434.89622515721885</v>
      </c>
      <c r="BO110" s="17">
        <f>INDEX(Departures!$C:$C,MATCH($B110,Departures!$B:$B,0))*INDEX(Arrivals!$H:$H,MATCH(BO$2,Arrivals!$B:$B,0))</f>
        <v>429.63469934225571</v>
      </c>
      <c r="BP110" s="17">
        <f>INDEX(Departures!$C:$C,MATCH($B110,Departures!$B:$B,0))*INDEX(Arrivals!$H:$H,MATCH(BP$2,Arrivals!$B:$B,0))</f>
        <v>415.71711492848237</v>
      </c>
      <c r="BQ110" s="17">
        <f>INDEX(Departures!$C:$C,MATCH($B110,Departures!$B:$B,0))*INDEX(Arrivals!$H:$H,MATCH(BQ$2,Arrivals!$B:$B,0))</f>
        <v>413.22779088699446</v>
      </c>
      <c r="BR110" s="17">
        <f>INDEX(Departures!$C:$C,MATCH($B110,Departures!$B:$B,0))*INDEX(Arrivals!$H:$H,MATCH(BR$2,Arrivals!$B:$B,0))</f>
        <v>408.81489826799316</v>
      </c>
      <c r="BS110" s="17">
        <f>INDEX(Departures!$C:$C,MATCH($B110,Departures!$B:$B,0))*INDEX(Arrivals!$H:$H,MATCH(BS$2,Arrivals!$B:$B,0))</f>
        <v>405.7598187625307</v>
      </c>
      <c r="BT110" s="17">
        <f>INDEX(Departures!$C:$C,MATCH($B110,Departures!$B:$B,0))*INDEX(Arrivals!$H:$H,MATCH(BT$2,Arrivals!$B:$B,0))</f>
        <v>402.25213488588867</v>
      </c>
      <c r="BU110" s="17">
        <f>INDEX(Departures!$C:$C,MATCH($B110,Departures!$B:$B,0))*INDEX(Arrivals!$H:$H,MATCH(BU$2,Arrivals!$B:$B,0))</f>
        <v>389.57921249285926</v>
      </c>
      <c r="BV110" s="17">
        <f>INDEX(Departures!$C:$C,MATCH($B110,Departures!$B:$B,0))*INDEX(Arrivals!$H:$H,MATCH(BV$2,Arrivals!$B:$B,0))</f>
        <v>368.53310923300683</v>
      </c>
      <c r="BW110" s="17">
        <f>INDEX(Departures!$C:$C,MATCH($B110,Departures!$B:$B,0))*INDEX(Arrivals!$H:$H,MATCH(BW$2,Arrivals!$B:$B,0))</f>
        <v>367.17529611946799</v>
      </c>
      <c r="BX110" s="17">
        <f>INDEX(Departures!$C:$C,MATCH($B110,Departures!$B:$B,0))*INDEX(Arrivals!$H:$H,MATCH(BX$2,Arrivals!$B:$B,0))</f>
        <v>359.82047508779914</v>
      </c>
      <c r="BY110" s="17">
        <f>INDEX(Departures!$C:$C,MATCH($B110,Departures!$B:$B,0))*INDEX(Arrivals!$H:$H,MATCH(BY$2,Arrivals!$B:$B,0))</f>
        <v>334.92723467291995</v>
      </c>
      <c r="BZ110" s="17">
        <f>INDEX(Departures!$C:$C,MATCH($B110,Departures!$B:$B,0))*INDEX(Arrivals!$H:$H,MATCH(BZ$2,Arrivals!$B:$B,0))</f>
        <v>320.33074370237716</v>
      </c>
      <c r="CA110" s="17">
        <f>INDEX(Departures!$C:$C,MATCH($B110,Departures!$B:$B,0))*INDEX(Arrivals!$H:$H,MATCH(CA$2,Arrivals!$B:$B,0))</f>
        <v>304.37643961829548</v>
      </c>
      <c r="CB110" s="17">
        <f>INDEX(Departures!$C:$C,MATCH($B110,Departures!$B:$B,0))*INDEX(Arrivals!$H:$H,MATCH(CB$2,Arrivals!$B:$B,0))</f>
        <v>285.4802071215463</v>
      </c>
      <c r="CC110" s="17">
        <f>INDEX(Departures!$C:$C,MATCH($B110,Departures!$B:$B,0))*INDEX(Arrivals!$H:$H,MATCH(CC$2,Arrivals!$B:$B,0))</f>
        <v>277.67278171869782</v>
      </c>
      <c r="CD110" s="17">
        <f>INDEX(Departures!$C:$C,MATCH($B110,Departures!$B:$B,0))*INDEX(Arrivals!$H:$H,MATCH(CD$2,Arrivals!$B:$B,0))</f>
        <v>277.3333284403131</v>
      </c>
      <c r="CE110" s="17">
        <f>INDEX(Departures!$C:$C,MATCH($B110,Departures!$B:$B,0))*INDEX(Arrivals!$H:$H,MATCH(CE$2,Arrivals!$B:$B,0))</f>
        <v>274.16509784205573</v>
      </c>
      <c r="CF110" s="17">
        <f>INDEX(Departures!$C:$C,MATCH($B110,Departures!$B:$B,0))*INDEX(Arrivals!$H:$H,MATCH(CF$2,Arrivals!$B:$B,0))</f>
        <v>268.39439210951559</v>
      </c>
      <c r="CG110" s="17">
        <f>INDEX(Departures!$C:$C,MATCH($B110,Departures!$B:$B,0))*INDEX(Arrivals!$H:$H,MATCH(CG$2,Arrivals!$B:$B,0))</f>
        <v>266.2445213464124</v>
      </c>
      <c r="CH110" s="17">
        <f>INDEX(Departures!$C:$C,MATCH($B110,Departures!$B:$B,0))*INDEX(Arrivals!$H:$H,MATCH(CH$2,Arrivals!$B:$B,0))</f>
        <v>257.30558501561484</v>
      </c>
      <c r="CI110" s="17">
        <f>INDEX(Departures!$C:$C,MATCH($B110,Departures!$B:$B,0))*INDEX(Arrivals!$H:$H,MATCH(CI$2,Arrivals!$B:$B,0))</f>
        <v>255.32544089170401</v>
      </c>
      <c r="CJ110" s="17">
        <f>INDEX(Departures!$C:$C,MATCH($B110,Departures!$B:$B,0))*INDEX(Arrivals!$H:$H,MATCH(CJ$2,Arrivals!$B:$B,0))</f>
        <v>251.76118146866449</v>
      </c>
      <c r="CK110" s="17">
        <f>INDEX(Departures!$C:$C,MATCH($B110,Departures!$B:$B,0))*INDEX(Arrivals!$H:$H,MATCH(CK$2,Arrivals!$B:$B,0))</f>
        <v>244.63266262258546</v>
      </c>
      <c r="CL110" s="17">
        <f>INDEX(Departures!$C:$C,MATCH($B110,Departures!$B:$B,0))*INDEX(Arrivals!$H:$H,MATCH(CL$2,Arrivals!$B:$B,0))</f>
        <v>239.47297279113775</v>
      </c>
      <c r="CM110" s="17">
        <f>INDEX(Departures!$C:$C,MATCH($B110,Departures!$B:$B,0))*INDEX(Arrivals!$H:$H,MATCH(CM$2,Arrivals!$B:$B,0))</f>
        <v>239.08825907563508</v>
      </c>
      <c r="CN110" s="17">
        <f>INDEX(Departures!$C:$C,MATCH($B110,Departures!$B:$B,0))*INDEX(Arrivals!$H:$H,MATCH(CN$2,Arrivals!$B:$B,0))</f>
        <v>220.5314798572706</v>
      </c>
      <c r="CO110" s="17">
        <f>INDEX(Departures!$C:$C,MATCH($B110,Departures!$B:$B,0))*INDEX(Arrivals!$H:$H,MATCH(CO$2,Arrivals!$B:$B,0))</f>
        <v>213.74241428957629</v>
      </c>
      <c r="CP110" s="17">
        <f>INDEX(Departures!$C:$C,MATCH($B110,Departures!$B:$B,0))*INDEX(Arrivals!$H:$H,MATCH(CP$2,Arrivals!$B:$B,0))</f>
        <v>212.38460117603739</v>
      </c>
      <c r="CQ110" s="17">
        <f>INDEX(Departures!$C:$C,MATCH($B110,Departures!$B:$B,0))*INDEX(Arrivals!$H:$H,MATCH(CQ$2,Arrivals!$B:$B,0))</f>
        <v>210.12157932013932</v>
      </c>
      <c r="CR110" s="17">
        <f>INDEX(Departures!$C:$C,MATCH($B110,Departures!$B:$B,0))*INDEX(Arrivals!$H:$H,MATCH(CR$2,Arrivals!$B:$B,0))</f>
        <v>208.53746402101061</v>
      </c>
      <c r="CS110" s="17">
        <f>INDEX(Departures!$C:$C,MATCH($B110,Departures!$B:$B,0))*INDEX(Arrivals!$H:$H,MATCH(CS$2,Arrivals!$B:$B,0))</f>
        <v>203.67196703082971</v>
      </c>
      <c r="CT110" s="17">
        <f>INDEX(Departures!$C:$C,MATCH($B110,Departures!$B:$B,0))*INDEX(Arrivals!$H:$H,MATCH(CT$2,Arrivals!$B:$B,0))</f>
        <v>202.2010028244959</v>
      </c>
      <c r="CU110" s="17">
        <f>INDEX(Departures!$C:$C,MATCH($B110,Departures!$B:$B,0))*INDEX(Arrivals!$H:$H,MATCH(CU$2,Arrivals!$B:$B,0))</f>
        <v>181.94695721420788</v>
      </c>
      <c r="CV110" s="17">
        <f>INDEX(Departures!$C:$C,MATCH($B110,Departures!$B:$B,0))*INDEX(Arrivals!$H:$H,MATCH(CV$2,Arrivals!$B:$B,0))</f>
        <v>179.23133098713012</v>
      </c>
      <c r="CW110" s="17">
        <f>INDEX(Departures!$C:$C,MATCH($B110,Departures!$B:$B,0))*INDEX(Arrivals!$H:$H,MATCH(CW$2,Arrivals!$B:$B,0))</f>
        <v>178.0998200591811</v>
      </c>
      <c r="CX110" s="17">
        <f>INDEX(Departures!$C:$C,MATCH($B110,Departures!$B:$B,0))*INDEX(Arrivals!$H:$H,MATCH(CX$2,Arrivals!$B:$B,0))</f>
        <v>176.06310038887278</v>
      </c>
      <c r="CY110" s="17">
        <f>INDEX(Departures!$C:$C,MATCH($B110,Departures!$B:$B,0))*INDEX(Arrivals!$H:$H,MATCH(CY$2,Arrivals!$B:$B,0))</f>
        <v>169.61348809956317</v>
      </c>
      <c r="CZ110" s="17">
        <f>INDEX(Departures!$C:$C,MATCH($B110,Departures!$B:$B,0))*INDEX(Arrivals!$H:$H,MATCH(CZ$2,Arrivals!$B:$B,0))</f>
        <v>169.38718591397338</v>
      </c>
      <c r="DA110" s="17">
        <f>INDEX(Departures!$C:$C,MATCH($B110,Departures!$B:$B,0))*INDEX(Arrivals!$H:$H,MATCH(DA$2,Arrivals!$B:$B,0))</f>
        <v>169.16088372838357</v>
      </c>
      <c r="DB110" s="17">
        <f>INDEX(Departures!$C:$C,MATCH($B110,Departures!$B:$B,0))*INDEX(Arrivals!$H:$H,MATCH(DB$2,Arrivals!$B:$B,0))</f>
        <v>163.7296312742281</v>
      </c>
      <c r="DC110" s="17">
        <f>INDEX(Departures!$C:$C,MATCH($B110,Departures!$B:$B,0))*INDEX(Arrivals!$H:$H,MATCH(DC$2,Arrivals!$B:$B,0))</f>
        <v>162.82442253186886</v>
      </c>
      <c r="DD110" s="17">
        <f>INDEX(Departures!$C:$C,MATCH($B110,Departures!$B:$B,0))*INDEX(Arrivals!$H:$H,MATCH(DD$2,Arrivals!$B:$B,0))</f>
        <v>158.63783209845735</v>
      </c>
      <c r="DE110" s="17">
        <f>INDEX(Departures!$C:$C,MATCH($B110,Departures!$B:$B,0))*INDEX(Arrivals!$H:$H,MATCH(DE$2,Arrivals!$B:$B,0))</f>
        <v>154.45124166504584</v>
      </c>
      <c r="DF110" s="17">
        <f>INDEX(Departures!$C:$C,MATCH($B110,Departures!$B:$B,0))*INDEX(Arrivals!$H:$H,MATCH(DF$2,Arrivals!$B:$B,0))</f>
        <v>154.33809057225096</v>
      </c>
      <c r="DG110" s="17">
        <f>INDEX(Departures!$C:$C,MATCH($B110,Departures!$B:$B,0))*INDEX(Arrivals!$H:$H,MATCH(DG$2,Arrivals!$B:$B,0))</f>
        <v>151.84876653076304</v>
      </c>
      <c r="DH110" s="17">
        <f>INDEX(Departures!$C:$C,MATCH($B110,Departures!$B:$B,0))*INDEX(Arrivals!$H:$H,MATCH(DH$2,Arrivals!$B:$B,0))</f>
        <v>144.26764331350438</v>
      </c>
      <c r="DI110" s="17">
        <f>INDEX(Departures!$C:$C,MATCH($B110,Departures!$B:$B,0))*INDEX(Arrivals!$H:$H,MATCH(DI$2,Arrivals!$B:$B,0))</f>
        <v>128.65279250780742</v>
      </c>
      <c r="DJ110" s="17">
        <f>INDEX(Departures!$C:$C,MATCH($B110,Departures!$B:$B,0))*INDEX(Arrivals!$H:$H,MATCH(DJ$2,Arrivals!$B:$B,0))</f>
        <v>128.3133392294227</v>
      </c>
      <c r="DK110" s="17">
        <f>INDEX(Departures!$C:$C,MATCH($B110,Departures!$B:$B,0))*INDEX(Arrivals!$H:$H,MATCH(DK$2,Arrivals!$B:$B,0))</f>
        <v>122.54263349688253</v>
      </c>
      <c r="DL110" s="17">
        <f>INDEX(Departures!$C:$C,MATCH($B110,Departures!$B:$B,0))*INDEX(Arrivals!$H:$H,MATCH(DL$2,Arrivals!$B:$B,0))</f>
        <v>118.35604306347105</v>
      </c>
      <c r="DM110" s="17">
        <f>INDEX(Departures!$C:$C,MATCH($B110,Departures!$B:$B,0))*INDEX(Arrivals!$H:$H,MATCH(DM$2,Arrivals!$B:$B,0))</f>
        <v>112.47218623813595</v>
      </c>
      <c r="DN110" s="17">
        <f>INDEX(Departures!$C:$C,MATCH($B110,Departures!$B:$B,0))*INDEX(Arrivals!$H:$H,MATCH(DN$2,Arrivals!$B:$B,0))</f>
        <v>109.30395563987859</v>
      </c>
      <c r="DO110" s="17">
        <f>INDEX(Departures!$C:$C,MATCH($B110,Departures!$B:$B,0))*INDEX(Arrivals!$H:$H,MATCH(DO$2,Arrivals!$B:$B,0))</f>
        <v>106.36202722721107</v>
      </c>
      <c r="DP110" s="17">
        <f>INDEX(Departures!$C:$C,MATCH($B110,Departures!$B:$B,0))*INDEX(Arrivals!$H:$H,MATCH(DP$2,Arrivals!$B:$B,0))</f>
        <v>105.56996957764672</v>
      </c>
      <c r="DQ110" s="17">
        <f>INDEX(Departures!$C:$C,MATCH($B110,Departures!$B:$B,0))*INDEX(Arrivals!$H:$H,MATCH(DQ$2,Arrivals!$B:$B,0))</f>
        <v>105.45681848485182</v>
      </c>
      <c r="DR110" s="17">
        <f>INDEX(Departures!$C:$C,MATCH($B110,Departures!$B:$B,0))*INDEX(Arrivals!$H:$H,MATCH(DR$2,Arrivals!$B:$B,0))</f>
        <v>104.43845864969768</v>
      </c>
      <c r="DS110" s="17">
        <f>INDEX(Departures!$C:$C,MATCH($B110,Departures!$B:$B,0))*INDEX(Arrivals!$H:$H,MATCH(DS$2,Arrivals!$B:$B,0))</f>
        <v>104.21215646410785</v>
      </c>
      <c r="DT110" s="17">
        <f>INDEX(Departures!$C:$C,MATCH($B110,Departures!$B:$B,0))*INDEX(Arrivals!$H:$H,MATCH(DT$2,Arrivals!$B:$B,0))</f>
        <v>101.49653023703013</v>
      </c>
      <c r="DU110" s="17">
        <f>INDEX(Departures!$C:$C,MATCH($B110,Departures!$B:$B,0))*INDEX(Arrivals!$H:$H,MATCH(DU$2,Arrivals!$B:$B,0))</f>
        <v>100.9307747730556</v>
      </c>
      <c r="DV110" s="17">
        <f>INDEX(Departures!$C:$C,MATCH($B110,Departures!$B:$B,0))*INDEX(Arrivals!$H:$H,MATCH(DV$2,Arrivals!$B:$B,0))</f>
        <v>96.29157996846449</v>
      </c>
      <c r="DW110" s="17">
        <f>INDEX(Departures!$C:$C,MATCH($B110,Departures!$B:$B,0))*INDEX(Arrivals!$H:$H,MATCH(DW$2,Arrivals!$B:$B,0))</f>
        <v>95.386371226105254</v>
      </c>
      <c r="DX110" s="17">
        <f>INDEX(Departures!$C:$C,MATCH($B110,Departures!$B:$B,0))*INDEX(Arrivals!$H:$H,MATCH(DX$2,Arrivals!$B:$B,0))</f>
        <v>94.707464669335806</v>
      </c>
      <c r="DY110" s="17">
        <f>INDEX(Departures!$C:$C,MATCH($B110,Departures!$B:$B,0))*INDEX(Arrivals!$H:$H,MATCH(DY$2,Arrivals!$B:$B,0))</f>
        <v>91.991838442258071</v>
      </c>
      <c r="DZ110" s="17">
        <f>INDEX(Departures!$C:$C,MATCH($B110,Departures!$B:$B,0))*INDEX(Arrivals!$H:$H,MATCH(DZ$2,Arrivals!$B:$B,0))</f>
        <v>75.584929986996798</v>
      </c>
      <c r="EA110" s="17">
        <f>INDEX(Departures!$C:$C,MATCH($B110,Departures!$B:$B,0))*INDEX(Arrivals!$H:$H,MATCH(EA$2,Arrivals!$B:$B,0))</f>
        <v>75.13232561581718</v>
      </c>
      <c r="EB110" s="17">
        <f>INDEX(Departures!$C:$C,MATCH($B110,Departures!$B:$B,0))*INDEX(Arrivals!$H:$H,MATCH(EB$2,Arrivals!$B:$B,0))</f>
        <v>71.398339553585302</v>
      </c>
      <c r="EC110" s="17">
        <f>INDEX(Departures!$C:$C,MATCH($B110,Departures!$B:$B,0))*INDEX(Arrivals!$H:$H,MATCH(EC$2,Arrivals!$B:$B,0))</f>
        <v>56.122942026273073</v>
      </c>
      <c r="ED110" s="17">
        <f>INDEX(Departures!$C:$C,MATCH($B110,Departures!$B:$B,0))*INDEX(Arrivals!$H:$H,MATCH(ED$2,Arrivals!$B:$B,0))</f>
        <v>53.067862520810621</v>
      </c>
      <c r="EE110" s="17">
        <f>INDEX(Departures!$C:$C,MATCH($B110,Departures!$B:$B,0))*INDEX(Arrivals!$H:$H,MATCH(EE$2,Arrivals!$B:$B,0))</f>
        <v>52.841560335220819</v>
      </c>
      <c r="EF110" s="17">
        <f>INDEX(Departures!$C:$C,MATCH($B110,Departures!$B:$B,0))*INDEX(Arrivals!$H:$H,MATCH(EF$2,Arrivals!$B:$B,0))</f>
        <v>48.768120994604224</v>
      </c>
      <c r="EG110" s="17">
        <f>INDEX(Departures!$C:$C,MATCH($B110,Departures!$B:$B,0))*INDEX(Arrivals!$H:$H,MATCH(EG$2,Arrivals!$B:$B,0))</f>
        <v>48.3155166234246</v>
      </c>
      <c r="EH110" s="17">
        <f>INDEX(Departures!$C:$C,MATCH($B110,Departures!$B:$B,0))*INDEX(Arrivals!$H:$H,MATCH(EH$2,Arrivals!$B:$B,0))</f>
        <v>48.3155166234246</v>
      </c>
      <c r="EI110" s="17">
        <f>INDEX(Departures!$C:$C,MATCH($B110,Departures!$B:$B,0))*INDEX(Arrivals!$H:$H,MATCH(EI$2,Arrivals!$B:$B,0))</f>
        <v>47.297156788270449</v>
      </c>
      <c r="EJ110" s="17">
        <f>INDEX(Departures!$C:$C,MATCH($B110,Departures!$B:$B,0))*INDEX(Arrivals!$H:$H,MATCH(EJ$2,Arrivals!$B:$B,0))</f>
        <v>44.694681653987629</v>
      </c>
      <c r="EK110" s="17">
        <f>INDEX(Departures!$C:$C,MATCH($B110,Departures!$B:$B,0))*INDEX(Arrivals!$H:$H,MATCH(EK$2,Arrivals!$B:$B,0))</f>
        <v>43.676321818833479</v>
      </c>
      <c r="EL110" s="17">
        <f>INDEX(Departures!$C:$C,MATCH($B110,Departures!$B:$B,0))*INDEX(Arrivals!$H:$H,MATCH(EL$2,Arrivals!$B:$B,0))</f>
        <v>41.492505727891803</v>
      </c>
      <c r="EM110" s="17">
        <f>INDEX(Departures!$C:$C,MATCH($B110,Departures!$B:$B,0))*INDEX(Arrivals!$H:$H,MATCH(EM$2,Arrivals!$B:$B,0))</f>
        <v>40.16863794219141</v>
      </c>
      <c r="EN110" s="17">
        <f>INDEX(Departures!$C:$C,MATCH($B110,Departures!$B:$B,0))*INDEX(Arrivals!$H:$H,MATCH(EN$2,Arrivals!$B:$B,0))</f>
        <v>39.716033571011792</v>
      </c>
      <c r="EO110" s="17">
        <f>INDEX(Departures!$C:$C,MATCH($B110,Departures!$B:$B,0))*INDEX(Arrivals!$H:$H,MATCH(EO$2,Arrivals!$B:$B,0))</f>
        <v>39.602882478216884</v>
      </c>
      <c r="EP110" s="17">
        <f>INDEX(Departures!$C:$C,MATCH($B110,Departures!$B:$B,0))*INDEX(Arrivals!$H:$H,MATCH(EP$2,Arrivals!$B:$B,0))</f>
        <v>34.737385488035954</v>
      </c>
      <c r="EQ110" s="17">
        <f>INDEX(Departures!$C:$C,MATCH($B110,Departures!$B:$B,0))*INDEX(Arrivals!$H:$H,MATCH(EQ$2,Arrivals!$B:$B,0))</f>
        <v>33.832176745676712</v>
      </c>
      <c r="ER110" s="17">
        <f>INDEX(Departures!$C:$C,MATCH($B110,Departures!$B:$B,0))*INDEX(Arrivals!$H:$H,MATCH(ER$2,Arrivals!$B:$B,0))</f>
        <v>31.795457075368411</v>
      </c>
      <c r="ES110" s="17">
        <f>INDEX(Departures!$C:$C,MATCH($B110,Departures!$B:$B,0))*INDEX(Arrivals!$H:$H,MATCH(ES$2,Arrivals!$B:$B,0))</f>
        <v>31.456003796983698</v>
      </c>
      <c r="ET110" s="17">
        <f>INDEX(Departures!$C:$C,MATCH($B110,Departures!$B:$B,0))*INDEX(Arrivals!$H:$H,MATCH(ET$2,Arrivals!$B:$B,0))</f>
        <v>30.437643961829551</v>
      </c>
      <c r="EU110" s="17">
        <f>INDEX(Departures!$C:$C,MATCH($B110,Departures!$B:$B,0))*INDEX(Arrivals!$H:$H,MATCH(EU$2,Arrivals!$B:$B,0))</f>
        <v>29.532435219470305</v>
      </c>
      <c r="EV110" s="17">
        <f>INDEX(Departures!$C:$C,MATCH($B110,Departures!$B:$B,0))*INDEX(Arrivals!$H:$H,MATCH(EV$2,Arrivals!$B:$B,0))</f>
        <v>29.306133033880496</v>
      </c>
      <c r="EW110" s="17">
        <f>INDEX(Departures!$C:$C,MATCH($B110,Departures!$B:$B,0))*INDEX(Arrivals!$H:$H,MATCH(EW$2,Arrivals!$B:$B,0))</f>
        <v>28.853528662700874</v>
      </c>
      <c r="EX110" s="17">
        <f>INDEX(Departures!$C:$C,MATCH($B110,Departures!$B:$B,0))*INDEX(Arrivals!$H:$H,MATCH(EX$2,Arrivals!$B:$B,0))</f>
        <v>28.853528662700874</v>
      </c>
      <c r="EY110" s="17">
        <f>INDEX(Departures!$C:$C,MATCH($B110,Departures!$B:$B,0))*INDEX(Arrivals!$H:$H,MATCH(EY$2,Arrivals!$B:$B,0))</f>
        <v>27.948319920341628</v>
      </c>
      <c r="EZ110" s="17">
        <f>INDEX(Departures!$C:$C,MATCH($B110,Departures!$B:$B,0))*INDEX(Arrivals!$H:$H,MATCH(EZ$2,Arrivals!$B:$B,0))</f>
        <v>27.948319920341628</v>
      </c>
      <c r="FA110" s="17">
        <f>INDEX(Departures!$C:$C,MATCH($B110,Departures!$B:$B,0))*INDEX(Arrivals!$H:$H,MATCH(FA$2,Arrivals!$B:$B,0))</f>
        <v>23.309125115750508</v>
      </c>
      <c r="FB110" s="17">
        <f>INDEX(Departures!$C:$C,MATCH($B110,Departures!$B:$B,0))*INDEX(Arrivals!$H:$H,MATCH(FB$2,Arrivals!$B:$B,0))</f>
        <v>21.872106237255213</v>
      </c>
      <c r="FC110" s="17">
        <f>INDEX(Departures!$C:$C,MATCH($B110,Departures!$B:$B,0))*INDEX(Arrivals!$H:$H,MATCH(FC$2,Arrivals!$B:$B,0))</f>
        <v>20.254045610288063</v>
      </c>
      <c r="FD110" s="17">
        <f>INDEX(Departures!$C:$C,MATCH($B110,Departures!$B:$B,0))*INDEX(Arrivals!$H:$H,MATCH(FD$2,Arrivals!$B:$B,0))</f>
        <v>19.009383589544104</v>
      </c>
      <c r="FE110" s="17">
        <f>INDEX(Departures!$C:$C,MATCH($B110,Departures!$B:$B,0))*INDEX(Arrivals!$H:$H,MATCH(FE$2,Arrivals!$B:$B,0))</f>
        <v>18.556779218364483</v>
      </c>
      <c r="FF110" s="17">
        <f>INDEX(Departures!$C:$C,MATCH($B110,Departures!$B:$B,0))*INDEX(Arrivals!$H:$H,MATCH(FF$2,Arrivals!$B:$B,0))</f>
        <v>18.330477032774674</v>
      </c>
      <c r="FG110" s="17">
        <f>INDEX(Departures!$C:$C,MATCH($B110,Departures!$B:$B,0))*INDEX(Arrivals!$H:$H,MATCH(FG$2,Arrivals!$B:$B,0))</f>
        <v>16.520059548056185</v>
      </c>
      <c r="FH110" s="17">
        <f>INDEX(Departures!$C:$C,MATCH($B110,Departures!$B:$B,0))*INDEX(Arrivals!$H:$H,MATCH(FH$2,Arrivals!$B:$B,0))</f>
        <v>16.406908455261281</v>
      </c>
      <c r="FI110" s="17">
        <f>INDEX(Departures!$C:$C,MATCH($B110,Departures!$B:$B,0))*INDEX(Arrivals!$H:$H,MATCH(FI$2,Arrivals!$B:$B,0))</f>
        <v>16.180606269671472</v>
      </c>
      <c r="FJ110" s="17">
        <f>INDEX(Departures!$C:$C,MATCH($B110,Departures!$B:$B,0))*INDEX(Arrivals!$H:$H,MATCH(FJ$2,Arrivals!$B:$B,0))</f>
        <v>16.067455176876564</v>
      </c>
      <c r="FK110" s="17">
        <f>INDEX(Departures!$C:$C,MATCH($B110,Departures!$B:$B,0))*INDEX(Arrivals!$H:$H,MATCH(FK$2,Arrivals!$B:$B,0))</f>
        <v>14.143886599363173</v>
      </c>
      <c r="FL110" s="17">
        <f>INDEX(Departures!$C:$C,MATCH($B110,Departures!$B:$B,0))*INDEX(Arrivals!$H:$H,MATCH(FL$2,Arrivals!$B:$B,0))</f>
        <v>13.917584413773364</v>
      </c>
      <c r="FM110" s="17">
        <f>INDEX(Departures!$C:$C,MATCH($B110,Departures!$B:$B,0))*INDEX(Arrivals!$H:$H,MATCH(FM$2,Arrivals!$B:$B,0))</f>
        <v>13.804433320978458</v>
      </c>
      <c r="FN110" s="17">
        <f>INDEX(Departures!$C:$C,MATCH($B110,Departures!$B:$B,0))*INDEX(Arrivals!$H:$H,MATCH(FN$2,Arrivals!$B:$B,0))</f>
        <v>13.691282228183553</v>
      </c>
      <c r="FO110" s="17">
        <f>INDEX(Departures!$C:$C,MATCH($B110,Departures!$B:$B,0))*INDEX(Arrivals!$H:$H,MATCH(FO$2,Arrivals!$B:$B,0))</f>
        <v>13.634706681786099</v>
      </c>
      <c r="FP110" s="17">
        <f>INDEX(Departures!$C:$C,MATCH($B110,Departures!$B:$B,0))*INDEX(Arrivals!$H:$H,MATCH(FP$2,Arrivals!$B:$B,0))</f>
        <v>12.333469114644688</v>
      </c>
      <c r="FQ110" s="17">
        <f>INDEX(Departures!$C:$C,MATCH($B110,Departures!$B:$B,0))*INDEX(Arrivals!$H:$H,MATCH(FQ$2,Arrivals!$B:$B,0))</f>
        <v>9.844145073156767</v>
      </c>
      <c r="FR110" s="17">
        <f>INDEX(Departures!$C:$C,MATCH($B110,Departures!$B:$B,0))*INDEX(Arrivals!$H:$H,MATCH(FR$2,Arrivals!$B:$B,0))</f>
        <v>8.82578523800262</v>
      </c>
      <c r="FS110" s="17">
        <f>INDEX(Departures!$C:$C,MATCH($B110,Departures!$B:$B,0))*INDEX(Arrivals!$H:$H,MATCH(FS$2,Arrivals!$B:$B,0))</f>
        <v>8.5994830524128094</v>
      </c>
      <c r="FT110" s="17">
        <f>INDEX(Departures!$C:$C,MATCH($B110,Departures!$B:$B,0))*INDEX(Arrivals!$H:$H,MATCH(FT$2,Arrivals!$B:$B,0))</f>
        <v>8.3731808668229988</v>
      </c>
      <c r="FU110" s="17">
        <f>INDEX(Departures!$C:$C,MATCH($B110,Departures!$B:$B,0))*INDEX(Arrivals!$H:$H,MATCH(FU$2,Arrivals!$B:$B,0))</f>
        <v>8.1468786812331881</v>
      </c>
      <c r="FV110" s="17">
        <f>INDEX(Departures!$C:$C,MATCH($B110,Departures!$B:$B,0))*INDEX(Arrivals!$H:$H,MATCH(FV$2,Arrivals!$B:$B,0))</f>
        <v>7.8074254028484722</v>
      </c>
      <c r="FW110" s="17">
        <f>INDEX(Departures!$C:$C,MATCH($B110,Departures!$B:$B,0))*INDEX(Arrivals!$H:$H,MATCH(FW$2,Arrivals!$B:$B,0))</f>
        <v>7.1285188460790394</v>
      </c>
      <c r="FX110" s="17">
        <f>INDEX(Departures!$C:$C,MATCH($B110,Departures!$B:$B,0))*INDEX(Arrivals!$H:$H,MATCH(FX$2,Arrivals!$B:$B,0))</f>
        <v>7.0719432996815863</v>
      </c>
      <c r="FY110" s="17">
        <f>INDEX(Departures!$C:$C,MATCH($B110,Departures!$B:$B,0))*INDEX(Arrivals!$H:$H,MATCH(FY$2,Arrivals!$B:$B,0))</f>
        <v>6.7890655676943226</v>
      </c>
      <c r="FZ110" s="17">
        <f>INDEX(Departures!$C:$C,MATCH($B110,Departures!$B:$B,0))*INDEX(Arrivals!$H:$H,MATCH(FZ$2,Arrivals!$B:$B,0))</f>
        <v>6.223310103719796</v>
      </c>
      <c r="GA110" s="17">
        <f>INDEX(Departures!$C:$C,MATCH($B110,Departures!$B:$B,0))*INDEX(Arrivals!$H:$H,MATCH(GA$2,Arrivals!$B:$B,0))</f>
        <v>4.9560178644168564</v>
      </c>
      <c r="GB110" s="17">
        <f>INDEX(Departures!$C:$C,MATCH($B110,Departures!$B:$B,0))*INDEX(Arrivals!$H:$H,MATCH(GB$2,Arrivals!$B:$B,0))</f>
        <v>3.847137155026783</v>
      </c>
      <c r="GC110" s="17">
        <f>INDEX(Departures!$C:$C,MATCH($B110,Departures!$B:$B,0))*INDEX(Arrivals!$H:$H,MATCH(GC$2,Arrivals!$B:$B,0))</f>
        <v>3.3945327838471613</v>
      </c>
      <c r="GD110" s="17">
        <f>INDEX(Departures!$C:$C,MATCH($B110,Departures!$B:$B,0))*INDEX(Arrivals!$H:$H,MATCH(GD$2,Arrivals!$B:$B,0))</f>
        <v>3.2813816910522564</v>
      </c>
      <c r="GE110" s="17">
        <f>INDEX(Departures!$C:$C,MATCH($B110,Departures!$B:$B,0))*INDEX(Arrivals!$H:$H,MATCH(GE$2,Arrivals!$B:$B,0))</f>
        <v>3.1682305982573511</v>
      </c>
      <c r="GF110" s="17">
        <f>INDEX(Departures!$C:$C,MATCH($B110,Departures!$B:$B,0))*INDEX(Arrivals!$H:$H,MATCH(GF$2,Arrivals!$B:$B,0))</f>
        <v>2.9079830848290684</v>
      </c>
      <c r="GG110" s="17">
        <f>INDEX(Departures!$C:$C,MATCH($B110,Departures!$B:$B,0))*INDEX(Arrivals!$H:$H,MATCH(GG$2,Arrivals!$B:$B,0))</f>
        <v>0.92783896091822415</v>
      </c>
      <c r="GH110" s="17">
        <f>INDEX(Departures!$C:$C,MATCH($B110,Departures!$B:$B,0))*INDEX(Arrivals!$H:$H,MATCH(GH$2,Arrivals!$B:$B,0))</f>
        <v>0.65627633821045128</v>
      </c>
      <c r="GI110" s="17">
        <f>INDEX(Departures!$C:$C,MATCH($B110,Departures!$B:$B,0))*INDEX(Arrivals!$H:$H,MATCH(GI$2,Arrivals!$B:$B,0))</f>
        <v>0.28287773198726351</v>
      </c>
    </row>
    <row r="111" spans="1:191" ht="43.8" thickBot="1">
      <c r="A111" t="str">
        <f>INDEX(Departures!$G:$G,MATCH($B111,Departures!$B:$B,0))</f>
        <v>AF</v>
      </c>
      <c r="B111" s="3" t="s">
        <v>170</v>
      </c>
      <c r="D111" s="17">
        <f>INDEX(Departures!$C:$C,MATCH($B111,Departures!$B:$B,0))*INDEX(Arrivals!$H:$H,MATCH(D$2,Arrivals!$B:$B,0))</f>
        <v>8965.1101663504542</v>
      </c>
      <c r="E111" s="17">
        <f>INDEX(Departures!$C:$C,MATCH($B111,Departures!$B:$B,0))*INDEX(Arrivals!$H:$H,MATCH(E$2,Arrivals!$B:$B,0))</f>
        <v>8441.3085281672829</v>
      </c>
      <c r="F111" s="17">
        <f>INDEX(Departures!$C:$C,MATCH($B111,Departures!$B:$B,0))*INDEX(Arrivals!$H:$H,MATCH(F$2,Arrivals!$B:$B,0))</f>
        <v>7941.2456834387167</v>
      </c>
      <c r="G111" s="17">
        <f>INDEX(Departures!$C:$C,MATCH($B111,Departures!$B:$B,0))*INDEX(Arrivals!$H:$H,MATCH(G$2,Arrivals!$B:$B,0))</f>
        <v>6269.105714925302</v>
      </c>
      <c r="H111" s="17">
        <f>INDEX(Departures!$C:$C,MATCH($B111,Departures!$B:$B,0))*INDEX(Arrivals!$H:$H,MATCH(H$2,Arrivals!$B:$B,0))</f>
        <v>6012.4171091791841</v>
      </c>
      <c r="I111" s="17">
        <f>INDEX(Departures!$C:$C,MATCH($B111,Departures!$B:$B,0))*INDEX(Arrivals!$H:$H,MATCH(I$2,Arrivals!$B:$B,0))</f>
        <v>4055.308407065032</v>
      </c>
      <c r="J111" s="17">
        <f>INDEX(Departures!$C:$C,MATCH($B111,Departures!$B:$B,0))*INDEX(Arrivals!$H:$H,MATCH(J$2,Arrivals!$B:$B,0))</f>
        <v>3886.0404885191397</v>
      </c>
      <c r="K111" s="17">
        <f>INDEX(Departures!$C:$C,MATCH($B111,Departures!$B:$B,0))*INDEX(Arrivals!$H:$H,MATCH(K$2,Arrivals!$B:$B,0))</f>
        <v>3880.8798812463988</v>
      </c>
      <c r="L111" s="17">
        <f>INDEX(Departures!$C:$C,MATCH($B111,Departures!$B:$B,0))*INDEX(Arrivals!$H:$H,MATCH(L$2,Arrivals!$B:$B,0))</f>
        <v>3865.501271573632</v>
      </c>
      <c r="M111" s="17">
        <f>INDEX(Departures!$C:$C,MATCH($B111,Departures!$B:$B,0))*INDEX(Arrivals!$H:$H,MATCH(M$2,Arrivals!$B:$B,0))</f>
        <v>3673.5266810276808</v>
      </c>
      <c r="N111" s="17">
        <f>INDEX(Departures!$C:$C,MATCH($B111,Departures!$B:$B,0))*INDEX(Arrivals!$H:$H,MATCH(N$2,Arrivals!$B:$B,0))</f>
        <v>3040.6298050987716</v>
      </c>
      <c r="O111" s="17">
        <f>INDEX(Departures!$C:$C,MATCH($B111,Departures!$B:$B,0))*INDEX(Arrivals!$H:$H,MATCH(O$2,Arrivals!$B:$B,0))</f>
        <v>2961.2596652440211</v>
      </c>
      <c r="P111" s="17">
        <f>INDEX(Departures!$C:$C,MATCH($B111,Departures!$B:$B,0))*INDEX(Arrivals!$H:$H,MATCH(P$2,Arrivals!$B:$B,0))</f>
        <v>2877.9674638619877</v>
      </c>
      <c r="Q111" s="17">
        <f>INDEX(Departures!$C:$C,MATCH($B111,Departures!$B:$B,0))*INDEX(Arrivals!$H:$H,MATCH(Q$2,Arrivals!$B:$B,0))</f>
        <v>2806.7510834981672</v>
      </c>
      <c r="R111" s="17">
        <f>INDEX(Departures!$C:$C,MATCH($B111,Departures!$B:$B,0))*INDEX(Arrivals!$H:$H,MATCH(R$2,Arrivals!$B:$B,0))</f>
        <v>2678.1487502614709</v>
      </c>
      <c r="S111" s="17">
        <f>INDEX(Departures!$C:$C,MATCH($B111,Departures!$B:$B,0))*INDEX(Arrivals!$H:$H,MATCH(S$2,Arrivals!$B:$B,0))</f>
        <v>2517.3442276428732</v>
      </c>
      <c r="T111" s="17">
        <f>INDEX(Departures!$C:$C,MATCH($B111,Departures!$B:$B,0))*INDEX(Arrivals!$H:$H,MATCH(T$2,Arrivals!$B:$B,0))</f>
        <v>2146.606201169187</v>
      </c>
      <c r="U111" s="17">
        <f>INDEX(Departures!$C:$C,MATCH($B111,Departures!$B:$B,0))*INDEX(Arrivals!$H:$H,MATCH(U$2,Arrivals!$B:$B,0))</f>
        <v>1884.4473517139638</v>
      </c>
      <c r="V111" s="17">
        <f>INDEX(Departures!$C:$C,MATCH($B111,Departures!$B:$B,0))*INDEX(Arrivals!$H:$H,MATCH(V$2,Arrivals!$B:$B,0))</f>
        <v>1849.9744951320565</v>
      </c>
      <c r="W111" s="17">
        <f>INDEX(Departures!$C:$C,MATCH($B111,Departures!$B:$B,0))*INDEX(Arrivals!$H:$H,MATCH(W$2,Arrivals!$B:$B,0))</f>
        <v>1780.9255698227869</v>
      </c>
      <c r="X111" s="17">
        <f>INDEX(Departures!$C:$C,MATCH($B111,Departures!$B:$B,0))*INDEX(Arrivals!$H:$H,MATCH(X$2,Arrivals!$B:$B,0))</f>
        <v>1662.6444511315722</v>
      </c>
      <c r="Y111" s="17">
        <f>INDEX(Departures!$C:$C,MATCH($B111,Departures!$B:$B,0))*INDEX(Arrivals!$H:$H,MATCH(Y$2,Arrivals!$B:$B,0))</f>
        <v>1609.3869840768889</v>
      </c>
      <c r="Z111" s="17">
        <f>INDEX(Departures!$C:$C,MATCH($B111,Departures!$B:$B,0))*INDEX(Arrivals!$H:$H,MATCH(Z$2,Arrivals!$B:$B,0))</f>
        <v>1604.2263768041482</v>
      </c>
      <c r="AA111" s="17">
        <f>INDEX(Departures!$C:$C,MATCH($B111,Departures!$B:$B,0))*INDEX(Arrivals!$H:$H,MATCH(AA$2,Arrivals!$B:$B,0))</f>
        <v>1592.7698286586642</v>
      </c>
      <c r="AB111" s="17">
        <f>INDEX(Departures!$C:$C,MATCH($B111,Departures!$B:$B,0))*INDEX(Arrivals!$H:$H,MATCH(AB$2,Arrivals!$B:$B,0))</f>
        <v>1468.7088298219799</v>
      </c>
      <c r="AC111" s="17">
        <f>INDEX(Departures!$C:$C,MATCH($B111,Departures!$B:$B,0))*INDEX(Arrivals!$H:$H,MATCH(AC$2,Arrivals!$B:$B,0))</f>
        <v>1449.0985221855653</v>
      </c>
      <c r="AD111" s="17">
        <f>INDEX(Departures!$C:$C,MATCH($B111,Departures!$B:$B,0))*INDEX(Arrivals!$H:$H,MATCH(AD$2,Arrivals!$B:$B,0))</f>
        <v>1434.9584582582561</v>
      </c>
      <c r="AE111" s="17">
        <f>INDEX(Departures!$C:$C,MATCH($B111,Departures!$B:$B,0))*INDEX(Arrivals!$H:$H,MATCH(AE$2,Arrivals!$B:$B,0))</f>
        <v>1376.4371717853776</v>
      </c>
      <c r="AF111" s="17">
        <f>INDEX(Departures!$C:$C,MATCH($B111,Departures!$B:$B,0))*INDEX(Arrivals!$H:$H,MATCH(AF$2,Arrivals!$B:$B,0))</f>
        <v>1333.707343567085</v>
      </c>
      <c r="AG111" s="17">
        <f>INDEX(Departures!$C:$C,MATCH($B111,Departures!$B:$B,0))*INDEX(Arrivals!$H:$H,MATCH(AG$2,Arrivals!$B:$B,0))</f>
        <v>1212.0202240758613</v>
      </c>
      <c r="AH111" s="17">
        <f>INDEX(Departures!$C:$C,MATCH($B111,Departures!$B:$B,0))*INDEX(Arrivals!$H:$H,MATCH(AH$2,Arrivals!$B:$B,0))</f>
        <v>1173.5220938212165</v>
      </c>
      <c r="AI111" s="17">
        <f>INDEX(Departures!$C:$C,MATCH($B111,Departures!$B:$B,0))*INDEX(Arrivals!$H:$H,MATCH(AI$2,Arrivals!$B:$B,0))</f>
        <v>1171.3546387666654</v>
      </c>
      <c r="AJ111" s="17">
        <f>INDEX(Departures!$C:$C,MATCH($B111,Departures!$B:$B,0))*INDEX(Arrivals!$H:$H,MATCH(AJ$2,Arrivals!$B:$B,0))</f>
        <v>1141.5469711593155</v>
      </c>
      <c r="AK111" s="17">
        <f>INDEX(Departures!$C:$C,MATCH($B111,Departures!$B:$B,0))*INDEX(Arrivals!$H:$H,MATCH(AK$2,Arrivals!$B:$B,0))</f>
        <v>1127.6959012392797</v>
      </c>
      <c r="AL111" s="17">
        <f>INDEX(Departures!$C:$C,MATCH($B111,Departures!$B:$B,0))*INDEX(Arrivals!$H:$H,MATCH(AL$2,Arrivals!$B:$B,0))</f>
        <v>1067.0071597118501</v>
      </c>
      <c r="AM111" s="17">
        <f>INDEX(Departures!$C:$C,MATCH($B111,Departures!$B:$B,0))*INDEX(Arrivals!$H:$H,MATCH(AM$2,Arrivals!$B:$B,0))</f>
        <v>1061.5369160027449</v>
      </c>
      <c r="AN111" s="17">
        <f>INDEX(Departures!$C:$C,MATCH($B111,Departures!$B:$B,0))*INDEX(Arrivals!$H:$H,MATCH(AN$2,Arrivals!$B:$B,0))</f>
        <v>1048.6353978208933</v>
      </c>
      <c r="AO111" s="17">
        <f>INDEX(Departures!$C:$C,MATCH($B111,Departures!$B:$B,0))*INDEX(Arrivals!$H:$H,MATCH(AO$2,Arrivals!$B:$B,0))</f>
        <v>1020.6649064026393</v>
      </c>
      <c r="AP111" s="17">
        <f>INDEX(Departures!$C:$C,MATCH($B111,Departures!$B:$B,0))*INDEX(Arrivals!$H:$H,MATCH(AP$2,Arrivals!$B:$B,0))</f>
        <v>916.8334880750981</v>
      </c>
      <c r="AQ111" s="17">
        <f>INDEX(Departures!$C:$C,MATCH($B111,Departures!$B:$B,0))*INDEX(Arrivals!$H:$H,MATCH(AQ$2,Arrivals!$B:$B,0))</f>
        <v>909.81506218417076</v>
      </c>
      <c r="AR111" s="17">
        <f>INDEX(Departures!$C:$C,MATCH($B111,Departures!$B:$B,0))*INDEX(Arrivals!$H:$H,MATCH(AR$2,Arrivals!$B:$B,0))</f>
        <v>865.43383963860151</v>
      </c>
      <c r="AS111" s="17">
        <f>INDEX(Departures!$C:$C,MATCH($B111,Departures!$B:$B,0))*INDEX(Arrivals!$H:$H,MATCH(AS$2,Arrivals!$B:$B,0))</f>
        <v>841.90147047490439</v>
      </c>
      <c r="AT111" s="17">
        <f>INDEX(Departures!$C:$C,MATCH($B111,Departures!$B:$B,0))*INDEX(Arrivals!$H:$H,MATCH(AT$2,Arrivals!$B:$B,0))</f>
        <v>794.83673214750991</v>
      </c>
      <c r="AU111" s="17">
        <f>INDEX(Departures!$C:$C,MATCH($B111,Departures!$B:$B,0))*INDEX(Arrivals!$H:$H,MATCH(AU$2,Arrivals!$B:$B,0))</f>
        <v>735.48974851099274</v>
      </c>
      <c r="AV111" s="17">
        <f>INDEX(Departures!$C:$C,MATCH($B111,Departures!$B:$B,0))*INDEX(Arrivals!$H:$H,MATCH(AV$2,Arrivals!$B:$B,0))</f>
        <v>728.05847403824623</v>
      </c>
      <c r="AW111" s="17">
        <f>INDEX(Departures!$C:$C,MATCH($B111,Departures!$B:$B,0))*INDEX(Arrivals!$H:$H,MATCH(AW$2,Arrivals!$B:$B,0))</f>
        <v>727.85204974733665</v>
      </c>
      <c r="AX111" s="17">
        <f>INDEX(Departures!$C:$C,MATCH($B111,Departures!$B:$B,0))*INDEX(Arrivals!$H:$H,MATCH(AX$2,Arrivals!$B:$B,0))</f>
        <v>693.58561745633892</v>
      </c>
      <c r="AY111" s="17">
        <f>INDEX(Departures!$C:$C,MATCH($B111,Departures!$B:$B,0))*INDEX(Arrivals!$H:$H,MATCH(AY$2,Arrivals!$B:$B,0))</f>
        <v>683.36761505631262</v>
      </c>
      <c r="AZ111" s="17">
        <f>INDEX(Departures!$C:$C,MATCH($B111,Departures!$B:$B,0))*INDEX(Arrivals!$H:$H,MATCH(AZ$2,Arrivals!$B:$B,0))</f>
        <v>680.06482640175852</v>
      </c>
      <c r="BA111" s="17">
        <f>INDEX(Departures!$C:$C,MATCH($B111,Departures!$B:$B,0))*INDEX(Arrivals!$H:$H,MATCH(BA$2,Arrivals!$B:$B,0))</f>
        <v>669.12433898354845</v>
      </c>
      <c r="BB111" s="17">
        <f>INDEX(Departures!$C:$C,MATCH($B111,Departures!$B:$B,0))*INDEX(Arrivals!$H:$H,MATCH(BB$2,Arrivals!$B:$B,0))</f>
        <v>665.71833818353969</v>
      </c>
      <c r="BC111" s="17">
        <f>INDEX(Departures!$C:$C,MATCH($B111,Departures!$B:$B,0))*INDEX(Arrivals!$H:$H,MATCH(BC$2,Arrivals!$B:$B,0))</f>
        <v>645.28233338348684</v>
      </c>
      <c r="BD111" s="17">
        <f>INDEX(Departures!$C:$C,MATCH($B111,Departures!$B:$B,0))*INDEX(Arrivals!$H:$H,MATCH(BD$2,Arrivals!$B:$B,0))</f>
        <v>638.67675607437877</v>
      </c>
      <c r="BE111" s="17">
        <f>INDEX(Departures!$C:$C,MATCH($B111,Departures!$B:$B,0))*INDEX(Arrivals!$H:$H,MATCH(BE$2,Arrivals!$B:$B,0))</f>
        <v>583.14862181968977</v>
      </c>
      <c r="BF111" s="17">
        <f>INDEX(Departures!$C:$C,MATCH($B111,Departures!$B:$B,0))*INDEX(Arrivals!$H:$H,MATCH(BF$2,Arrivals!$B:$B,0))</f>
        <v>578.1944388378588</v>
      </c>
      <c r="BG111" s="17">
        <f>INDEX(Departures!$C:$C,MATCH($B111,Departures!$B:$B,0))*INDEX(Arrivals!$H:$H,MATCH(BG$2,Arrivals!$B:$B,0))</f>
        <v>523.28557745589865</v>
      </c>
      <c r="BH111" s="17">
        <f>INDEX(Departures!$C:$C,MATCH($B111,Departures!$B:$B,0))*INDEX(Arrivals!$H:$H,MATCH(BH$2,Arrivals!$B:$B,0))</f>
        <v>502.33351192857168</v>
      </c>
      <c r="BI111" s="17">
        <f>INDEX(Departures!$C:$C,MATCH($B111,Departures!$B:$B,0))*INDEX(Arrivals!$H:$H,MATCH(BI$2,Arrivals!$B:$B,0))</f>
        <v>479.21399134669372</v>
      </c>
      <c r="BJ111" s="17">
        <f>INDEX(Departures!$C:$C,MATCH($B111,Departures!$B:$B,0))*INDEX(Arrivals!$H:$H,MATCH(BJ$2,Arrivals!$B:$B,0))</f>
        <v>474.15659621940796</v>
      </c>
      <c r="BK111" s="17">
        <f>INDEX(Departures!$C:$C,MATCH($B111,Departures!$B:$B,0))*INDEX(Arrivals!$H:$H,MATCH(BK$2,Arrivals!$B:$B,0))</f>
        <v>471.47308043758284</v>
      </c>
      <c r="BL111" s="17">
        <f>INDEX(Departures!$C:$C,MATCH($B111,Departures!$B:$B,0))*INDEX(Arrivals!$H:$H,MATCH(BL$2,Arrivals!$B:$B,0))</f>
        <v>424.51155425564315</v>
      </c>
      <c r="BM111" s="17">
        <f>INDEX(Departures!$C:$C,MATCH($B111,Departures!$B:$B,0))*INDEX(Arrivals!$H:$H,MATCH(BM$2,Arrivals!$B:$B,0))</f>
        <v>416.15137047380341</v>
      </c>
      <c r="BN111" s="17">
        <f>INDEX(Departures!$C:$C,MATCH($B111,Departures!$B:$B,0))*INDEX(Arrivals!$H:$H,MATCH(BN$2,Arrivals!$B:$B,0))</f>
        <v>396.69588105557125</v>
      </c>
      <c r="BO111" s="17">
        <f>INDEX(Departures!$C:$C,MATCH($B111,Departures!$B:$B,0))*INDEX(Arrivals!$H:$H,MATCH(BO$2,Arrivals!$B:$B,0))</f>
        <v>391.89651629192247</v>
      </c>
      <c r="BP111" s="17">
        <f>INDEX(Departures!$C:$C,MATCH($B111,Departures!$B:$B,0))*INDEX(Arrivals!$H:$H,MATCH(BP$2,Arrivals!$B:$B,0))</f>
        <v>379.20142240098056</v>
      </c>
      <c r="BQ111" s="17">
        <f>INDEX(Departures!$C:$C,MATCH($B111,Departures!$B:$B,0))*INDEX(Arrivals!$H:$H,MATCH(BQ$2,Arrivals!$B:$B,0))</f>
        <v>376.93075520097472</v>
      </c>
      <c r="BR111" s="17">
        <f>INDEX(Departures!$C:$C,MATCH($B111,Departures!$B:$B,0))*INDEX(Arrivals!$H:$H,MATCH(BR$2,Arrivals!$B:$B,0))</f>
        <v>372.90548152823698</v>
      </c>
      <c r="BS111" s="17">
        <f>INDEX(Departures!$C:$C,MATCH($B111,Departures!$B:$B,0))*INDEX(Arrivals!$H:$H,MATCH(BS$2,Arrivals!$B:$B,0))</f>
        <v>370.11875360095706</v>
      </c>
      <c r="BT111" s="17">
        <f>INDEX(Departures!$C:$C,MATCH($B111,Departures!$B:$B,0))*INDEX(Arrivals!$H:$H,MATCH(BT$2,Arrivals!$B:$B,0))</f>
        <v>366.91917709185793</v>
      </c>
      <c r="BU111" s="17">
        <f>INDEX(Departures!$C:$C,MATCH($B111,Departures!$B:$B,0))*INDEX(Arrivals!$H:$H,MATCH(BU$2,Arrivals!$B:$B,0))</f>
        <v>355.35941680091895</v>
      </c>
      <c r="BV111" s="17">
        <f>INDEX(Departures!$C:$C,MATCH($B111,Departures!$B:$B,0))*INDEX(Arrivals!$H:$H,MATCH(BV$2,Arrivals!$B:$B,0))</f>
        <v>336.16195774632376</v>
      </c>
      <c r="BW111" s="17">
        <f>INDEX(Departures!$C:$C,MATCH($B111,Departures!$B:$B,0))*INDEX(Arrivals!$H:$H,MATCH(BW$2,Arrivals!$B:$B,0))</f>
        <v>334.92341200086605</v>
      </c>
      <c r="BX111" s="17">
        <f>INDEX(Departures!$C:$C,MATCH($B111,Departures!$B:$B,0))*INDEX(Arrivals!$H:$H,MATCH(BX$2,Arrivals!$B:$B,0))</f>
        <v>328.21462254630325</v>
      </c>
      <c r="BY111" s="17">
        <f>INDEX(Departures!$C:$C,MATCH($B111,Departures!$B:$B,0))*INDEX(Arrivals!$H:$H,MATCH(BY$2,Arrivals!$B:$B,0))</f>
        <v>305.50795054624456</v>
      </c>
      <c r="BZ111" s="17">
        <f>INDEX(Departures!$C:$C,MATCH($B111,Departures!$B:$B,0))*INDEX(Arrivals!$H:$H,MATCH(BZ$2,Arrivals!$B:$B,0))</f>
        <v>292.1935837825738</v>
      </c>
      <c r="CA111" s="17">
        <f>INDEX(Departures!$C:$C,MATCH($B111,Departures!$B:$B,0))*INDEX(Arrivals!$H:$H,MATCH(CA$2,Arrivals!$B:$B,0))</f>
        <v>277.64067127344521</v>
      </c>
      <c r="CB111" s="17">
        <f>INDEX(Departures!$C:$C,MATCH($B111,Departures!$B:$B,0))*INDEX(Arrivals!$H:$H,MATCH(CB$2,Arrivals!$B:$B,0))</f>
        <v>260.40424298249155</v>
      </c>
      <c r="CC111" s="17">
        <f>INDEX(Departures!$C:$C,MATCH($B111,Departures!$B:$B,0))*INDEX(Arrivals!$H:$H,MATCH(CC$2,Arrivals!$B:$B,0))</f>
        <v>253.2826049461095</v>
      </c>
      <c r="CD111" s="17">
        <f>INDEX(Departures!$C:$C,MATCH($B111,Departures!$B:$B,0))*INDEX(Arrivals!$H:$H,MATCH(CD$2,Arrivals!$B:$B,0))</f>
        <v>252.97296850974504</v>
      </c>
      <c r="CE111" s="17">
        <f>INDEX(Departures!$C:$C,MATCH($B111,Departures!$B:$B,0))*INDEX(Arrivals!$H:$H,MATCH(CE$2,Arrivals!$B:$B,0))</f>
        <v>250.08302843701031</v>
      </c>
      <c r="CF111" s="17">
        <f>INDEX(Departures!$C:$C,MATCH($B111,Departures!$B:$B,0))*INDEX(Arrivals!$H:$H,MATCH(CF$2,Arrivals!$B:$B,0))</f>
        <v>244.81920901881489</v>
      </c>
      <c r="CG111" s="17">
        <f>INDEX(Departures!$C:$C,MATCH($B111,Departures!$B:$B,0))*INDEX(Arrivals!$H:$H,MATCH(CG$2,Arrivals!$B:$B,0))</f>
        <v>242.85817825517347</v>
      </c>
      <c r="CH111" s="17">
        <f>INDEX(Departures!$C:$C,MATCH($B111,Departures!$B:$B,0))*INDEX(Arrivals!$H:$H,MATCH(CH$2,Arrivals!$B:$B,0))</f>
        <v>234.70441876424329</v>
      </c>
      <c r="CI111" s="17">
        <f>INDEX(Departures!$C:$C,MATCH($B111,Departures!$B:$B,0))*INDEX(Arrivals!$H:$H,MATCH(CI$2,Arrivals!$B:$B,0))</f>
        <v>232.89820621878405</v>
      </c>
      <c r="CJ111" s="17">
        <f>INDEX(Departures!$C:$C,MATCH($B111,Departures!$B:$B,0))*INDEX(Arrivals!$H:$H,MATCH(CJ$2,Arrivals!$B:$B,0))</f>
        <v>229.64702363695747</v>
      </c>
      <c r="CK111" s="17">
        <f>INDEX(Departures!$C:$C,MATCH($B111,Departures!$B:$B,0))*INDEX(Arrivals!$H:$H,MATCH(CK$2,Arrivals!$B:$B,0))</f>
        <v>223.1446584733043</v>
      </c>
      <c r="CL111" s="17">
        <f>INDEX(Departures!$C:$C,MATCH($B111,Departures!$B:$B,0))*INDEX(Arrivals!$H:$H,MATCH(CL$2,Arrivals!$B:$B,0))</f>
        <v>218.43818464056486</v>
      </c>
      <c r="CM111" s="17">
        <f>INDEX(Departures!$C:$C,MATCH($B111,Departures!$B:$B,0))*INDEX(Arrivals!$H:$H,MATCH(CM$2,Arrivals!$B:$B,0))</f>
        <v>218.08726334601849</v>
      </c>
      <c r="CN111" s="17">
        <f>INDEX(Departures!$C:$C,MATCH($B111,Departures!$B:$B,0))*INDEX(Arrivals!$H:$H,MATCH(CN$2,Arrivals!$B:$B,0))</f>
        <v>201.16047149142926</v>
      </c>
      <c r="CO111" s="17">
        <f>INDEX(Departures!$C:$C,MATCH($B111,Departures!$B:$B,0))*INDEX(Arrivals!$H:$H,MATCH(CO$2,Arrivals!$B:$B,0))</f>
        <v>194.96774276414052</v>
      </c>
      <c r="CP111" s="17">
        <f>INDEX(Departures!$C:$C,MATCH($B111,Departures!$B:$B,0))*INDEX(Arrivals!$H:$H,MATCH(CP$2,Arrivals!$B:$B,0))</f>
        <v>193.72919701868275</v>
      </c>
      <c r="CQ111" s="17">
        <f>INDEX(Departures!$C:$C,MATCH($B111,Departures!$B:$B,0))*INDEX(Arrivals!$H:$H,MATCH(CQ$2,Arrivals!$B:$B,0))</f>
        <v>191.66495410958655</v>
      </c>
      <c r="CR111" s="17">
        <f>INDEX(Departures!$C:$C,MATCH($B111,Departures!$B:$B,0))*INDEX(Arrivals!$H:$H,MATCH(CR$2,Arrivals!$B:$B,0))</f>
        <v>190.21998407321914</v>
      </c>
      <c r="CS111" s="17">
        <f>INDEX(Departures!$C:$C,MATCH($B111,Departures!$B:$B,0))*INDEX(Arrivals!$H:$H,MATCH(CS$2,Arrivals!$B:$B,0))</f>
        <v>185.78186181866224</v>
      </c>
      <c r="CT111" s="17">
        <f>INDEX(Departures!$C:$C,MATCH($B111,Departures!$B:$B,0))*INDEX(Arrivals!$H:$H,MATCH(CT$2,Arrivals!$B:$B,0))</f>
        <v>184.44010392774965</v>
      </c>
      <c r="CU111" s="17">
        <f>INDEX(Departures!$C:$C,MATCH($B111,Departures!$B:$B,0))*INDEX(Arrivals!$H:$H,MATCH(CU$2,Arrivals!$B:$B,0))</f>
        <v>165.96512989133828</v>
      </c>
      <c r="CV111" s="17">
        <f>INDEX(Departures!$C:$C,MATCH($B111,Departures!$B:$B,0))*INDEX(Arrivals!$H:$H,MATCH(CV$2,Arrivals!$B:$B,0))</f>
        <v>163.48803840042274</v>
      </c>
      <c r="CW111" s="17">
        <f>INDEX(Departures!$C:$C,MATCH($B111,Departures!$B:$B,0))*INDEX(Arrivals!$H:$H,MATCH(CW$2,Arrivals!$B:$B,0))</f>
        <v>162.45591694587463</v>
      </c>
      <c r="CX111" s="17">
        <f>INDEX(Departures!$C:$C,MATCH($B111,Departures!$B:$B,0))*INDEX(Arrivals!$H:$H,MATCH(CX$2,Arrivals!$B:$B,0))</f>
        <v>160.59809832768801</v>
      </c>
      <c r="CY111" s="17">
        <f>INDEX(Departures!$C:$C,MATCH($B111,Departures!$B:$B,0))*INDEX(Arrivals!$H:$H,MATCH(CY$2,Arrivals!$B:$B,0))</f>
        <v>154.7150060367637</v>
      </c>
      <c r="CZ111" s="17">
        <f>INDEX(Departures!$C:$C,MATCH($B111,Departures!$B:$B,0))*INDEX(Arrivals!$H:$H,MATCH(CZ$2,Arrivals!$B:$B,0))</f>
        <v>154.50858174585409</v>
      </c>
      <c r="DA111" s="17">
        <f>INDEX(Departures!$C:$C,MATCH($B111,Departures!$B:$B,0))*INDEX(Arrivals!$H:$H,MATCH(DA$2,Arrivals!$B:$B,0))</f>
        <v>154.30215745494448</v>
      </c>
      <c r="DB111" s="17">
        <f>INDEX(Departures!$C:$C,MATCH($B111,Departures!$B:$B,0))*INDEX(Arrivals!$H:$H,MATCH(DB$2,Arrivals!$B:$B,0))</f>
        <v>149.34797447311345</v>
      </c>
      <c r="DC111" s="17">
        <f>INDEX(Departures!$C:$C,MATCH($B111,Departures!$B:$B,0))*INDEX(Arrivals!$H:$H,MATCH(DC$2,Arrivals!$B:$B,0))</f>
        <v>148.52227730947499</v>
      </c>
      <c r="DD111" s="17">
        <f>INDEX(Departures!$C:$C,MATCH($B111,Departures!$B:$B,0))*INDEX(Arrivals!$H:$H,MATCH(DD$2,Arrivals!$B:$B,0))</f>
        <v>144.70342792764691</v>
      </c>
      <c r="DE111" s="17">
        <f>INDEX(Departures!$C:$C,MATCH($B111,Departures!$B:$B,0))*INDEX(Arrivals!$H:$H,MATCH(DE$2,Arrivals!$B:$B,0))</f>
        <v>140.88457854581884</v>
      </c>
      <c r="DF111" s="17">
        <f>INDEX(Departures!$C:$C,MATCH($B111,Departures!$B:$B,0))*INDEX(Arrivals!$H:$H,MATCH(DF$2,Arrivals!$B:$B,0))</f>
        <v>140.78136640036405</v>
      </c>
      <c r="DG111" s="17">
        <f>INDEX(Departures!$C:$C,MATCH($B111,Departures!$B:$B,0))*INDEX(Arrivals!$H:$H,MATCH(DG$2,Arrivals!$B:$B,0))</f>
        <v>138.51069920035818</v>
      </c>
      <c r="DH111" s="17">
        <f>INDEX(Departures!$C:$C,MATCH($B111,Departures!$B:$B,0))*INDEX(Arrivals!$H:$H,MATCH(DH$2,Arrivals!$B:$B,0))</f>
        <v>131.59548545488573</v>
      </c>
      <c r="DI111" s="17">
        <f>INDEX(Departures!$C:$C,MATCH($B111,Departures!$B:$B,0))*INDEX(Arrivals!$H:$H,MATCH(DI$2,Arrivals!$B:$B,0))</f>
        <v>117.35220938212164</v>
      </c>
      <c r="DJ111" s="17">
        <f>INDEX(Departures!$C:$C,MATCH($B111,Departures!$B:$B,0))*INDEX(Arrivals!$H:$H,MATCH(DJ$2,Arrivals!$B:$B,0))</f>
        <v>117.0425729457572</v>
      </c>
      <c r="DK111" s="17">
        <f>INDEX(Departures!$C:$C,MATCH($B111,Departures!$B:$B,0))*INDEX(Arrivals!$H:$H,MATCH(DK$2,Arrivals!$B:$B,0))</f>
        <v>111.77875352756178</v>
      </c>
      <c r="DL111" s="17">
        <f>INDEX(Departures!$C:$C,MATCH($B111,Departures!$B:$B,0))*INDEX(Arrivals!$H:$H,MATCH(DL$2,Arrivals!$B:$B,0))</f>
        <v>107.95990414573372</v>
      </c>
      <c r="DM111" s="17">
        <f>INDEX(Departures!$C:$C,MATCH($B111,Departures!$B:$B,0))*INDEX(Arrivals!$H:$H,MATCH(DM$2,Arrivals!$B:$B,0))</f>
        <v>102.59287258208347</v>
      </c>
      <c r="DN111" s="17">
        <f>INDEX(Departures!$C:$C,MATCH($B111,Departures!$B:$B,0))*INDEX(Arrivals!$H:$H,MATCH(DN$2,Arrivals!$B:$B,0))</f>
        <v>99.702932509348727</v>
      </c>
      <c r="DO111" s="17">
        <f>INDEX(Departures!$C:$C,MATCH($B111,Departures!$B:$B,0))*INDEX(Arrivals!$H:$H,MATCH(DO$2,Arrivals!$B:$B,0))</f>
        <v>97.019416727523605</v>
      </c>
      <c r="DP111" s="17">
        <f>INDEX(Departures!$C:$C,MATCH($B111,Departures!$B:$B,0))*INDEX(Arrivals!$H:$H,MATCH(DP$2,Arrivals!$B:$B,0))</f>
        <v>96.296931709339916</v>
      </c>
      <c r="DQ111" s="17">
        <f>INDEX(Departures!$C:$C,MATCH($B111,Departures!$B:$B,0))*INDEX(Arrivals!$H:$H,MATCH(DQ$2,Arrivals!$B:$B,0))</f>
        <v>96.193719563885097</v>
      </c>
      <c r="DR111" s="17">
        <f>INDEX(Departures!$C:$C,MATCH($B111,Departures!$B:$B,0))*INDEX(Arrivals!$H:$H,MATCH(DR$2,Arrivals!$B:$B,0))</f>
        <v>95.264810254791797</v>
      </c>
      <c r="DS111" s="17">
        <f>INDEX(Departures!$C:$C,MATCH($B111,Departures!$B:$B,0))*INDEX(Arrivals!$H:$H,MATCH(DS$2,Arrivals!$B:$B,0))</f>
        <v>95.058385963882159</v>
      </c>
      <c r="DT111" s="17">
        <f>INDEX(Departures!$C:$C,MATCH($B111,Departures!$B:$B,0))*INDEX(Arrivals!$H:$H,MATCH(DT$2,Arrivals!$B:$B,0))</f>
        <v>92.581294472966675</v>
      </c>
      <c r="DU111" s="17">
        <f>INDEX(Departures!$C:$C,MATCH($B111,Departures!$B:$B,0))*INDEX(Arrivals!$H:$H,MATCH(DU$2,Arrivals!$B:$B,0))</f>
        <v>92.065233745692609</v>
      </c>
      <c r="DV111" s="17">
        <f>INDEX(Departures!$C:$C,MATCH($B111,Departures!$B:$B,0))*INDEX(Arrivals!$H:$H,MATCH(DV$2,Arrivals!$B:$B,0))</f>
        <v>87.833535782045303</v>
      </c>
      <c r="DW111" s="17">
        <f>INDEX(Departures!$C:$C,MATCH($B111,Departures!$B:$B,0))*INDEX(Arrivals!$H:$H,MATCH(DW$2,Arrivals!$B:$B,0))</f>
        <v>87.007838618406822</v>
      </c>
      <c r="DX111" s="17">
        <f>INDEX(Departures!$C:$C,MATCH($B111,Departures!$B:$B,0))*INDEX(Arrivals!$H:$H,MATCH(DX$2,Arrivals!$B:$B,0))</f>
        <v>86.388565745677923</v>
      </c>
      <c r="DY111" s="17">
        <f>INDEX(Departures!$C:$C,MATCH($B111,Departures!$B:$B,0))*INDEX(Arrivals!$H:$H,MATCH(DY$2,Arrivals!$B:$B,0))</f>
        <v>83.911474254762439</v>
      </c>
      <c r="DZ111" s="17">
        <f>INDEX(Departures!$C:$C,MATCH($B111,Departures!$B:$B,0))*INDEX(Arrivals!$H:$H,MATCH(DZ$2,Arrivals!$B:$B,0))</f>
        <v>68.945713163814645</v>
      </c>
      <c r="EA111" s="17">
        <f>INDEX(Departures!$C:$C,MATCH($B111,Departures!$B:$B,0))*INDEX(Arrivals!$H:$H,MATCH(EA$2,Arrivals!$B:$B,0))</f>
        <v>68.532864581995398</v>
      </c>
      <c r="EB111" s="17">
        <f>INDEX(Departures!$C:$C,MATCH($B111,Departures!$B:$B,0))*INDEX(Arrivals!$H:$H,MATCH(EB$2,Arrivals!$B:$B,0))</f>
        <v>65.126863781986586</v>
      </c>
      <c r="EC111" s="17">
        <f>INDEX(Departures!$C:$C,MATCH($B111,Departures!$B:$B,0))*INDEX(Arrivals!$H:$H,MATCH(EC$2,Arrivals!$B:$B,0))</f>
        <v>51.193224145586925</v>
      </c>
      <c r="ED111" s="17">
        <f>INDEX(Departures!$C:$C,MATCH($B111,Departures!$B:$B,0))*INDEX(Arrivals!$H:$H,MATCH(ED$2,Arrivals!$B:$B,0))</f>
        <v>48.406496218306991</v>
      </c>
      <c r="EE111" s="17">
        <f>INDEX(Departures!$C:$C,MATCH($B111,Departures!$B:$B,0))*INDEX(Arrivals!$H:$H,MATCH(EE$2,Arrivals!$B:$B,0))</f>
        <v>48.200071927397367</v>
      </c>
      <c r="EF111" s="17">
        <f>INDEX(Departures!$C:$C,MATCH($B111,Departures!$B:$B,0))*INDEX(Arrivals!$H:$H,MATCH(EF$2,Arrivals!$B:$B,0))</f>
        <v>44.48443469102412</v>
      </c>
      <c r="EG111" s="17">
        <f>INDEX(Departures!$C:$C,MATCH($B111,Departures!$B:$B,0))*INDEX(Arrivals!$H:$H,MATCH(EG$2,Arrivals!$B:$B,0))</f>
        <v>44.071586109204866</v>
      </c>
      <c r="EH111" s="17">
        <f>INDEX(Departures!$C:$C,MATCH($B111,Departures!$B:$B,0))*INDEX(Arrivals!$H:$H,MATCH(EH$2,Arrivals!$B:$B,0))</f>
        <v>44.071586109204866</v>
      </c>
      <c r="EI111" s="17">
        <f>INDEX(Departures!$C:$C,MATCH($B111,Departures!$B:$B,0))*INDEX(Arrivals!$H:$H,MATCH(EI$2,Arrivals!$B:$B,0))</f>
        <v>43.142676800111559</v>
      </c>
      <c r="EJ111" s="17">
        <f>INDEX(Departures!$C:$C,MATCH($B111,Departures!$B:$B,0))*INDEX(Arrivals!$H:$H,MATCH(EJ$2,Arrivals!$B:$B,0))</f>
        <v>40.768797454650873</v>
      </c>
      <c r="EK111" s="17">
        <f>INDEX(Departures!$C:$C,MATCH($B111,Departures!$B:$B,0))*INDEX(Arrivals!$H:$H,MATCH(EK$2,Arrivals!$B:$B,0))</f>
        <v>39.839888145557566</v>
      </c>
      <c r="EL111" s="17">
        <f>INDEX(Departures!$C:$C,MATCH($B111,Departures!$B:$B,0))*INDEX(Arrivals!$H:$H,MATCH(EL$2,Arrivals!$B:$B,0))</f>
        <v>37.847893738279687</v>
      </c>
      <c r="EM111" s="17">
        <f>INDEX(Departures!$C:$C,MATCH($B111,Departures!$B:$B,0))*INDEX(Arrivals!$H:$H,MATCH(EM$2,Arrivals!$B:$B,0))</f>
        <v>36.640311636458385</v>
      </c>
      <c r="EN111" s="17">
        <f>INDEX(Departures!$C:$C,MATCH($B111,Departures!$B:$B,0))*INDEX(Arrivals!$H:$H,MATCH(EN$2,Arrivals!$B:$B,0))</f>
        <v>36.227463054639138</v>
      </c>
      <c r="EO111" s="17">
        <f>INDEX(Departures!$C:$C,MATCH($B111,Departures!$B:$B,0))*INDEX(Arrivals!$H:$H,MATCH(EO$2,Arrivals!$B:$B,0))</f>
        <v>36.124250909184319</v>
      </c>
      <c r="EP111" s="17">
        <f>INDEX(Departures!$C:$C,MATCH($B111,Departures!$B:$B,0))*INDEX(Arrivals!$H:$H,MATCH(EP$2,Arrivals!$B:$B,0))</f>
        <v>31.686128654627392</v>
      </c>
      <c r="EQ111" s="17">
        <f>INDEX(Departures!$C:$C,MATCH($B111,Departures!$B:$B,0))*INDEX(Arrivals!$H:$H,MATCH(EQ$2,Arrivals!$B:$B,0))</f>
        <v>30.860431490988891</v>
      </c>
      <c r="ER111" s="17">
        <f>INDEX(Departures!$C:$C,MATCH($B111,Departures!$B:$B,0))*INDEX(Arrivals!$H:$H,MATCH(ER$2,Arrivals!$B:$B,0))</f>
        <v>29.002612872802267</v>
      </c>
      <c r="ES111" s="17">
        <f>INDEX(Departures!$C:$C,MATCH($B111,Departures!$B:$B,0))*INDEX(Arrivals!$H:$H,MATCH(ES$2,Arrivals!$B:$B,0))</f>
        <v>28.692976436437831</v>
      </c>
      <c r="ET111" s="17">
        <f>INDEX(Departures!$C:$C,MATCH($B111,Departures!$B:$B,0))*INDEX(Arrivals!$H:$H,MATCH(ET$2,Arrivals!$B:$B,0))</f>
        <v>27.764067127344521</v>
      </c>
      <c r="EU111" s="17">
        <f>INDEX(Departures!$C:$C,MATCH($B111,Departures!$B:$B,0))*INDEX(Arrivals!$H:$H,MATCH(EU$2,Arrivals!$B:$B,0))</f>
        <v>26.938369963706023</v>
      </c>
      <c r="EV111" s="17">
        <f>INDEX(Departures!$C:$C,MATCH($B111,Departures!$B:$B,0))*INDEX(Arrivals!$H:$H,MATCH(EV$2,Arrivals!$B:$B,0))</f>
        <v>26.7319456727964</v>
      </c>
      <c r="EW111" s="17">
        <f>INDEX(Departures!$C:$C,MATCH($B111,Departures!$B:$B,0))*INDEX(Arrivals!$H:$H,MATCH(EW$2,Arrivals!$B:$B,0))</f>
        <v>26.319097090977149</v>
      </c>
      <c r="EX111" s="17">
        <f>INDEX(Departures!$C:$C,MATCH($B111,Departures!$B:$B,0))*INDEX(Arrivals!$H:$H,MATCH(EX$2,Arrivals!$B:$B,0))</f>
        <v>26.319097090977149</v>
      </c>
      <c r="EY111" s="17">
        <f>INDEX(Departures!$C:$C,MATCH($B111,Departures!$B:$B,0))*INDEX(Arrivals!$H:$H,MATCH(EY$2,Arrivals!$B:$B,0))</f>
        <v>25.49339992733865</v>
      </c>
      <c r="EZ111" s="17">
        <f>INDEX(Departures!$C:$C,MATCH($B111,Departures!$B:$B,0))*INDEX(Arrivals!$H:$H,MATCH(EZ$2,Arrivals!$B:$B,0))</f>
        <v>25.49339992733865</v>
      </c>
      <c r="FA111" s="17">
        <f>INDEX(Departures!$C:$C,MATCH($B111,Departures!$B:$B,0))*INDEX(Arrivals!$H:$H,MATCH(FA$2,Arrivals!$B:$B,0))</f>
        <v>21.261701963691344</v>
      </c>
      <c r="FB111" s="17">
        <f>INDEX(Departures!$C:$C,MATCH($B111,Departures!$B:$B,0))*INDEX(Arrivals!$H:$H,MATCH(FB$2,Arrivals!$B:$B,0))</f>
        <v>19.950907716415227</v>
      </c>
      <c r="FC111" s="17">
        <f>INDEX(Departures!$C:$C,MATCH($B111,Departures!$B:$B,0))*INDEX(Arrivals!$H:$H,MATCH(FC$2,Arrivals!$B:$B,0))</f>
        <v>18.47497403641141</v>
      </c>
      <c r="FD111" s="17">
        <f>INDEX(Departures!$C:$C,MATCH($B111,Departures!$B:$B,0))*INDEX(Arrivals!$H:$H,MATCH(FD$2,Arrivals!$B:$B,0))</f>
        <v>17.339640436408473</v>
      </c>
      <c r="FE111" s="17">
        <f>INDEX(Departures!$C:$C,MATCH($B111,Departures!$B:$B,0))*INDEX(Arrivals!$H:$H,MATCH(FE$2,Arrivals!$B:$B,0))</f>
        <v>16.926791854589222</v>
      </c>
      <c r="FF111" s="17">
        <f>INDEX(Departures!$C:$C,MATCH($B111,Departures!$B:$B,0))*INDEX(Arrivals!$H:$H,MATCH(FF$2,Arrivals!$B:$B,0))</f>
        <v>16.720367563679602</v>
      </c>
      <c r="FG111" s="17">
        <f>INDEX(Departures!$C:$C,MATCH($B111,Departures!$B:$B,0))*INDEX(Arrivals!$H:$H,MATCH(FG$2,Arrivals!$B:$B,0))</f>
        <v>15.068973236402602</v>
      </c>
      <c r="FH111" s="17">
        <f>INDEX(Departures!$C:$C,MATCH($B111,Departures!$B:$B,0))*INDEX(Arrivals!$H:$H,MATCH(FH$2,Arrivals!$B:$B,0))</f>
        <v>14.96576109094779</v>
      </c>
      <c r="FI111" s="17">
        <f>INDEX(Departures!$C:$C,MATCH($B111,Departures!$B:$B,0))*INDEX(Arrivals!$H:$H,MATCH(FI$2,Arrivals!$B:$B,0))</f>
        <v>14.759336800038167</v>
      </c>
      <c r="FJ111" s="17">
        <f>INDEX(Departures!$C:$C,MATCH($B111,Departures!$B:$B,0))*INDEX(Arrivals!$H:$H,MATCH(FJ$2,Arrivals!$B:$B,0))</f>
        <v>14.656124654583353</v>
      </c>
      <c r="FK111" s="17">
        <f>INDEX(Departures!$C:$C,MATCH($B111,Departures!$B:$B,0))*INDEX(Arrivals!$H:$H,MATCH(FK$2,Arrivals!$B:$B,0))</f>
        <v>12.901518181851543</v>
      </c>
      <c r="FL111" s="17">
        <f>INDEX(Departures!$C:$C,MATCH($B111,Departures!$B:$B,0))*INDEX(Arrivals!$H:$H,MATCH(FL$2,Arrivals!$B:$B,0))</f>
        <v>12.695093890941919</v>
      </c>
      <c r="FM111" s="17">
        <f>INDEX(Departures!$C:$C,MATCH($B111,Departures!$B:$B,0))*INDEX(Arrivals!$H:$H,MATCH(FM$2,Arrivals!$B:$B,0))</f>
        <v>12.591881745487106</v>
      </c>
      <c r="FN111" s="17">
        <f>INDEX(Departures!$C:$C,MATCH($B111,Departures!$B:$B,0))*INDEX(Arrivals!$H:$H,MATCH(FN$2,Arrivals!$B:$B,0))</f>
        <v>12.488669600032294</v>
      </c>
      <c r="FO111" s="17">
        <f>INDEX(Departures!$C:$C,MATCH($B111,Departures!$B:$B,0))*INDEX(Arrivals!$H:$H,MATCH(FO$2,Arrivals!$B:$B,0))</f>
        <v>12.437063527304888</v>
      </c>
      <c r="FP111" s="17">
        <f>INDEX(Departures!$C:$C,MATCH($B111,Departures!$B:$B,0))*INDEX(Arrivals!$H:$H,MATCH(FP$2,Arrivals!$B:$B,0))</f>
        <v>11.250123854574547</v>
      </c>
      <c r="FQ111" s="17">
        <f>INDEX(Departures!$C:$C,MATCH($B111,Departures!$B:$B,0))*INDEX(Arrivals!$H:$H,MATCH(FQ$2,Arrivals!$B:$B,0))</f>
        <v>8.9794566545686738</v>
      </c>
      <c r="FR111" s="17">
        <f>INDEX(Departures!$C:$C,MATCH($B111,Departures!$B:$B,0))*INDEX(Arrivals!$H:$H,MATCH(FR$2,Arrivals!$B:$B,0))</f>
        <v>8.050547345475362</v>
      </c>
      <c r="FS111" s="17">
        <f>INDEX(Departures!$C:$C,MATCH($B111,Departures!$B:$B,0))*INDEX(Arrivals!$H:$H,MATCH(FS$2,Arrivals!$B:$B,0))</f>
        <v>7.8441230545657383</v>
      </c>
      <c r="FT111" s="17">
        <f>INDEX(Departures!$C:$C,MATCH($B111,Departures!$B:$B,0))*INDEX(Arrivals!$H:$H,MATCH(FT$2,Arrivals!$B:$B,0))</f>
        <v>7.6376987636561138</v>
      </c>
      <c r="FU111" s="17">
        <f>INDEX(Departures!$C:$C,MATCH($B111,Departures!$B:$B,0))*INDEX(Arrivals!$H:$H,MATCH(FU$2,Arrivals!$B:$B,0))</f>
        <v>7.4312744727464883</v>
      </c>
      <c r="FV111" s="17">
        <f>INDEX(Departures!$C:$C,MATCH($B111,Departures!$B:$B,0))*INDEX(Arrivals!$H:$H,MATCH(FV$2,Arrivals!$B:$B,0))</f>
        <v>7.121638036382052</v>
      </c>
      <c r="FW111" s="17">
        <f>INDEX(Departures!$C:$C,MATCH($B111,Departures!$B:$B,0))*INDEX(Arrivals!$H:$H,MATCH(FW$2,Arrivals!$B:$B,0))</f>
        <v>6.5023651636531783</v>
      </c>
      <c r="FX111" s="17">
        <f>INDEX(Departures!$C:$C,MATCH($B111,Departures!$B:$B,0))*INDEX(Arrivals!$H:$H,MATCH(FX$2,Arrivals!$B:$B,0))</f>
        <v>6.4507590909257715</v>
      </c>
      <c r="FY111" s="17">
        <f>INDEX(Departures!$C:$C,MATCH($B111,Departures!$B:$B,0))*INDEX(Arrivals!$H:$H,MATCH(FY$2,Arrivals!$B:$B,0))</f>
        <v>6.1927287272887401</v>
      </c>
      <c r="FZ111" s="17">
        <f>INDEX(Departures!$C:$C,MATCH($B111,Departures!$B:$B,0))*INDEX(Arrivals!$H:$H,MATCH(FZ$2,Arrivals!$B:$B,0))</f>
        <v>5.6766680000146792</v>
      </c>
      <c r="GA111" s="17">
        <f>INDEX(Departures!$C:$C,MATCH($B111,Departures!$B:$B,0))*INDEX(Arrivals!$H:$H,MATCH(GA$2,Arrivals!$B:$B,0))</f>
        <v>4.5206919709207813</v>
      </c>
      <c r="GB111" s="17">
        <f>INDEX(Departures!$C:$C,MATCH($B111,Departures!$B:$B,0))*INDEX(Arrivals!$H:$H,MATCH(GB$2,Arrivals!$B:$B,0))</f>
        <v>3.5092129454636196</v>
      </c>
      <c r="GC111" s="17">
        <f>INDEX(Departures!$C:$C,MATCH($B111,Departures!$B:$B,0))*INDEX(Arrivals!$H:$H,MATCH(GC$2,Arrivals!$B:$B,0))</f>
        <v>3.0963643636443701</v>
      </c>
      <c r="GD111" s="17">
        <f>INDEX(Departures!$C:$C,MATCH($B111,Departures!$B:$B,0))*INDEX(Arrivals!$H:$H,MATCH(GD$2,Arrivals!$B:$B,0))</f>
        <v>2.9931522181895582</v>
      </c>
      <c r="GE111" s="17">
        <f>INDEX(Departures!$C:$C,MATCH($B111,Departures!$B:$B,0))*INDEX(Arrivals!$H:$H,MATCH(GE$2,Arrivals!$B:$B,0))</f>
        <v>2.889940072734746</v>
      </c>
      <c r="GF111" s="17">
        <f>INDEX(Departures!$C:$C,MATCH($B111,Departures!$B:$B,0))*INDEX(Arrivals!$H:$H,MATCH(GF$2,Arrivals!$B:$B,0))</f>
        <v>2.6525521381886774</v>
      </c>
      <c r="GG111" s="17">
        <f>INDEX(Departures!$C:$C,MATCH($B111,Departures!$B:$B,0))*INDEX(Arrivals!$H:$H,MATCH(GG$2,Arrivals!$B:$B,0))</f>
        <v>0.84633959272946124</v>
      </c>
      <c r="GH111" s="17">
        <f>INDEX(Departures!$C:$C,MATCH($B111,Departures!$B:$B,0))*INDEX(Arrivals!$H:$H,MATCH(GH$2,Arrivals!$B:$B,0))</f>
        <v>0.59863044363791162</v>
      </c>
      <c r="GI111" s="17">
        <f>INDEX(Departures!$C:$C,MATCH($B111,Departures!$B:$B,0))*INDEX(Arrivals!$H:$H,MATCH(GI$2,Arrivals!$B:$B,0))</f>
        <v>0.25803036363703091</v>
      </c>
    </row>
    <row r="112" spans="1:191" ht="15" thickBot="1">
      <c r="A112" t="str">
        <f>INDEX(Departures!$G:$G,MATCH($B112,Departures!$B:$B,0))</f>
        <v>AF</v>
      </c>
      <c r="B112" s="3" t="s">
        <v>120</v>
      </c>
      <c r="D112" s="17">
        <f>INDEX(Departures!$C:$C,MATCH($B112,Departures!$B:$B,0))*INDEX(Arrivals!$H:$H,MATCH(D$2,Arrivals!$B:$B,0))</f>
        <v>8832.293719441559</v>
      </c>
      <c r="E112" s="17">
        <f>INDEX(Departures!$C:$C,MATCH($B112,Departures!$B:$B,0))*INDEX(Arrivals!$H:$H,MATCH(E$2,Arrivals!$B:$B,0))</f>
        <v>8316.2521055277684</v>
      </c>
      <c r="F112" s="17">
        <f>INDEX(Departures!$C:$C,MATCH($B112,Departures!$B:$B,0))*INDEX(Arrivals!$H:$H,MATCH(F$2,Arrivals!$B:$B,0))</f>
        <v>7823.5975992396252</v>
      </c>
      <c r="G112" s="17">
        <f>INDEX(Departures!$C:$C,MATCH($B112,Departures!$B:$B,0))*INDEX(Arrivals!$H:$H,MATCH(G$2,Arrivals!$B:$B,0))</f>
        <v>6176.2300747041863</v>
      </c>
      <c r="H112" s="17">
        <f>INDEX(Departures!$C:$C,MATCH($B112,Departures!$B:$B,0))*INDEX(Arrivals!$H:$H,MATCH(H$2,Arrivals!$B:$B,0))</f>
        <v>5923.3442631172702</v>
      </c>
      <c r="I112" s="17">
        <f>INDEX(Departures!$C:$C,MATCH($B112,Departures!$B:$B,0))*INDEX(Arrivals!$H:$H,MATCH(I$2,Arrivals!$B:$B,0))</f>
        <v>3995.2297639974017</v>
      </c>
      <c r="J112" s="17">
        <f>INDEX(Departures!$C:$C,MATCH($B112,Departures!$B:$B,0))*INDEX(Arrivals!$H:$H,MATCH(J$2,Arrivals!$B:$B,0))</f>
        <v>3828.4695183188564</v>
      </c>
      <c r="K112" s="17">
        <f>INDEX(Departures!$C:$C,MATCH($B112,Departures!$B:$B,0))*INDEX(Arrivals!$H:$H,MATCH(K$2,Arrivals!$B:$B,0))</f>
        <v>3823.3853644871929</v>
      </c>
      <c r="L112" s="17">
        <f>INDEX(Departures!$C:$C,MATCH($B112,Departures!$B:$B,0))*INDEX(Arrivals!$H:$H,MATCH(L$2,Arrivals!$B:$B,0))</f>
        <v>3808.2345860688379</v>
      </c>
      <c r="M112" s="17">
        <f>INDEX(Departures!$C:$C,MATCH($B112,Departures!$B:$B,0))*INDEX(Arrivals!$H:$H,MATCH(M$2,Arrivals!$B:$B,0))</f>
        <v>3619.1040635309746</v>
      </c>
      <c r="N112" s="17">
        <f>INDEX(Departures!$C:$C,MATCH($B112,Departures!$B:$B,0))*INDEX(Arrivals!$H:$H,MATCH(N$2,Arrivals!$B:$B,0))</f>
        <v>2995.5834376158268</v>
      </c>
      <c r="O112" s="17">
        <f>INDEX(Departures!$C:$C,MATCH($B112,Departures!$B:$B,0))*INDEX(Arrivals!$H:$H,MATCH(O$2,Arrivals!$B:$B,0))</f>
        <v>2917.3891516848503</v>
      </c>
      <c r="P112" s="17">
        <f>INDEX(Departures!$C:$C,MATCH($B112,Departures!$B:$B,0))*INDEX(Arrivals!$H:$H,MATCH(P$2,Arrivals!$B:$B,0))</f>
        <v>2835.33090884181</v>
      </c>
      <c r="Q112" s="17">
        <f>INDEX(Departures!$C:$C,MATCH($B112,Departures!$B:$B,0))*INDEX(Arrivals!$H:$H,MATCH(Q$2,Arrivals!$B:$B,0))</f>
        <v>2765.1695859648607</v>
      </c>
      <c r="R112" s="17">
        <f>INDEX(Departures!$C:$C,MATCH($B112,Departures!$B:$B,0))*INDEX(Arrivals!$H:$H,MATCH(R$2,Arrivals!$B:$B,0))</f>
        <v>2638.4724724798193</v>
      </c>
      <c r="S112" s="17">
        <f>INDEX(Departures!$C:$C,MATCH($B112,Departures!$B:$B,0))*INDEX(Arrivals!$H:$H,MATCH(S$2,Arrivals!$B:$B,0))</f>
        <v>2480.0502390852007</v>
      </c>
      <c r="T112" s="17">
        <f>INDEX(Departures!$C:$C,MATCH($B112,Departures!$B:$B,0))*INDEX(Arrivals!$H:$H,MATCH(T$2,Arrivals!$B:$B,0))</f>
        <v>2114.8046278185325</v>
      </c>
      <c r="U112" s="17">
        <f>INDEX(Departures!$C:$C,MATCH($B112,Departures!$B:$B,0))*INDEX(Arrivals!$H:$H,MATCH(U$2,Arrivals!$B:$B,0))</f>
        <v>1856.5296131700532</v>
      </c>
      <c r="V112" s="17">
        <f>INDEX(Departures!$C:$C,MATCH($B112,Departures!$B:$B,0))*INDEX(Arrivals!$H:$H,MATCH(V$2,Arrivals!$B:$B,0))</f>
        <v>1822.5674655745447</v>
      </c>
      <c r="W112" s="17">
        <f>INDEX(Departures!$C:$C,MATCH($B112,Departures!$B:$B,0))*INDEX(Arrivals!$H:$H,MATCH(W$2,Arrivals!$B:$B,0))</f>
        <v>1754.5414873068939</v>
      </c>
      <c r="X112" s="17">
        <f>INDEX(Departures!$C:$C,MATCH($B112,Departures!$B:$B,0))*INDEX(Arrivals!$H:$H,MATCH(X$2,Arrivals!$B:$B,0))</f>
        <v>1638.0126814851785</v>
      </c>
      <c r="Y112" s="17">
        <f>INDEX(Departures!$C:$C,MATCH($B112,Departures!$B:$B,0))*INDEX(Arrivals!$H:$H,MATCH(Y$2,Arrivals!$B:$B,0))</f>
        <v>1585.5442139424165</v>
      </c>
      <c r="Z112" s="17">
        <f>INDEX(Departures!$C:$C,MATCH($B112,Departures!$B:$B,0))*INDEX(Arrivals!$H:$H,MATCH(Z$2,Arrivals!$B:$B,0))</f>
        <v>1580.4600601107534</v>
      </c>
      <c r="AA112" s="17">
        <f>INDEX(Departures!$C:$C,MATCH($B112,Departures!$B:$B,0))*INDEX(Arrivals!$H:$H,MATCH(AA$2,Arrivals!$B:$B,0))</f>
        <v>1569.1732386044616</v>
      </c>
      <c r="AB112" s="17">
        <f>INDEX(Departures!$C:$C,MATCH($B112,Departures!$B:$B,0))*INDEX(Arrivals!$H:$H,MATCH(AB$2,Arrivals!$B:$B,0))</f>
        <v>1446.9501804912838</v>
      </c>
      <c r="AC112" s="17">
        <f>INDEX(Departures!$C:$C,MATCH($B112,Departures!$B:$B,0))*INDEX(Arrivals!$H:$H,MATCH(AC$2,Arrivals!$B:$B,0))</f>
        <v>1427.6303959309644</v>
      </c>
      <c r="AD112" s="17">
        <f>INDEX(Departures!$C:$C,MATCH($B112,Departures!$B:$B,0))*INDEX(Arrivals!$H:$H,MATCH(AD$2,Arrivals!$B:$B,0))</f>
        <v>1413.6998144322079</v>
      </c>
      <c r="AE112" s="17">
        <f>INDEX(Departures!$C:$C,MATCH($B112,Departures!$B:$B,0))*INDEX(Arrivals!$H:$H,MATCH(AE$2,Arrivals!$B:$B,0))</f>
        <v>1356.0455099811497</v>
      </c>
      <c r="AF112" s="17">
        <f>INDEX(Departures!$C:$C,MATCH($B112,Departures!$B:$B,0))*INDEX(Arrivals!$H:$H,MATCH(AF$2,Arrivals!$B:$B,0))</f>
        <v>1313.9487162549801</v>
      </c>
      <c r="AG112" s="17">
        <f>INDEX(Departures!$C:$C,MATCH($B112,Departures!$B:$B,0))*INDEX(Arrivals!$H:$H,MATCH(AG$2,Arrivals!$B:$B,0))</f>
        <v>1194.064368904367</v>
      </c>
      <c r="AH112" s="17">
        <f>INDEX(Departures!$C:$C,MATCH($B112,Departures!$B:$B,0))*INDEX(Arrivals!$H:$H,MATCH(AH$2,Arrivals!$B:$B,0))</f>
        <v>1156.1365813201612</v>
      </c>
      <c r="AI112" s="17">
        <f>INDEX(Departures!$C:$C,MATCH($B112,Departures!$B:$B,0))*INDEX(Arrivals!$H:$H,MATCH(AI$2,Arrivals!$B:$B,0))</f>
        <v>1154.0012367108629</v>
      </c>
      <c r="AJ112" s="17">
        <f>INDEX(Departures!$C:$C,MATCH($B112,Departures!$B:$B,0))*INDEX(Arrivals!$H:$H,MATCH(AJ$2,Arrivals!$B:$B,0))</f>
        <v>1124.6351641791775</v>
      </c>
      <c r="AK112" s="17">
        <f>INDEX(Departures!$C:$C,MATCH($B112,Departures!$B:$B,0))*INDEX(Arrivals!$H:$H,MATCH(AK$2,Arrivals!$B:$B,0))</f>
        <v>1110.989295294994</v>
      </c>
      <c r="AL112" s="17">
        <f>INDEX(Departures!$C:$C,MATCH($B112,Departures!$B:$B,0))*INDEX(Arrivals!$H:$H,MATCH(AL$2,Arrivals!$B:$B,0))</f>
        <v>1051.1996462346376</v>
      </c>
      <c r="AM112" s="17">
        <f>INDEX(Departures!$C:$C,MATCH($B112,Departures!$B:$B,0))*INDEX(Arrivals!$H:$H,MATCH(AM$2,Arrivals!$B:$B,0))</f>
        <v>1045.8104431730746</v>
      </c>
      <c r="AN112" s="17">
        <f>INDEX(Departures!$C:$C,MATCH($B112,Departures!$B:$B,0))*INDEX(Arrivals!$H:$H,MATCH(AN$2,Arrivals!$B:$B,0))</f>
        <v>1033.1000585939173</v>
      </c>
      <c r="AO112" s="17">
        <f>INDEX(Departures!$C:$C,MATCH($B112,Departures!$B:$B,0))*INDEX(Arrivals!$H:$H,MATCH(AO$2,Arrivals!$B:$B,0))</f>
        <v>1005.5439448263039</v>
      </c>
      <c r="AP112" s="17">
        <f>INDEX(Departures!$C:$C,MATCH($B112,Departures!$B:$B,0))*INDEX(Arrivals!$H:$H,MATCH(AP$2,Arrivals!$B:$B,0))</f>
        <v>903.25076973324474</v>
      </c>
      <c r="AQ112" s="17">
        <f>INDEX(Departures!$C:$C,MATCH($B112,Departures!$B:$B,0))*INDEX(Arrivals!$H:$H,MATCH(AQ$2,Arrivals!$B:$B,0))</f>
        <v>896.33632052218309</v>
      </c>
      <c r="AR112" s="17">
        <f>INDEX(Departures!$C:$C,MATCH($B112,Departures!$B:$B,0))*INDEX(Arrivals!$H:$H,MATCH(AR$2,Arrivals!$B:$B,0))</f>
        <v>852.61259756988147</v>
      </c>
      <c r="AS112" s="17">
        <f>INDEX(Departures!$C:$C,MATCH($B112,Departures!$B:$B,0))*INDEX(Arrivals!$H:$H,MATCH(AS$2,Arrivals!$B:$B,0))</f>
        <v>829.42885609749828</v>
      </c>
      <c r="AT112" s="17">
        <f>INDEX(Departures!$C:$C,MATCH($B112,Departures!$B:$B,0))*INDEX(Arrivals!$H:$H,MATCH(AT$2,Arrivals!$B:$B,0))</f>
        <v>783.06137315273202</v>
      </c>
      <c r="AU112" s="17">
        <f>INDEX(Departures!$C:$C,MATCH($B112,Departures!$B:$B,0))*INDEX(Arrivals!$H:$H,MATCH(AU$2,Arrivals!$B:$B,0))</f>
        <v>724.59360408860766</v>
      </c>
      <c r="AV112" s="17">
        <f>INDEX(Departures!$C:$C,MATCH($B112,Departures!$B:$B,0))*INDEX(Arrivals!$H:$H,MATCH(AV$2,Arrivals!$B:$B,0))</f>
        <v>717.27242257101295</v>
      </c>
      <c r="AW112" s="17">
        <f>INDEX(Departures!$C:$C,MATCH($B112,Departures!$B:$B,0))*INDEX(Arrivals!$H:$H,MATCH(AW$2,Arrivals!$B:$B,0))</f>
        <v>717.06905641774642</v>
      </c>
      <c r="AX112" s="17">
        <f>INDEX(Departures!$C:$C,MATCH($B112,Departures!$B:$B,0))*INDEX(Arrivals!$H:$H,MATCH(AX$2,Arrivals!$B:$B,0))</f>
        <v>683.31027497550429</v>
      </c>
      <c r="AY112" s="17">
        <f>INDEX(Departures!$C:$C,MATCH($B112,Departures!$B:$B,0))*INDEX(Arrivals!$H:$H,MATCH(AY$2,Arrivals!$B:$B,0))</f>
        <v>673.2436503888116</v>
      </c>
      <c r="AZ112" s="17">
        <f>INDEX(Departures!$C:$C,MATCH($B112,Departures!$B:$B,0))*INDEX(Arrivals!$H:$H,MATCH(AZ$2,Arrivals!$B:$B,0))</f>
        <v>669.98979193654725</v>
      </c>
      <c r="BA112" s="17">
        <f>INDEX(Departures!$C:$C,MATCH($B112,Departures!$B:$B,0))*INDEX(Arrivals!$H:$H,MATCH(BA$2,Arrivals!$B:$B,0))</f>
        <v>659.21138581342188</v>
      </c>
      <c r="BB112" s="17">
        <f>INDEX(Departures!$C:$C,MATCH($B112,Departures!$B:$B,0))*INDEX(Arrivals!$H:$H,MATCH(BB$2,Arrivals!$B:$B,0))</f>
        <v>655.85584428452421</v>
      </c>
      <c r="BC112" s="17">
        <f>INDEX(Departures!$C:$C,MATCH($B112,Departures!$B:$B,0))*INDEX(Arrivals!$H:$H,MATCH(BC$2,Arrivals!$B:$B,0))</f>
        <v>635.72259511113884</v>
      </c>
      <c r="BD112" s="17">
        <f>INDEX(Departures!$C:$C,MATCH($B112,Departures!$B:$B,0))*INDEX(Arrivals!$H:$H,MATCH(BD$2,Arrivals!$B:$B,0))</f>
        <v>629.21487820661025</v>
      </c>
      <c r="BE112" s="17">
        <f>INDEX(Departures!$C:$C,MATCH($B112,Departures!$B:$B,0))*INDEX(Arrivals!$H:$H,MATCH(BE$2,Arrivals!$B:$B,0))</f>
        <v>574.50938297791652</v>
      </c>
      <c r="BF112" s="17">
        <f>INDEX(Departures!$C:$C,MATCH($B112,Departures!$B:$B,0))*INDEX(Arrivals!$H:$H,MATCH(BF$2,Arrivals!$B:$B,0))</f>
        <v>569.62859529952004</v>
      </c>
      <c r="BG112" s="17">
        <f>INDEX(Departures!$C:$C,MATCH($B112,Departures!$B:$B,0))*INDEX(Arrivals!$H:$H,MATCH(BG$2,Arrivals!$B:$B,0))</f>
        <v>515.53319853062601</v>
      </c>
      <c r="BH112" s="17">
        <f>INDEX(Departures!$C:$C,MATCH($B112,Departures!$B:$B,0))*INDEX(Arrivals!$H:$H,MATCH(BH$2,Arrivals!$B:$B,0))</f>
        <v>494.89153397407432</v>
      </c>
      <c r="BI112" s="17">
        <f>INDEX(Departures!$C:$C,MATCH($B112,Departures!$B:$B,0))*INDEX(Arrivals!$H:$H,MATCH(BI$2,Arrivals!$B:$B,0))</f>
        <v>472.11452480822419</v>
      </c>
      <c r="BJ112" s="17">
        <f>INDEX(Departures!$C:$C,MATCH($B112,Departures!$B:$B,0))*INDEX(Arrivals!$H:$H,MATCH(BJ$2,Arrivals!$B:$B,0))</f>
        <v>467.13205405319451</v>
      </c>
      <c r="BK112" s="17">
        <f>INDEX(Departures!$C:$C,MATCH($B112,Departures!$B:$B,0))*INDEX(Arrivals!$H:$H,MATCH(BK$2,Arrivals!$B:$B,0))</f>
        <v>464.48829406072974</v>
      </c>
      <c r="BL112" s="17">
        <f>INDEX(Departures!$C:$C,MATCH($B112,Departures!$B:$B,0))*INDEX(Arrivals!$H:$H,MATCH(BL$2,Arrivals!$B:$B,0))</f>
        <v>418.22249419259657</v>
      </c>
      <c r="BM112" s="17">
        <f>INDEX(Departures!$C:$C,MATCH($B112,Departures!$B:$B,0))*INDEX(Arrivals!$H:$H,MATCH(BM$2,Arrivals!$B:$B,0))</f>
        <v>409.98616498530259</v>
      </c>
      <c r="BN112" s="17">
        <f>INDEX(Departures!$C:$C,MATCH($B112,Departures!$B:$B,0))*INDEX(Arrivals!$H:$H,MATCH(BN$2,Arrivals!$B:$B,0))</f>
        <v>390.81890503993316</v>
      </c>
      <c r="BO112" s="17">
        <f>INDEX(Departures!$C:$C,MATCH($B112,Departures!$B:$B,0))*INDEX(Arrivals!$H:$H,MATCH(BO$2,Arrivals!$B:$B,0))</f>
        <v>386.09064197648655</v>
      </c>
      <c r="BP112" s="17">
        <f>INDEX(Departures!$C:$C,MATCH($B112,Departures!$B:$B,0))*INDEX(Arrivals!$H:$H,MATCH(BP$2,Arrivals!$B:$B,0))</f>
        <v>373.58362355059569</v>
      </c>
      <c r="BQ112" s="17">
        <f>INDEX(Departures!$C:$C,MATCH($B112,Departures!$B:$B,0))*INDEX(Arrivals!$H:$H,MATCH(BQ$2,Arrivals!$B:$B,0))</f>
        <v>371.34659586466398</v>
      </c>
      <c r="BR112" s="17">
        <f>INDEX(Departures!$C:$C,MATCH($B112,Departures!$B:$B,0))*INDEX(Arrivals!$H:$H,MATCH(BR$2,Arrivals!$B:$B,0))</f>
        <v>367.38095587596683</v>
      </c>
      <c r="BS112" s="17">
        <f>INDEX(Departures!$C:$C,MATCH($B112,Departures!$B:$B,0))*INDEX(Arrivals!$H:$H,MATCH(BS$2,Arrivals!$B:$B,0))</f>
        <v>364.6355128068688</v>
      </c>
      <c r="BT112" s="17">
        <f>INDEX(Departures!$C:$C,MATCH($B112,Departures!$B:$B,0))*INDEX(Arrivals!$H:$H,MATCH(BT$2,Arrivals!$B:$B,0))</f>
        <v>361.48333743123777</v>
      </c>
      <c r="BU112" s="17">
        <f>INDEX(Departures!$C:$C,MATCH($B112,Departures!$B:$B,0))*INDEX(Arrivals!$H:$H,MATCH(BU$2,Arrivals!$B:$B,0))</f>
        <v>350.09483284831271</v>
      </c>
      <c r="BV112" s="17">
        <f>INDEX(Departures!$C:$C,MATCH($B112,Departures!$B:$B,0))*INDEX(Arrivals!$H:$H,MATCH(BV$2,Arrivals!$B:$B,0))</f>
        <v>331.1817805945264</v>
      </c>
      <c r="BW112" s="17">
        <f>INDEX(Departures!$C:$C,MATCH($B112,Departures!$B:$B,0))*INDEX(Arrivals!$H:$H,MATCH(BW$2,Arrivals!$B:$B,0))</f>
        <v>329.96158367492734</v>
      </c>
      <c r="BX112" s="17">
        <f>INDEX(Departures!$C:$C,MATCH($B112,Departures!$B:$B,0))*INDEX(Arrivals!$H:$H,MATCH(BX$2,Arrivals!$B:$B,0))</f>
        <v>323.35218369376543</v>
      </c>
      <c r="BY112" s="17">
        <f>INDEX(Departures!$C:$C,MATCH($B112,Departures!$B:$B,0))*INDEX(Arrivals!$H:$H,MATCH(BY$2,Arrivals!$B:$B,0))</f>
        <v>300.9819068344483</v>
      </c>
      <c r="BZ112" s="17">
        <f>INDEX(Departures!$C:$C,MATCH($B112,Departures!$B:$B,0))*INDEX(Arrivals!$H:$H,MATCH(BZ$2,Arrivals!$B:$B,0))</f>
        <v>287.86478994875785</v>
      </c>
      <c r="CA112" s="17">
        <f>INDEX(Departures!$C:$C,MATCH($B112,Departures!$B:$B,0))*INDEX(Arrivals!$H:$H,MATCH(CA$2,Arrivals!$B:$B,0))</f>
        <v>273.52747614346822</v>
      </c>
      <c r="CB112" s="17">
        <f>INDEX(Departures!$C:$C,MATCH($B112,Departures!$B:$B,0))*INDEX(Arrivals!$H:$H,MATCH(CB$2,Arrivals!$B:$B,0))</f>
        <v>256.54640234571389</v>
      </c>
      <c r="CC112" s="17">
        <f>INDEX(Departures!$C:$C,MATCH($B112,Departures!$B:$B,0))*INDEX(Arrivals!$H:$H,MATCH(CC$2,Arrivals!$B:$B,0))</f>
        <v>249.530270058019</v>
      </c>
      <c r="CD112" s="17">
        <f>INDEX(Departures!$C:$C,MATCH($B112,Departures!$B:$B,0))*INDEX(Arrivals!$H:$H,MATCH(CD$2,Arrivals!$B:$B,0))</f>
        <v>249.22522082811921</v>
      </c>
      <c r="CE112" s="17">
        <f>INDEX(Departures!$C:$C,MATCH($B112,Departures!$B:$B,0))*INDEX(Arrivals!$H:$H,MATCH(CE$2,Arrivals!$B:$B,0))</f>
        <v>246.37809468238794</v>
      </c>
      <c r="CF112" s="17">
        <f>INDEX(Departures!$C:$C,MATCH($B112,Departures!$B:$B,0))*INDEX(Arrivals!$H:$H,MATCH(CF$2,Arrivals!$B:$B,0))</f>
        <v>241.1922577740917</v>
      </c>
      <c r="CG112" s="17">
        <f>INDEX(Departures!$C:$C,MATCH($B112,Departures!$B:$B,0))*INDEX(Arrivals!$H:$H,MATCH(CG$2,Arrivals!$B:$B,0))</f>
        <v>239.26027931805979</v>
      </c>
      <c r="CH112" s="17">
        <f>INDEX(Departures!$C:$C,MATCH($B112,Departures!$B:$B,0))*INDEX(Arrivals!$H:$H,MATCH(CH$2,Arrivals!$B:$B,0))</f>
        <v>231.22731626403228</v>
      </c>
      <c r="CI112" s="17">
        <f>INDEX(Departures!$C:$C,MATCH($B112,Departures!$B:$B,0))*INDEX(Arrivals!$H:$H,MATCH(CI$2,Arrivals!$B:$B,0))</f>
        <v>229.44786242295021</v>
      </c>
      <c r="CJ112" s="17">
        <f>INDEX(Departures!$C:$C,MATCH($B112,Departures!$B:$B,0))*INDEX(Arrivals!$H:$H,MATCH(CJ$2,Arrivals!$B:$B,0))</f>
        <v>226.24484550900254</v>
      </c>
      <c r="CK112" s="17">
        <f>INDEX(Departures!$C:$C,MATCH($B112,Departures!$B:$B,0))*INDEX(Arrivals!$H:$H,MATCH(CK$2,Arrivals!$B:$B,0))</f>
        <v>219.83881168110719</v>
      </c>
      <c r="CL112" s="17">
        <f>INDEX(Departures!$C:$C,MATCH($B112,Departures!$B:$B,0))*INDEX(Arrivals!$H:$H,MATCH(CL$2,Arrivals!$B:$B,0))</f>
        <v>215.20206338663056</v>
      </c>
      <c r="CM112" s="17">
        <f>INDEX(Departures!$C:$C,MATCH($B112,Departures!$B:$B,0))*INDEX(Arrivals!$H:$H,MATCH(CM$2,Arrivals!$B:$B,0))</f>
        <v>214.85634092607745</v>
      </c>
      <c r="CN112" s="17">
        <f>INDEX(Departures!$C:$C,MATCH($B112,Departures!$B:$B,0))*INDEX(Arrivals!$H:$H,MATCH(CN$2,Arrivals!$B:$B,0))</f>
        <v>198.18031635822291</v>
      </c>
      <c r="CO112" s="17">
        <f>INDEX(Departures!$C:$C,MATCH($B112,Departures!$B:$B,0))*INDEX(Arrivals!$H:$H,MATCH(CO$2,Arrivals!$B:$B,0))</f>
        <v>192.07933176022735</v>
      </c>
      <c r="CP112" s="17">
        <f>INDEX(Departures!$C:$C,MATCH($B112,Departures!$B:$B,0))*INDEX(Arrivals!$H:$H,MATCH(CP$2,Arrivals!$B:$B,0))</f>
        <v>190.8591348406282</v>
      </c>
      <c r="CQ112" s="17">
        <f>INDEX(Departures!$C:$C,MATCH($B112,Departures!$B:$B,0))*INDEX(Arrivals!$H:$H,MATCH(CQ$2,Arrivals!$B:$B,0))</f>
        <v>188.82547330796302</v>
      </c>
      <c r="CR112" s="17">
        <f>INDEX(Departures!$C:$C,MATCH($B112,Departures!$B:$B,0))*INDEX(Arrivals!$H:$H,MATCH(CR$2,Arrivals!$B:$B,0))</f>
        <v>187.40191023509738</v>
      </c>
      <c r="CS112" s="17">
        <f>INDEX(Departures!$C:$C,MATCH($B112,Departures!$B:$B,0))*INDEX(Arrivals!$H:$H,MATCH(CS$2,Arrivals!$B:$B,0))</f>
        <v>183.02953793986723</v>
      </c>
      <c r="CT112" s="17">
        <f>INDEX(Departures!$C:$C,MATCH($B112,Departures!$B:$B,0))*INDEX(Arrivals!$H:$H,MATCH(CT$2,Arrivals!$B:$B,0))</f>
        <v>181.70765794363484</v>
      </c>
      <c r="CU112" s="17">
        <f>INDEX(Departures!$C:$C,MATCH($B112,Departures!$B:$B,0))*INDEX(Arrivals!$H:$H,MATCH(CU$2,Arrivals!$B:$B,0))</f>
        <v>163.50638722628139</v>
      </c>
      <c r="CV112" s="17">
        <f>INDEX(Departures!$C:$C,MATCH($B112,Departures!$B:$B,0))*INDEX(Arrivals!$H:$H,MATCH(CV$2,Arrivals!$B:$B,0))</f>
        <v>161.06599338708315</v>
      </c>
      <c r="CW112" s="17">
        <f>INDEX(Departures!$C:$C,MATCH($B112,Departures!$B:$B,0))*INDEX(Arrivals!$H:$H,MATCH(CW$2,Arrivals!$B:$B,0))</f>
        <v>160.04916262075056</v>
      </c>
      <c r="CX112" s="17">
        <f>INDEX(Departures!$C:$C,MATCH($B112,Departures!$B:$B,0))*INDEX(Arrivals!$H:$H,MATCH(CX$2,Arrivals!$B:$B,0))</f>
        <v>158.21886724135189</v>
      </c>
      <c r="CY112" s="17">
        <f>INDEX(Departures!$C:$C,MATCH($B112,Departures!$B:$B,0))*INDEX(Arrivals!$H:$H,MATCH(CY$2,Arrivals!$B:$B,0))</f>
        <v>152.42293187325609</v>
      </c>
      <c r="CZ112" s="17">
        <f>INDEX(Departures!$C:$C,MATCH($B112,Departures!$B:$B,0))*INDEX(Arrivals!$H:$H,MATCH(CZ$2,Arrivals!$B:$B,0))</f>
        <v>152.21956571998959</v>
      </c>
      <c r="DA112" s="17">
        <f>INDEX(Departures!$C:$C,MATCH($B112,Departures!$B:$B,0))*INDEX(Arrivals!$H:$H,MATCH(DA$2,Arrivals!$B:$B,0))</f>
        <v>152.01619956672306</v>
      </c>
      <c r="DB112" s="17">
        <f>INDEX(Departures!$C:$C,MATCH($B112,Departures!$B:$B,0))*INDEX(Arrivals!$H:$H,MATCH(DB$2,Arrivals!$B:$B,0))</f>
        <v>147.13541188832659</v>
      </c>
      <c r="DC112" s="17">
        <f>INDEX(Departures!$C:$C,MATCH($B112,Departures!$B:$B,0))*INDEX(Arrivals!$H:$H,MATCH(DC$2,Arrivals!$B:$B,0))</f>
        <v>146.32194727526053</v>
      </c>
      <c r="DD112" s="17">
        <f>INDEX(Departures!$C:$C,MATCH($B112,Departures!$B:$B,0))*INDEX(Arrivals!$H:$H,MATCH(DD$2,Arrivals!$B:$B,0))</f>
        <v>142.55967343982991</v>
      </c>
      <c r="DE112" s="17">
        <f>INDEX(Departures!$C:$C,MATCH($B112,Departures!$B:$B,0))*INDEX(Arrivals!$H:$H,MATCH(DE$2,Arrivals!$B:$B,0))</f>
        <v>138.79739960439932</v>
      </c>
      <c r="DF112" s="17">
        <f>INDEX(Departures!$C:$C,MATCH($B112,Departures!$B:$B,0))*INDEX(Arrivals!$H:$H,MATCH(DF$2,Arrivals!$B:$B,0))</f>
        <v>138.69571652776605</v>
      </c>
      <c r="DG112" s="17">
        <f>INDEX(Departures!$C:$C,MATCH($B112,Departures!$B:$B,0))*INDEX(Arrivals!$H:$H,MATCH(DG$2,Arrivals!$B:$B,0))</f>
        <v>136.45868884183434</v>
      </c>
      <c r="DH112" s="17">
        <f>INDEX(Departures!$C:$C,MATCH($B112,Departures!$B:$B,0))*INDEX(Arrivals!$H:$H,MATCH(DH$2,Arrivals!$B:$B,0))</f>
        <v>129.64592270740596</v>
      </c>
      <c r="DI112" s="17">
        <f>INDEX(Departures!$C:$C,MATCH($B112,Departures!$B:$B,0))*INDEX(Arrivals!$H:$H,MATCH(DI$2,Arrivals!$B:$B,0))</f>
        <v>115.61365813201614</v>
      </c>
      <c r="DJ112" s="17">
        <f>INDEX(Departures!$C:$C,MATCH($B112,Departures!$B:$B,0))*INDEX(Arrivals!$H:$H,MATCH(DJ$2,Arrivals!$B:$B,0))</f>
        <v>115.30860890211635</v>
      </c>
      <c r="DK112" s="17">
        <f>INDEX(Departures!$C:$C,MATCH($B112,Departures!$B:$B,0))*INDEX(Arrivals!$H:$H,MATCH(DK$2,Arrivals!$B:$B,0))</f>
        <v>110.12277199382011</v>
      </c>
      <c r="DL112" s="17">
        <f>INDEX(Departures!$C:$C,MATCH($B112,Departures!$B:$B,0))*INDEX(Arrivals!$H:$H,MATCH(DL$2,Arrivals!$B:$B,0))</f>
        <v>106.36049815838952</v>
      </c>
      <c r="DM112" s="17">
        <f>INDEX(Departures!$C:$C,MATCH($B112,Departures!$B:$B,0))*INDEX(Arrivals!$H:$H,MATCH(DM$2,Arrivals!$B:$B,0))</f>
        <v>101.07297817346002</v>
      </c>
      <c r="DN112" s="17">
        <f>INDEX(Departures!$C:$C,MATCH($B112,Departures!$B:$B,0))*INDEX(Arrivals!$H:$H,MATCH(DN$2,Arrivals!$B:$B,0))</f>
        <v>98.225852027728735</v>
      </c>
      <c r="DO112" s="17">
        <f>INDEX(Departures!$C:$C,MATCH($B112,Departures!$B:$B,0))*INDEX(Arrivals!$H:$H,MATCH(DO$2,Arrivals!$B:$B,0))</f>
        <v>95.582092035263997</v>
      </c>
      <c r="DP112" s="17">
        <f>INDEX(Departures!$C:$C,MATCH($B112,Departures!$B:$B,0))*INDEX(Arrivals!$H:$H,MATCH(DP$2,Arrivals!$B:$B,0))</f>
        <v>94.870310498831174</v>
      </c>
      <c r="DQ112" s="17">
        <f>INDEX(Departures!$C:$C,MATCH($B112,Departures!$B:$B,0))*INDEX(Arrivals!$H:$H,MATCH(DQ$2,Arrivals!$B:$B,0))</f>
        <v>94.768627422197909</v>
      </c>
      <c r="DR112" s="17">
        <f>INDEX(Departures!$C:$C,MATCH($B112,Departures!$B:$B,0))*INDEX(Arrivals!$H:$H,MATCH(DR$2,Arrivals!$B:$B,0))</f>
        <v>93.853479732498585</v>
      </c>
      <c r="DS112" s="17">
        <f>INDEX(Departures!$C:$C,MATCH($B112,Departures!$B:$B,0))*INDEX(Arrivals!$H:$H,MATCH(DS$2,Arrivals!$B:$B,0))</f>
        <v>93.650113579232055</v>
      </c>
      <c r="DT112" s="17">
        <f>INDEX(Departures!$C:$C,MATCH($B112,Departures!$B:$B,0))*INDEX(Arrivals!$H:$H,MATCH(DT$2,Arrivals!$B:$B,0))</f>
        <v>91.209719740033833</v>
      </c>
      <c r="DU112" s="17">
        <f>INDEX(Departures!$C:$C,MATCH($B112,Departures!$B:$B,0))*INDEX(Arrivals!$H:$H,MATCH(DU$2,Arrivals!$B:$B,0))</f>
        <v>90.701304356867539</v>
      </c>
      <c r="DV112" s="17">
        <f>INDEX(Departures!$C:$C,MATCH($B112,Departures!$B:$B,0))*INDEX(Arrivals!$H:$H,MATCH(DV$2,Arrivals!$B:$B,0))</f>
        <v>86.532298214903889</v>
      </c>
      <c r="DW112" s="17">
        <f>INDEX(Departures!$C:$C,MATCH($B112,Departures!$B:$B,0))*INDEX(Arrivals!$H:$H,MATCH(DW$2,Arrivals!$B:$B,0))</f>
        <v>85.718833601837829</v>
      </c>
      <c r="DX112" s="17">
        <f>INDEX(Departures!$C:$C,MATCH($B112,Departures!$B:$B,0))*INDEX(Arrivals!$H:$H,MATCH(DX$2,Arrivals!$B:$B,0))</f>
        <v>85.108735142038256</v>
      </c>
      <c r="DY112" s="17">
        <f>INDEX(Departures!$C:$C,MATCH($B112,Departures!$B:$B,0))*INDEX(Arrivals!$H:$H,MATCH(DY$2,Arrivals!$B:$B,0))</f>
        <v>82.668341302840034</v>
      </c>
      <c r="DZ112" s="17">
        <f>INDEX(Departures!$C:$C,MATCH($B112,Departures!$B:$B,0))*INDEX(Arrivals!$H:$H,MATCH(DZ$2,Arrivals!$B:$B,0))</f>
        <v>67.924295191017393</v>
      </c>
      <c r="EA112" s="17">
        <f>INDEX(Departures!$C:$C,MATCH($B112,Departures!$B:$B,0))*INDEX(Arrivals!$H:$H,MATCH(EA$2,Arrivals!$B:$B,0))</f>
        <v>67.517562884484363</v>
      </c>
      <c r="EB112" s="17">
        <f>INDEX(Departures!$C:$C,MATCH($B112,Departures!$B:$B,0))*INDEX(Arrivals!$H:$H,MATCH(EB$2,Arrivals!$B:$B,0))</f>
        <v>64.162021355586788</v>
      </c>
      <c r="EC112" s="17">
        <f>INDEX(Departures!$C:$C,MATCH($B112,Departures!$B:$B,0))*INDEX(Arrivals!$H:$H,MATCH(EC$2,Arrivals!$B:$B,0))</f>
        <v>50.43480601009675</v>
      </c>
      <c r="ED112" s="17">
        <f>INDEX(Departures!$C:$C,MATCH($B112,Departures!$B:$B,0))*INDEX(Arrivals!$H:$H,MATCH(ED$2,Arrivals!$B:$B,0))</f>
        <v>47.689362940998734</v>
      </c>
      <c r="EE112" s="17">
        <f>INDEX(Departures!$C:$C,MATCH($B112,Departures!$B:$B,0))*INDEX(Arrivals!$H:$H,MATCH(EE$2,Arrivals!$B:$B,0))</f>
        <v>47.485996787732219</v>
      </c>
      <c r="EF112" s="17">
        <f>INDEX(Departures!$C:$C,MATCH($B112,Departures!$B:$B,0))*INDEX(Arrivals!$H:$H,MATCH(EF$2,Arrivals!$B:$B,0))</f>
        <v>43.825406028934879</v>
      </c>
      <c r="EG112" s="17">
        <f>INDEX(Departures!$C:$C,MATCH($B112,Departures!$B:$B,0))*INDEX(Arrivals!$H:$H,MATCH(EG$2,Arrivals!$B:$B,0))</f>
        <v>43.418673722401834</v>
      </c>
      <c r="EH112" s="17">
        <f>INDEX(Departures!$C:$C,MATCH($B112,Departures!$B:$B,0))*INDEX(Arrivals!$H:$H,MATCH(EH$2,Arrivals!$B:$B,0))</f>
        <v>43.418673722401834</v>
      </c>
      <c r="EI112" s="17">
        <f>INDEX(Departures!$C:$C,MATCH($B112,Departures!$B:$B,0))*INDEX(Arrivals!$H:$H,MATCH(EI$2,Arrivals!$B:$B,0))</f>
        <v>42.503526032702496</v>
      </c>
      <c r="EJ112" s="17">
        <f>INDEX(Departures!$C:$C,MATCH($B112,Departures!$B:$B,0))*INDEX(Arrivals!$H:$H,MATCH(EJ$2,Arrivals!$B:$B,0))</f>
        <v>40.164815270137531</v>
      </c>
      <c r="EK112" s="17">
        <f>INDEX(Departures!$C:$C,MATCH($B112,Departures!$B:$B,0))*INDEX(Arrivals!$H:$H,MATCH(EK$2,Arrivals!$B:$B,0))</f>
        <v>39.249667580438192</v>
      </c>
      <c r="EL112" s="17">
        <f>INDEX(Departures!$C:$C,MATCH($B112,Departures!$B:$B,0))*INDEX(Arrivals!$H:$H,MATCH(EL$2,Arrivals!$B:$B,0))</f>
        <v>37.287184201416281</v>
      </c>
      <c r="EM112" s="17">
        <f>INDEX(Departures!$C:$C,MATCH($B112,Departures!$B:$B,0))*INDEX(Arrivals!$H:$H,MATCH(EM$2,Arrivals!$B:$B,0))</f>
        <v>36.097492204807146</v>
      </c>
      <c r="EN112" s="17">
        <f>INDEX(Departures!$C:$C,MATCH($B112,Departures!$B:$B,0))*INDEX(Arrivals!$H:$H,MATCH(EN$2,Arrivals!$B:$B,0))</f>
        <v>35.690759898274116</v>
      </c>
      <c r="EO112" s="17">
        <f>INDEX(Departures!$C:$C,MATCH($B112,Departures!$B:$B,0))*INDEX(Arrivals!$H:$H,MATCH(EO$2,Arrivals!$B:$B,0))</f>
        <v>35.589076821640852</v>
      </c>
      <c r="EP112" s="17">
        <f>INDEX(Departures!$C:$C,MATCH($B112,Departures!$B:$B,0))*INDEX(Arrivals!$H:$H,MATCH(EP$2,Arrivals!$B:$B,0))</f>
        <v>31.216704526410687</v>
      </c>
      <c r="EQ112" s="17">
        <f>INDEX(Departures!$C:$C,MATCH($B112,Departures!$B:$B,0))*INDEX(Arrivals!$H:$H,MATCH(EQ$2,Arrivals!$B:$B,0))</f>
        <v>30.40323991334461</v>
      </c>
      <c r="ER112" s="17">
        <f>INDEX(Departures!$C:$C,MATCH($B112,Departures!$B:$B,0))*INDEX(Arrivals!$H:$H,MATCH(ER$2,Arrivals!$B:$B,0))</f>
        <v>28.57294453394594</v>
      </c>
      <c r="ES112" s="17">
        <f>INDEX(Departures!$C:$C,MATCH($B112,Departures!$B:$B,0))*INDEX(Arrivals!$H:$H,MATCH(ES$2,Arrivals!$B:$B,0))</f>
        <v>28.26789530404616</v>
      </c>
      <c r="ET112" s="17">
        <f>INDEX(Departures!$C:$C,MATCH($B112,Departures!$B:$B,0))*INDEX(Arrivals!$H:$H,MATCH(ET$2,Arrivals!$B:$B,0))</f>
        <v>27.352747614346825</v>
      </c>
      <c r="EU112" s="17">
        <f>INDEX(Departures!$C:$C,MATCH($B112,Departures!$B:$B,0))*INDEX(Arrivals!$H:$H,MATCH(EU$2,Arrivals!$B:$B,0))</f>
        <v>26.539283001280747</v>
      </c>
      <c r="EV112" s="17">
        <f>INDEX(Departures!$C:$C,MATCH($B112,Departures!$B:$B,0))*INDEX(Arrivals!$H:$H,MATCH(EV$2,Arrivals!$B:$B,0))</f>
        <v>26.335916848014229</v>
      </c>
      <c r="EW112" s="17">
        <f>INDEX(Departures!$C:$C,MATCH($B112,Departures!$B:$B,0))*INDEX(Arrivals!$H:$H,MATCH(EW$2,Arrivals!$B:$B,0))</f>
        <v>25.929184541481192</v>
      </c>
      <c r="EX112" s="17">
        <f>INDEX(Departures!$C:$C,MATCH($B112,Departures!$B:$B,0))*INDEX(Arrivals!$H:$H,MATCH(EX$2,Arrivals!$B:$B,0))</f>
        <v>25.929184541481192</v>
      </c>
      <c r="EY112" s="17">
        <f>INDEX(Departures!$C:$C,MATCH($B112,Departures!$B:$B,0))*INDEX(Arrivals!$H:$H,MATCH(EY$2,Arrivals!$B:$B,0))</f>
        <v>25.115719928415114</v>
      </c>
      <c r="EZ112" s="17">
        <f>INDEX(Departures!$C:$C,MATCH($B112,Departures!$B:$B,0))*INDEX(Arrivals!$H:$H,MATCH(EZ$2,Arrivals!$B:$B,0))</f>
        <v>25.115719928415114</v>
      </c>
      <c r="FA112" s="17">
        <f>INDEX(Departures!$C:$C,MATCH($B112,Departures!$B:$B,0))*INDEX(Arrivals!$H:$H,MATCH(FA$2,Arrivals!$B:$B,0))</f>
        <v>20.946713786451472</v>
      </c>
      <c r="FB112" s="17">
        <f>INDEX(Departures!$C:$C,MATCH($B112,Departures!$B:$B,0))*INDEX(Arrivals!$H:$H,MATCH(FB$2,Arrivals!$B:$B,0))</f>
        <v>19.655338713209076</v>
      </c>
      <c r="FC112" s="17">
        <f>INDEX(Departures!$C:$C,MATCH($B112,Departures!$B:$B,0))*INDEX(Arrivals!$H:$H,MATCH(FC$2,Arrivals!$B:$B,0))</f>
        <v>18.201270717353463</v>
      </c>
      <c r="FD112" s="17">
        <f>INDEX(Departures!$C:$C,MATCH($B112,Departures!$B:$B,0))*INDEX(Arrivals!$H:$H,MATCH(FD$2,Arrivals!$B:$B,0))</f>
        <v>17.082756874387606</v>
      </c>
      <c r="FE112" s="17">
        <f>INDEX(Departures!$C:$C,MATCH($B112,Departures!$B:$B,0))*INDEX(Arrivals!$H:$H,MATCH(FE$2,Arrivals!$B:$B,0))</f>
        <v>16.676024567854569</v>
      </c>
      <c r="FF112" s="17">
        <f>INDEX(Departures!$C:$C,MATCH($B112,Departures!$B:$B,0))*INDEX(Arrivals!$H:$H,MATCH(FF$2,Arrivals!$B:$B,0))</f>
        <v>16.47265841458805</v>
      </c>
      <c r="FG112" s="17">
        <f>INDEX(Departures!$C:$C,MATCH($B112,Departures!$B:$B,0))*INDEX(Arrivals!$H:$H,MATCH(FG$2,Arrivals!$B:$B,0))</f>
        <v>14.845729188455897</v>
      </c>
      <c r="FH112" s="17">
        <f>INDEX(Departures!$C:$C,MATCH($B112,Departures!$B:$B,0))*INDEX(Arrivals!$H:$H,MATCH(FH$2,Arrivals!$B:$B,0))</f>
        <v>14.744046111822639</v>
      </c>
      <c r="FI112" s="17">
        <f>INDEX(Departures!$C:$C,MATCH($B112,Departures!$B:$B,0))*INDEX(Arrivals!$H:$H,MATCH(FI$2,Arrivals!$B:$B,0))</f>
        <v>14.540679958556119</v>
      </c>
      <c r="FJ112" s="17">
        <f>INDEX(Departures!$C:$C,MATCH($B112,Departures!$B:$B,0))*INDEX(Arrivals!$H:$H,MATCH(FJ$2,Arrivals!$B:$B,0))</f>
        <v>14.438996881922858</v>
      </c>
      <c r="FK112" s="17">
        <f>INDEX(Departures!$C:$C,MATCH($B112,Departures!$B:$B,0))*INDEX(Arrivals!$H:$H,MATCH(FK$2,Arrivals!$B:$B,0))</f>
        <v>12.710384579157445</v>
      </c>
      <c r="FL112" s="17">
        <f>INDEX(Departures!$C:$C,MATCH($B112,Departures!$B:$B,0))*INDEX(Arrivals!$H:$H,MATCH(FL$2,Arrivals!$B:$B,0))</f>
        <v>12.507018425890928</v>
      </c>
      <c r="FM112" s="17">
        <f>INDEX(Departures!$C:$C,MATCH($B112,Departures!$B:$B,0))*INDEX(Arrivals!$H:$H,MATCH(FM$2,Arrivals!$B:$B,0))</f>
        <v>12.405335349257667</v>
      </c>
      <c r="FN112" s="17">
        <f>INDEX(Departures!$C:$C,MATCH($B112,Departures!$B:$B,0))*INDEX(Arrivals!$H:$H,MATCH(FN$2,Arrivals!$B:$B,0))</f>
        <v>12.303652272624408</v>
      </c>
      <c r="FO112" s="17">
        <f>INDEX(Departures!$C:$C,MATCH($B112,Departures!$B:$B,0))*INDEX(Arrivals!$H:$H,MATCH(FO$2,Arrivals!$B:$B,0))</f>
        <v>12.252810734307779</v>
      </c>
      <c r="FP112" s="17">
        <f>INDEX(Departures!$C:$C,MATCH($B112,Departures!$B:$B,0))*INDEX(Arrivals!$H:$H,MATCH(FP$2,Arrivals!$B:$B,0))</f>
        <v>11.083455353025293</v>
      </c>
      <c r="FQ112" s="17">
        <f>INDEX(Departures!$C:$C,MATCH($B112,Departures!$B:$B,0))*INDEX(Arrivals!$H:$H,MATCH(FQ$2,Arrivals!$B:$B,0))</f>
        <v>8.8464276670935824</v>
      </c>
      <c r="FR112" s="17">
        <f>INDEX(Departures!$C:$C,MATCH($B112,Departures!$B:$B,0))*INDEX(Arrivals!$H:$H,MATCH(FR$2,Arrivals!$B:$B,0))</f>
        <v>7.9312799773942464</v>
      </c>
      <c r="FS112" s="17">
        <f>INDEX(Departures!$C:$C,MATCH($B112,Departures!$B:$B,0))*INDEX(Arrivals!$H:$H,MATCH(FS$2,Arrivals!$B:$B,0))</f>
        <v>7.7279138241277279</v>
      </c>
      <c r="FT112" s="17">
        <f>INDEX(Departures!$C:$C,MATCH($B112,Departures!$B:$B,0))*INDEX(Arrivals!$H:$H,MATCH(FT$2,Arrivals!$B:$B,0))</f>
        <v>7.5245476708612085</v>
      </c>
      <c r="FU112" s="17">
        <f>INDEX(Departures!$C:$C,MATCH($B112,Departures!$B:$B,0))*INDEX(Arrivals!$H:$H,MATCH(FU$2,Arrivals!$B:$B,0))</f>
        <v>7.321181517594689</v>
      </c>
      <c r="FV112" s="17">
        <f>INDEX(Departures!$C:$C,MATCH($B112,Departures!$B:$B,0))*INDEX(Arrivals!$H:$H,MATCH(FV$2,Arrivals!$B:$B,0))</f>
        <v>7.0161322876949104</v>
      </c>
      <c r="FW112" s="17">
        <f>INDEX(Departures!$C:$C,MATCH($B112,Departures!$B:$B,0))*INDEX(Arrivals!$H:$H,MATCH(FW$2,Arrivals!$B:$B,0))</f>
        <v>6.406033827895353</v>
      </c>
      <c r="FX112" s="17">
        <f>INDEX(Departures!$C:$C,MATCH($B112,Departures!$B:$B,0))*INDEX(Arrivals!$H:$H,MATCH(FX$2,Arrivals!$B:$B,0))</f>
        <v>6.3551922895787225</v>
      </c>
      <c r="FY112" s="17">
        <f>INDEX(Departures!$C:$C,MATCH($B112,Departures!$B:$B,0))*INDEX(Arrivals!$H:$H,MATCH(FY$2,Arrivals!$B:$B,0))</f>
        <v>6.1009845979955744</v>
      </c>
      <c r="FZ112" s="17">
        <f>INDEX(Departures!$C:$C,MATCH($B112,Departures!$B:$B,0))*INDEX(Arrivals!$H:$H,MATCH(FZ$2,Arrivals!$B:$B,0))</f>
        <v>5.5925692148292763</v>
      </c>
      <c r="GA112" s="17">
        <f>INDEX(Departures!$C:$C,MATCH($B112,Departures!$B:$B,0))*INDEX(Arrivals!$H:$H,MATCH(GA$2,Arrivals!$B:$B,0))</f>
        <v>4.4537187565367695</v>
      </c>
      <c r="GB112" s="17">
        <f>INDEX(Departures!$C:$C,MATCH($B112,Departures!$B:$B,0))*INDEX(Arrivals!$H:$H,MATCH(GB$2,Arrivals!$B:$B,0))</f>
        <v>3.4572246055308256</v>
      </c>
      <c r="GC112" s="17">
        <f>INDEX(Departures!$C:$C,MATCH($B112,Departures!$B:$B,0))*INDEX(Arrivals!$H:$H,MATCH(GC$2,Arrivals!$B:$B,0))</f>
        <v>3.0504922989977872</v>
      </c>
      <c r="GD112" s="17">
        <f>INDEX(Departures!$C:$C,MATCH($B112,Departures!$B:$B,0))*INDEX(Arrivals!$H:$H,MATCH(GD$2,Arrivals!$B:$B,0))</f>
        <v>2.9488092223645279</v>
      </c>
      <c r="GE112" s="17">
        <f>INDEX(Departures!$C:$C,MATCH($B112,Departures!$B:$B,0))*INDEX(Arrivals!$H:$H,MATCH(GE$2,Arrivals!$B:$B,0))</f>
        <v>2.8471261457312682</v>
      </c>
      <c r="GF112" s="17">
        <f>INDEX(Departures!$C:$C,MATCH($B112,Departures!$B:$B,0))*INDEX(Arrivals!$H:$H,MATCH(GF$2,Arrivals!$B:$B,0))</f>
        <v>2.6132550694747709</v>
      </c>
      <c r="GG112" s="17">
        <f>INDEX(Departures!$C:$C,MATCH($B112,Departures!$B:$B,0))*INDEX(Arrivals!$H:$H,MATCH(GG$2,Arrivals!$B:$B,0))</f>
        <v>0.83380122839272852</v>
      </c>
      <c r="GH112" s="17">
        <f>INDEX(Departures!$C:$C,MATCH($B112,Departures!$B:$B,0))*INDEX(Arrivals!$H:$H,MATCH(GH$2,Arrivals!$B:$B,0))</f>
        <v>0.58976184447290547</v>
      </c>
      <c r="GI112" s="17">
        <f>INDEX(Departures!$C:$C,MATCH($B112,Departures!$B:$B,0))*INDEX(Arrivals!$H:$H,MATCH(GI$2,Arrivals!$B:$B,0))</f>
        <v>0.25420769158314893</v>
      </c>
    </row>
    <row r="113" spans="1:191" ht="29.4" thickBot="1">
      <c r="A113" t="str">
        <f>INDEX(Departures!$G:$G,MATCH($B113,Departures!$B:$B,0))</f>
        <v>AF</v>
      </c>
      <c r="B113" s="3" t="s">
        <v>182</v>
      </c>
      <c r="D113" s="17">
        <f>INDEX(Departures!$C:$C,MATCH($B113,Departures!$B:$B,0))*INDEX(Arrivals!$H:$H,MATCH(D$2,Arrivals!$B:$B,0))</f>
        <v>6109.5565578091991</v>
      </c>
      <c r="E113" s="17">
        <f>INDEX(Departures!$C:$C,MATCH($B113,Departures!$B:$B,0))*INDEX(Arrivals!$H:$H,MATCH(E$2,Arrivals!$B:$B,0))</f>
        <v>5752.595441417704</v>
      </c>
      <c r="F113" s="17">
        <f>INDEX(Departures!$C:$C,MATCH($B113,Departures!$B:$B,0))*INDEX(Arrivals!$H:$H,MATCH(F$2,Arrivals!$B:$B,0))</f>
        <v>5411.8118731582372</v>
      </c>
      <c r="G113" s="17">
        <f>INDEX(Departures!$C:$C,MATCH($B113,Departures!$B:$B,0))*INDEX(Arrivals!$H:$H,MATCH(G$2,Arrivals!$B:$B,0))</f>
        <v>4272.279450171317</v>
      </c>
      <c r="H113" s="17">
        <f>INDEX(Departures!$C:$C,MATCH($B113,Departures!$B:$B,0))*INDEX(Arrivals!$H:$H,MATCH(H$2,Arrivals!$B:$B,0))</f>
        <v>4097.3509188480366</v>
      </c>
      <c r="I113" s="17">
        <f>INDEX(Departures!$C:$C,MATCH($B113,Departures!$B:$B,0))*INDEX(Arrivals!$H:$H,MATCH(I$2,Arrivals!$B:$B,0))</f>
        <v>2763.6175811109847</v>
      </c>
      <c r="J113" s="17">
        <f>INDEX(Departures!$C:$C,MATCH($B113,Departures!$B:$B,0))*INDEX(Arrivals!$H:$H,MATCH(J$2,Arrivals!$B:$B,0))</f>
        <v>2648.2646292130435</v>
      </c>
      <c r="K113" s="17">
        <f>INDEX(Departures!$C:$C,MATCH($B113,Departures!$B:$B,0))*INDEX(Arrivals!$H:$H,MATCH(K$2,Arrivals!$B:$B,0))</f>
        <v>2644.7477709234718</v>
      </c>
      <c r="L113" s="17">
        <f>INDEX(Departures!$C:$C,MATCH($B113,Departures!$B:$B,0))*INDEX(Arrivals!$H:$H,MATCH(L$2,Arrivals!$B:$B,0))</f>
        <v>2634.2675332205495</v>
      </c>
      <c r="M113" s="17">
        <f>INDEX(Departures!$C:$C,MATCH($B113,Departures!$B:$B,0))*INDEX(Arrivals!$H:$H,MATCH(M$2,Arrivals!$B:$B,0))</f>
        <v>2503.4404048484935</v>
      </c>
      <c r="N113" s="17">
        <f>INDEX(Departures!$C:$C,MATCH($B113,Departures!$B:$B,0))*INDEX(Arrivals!$H:$H,MATCH(N$2,Arrivals!$B:$B,0))</f>
        <v>2072.1329042154593</v>
      </c>
      <c r="O113" s="17">
        <f>INDEX(Departures!$C:$C,MATCH($B113,Departures!$B:$B,0))*INDEX(Arrivals!$H:$H,MATCH(O$2,Arrivals!$B:$B,0))</f>
        <v>2018.0436237218514</v>
      </c>
      <c r="P113" s="17">
        <f>INDEX(Departures!$C:$C,MATCH($B113,Departures!$B:$B,0))*INDEX(Arrivals!$H:$H,MATCH(P$2,Arrivals!$B:$B,0))</f>
        <v>1961.2815309281693</v>
      </c>
      <c r="Q113" s="17">
        <f>INDEX(Departures!$C:$C,MATCH($B113,Departures!$B:$B,0))*INDEX(Arrivals!$H:$H,MATCH(Q$2,Arrivals!$B:$B,0))</f>
        <v>1912.7488865320843</v>
      </c>
      <c r="R113" s="17">
        <f>INDEX(Departures!$C:$C,MATCH($B113,Departures!$B:$B,0))*INDEX(Arrivals!$H:$H,MATCH(R$2,Arrivals!$B:$B,0))</f>
        <v>1825.1087779559653</v>
      </c>
      <c r="S113" s="17">
        <f>INDEX(Departures!$C:$C,MATCH($B113,Departures!$B:$B,0))*INDEX(Arrivals!$H:$H,MATCH(S$2,Arrivals!$B:$B,0))</f>
        <v>1715.523473652921</v>
      </c>
      <c r="T113" s="17">
        <f>INDEX(Departures!$C:$C,MATCH($B113,Departures!$B:$B,0))*INDEX(Arrivals!$H:$H,MATCH(T$2,Arrivals!$B:$B,0))</f>
        <v>1462.8723741301126</v>
      </c>
      <c r="U113" s="17">
        <f>INDEX(Departures!$C:$C,MATCH($B113,Departures!$B:$B,0))*INDEX(Arrivals!$H:$H,MATCH(U$2,Arrivals!$B:$B,0))</f>
        <v>1284.2159730198864</v>
      </c>
      <c r="V113" s="17">
        <f>INDEX(Departures!$C:$C,MATCH($B113,Departures!$B:$B,0))*INDEX(Arrivals!$H:$H,MATCH(V$2,Arrivals!$B:$B,0))</f>
        <v>1260.7233596455496</v>
      </c>
      <c r="W113" s="17">
        <f>INDEX(Departures!$C:$C,MATCH($B113,Departures!$B:$B,0))*INDEX(Arrivals!$H:$H,MATCH(W$2,Arrivals!$B:$B,0))</f>
        <v>1213.6677957310844</v>
      </c>
      <c r="X113" s="17">
        <f>INDEX(Departures!$C:$C,MATCH($B113,Departures!$B:$B,0))*INDEX(Arrivals!$H:$H,MATCH(X$2,Arrivals!$B:$B,0))</f>
        <v>1133.0614037341084</v>
      </c>
      <c r="Y113" s="17">
        <f>INDEX(Departures!$C:$C,MATCH($B113,Departures!$B:$B,0))*INDEX(Arrivals!$H:$H,MATCH(Y$2,Arrivals!$B:$B,0))</f>
        <v>1096.7674261857317</v>
      </c>
      <c r="Z113" s="17">
        <f>INDEX(Departures!$C:$C,MATCH($B113,Departures!$B:$B,0))*INDEX(Arrivals!$H:$H,MATCH(Z$2,Arrivals!$B:$B,0))</f>
        <v>1093.2505678961602</v>
      </c>
      <c r="AA113" s="17">
        <f>INDEX(Departures!$C:$C,MATCH($B113,Departures!$B:$B,0))*INDEX(Arrivals!$H:$H,MATCH(AA$2,Arrivals!$B:$B,0))</f>
        <v>1085.4431424933118</v>
      </c>
      <c r="AB113" s="17">
        <f>INDEX(Departures!$C:$C,MATCH($B113,Departures!$B:$B,0))*INDEX(Arrivals!$H:$H,MATCH(AB$2,Arrivals!$B:$B,0))</f>
        <v>1000.8978692120158</v>
      </c>
      <c r="AC113" s="17">
        <f>INDEX(Departures!$C:$C,MATCH($B113,Departures!$B:$B,0))*INDEX(Arrivals!$H:$H,MATCH(AC$2,Arrivals!$B:$B,0))</f>
        <v>987.53380771164461</v>
      </c>
      <c r="AD113" s="17">
        <f>INDEX(Departures!$C:$C,MATCH($B113,Departures!$B:$B,0))*INDEX(Arrivals!$H:$H,MATCH(AD$2,Arrivals!$B:$B,0))</f>
        <v>977.89761599821895</v>
      </c>
      <c r="AE113" s="17">
        <f>INDEX(Departures!$C:$C,MATCH($B113,Departures!$B:$B,0))*INDEX(Arrivals!$H:$H,MATCH(AE$2,Arrivals!$B:$B,0))</f>
        <v>938.01644299447946</v>
      </c>
      <c r="AF113" s="17">
        <f>INDEX(Departures!$C:$C,MATCH($B113,Departures!$B:$B,0))*INDEX(Arrivals!$H:$H,MATCH(AF$2,Arrivals!$B:$B,0))</f>
        <v>908.89685635682838</v>
      </c>
      <c r="AG113" s="17">
        <f>INDEX(Departures!$C:$C,MATCH($B113,Departures!$B:$B,0))*INDEX(Arrivals!$H:$H,MATCH(AG$2,Arrivals!$B:$B,0))</f>
        <v>825.96933788873514</v>
      </c>
      <c r="AH113" s="17">
        <f>INDEX(Departures!$C:$C,MATCH($B113,Departures!$B:$B,0))*INDEX(Arrivals!$H:$H,MATCH(AH$2,Arrivals!$B:$B,0))</f>
        <v>799.73357504853266</v>
      </c>
      <c r="AI113" s="17">
        <f>INDEX(Departures!$C:$C,MATCH($B113,Departures!$B:$B,0))*INDEX(Arrivals!$H:$H,MATCH(AI$2,Arrivals!$B:$B,0))</f>
        <v>798.25649456691269</v>
      </c>
      <c r="AJ113" s="17">
        <f>INDEX(Departures!$C:$C,MATCH($B113,Departures!$B:$B,0))*INDEX(Arrivals!$H:$H,MATCH(AJ$2,Arrivals!$B:$B,0))</f>
        <v>777.94312108634836</v>
      </c>
      <c r="AK113" s="17">
        <f>INDEX(Departures!$C:$C,MATCH($B113,Departures!$B:$B,0))*INDEX(Arrivals!$H:$H,MATCH(AK$2,Arrivals!$B:$B,0))</f>
        <v>768.50387343713874</v>
      </c>
      <c r="AL113" s="17">
        <f>INDEX(Departures!$C:$C,MATCH($B113,Departures!$B:$B,0))*INDEX(Arrivals!$H:$H,MATCH(AL$2,Arrivals!$B:$B,0))</f>
        <v>727.14561995177939</v>
      </c>
      <c r="AM113" s="17">
        <f>INDEX(Departures!$C:$C,MATCH($B113,Departures!$B:$B,0))*INDEX(Arrivals!$H:$H,MATCH(AM$2,Arrivals!$B:$B,0))</f>
        <v>723.41775016483359</v>
      </c>
      <c r="AN113" s="17">
        <f>INDEX(Departures!$C:$C,MATCH($B113,Departures!$B:$B,0))*INDEX(Arrivals!$H:$H,MATCH(AN$2,Arrivals!$B:$B,0))</f>
        <v>714.62560444090514</v>
      </c>
      <c r="AO113" s="17">
        <f>INDEX(Departures!$C:$C,MATCH($B113,Departures!$B:$B,0))*INDEX(Arrivals!$H:$H,MATCH(AO$2,Arrivals!$B:$B,0))</f>
        <v>695.56423251142826</v>
      </c>
      <c r="AP113" s="17">
        <f>INDEX(Departures!$C:$C,MATCH($B113,Departures!$B:$B,0))*INDEX(Arrivals!$H:$H,MATCH(AP$2,Arrivals!$B:$B,0))</f>
        <v>624.80504372525206</v>
      </c>
      <c r="AQ113" s="17">
        <f>INDEX(Departures!$C:$C,MATCH($B113,Departures!$B:$B,0))*INDEX(Arrivals!$H:$H,MATCH(AQ$2,Arrivals!$B:$B,0))</f>
        <v>620.02211645143495</v>
      </c>
      <c r="AR113" s="17">
        <f>INDEX(Departures!$C:$C,MATCH($B113,Departures!$B:$B,0))*INDEX(Arrivals!$H:$H,MATCH(AR$2,Arrivals!$B:$B,0))</f>
        <v>589.77713516112101</v>
      </c>
      <c r="AS113" s="17">
        <f>INDEX(Departures!$C:$C,MATCH($B113,Departures!$B:$B,0))*INDEX(Arrivals!$H:$H,MATCH(AS$2,Arrivals!$B:$B,0))</f>
        <v>573.7402613606755</v>
      </c>
      <c r="AT113" s="17">
        <f>INDEX(Departures!$C:$C,MATCH($B113,Departures!$B:$B,0))*INDEX(Arrivals!$H:$H,MATCH(AT$2,Arrivals!$B:$B,0))</f>
        <v>541.66651375978449</v>
      </c>
      <c r="AU113" s="17">
        <f>INDEX(Departures!$C:$C,MATCH($B113,Departures!$B:$B,0))*INDEX(Arrivals!$H:$H,MATCH(AU$2,Arrivals!$B:$B,0))</f>
        <v>501.22264342971363</v>
      </c>
      <c r="AV113" s="17">
        <f>INDEX(Departures!$C:$C,MATCH($B113,Departures!$B:$B,0))*INDEX(Arrivals!$H:$H,MATCH(AV$2,Arrivals!$B:$B,0))</f>
        <v>496.1583674927308</v>
      </c>
      <c r="AW113" s="17">
        <f>INDEX(Departures!$C:$C,MATCH($B113,Departures!$B:$B,0))*INDEX(Arrivals!$H:$H,MATCH(AW$2,Arrivals!$B:$B,0))</f>
        <v>496.01769316114792</v>
      </c>
      <c r="AX113" s="17">
        <f>INDEX(Departures!$C:$C,MATCH($B113,Departures!$B:$B,0))*INDEX(Arrivals!$H:$H,MATCH(AX$2,Arrivals!$B:$B,0))</f>
        <v>472.66575411839398</v>
      </c>
      <c r="AY113" s="17">
        <f>INDEX(Departures!$C:$C,MATCH($B113,Departures!$B:$B,0))*INDEX(Arrivals!$H:$H,MATCH(AY$2,Arrivals!$B:$B,0))</f>
        <v>465.70237470504264</v>
      </c>
      <c r="AZ113" s="17">
        <f>INDEX(Departures!$C:$C,MATCH($B113,Departures!$B:$B,0))*INDEX(Arrivals!$H:$H,MATCH(AZ$2,Arrivals!$B:$B,0))</f>
        <v>463.45158539971692</v>
      </c>
      <c r="BA113" s="17">
        <f>INDEX(Departures!$C:$C,MATCH($B113,Departures!$B:$B,0))*INDEX(Arrivals!$H:$H,MATCH(BA$2,Arrivals!$B:$B,0))</f>
        <v>455.99584582582565</v>
      </c>
      <c r="BB113" s="17">
        <f>INDEX(Departures!$C:$C,MATCH($B113,Departures!$B:$B,0))*INDEX(Arrivals!$H:$H,MATCH(BB$2,Arrivals!$B:$B,0))</f>
        <v>453.67471935470849</v>
      </c>
      <c r="BC113" s="17">
        <f>INDEX(Departures!$C:$C,MATCH($B113,Departures!$B:$B,0))*INDEX(Arrivals!$H:$H,MATCH(BC$2,Arrivals!$B:$B,0))</f>
        <v>439.74796052800582</v>
      </c>
      <c r="BD113" s="17">
        <f>INDEX(Departures!$C:$C,MATCH($B113,Departures!$B:$B,0))*INDEX(Arrivals!$H:$H,MATCH(BD$2,Arrivals!$B:$B,0))</f>
        <v>435.24638191735443</v>
      </c>
      <c r="BE113" s="17">
        <f>INDEX(Departures!$C:$C,MATCH($B113,Departures!$B:$B,0))*INDEX(Arrivals!$H:$H,MATCH(BE$2,Arrivals!$B:$B,0))</f>
        <v>397.40498672156633</v>
      </c>
      <c r="BF113" s="17">
        <f>INDEX(Departures!$C:$C,MATCH($B113,Departures!$B:$B,0))*INDEX(Arrivals!$H:$H,MATCH(BF$2,Arrivals!$B:$B,0))</f>
        <v>394.0288027635778</v>
      </c>
      <c r="BG113" s="17">
        <f>INDEX(Departures!$C:$C,MATCH($B113,Departures!$B:$B,0))*INDEX(Arrivals!$H:$H,MATCH(BG$2,Arrivals!$B:$B,0))</f>
        <v>356.60943056253831</v>
      </c>
      <c r="BH113" s="17">
        <f>INDEX(Departures!$C:$C,MATCH($B113,Departures!$B:$B,0))*INDEX(Arrivals!$H:$H,MATCH(BH$2,Arrivals!$B:$B,0))</f>
        <v>342.33098590687848</v>
      </c>
      <c r="BI113" s="17">
        <f>INDEX(Departures!$C:$C,MATCH($B113,Departures!$B:$B,0))*INDEX(Arrivals!$H:$H,MATCH(BI$2,Arrivals!$B:$B,0))</f>
        <v>326.57546076959869</v>
      </c>
      <c r="BJ113" s="17">
        <f>INDEX(Departures!$C:$C,MATCH($B113,Departures!$B:$B,0))*INDEX(Arrivals!$H:$H,MATCH(BJ$2,Arrivals!$B:$B,0))</f>
        <v>323.12893964581872</v>
      </c>
      <c r="BK113" s="17">
        <f>INDEX(Departures!$C:$C,MATCH($B113,Departures!$B:$B,0))*INDEX(Arrivals!$H:$H,MATCH(BK$2,Arrivals!$B:$B,0))</f>
        <v>321.30017333524165</v>
      </c>
      <c r="BL113" s="17">
        <f>INDEX(Departures!$C:$C,MATCH($B113,Departures!$B:$B,0))*INDEX(Arrivals!$H:$H,MATCH(BL$2,Arrivals!$B:$B,0))</f>
        <v>289.29676290014203</v>
      </c>
      <c r="BM113" s="17">
        <f>INDEX(Departures!$C:$C,MATCH($B113,Departures!$B:$B,0))*INDEX(Arrivals!$H:$H,MATCH(BM$2,Arrivals!$B:$B,0))</f>
        <v>283.59945247103639</v>
      </c>
      <c r="BN113" s="17">
        <f>INDEX(Departures!$C:$C,MATCH($B113,Departures!$B:$B,0))*INDEX(Arrivals!$H:$H,MATCH(BN$2,Arrivals!$B:$B,0))</f>
        <v>270.34089671935226</v>
      </c>
      <c r="BO113" s="17">
        <f>INDEX(Departures!$C:$C,MATCH($B113,Departures!$B:$B,0))*INDEX(Arrivals!$H:$H,MATCH(BO$2,Arrivals!$B:$B,0))</f>
        <v>267.07021851005084</v>
      </c>
      <c r="BP113" s="17">
        <f>INDEX(Departures!$C:$C,MATCH($B113,Departures!$B:$B,0))*INDEX(Arrivals!$H:$H,MATCH(BP$2,Arrivals!$B:$B,0))</f>
        <v>258.41874711770527</v>
      </c>
      <c r="BQ113" s="17">
        <f>INDEX(Departures!$C:$C,MATCH($B113,Departures!$B:$B,0))*INDEX(Arrivals!$H:$H,MATCH(BQ$2,Arrivals!$B:$B,0))</f>
        <v>256.87132947029386</v>
      </c>
      <c r="BR113" s="17">
        <f>INDEX(Departures!$C:$C,MATCH($B113,Departures!$B:$B,0))*INDEX(Arrivals!$H:$H,MATCH(BR$2,Arrivals!$B:$B,0))</f>
        <v>254.12818000442817</v>
      </c>
      <c r="BS113" s="17">
        <f>INDEX(Departures!$C:$C,MATCH($B113,Departures!$B:$B,0))*INDEX(Arrivals!$H:$H,MATCH(BS$2,Arrivals!$B:$B,0))</f>
        <v>252.22907652805964</v>
      </c>
      <c r="BT113" s="17">
        <f>INDEX(Departures!$C:$C,MATCH($B113,Departures!$B:$B,0))*INDEX(Arrivals!$H:$H,MATCH(BT$2,Arrivals!$B:$B,0))</f>
        <v>250.04862438852538</v>
      </c>
      <c r="BU113" s="17">
        <f>INDEX(Departures!$C:$C,MATCH($B113,Departures!$B:$B,0))*INDEX(Arrivals!$H:$H,MATCH(BU$2,Arrivals!$B:$B,0))</f>
        <v>242.17086181988549</v>
      </c>
      <c r="BV113" s="17">
        <f>INDEX(Departures!$C:$C,MATCH($B113,Departures!$B:$B,0))*INDEX(Arrivals!$H:$H,MATCH(BV$2,Arrivals!$B:$B,0))</f>
        <v>229.08814898267991</v>
      </c>
      <c r="BW113" s="17">
        <f>INDEX(Departures!$C:$C,MATCH($B113,Departures!$B:$B,0))*INDEX(Arrivals!$H:$H,MATCH(BW$2,Arrivals!$B:$B,0))</f>
        <v>228.24410299318279</v>
      </c>
      <c r="BX113" s="17">
        <f>INDEX(Departures!$C:$C,MATCH($B113,Departures!$B:$B,0))*INDEX(Arrivals!$H:$H,MATCH(BX$2,Arrivals!$B:$B,0))</f>
        <v>223.67218721674001</v>
      </c>
      <c r="BY113" s="17">
        <f>INDEX(Departures!$C:$C,MATCH($B113,Departures!$B:$B,0))*INDEX(Arrivals!$H:$H,MATCH(BY$2,Arrivals!$B:$B,0))</f>
        <v>208.19801074262591</v>
      </c>
      <c r="BZ113" s="17">
        <f>INDEX(Departures!$C:$C,MATCH($B113,Departures!$B:$B,0))*INDEX(Arrivals!$H:$H,MATCH(BZ$2,Arrivals!$B:$B,0))</f>
        <v>199.12451635553177</v>
      </c>
      <c r="CA113" s="17">
        <f>INDEX(Departures!$C:$C,MATCH($B113,Departures!$B:$B,0))*INDEX(Arrivals!$H:$H,MATCH(CA$2,Arrivals!$B:$B,0))</f>
        <v>189.20697597894042</v>
      </c>
      <c r="CB113" s="17">
        <f>INDEX(Departures!$C:$C,MATCH($B113,Departures!$B:$B,0))*INDEX(Arrivals!$H:$H,MATCH(CB$2,Arrivals!$B:$B,0))</f>
        <v>177.46066929177204</v>
      </c>
      <c r="CC113" s="17">
        <f>INDEX(Departures!$C:$C,MATCH($B113,Departures!$B:$B,0))*INDEX(Arrivals!$H:$H,MATCH(CC$2,Arrivals!$B:$B,0))</f>
        <v>172.60740485216351</v>
      </c>
      <c r="CD113" s="17">
        <f>INDEX(Departures!$C:$C,MATCH($B113,Departures!$B:$B,0))*INDEX(Arrivals!$H:$H,MATCH(CD$2,Arrivals!$B:$B,0))</f>
        <v>172.39639335478921</v>
      </c>
      <c r="CE113" s="17">
        <f>INDEX(Departures!$C:$C,MATCH($B113,Departures!$B:$B,0))*INDEX(Arrivals!$H:$H,MATCH(CE$2,Arrivals!$B:$B,0))</f>
        <v>170.42695271262926</v>
      </c>
      <c r="CF113" s="17">
        <f>INDEX(Departures!$C:$C,MATCH($B113,Departures!$B:$B,0))*INDEX(Arrivals!$H:$H,MATCH(CF$2,Arrivals!$B:$B,0))</f>
        <v>166.83975725726643</v>
      </c>
      <c r="CG113" s="17">
        <f>INDEX(Departures!$C:$C,MATCH($B113,Departures!$B:$B,0))*INDEX(Arrivals!$H:$H,MATCH(CG$2,Arrivals!$B:$B,0))</f>
        <v>165.50335110722932</v>
      </c>
      <c r="CH113" s="17">
        <f>INDEX(Departures!$C:$C,MATCH($B113,Departures!$B:$B,0))*INDEX(Arrivals!$H:$H,MATCH(CH$2,Arrivals!$B:$B,0))</f>
        <v>159.94671500970654</v>
      </c>
      <c r="CI113" s="17">
        <f>INDEX(Departures!$C:$C,MATCH($B113,Departures!$B:$B,0))*INDEX(Arrivals!$H:$H,MATCH(CI$2,Arrivals!$B:$B,0))</f>
        <v>158.71581460835654</v>
      </c>
      <c r="CJ113" s="17">
        <f>INDEX(Departures!$C:$C,MATCH($B113,Departures!$B:$B,0))*INDEX(Arrivals!$H:$H,MATCH(CJ$2,Arrivals!$B:$B,0))</f>
        <v>156.50019388592656</v>
      </c>
      <c r="CK113" s="17">
        <f>INDEX(Departures!$C:$C,MATCH($B113,Departures!$B:$B,0))*INDEX(Arrivals!$H:$H,MATCH(CK$2,Arrivals!$B:$B,0))</f>
        <v>152.06895244106664</v>
      </c>
      <c r="CL113" s="17">
        <f>INDEX(Departures!$C:$C,MATCH($B113,Departures!$B:$B,0))*INDEX(Arrivals!$H:$H,MATCH(CL$2,Arrivals!$B:$B,0))</f>
        <v>148.86157768097752</v>
      </c>
      <c r="CM113" s="17">
        <f>INDEX(Departures!$C:$C,MATCH($B113,Departures!$B:$B,0))*INDEX(Arrivals!$H:$H,MATCH(CM$2,Arrivals!$B:$B,0))</f>
        <v>148.62243131728667</v>
      </c>
      <c r="CN113" s="17">
        <f>INDEX(Departures!$C:$C,MATCH($B113,Departures!$B:$B,0))*INDEX(Arrivals!$H:$H,MATCH(CN$2,Arrivals!$B:$B,0))</f>
        <v>137.08713612749253</v>
      </c>
      <c r="CO113" s="17">
        <f>INDEX(Departures!$C:$C,MATCH($B113,Departures!$B:$B,0))*INDEX(Arrivals!$H:$H,MATCH(CO$2,Arrivals!$B:$B,0))</f>
        <v>132.86690618000688</v>
      </c>
      <c r="CP113" s="17">
        <f>INDEX(Departures!$C:$C,MATCH($B113,Departures!$B:$B,0))*INDEX(Arrivals!$H:$H,MATCH(CP$2,Arrivals!$B:$B,0))</f>
        <v>132.02286019050973</v>
      </c>
      <c r="CQ113" s="17">
        <f>INDEX(Departures!$C:$C,MATCH($B113,Departures!$B:$B,0))*INDEX(Arrivals!$H:$H,MATCH(CQ$2,Arrivals!$B:$B,0))</f>
        <v>130.61611687468118</v>
      </c>
      <c r="CR113" s="17">
        <f>INDEX(Departures!$C:$C,MATCH($B113,Departures!$B:$B,0))*INDEX(Arrivals!$H:$H,MATCH(CR$2,Arrivals!$B:$B,0))</f>
        <v>129.63139655360121</v>
      </c>
      <c r="CS113" s="17">
        <f>INDEX(Departures!$C:$C,MATCH($B113,Departures!$B:$B,0))*INDEX(Arrivals!$H:$H,MATCH(CS$2,Arrivals!$B:$B,0))</f>
        <v>126.60689842456982</v>
      </c>
      <c r="CT113" s="17">
        <f>INDEX(Departures!$C:$C,MATCH($B113,Departures!$B:$B,0))*INDEX(Arrivals!$H:$H,MATCH(CT$2,Arrivals!$B:$B,0))</f>
        <v>125.69251526928124</v>
      </c>
      <c r="CU113" s="17">
        <f>INDEX(Departures!$C:$C,MATCH($B113,Departures!$B:$B,0))*INDEX(Arrivals!$H:$H,MATCH(CU$2,Arrivals!$B:$B,0))</f>
        <v>113.10216259261571</v>
      </c>
      <c r="CV113" s="17">
        <f>INDEX(Departures!$C:$C,MATCH($B113,Departures!$B:$B,0))*INDEX(Arrivals!$H:$H,MATCH(CV$2,Arrivals!$B:$B,0))</f>
        <v>111.41407061362142</v>
      </c>
      <c r="CW113" s="17">
        <f>INDEX(Departures!$C:$C,MATCH($B113,Departures!$B:$B,0))*INDEX(Arrivals!$H:$H,MATCH(CW$2,Arrivals!$B:$B,0))</f>
        <v>110.71069895570717</v>
      </c>
      <c r="CX113" s="17">
        <f>INDEX(Departures!$C:$C,MATCH($B113,Departures!$B:$B,0))*INDEX(Arrivals!$H:$H,MATCH(CX$2,Arrivals!$B:$B,0))</f>
        <v>109.44462997146147</v>
      </c>
      <c r="CY113" s="17">
        <f>INDEX(Departures!$C:$C,MATCH($B113,Departures!$B:$B,0))*INDEX(Arrivals!$H:$H,MATCH(CY$2,Arrivals!$B:$B,0))</f>
        <v>105.43541152135009</v>
      </c>
      <c r="CZ113" s="17">
        <f>INDEX(Departures!$C:$C,MATCH($B113,Departures!$B:$B,0))*INDEX(Arrivals!$H:$H,MATCH(CZ$2,Arrivals!$B:$B,0))</f>
        <v>105.29473718976723</v>
      </c>
      <c r="DA113" s="17">
        <f>INDEX(Departures!$C:$C,MATCH($B113,Departures!$B:$B,0))*INDEX(Arrivals!$H:$H,MATCH(DA$2,Arrivals!$B:$B,0))</f>
        <v>105.15406285818437</v>
      </c>
      <c r="DB113" s="17">
        <f>INDEX(Departures!$C:$C,MATCH($B113,Departures!$B:$B,0))*INDEX(Arrivals!$H:$H,MATCH(DB$2,Arrivals!$B:$B,0))</f>
        <v>101.77787890019583</v>
      </c>
      <c r="DC113" s="17">
        <f>INDEX(Departures!$C:$C,MATCH($B113,Departures!$B:$B,0))*INDEX(Arrivals!$H:$H,MATCH(DC$2,Arrivals!$B:$B,0))</f>
        <v>101.21518157386443</v>
      </c>
      <c r="DD113" s="17">
        <f>INDEX(Departures!$C:$C,MATCH($B113,Departures!$B:$B,0))*INDEX(Arrivals!$H:$H,MATCH(DD$2,Arrivals!$B:$B,0))</f>
        <v>98.612706439581586</v>
      </c>
      <c r="DE113" s="17">
        <f>INDEX(Departures!$C:$C,MATCH($B113,Departures!$B:$B,0))*INDEX(Arrivals!$H:$H,MATCH(DE$2,Arrivals!$B:$B,0))</f>
        <v>96.010231305298774</v>
      </c>
      <c r="DF113" s="17">
        <f>INDEX(Departures!$C:$C,MATCH($B113,Departures!$B:$B,0))*INDEX(Arrivals!$H:$H,MATCH(DF$2,Arrivals!$B:$B,0))</f>
        <v>95.939894139507345</v>
      </c>
      <c r="DG113" s="17">
        <f>INDEX(Departures!$C:$C,MATCH($B113,Departures!$B:$B,0))*INDEX(Arrivals!$H:$H,MATCH(DG$2,Arrivals!$B:$B,0))</f>
        <v>94.392476492095938</v>
      </c>
      <c r="DH113" s="17">
        <f>INDEX(Departures!$C:$C,MATCH($B113,Departures!$B:$B,0))*INDEX(Arrivals!$H:$H,MATCH(DH$2,Arrivals!$B:$B,0))</f>
        <v>89.679886384070286</v>
      </c>
      <c r="DI113" s="17">
        <f>INDEX(Departures!$C:$C,MATCH($B113,Departures!$B:$B,0))*INDEX(Arrivals!$H:$H,MATCH(DI$2,Arrivals!$B:$B,0))</f>
        <v>79.973357504853269</v>
      </c>
      <c r="DJ113" s="17">
        <f>INDEX(Departures!$C:$C,MATCH($B113,Departures!$B:$B,0))*INDEX(Arrivals!$H:$H,MATCH(DJ$2,Arrivals!$B:$B,0))</f>
        <v>79.762346007478982</v>
      </c>
      <c r="DK113" s="17">
        <f>INDEX(Departures!$C:$C,MATCH($B113,Departures!$B:$B,0))*INDEX(Arrivals!$H:$H,MATCH(DK$2,Arrivals!$B:$B,0))</f>
        <v>76.175150552116165</v>
      </c>
      <c r="DL113" s="17">
        <f>INDEX(Departures!$C:$C,MATCH($B113,Departures!$B:$B,0))*INDEX(Arrivals!$H:$H,MATCH(DL$2,Arrivals!$B:$B,0))</f>
        <v>73.572675417833352</v>
      </c>
      <c r="DM113" s="17">
        <f>INDEX(Departures!$C:$C,MATCH($B113,Departures!$B:$B,0))*INDEX(Arrivals!$H:$H,MATCH(DM$2,Arrivals!$B:$B,0))</f>
        <v>69.915142796679106</v>
      </c>
      <c r="DN113" s="17">
        <f>INDEX(Departures!$C:$C,MATCH($B113,Departures!$B:$B,0))*INDEX(Arrivals!$H:$H,MATCH(DN$2,Arrivals!$B:$B,0))</f>
        <v>67.945702154519125</v>
      </c>
      <c r="DO113" s="17">
        <f>INDEX(Departures!$C:$C,MATCH($B113,Departures!$B:$B,0))*INDEX(Arrivals!$H:$H,MATCH(DO$2,Arrivals!$B:$B,0))</f>
        <v>66.116935843942017</v>
      </c>
      <c r="DP113" s="17">
        <f>INDEX(Departures!$C:$C,MATCH($B113,Departures!$B:$B,0))*INDEX(Arrivals!$H:$H,MATCH(DP$2,Arrivals!$B:$B,0))</f>
        <v>65.624575683402014</v>
      </c>
      <c r="DQ113" s="17">
        <f>INDEX(Departures!$C:$C,MATCH($B113,Departures!$B:$B,0))*INDEX(Arrivals!$H:$H,MATCH(DQ$2,Arrivals!$B:$B,0))</f>
        <v>65.554238517610585</v>
      </c>
      <c r="DR113" s="17">
        <f>INDEX(Departures!$C:$C,MATCH($B113,Departures!$B:$B,0))*INDEX(Arrivals!$H:$H,MATCH(DR$2,Arrivals!$B:$B,0))</f>
        <v>64.921204025487739</v>
      </c>
      <c r="DS113" s="17">
        <f>INDEX(Departures!$C:$C,MATCH($B113,Departures!$B:$B,0))*INDEX(Arrivals!$H:$H,MATCH(DS$2,Arrivals!$B:$B,0))</f>
        <v>64.780529693904882</v>
      </c>
      <c r="DT113" s="17">
        <f>INDEX(Departures!$C:$C,MATCH($B113,Departures!$B:$B,0))*INDEX(Arrivals!$H:$H,MATCH(DT$2,Arrivals!$B:$B,0))</f>
        <v>63.092437714910623</v>
      </c>
      <c r="DU113" s="17">
        <f>INDEX(Departures!$C:$C,MATCH($B113,Departures!$B:$B,0))*INDEX(Arrivals!$H:$H,MATCH(DU$2,Arrivals!$B:$B,0))</f>
        <v>62.740751885953479</v>
      </c>
      <c r="DV113" s="17">
        <f>INDEX(Departures!$C:$C,MATCH($B113,Departures!$B:$B,0))*INDEX(Arrivals!$H:$H,MATCH(DV$2,Arrivals!$B:$B,0))</f>
        <v>59.856928088504951</v>
      </c>
      <c r="DW113" s="17">
        <f>INDEX(Departures!$C:$C,MATCH($B113,Departures!$B:$B,0))*INDEX(Arrivals!$H:$H,MATCH(DW$2,Arrivals!$B:$B,0))</f>
        <v>59.294230762173534</v>
      </c>
      <c r="DX113" s="17">
        <f>INDEX(Departures!$C:$C,MATCH($B113,Departures!$B:$B,0))*INDEX(Arrivals!$H:$H,MATCH(DX$2,Arrivals!$B:$B,0))</f>
        <v>58.87220776742496</v>
      </c>
      <c r="DY113" s="17">
        <f>INDEX(Departures!$C:$C,MATCH($B113,Departures!$B:$B,0))*INDEX(Arrivals!$H:$H,MATCH(DY$2,Arrivals!$B:$B,0))</f>
        <v>57.184115788430695</v>
      </c>
      <c r="DZ113" s="17">
        <f>INDEX(Departures!$C:$C,MATCH($B113,Departures!$B:$B,0))*INDEX(Arrivals!$H:$H,MATCH(DZ$2,Arrivals!$B:$B,0))</f>
        <v>46.985226748673682</v>
      </c>
      <c r="EA113" s="17">
        <f>INDEX(Departures!$C:$C,MATCH($B113,Departures!$B:$B,0))*INDEX(Arrivals!$H:$H,MATCH(EA$2,Arrivals!$B:$B,0))</f>
        <v>46.703878085507981</v>
      </c>
      <c r="EB113" s="17">
        <f>INDEX(Departures!$C:$C,MATCH($B113,Departures!$B:$B,0))*INDEX(Arrivals!$H:$H,MATCH(EB$2,Arrivals!$B:$B,0))</f>
        <v>44.382751614390862</v>
      </c>
      <c r="EC113" s="17">
        <f>INDEX(Departures!$C:$C,MATCH($B113,Departures!$B:$B,0))*INDEX(Arrivals!$H:$H,MATCH(EC$2,Arrivals!$B:$B,0))</f>
        <v>34.887234232548124</v>
      </c>
      <c r="ED113" s="17">
        <f>INDEX(Departures!$C:$C,MATCH($B113,Departures!$B:$B,0))*INDEX(Arrivals!$H:$H,MATCH(ED$2,Arrivals!$B:$B,0))</f>
        <v>32.988130756179579</v>
      </c>
      <c r="EE113" s="17">
        <f>INDEX(Departures!$C:$C,MATCH($B113,Departures!$B:$B,0))*INDEX(Arrivals!$H:$H,MATCH(EE$2,Arrivals!$B:$B,0))</f>
        <v>32.847456424596729</v>
      </c>
      <c r="EF113" s="17">
        <f>INDEX(Departures!$C:$C,MATCH($B113,Departures!$B:$B,0))*INDEX(Arrivals!$H:$H,MATCH(EF$2,Arrivals!$B:$B,0))</f>
        <v>30.315318456105327</v>
      </c>
      <c r="EG113" s="17">
        <f>INDEX(Departures!$C:$C,MATCH($B113,Departures!$B:$B,0))*INDEX(Arrivals!$H:$H,MATCH(EG$2,Arrivals!$B:$B,0))</f>
        <v>30.033969792939615</v>
      </c>
      <c r="EH113" s="17">
        <f>INDEX(Departures!$C:$C,MATCH($B113,Departures!$B:$B,0))*INDEX(Arrivals!$H:$H,MATCH(EH$2,Arrivals!$B:$B,0))</f>
        <v>30.033969792939615</v>
      </c>
      <c r="EI113" s="17">
        <f>INDEX(Departures!$C:$C,MATCH($B113,Departures!$B:$B,0))*INDEX(Arrivals!$H:$H,MATCH(EI$2,Arrivals!$B:$B,0))</f>
        <v>29.400935300816766</v>
      </c>
      <c r="EJ113" s="17">
        <f>INDEX(Departures!$C:$C,MATCH($B113,Departures!$B:$B,0))*INDEX(Arrivals!$H:$H,MATCH(EJ$2,Arrivals!$B:$B,0))</f>
        <v>27.783180487613929</v>
      </c>
      <c r="EK113" s="17">
        <f>INDEX(Departures!$C:$C,MATCH($B113,Departures!$B:$B,0))*INDEX(Arrivals!$H:$H,MATCH(EK$2,Arrivals!$B:$B,0))</f>
        <v>27.150145995491084</v>
      </c>
      <c r="EL113" s="17">
        <f>INDEX(Departures!$C:$C,MATCH($B113,Departures!$B:$B,0))*INDEX(Arrivals!$H:$H,MATCH(EL$2,Arrivals!$B:$B,0))</f>
        <v>25.792638695716526</v>
      </c>
      <c r="EM113" s="17">
        <f>INDEX(Departures!$C:$C,MATCH($B113,Departures!$B:$B,0))*INDEX(Arrivals!$H:$H,MATCH(EM$2,Arrivals!$B:$B,0))</f>
        <v>24.969693855956823</v>
      </c>
      <c r="EN113" s="17">
        <f>INDEX(Departures!$C:$C,MATCH($B113,Departures!$B:$B,0))*INDEX(Arrivals!$H:$H,MATCH(EN$2,Arrivals!$B:$B,0))</f>
        <v>24.688345192791115</v>
      </c>
      <c r="EO113" s="17">
        <f>INDEX(Departures!$C:$C,MATCH($B113,Departures!$B:$B,0))*INDEX(Arrivals!$H:$H,MATCH(EO$2,Arrivals!$B:$B,0))</f>
        <v>24.618008026999686</v>
      </c>
      <c r="EP113" s="17">
        <f>INDEX(Departures!$C:$C,MATCH($B113,Departures!$B:$B,0))*INDEX(Arrivals!$H:$H,MATCH(EP$2,Arrivals!$B:$B,0))</f>
        <v>21.593509897968296</v>
      </c>
      <c r="EQ113" s="17">
        <f>INDEX(Departures!$C:$C,MATCH($B113,Departures!$B:$B,0))*INDEX(Arrivals!$H:$H,MATCH(EQ$2,Arrivals!$B:$B,0))</f>
        <v>21.030812571636876</v>
      </c>
      <c r="ER113" s="17">
        <f>INDEX(Departures!$C:$C,MATCH($B113,Departures!$B:$B,0))*INDEX(Arrivals!$H:$H,MATCH(ER$2,Arrivals!$B:$B,0))</f>
        <v>19.764743587391177</v>
      </c>
      <c r="ES113" s="17">
        <f>INDEX(Departures!$C:$C,MATCH($B113,Departures!$B:$B,0))*INDEX(Arrivals!$H:$H,MATCH(ES$2,Arrivals!$B:$B,0))</f>
        <v>19.553732090016894</v>
      </c>
      <c r="ET113" s="17">
        <f>INDEX(Departures!$C:$C,MATCH($B113,Departures!$B:$B,0))*INDEX(Arrivals!$H:$H,MATCH(ET$2,Arrivals!$B:$B,0))</f>
        <v>18.920697597894044</v>
      </c>
      <c r="EU113" s="17">
        <f>INDEX(Departures!$C:$C,MATCH($B113,Departures!$B:$B,0))*INDEX(Arrivals!$H:$H,MATCH(EU$2,Arrivals!$B:$B,0))</f>
        <v>18.358000271562624</v>
      </c>
      <c r="EV113" s="17">
        <f>INDEX(Departures!$C:$C,MATCH($B113,Departures!$B:$B,0))*INDEX(Arrivals!$H:$H,MATCH(EV$2,Arrivals!$B:$B,0))</f>
        <v>18.217325939979769</v>
      </c>
      <c r="EW113" s="17">
        <f>INDEX(Departures!$C:$C,MATCH($B113,Departures!$B:$B,0))*INDEX(Arrivals!$H:$H,MATCH(EW$2,Arrivals!$B:$B,0))</f>
        <v>17.935977276814057</v>
      </c>
      <c r="EX113" s="17">
        <f>INDEX(Departures!$C:$C,MATCH($B113,Departures!$B:$B,0))*INDEX(Arrivals!$H:$H,MATCH(EX$2,Arrivals!$B:$B,0))</f>
        <v>17.935977276814057</v>
      </c>
      <c r="EY113" s="17">
        <f>INDEX(Departures!$C:$C,MATCH($B113,Departures!$B:$B,0))*INDEX(Arrivals!$H:$H,MATCH(EY$2,Arrivals!$B:$B,0))</f>
        <v>17.373279950482633</v>
      </c>
      <c r="EZ113" s="17">
        <f>INDEX(Departures!$C:$C,MATCH($B113,Departures!$B:$B,0))*INDEX(Arrivals!$H:$H,MATCH(EZ$2,Arrivals!$B:$B,0))</f>
        <v>17.373279950482633</v>
      </c>
      <c r="FA113" s="17">
        <f>INDEX(Departures!$C:$C,MATCH($B113,Departures!$B:$B,0))*INDEX(Arrivals!$H:$H,MATCH(FA$2,Arrivals!$B:$B,0))</f>
        <v>14.4894561530341</v>
      </c>
      <c r="FB113" s="17">
        <f>INDEX(Departures!$C:$C,MATCH($B113,Departures!$B:$B,0))*INDEX(Arrivals!$H:$H,MATCH(FB$2,Arrivals!$B:$B,0))</f>
        <v>13.596174147482969</v>
      </c>
      <c r="FC113" s="17">
        <f>INDEX(Departures!$C:$C,MATCH($B113,Departures!$B:$B,0))*INDEX(Arrivals!$H:$H,MATCH(FC$2,Arrivals!$B:$B,0))</f>
        <v>12.590352676665553</v>
      </c>
      <c r="FD113" s="17">
        <f>INDEX(Departures!$C:$C,MATCH($B113,Departures!$B:$B,0))*INDEX(Arrivals!$H:$H,MATCH(FD$2,Arrivals!$B:$B,0))</f>
        <v>11.816643852959849</v>
      </c>
      <c r="FE113" s="17">
        <f>INDEX(Departures!$C:$C,MATCH($B113,Departures!$B:$B,0))*INDEX(Arrivals!$H:$H,MATCH(FE$2,Arrivals!$B:$B,0))</f>
        <v>11.535295189794137</v>
      </c>
      <c r="FF113" s="17">
        <f>INDEX(Departures!$C:$C,MATCH($B113,Departures!$B:$B,0))*INDEX(Arrivals!$H:$H,MATCH(FF$2,Arrivals!$B:$B,0))</f>
        <v>11.394620858211283</v>
      </c>
      <c r="FG113" s="17">
        <f>INDEX(Departures!$C:$C,MATCH($B113,Departures!$B:$B,0))*INDEX(Arrivals!$H:$H,MATCH(FG$2,Arrivals!$B:$B,0))</f>
        <v>10.26922620554844</v>
      </c>
      <c r="FH113" s="17">
        <f>INDEX(Departures!$C:$C,MATCH($B113,Departures!$B:$B,0))*INDEX(Arrivals!$H:$H,MATCH(FH$2,Arrivals!$B:$B,0))</f>
        <v>10.198889039757013</v>
      </c>
      <c r="FI113" s="17">
        <f>INDEX(Departures!$C:$C,MATCH($B113,Departures!$B:$B,0))*INDEX(Arrivals!$H:$H,MATCH(FI$2,Arrivals!$B:$B,0))</f>
        <v>10.058214708174157</v>
      </c>
      <c r="FJ113" s="17">
        <f>INDEX(Departures!$C:$C,MATCH($B113,Departures!$B:$B,0))*INDEX(Arrivals!$H:$H,MATCH(FJ$2,Arrivals!$B:$B,0))</f>
        <v>9.9878775423827282</v>
      </c>
      <c r="FK113" s="17">
        <f>INDEX(Departures!$C:$C,MATCH($B113,Departures!$B:$B,0))*INDEX(Arrivals!$H:$H,MATCH(FK$2,Arrivals!$B:$B,0))</f>
        <v>8.7921457239284582</v>
      </c>
      <c r="FL113" s="17">
        <f>INDEX(Departures!$C:$C,MATCH($B113,Departures!$B:$B,0))*INDEX(Arrivals!$H:$H,MATCH(FL$2,Arrivals!$B:$B,0))</f>
        <v>8.6514713923456039</v>
      </c>
      <c r="FM113" s="17">
        <f>INDEX(Departures!$C:$C,MATCH($B113,Departures!$B:$B,0))*INDEX(Arrivals!$H:$H,MATCH(FM$2,Arrivals!$B:$B,0))</f>
        <v>8.5811342265541768</v>
      </c>
      <c r="FN113" s="17">
        <f>INDEX(Departures!$C:$C,MATCH($B113,Departures!$B:$B,0))*INDEX(Arrivals!$H:$H,MATCH(FN$2,Arrivals!$B:$B,0))</f>
        <v>8.5107970607627497</v>
      </c>
      <c r="FO113" s="17">
        <f>INDEX(Departures!$C:$C,MATCH($B113,Departures!$B:$B,0))*INDEX(Arrivals!$H:$H,MATCH(FO$2,Arrivals!$B:$B,0))</f>
        <v>8.4756284778670352</v>
      </c>
      <c r="FP113" s="17">
        <f>INDEX(Departures!$C:$C,MATCH($B113,Departures!$B:$B,0))*INDEX(Arrivals!$H:$H,MATCH(FP$2,Arrivals!$B:$B,0))</f>
        <v>7.6667510712656171</v>
      </c>
      <c r="FQ113" s="17">
        <f>INDEX(Departures!$C:$C,MATCH($B113,Departures!$B:$B,0))*INDEX(Arrivals!$H:$H,MATCH(FQ$2,Arrivals!$B:$B,0))</f>
        <v>6.119333423854207</v>
      </c>
      <c r="FR113" s="17">
        <f>INDEX(Departures!$C:$C,MATCH($B113,Departures!$B:$B,0))*INDEX(Arrivals!$H:$H,MATCH(FR$2,Arrivals!$B:$B,0))</f>
        <v>5.4862989317313584</v>
      </c>
      <c r="FS113" s="17">
        <f>INDEX(Departures!$C:$C,MATCH($B113,Departures!$B:$B,0))*INDEX(Arrivals!$H:$H,MATCH(FS$2,Arrivals!$B:$B,0))</f>
        <v>5.3456246001485033</v>
      </c>
      <c r="FT113" s="17">
        <f>INDEX(Departures!$C:$C,MATCH($B113,Departures!$B:$B,0))*INDEX(Arrivals!$H:$H,MATCH(FT$2,Arrivals!$B:$B,0))</f>
        <v>5.2049502685656481</v>
      </c>
      <c r="FU113" s="17">
        <f>INDEX(Departures!$C:$C,MATCH($B113,Departures!$B:$B,0))*INDEX(Arrivals!$H:$H,MATCH(FU$2,Arrivals!$B:$B,0))</f>
        <v>5.0642759369827921</v>
      </c>
      <c r="FV113" s="17">
        <f>INDEX(Departures!$C:$C,MATCH($B113,Departures!$B:$B,0))*INDEX(Arrivals!$H:$H,MATCH(FV$2,Arrivals!$B:$B,0))</f>
        <v>4.8532644396085098</v>
      </c>
      <c r="FW113" s="17">
        <f>INDEX(Departures!$C:$C,MATCH($B113,Departures!$B:$B,0))*INDEX(Arrivals!$H:$H,MATCH(FW$2,Arrivals!$B:$B,0))</f>
        <v>4.4312414448599435</v>
      </c>
      <c r="FX113" s="17">
        <f>INDEX(Departures!$C:$C,MATCH($B113,Departures!$B:$B,0))*INDEX(Arrivals!$H:$H,MATCH(FX$2,Arrivals!$B:$B,0))</f>
        <v>4.3960728619642291</v>
      </c>
      <c r="FY113" s="17">
        <f>INDEX(Departures!$C:$C,MATCH($B113,Departures!$B:$B,0))*INDEX(Arrivals!$H:$H,MATCH(FY$2,Arrivals!$B:$B,0))</f>
        <v>4.2202299474856604</v>
      </c>
      <c r="FZ113" s="17">
        <f>INDEX(Departures!$C:$C,MATCH($B113,Departures!$B:$B,0))*INDEX(Arrivals!$H:$H,MATCH(FZ$2,Arrivals!$B:$B,0))</f>
        <v>3.8685441185285221</v>
      </c>
      <c r="GA113" s="17">
        <f>INDEX(Departures!$C:$C,MATCH($B113,Departures!$B:$B,0))*INDEX(Arrivals!$H:$H,MATCH(GA$2,Arrivals!$B:$B,0))</f>
        <v>3.0807678616645324</v>
      </c>
      <c r="GB113" s="17">
        <f>INDEX(Departures!$C:$C,MATCH($B113,Departures!$B:$B,0))*INDEX(Arrivals!$H:$H,MATCH(GB$2,Arrivals!$B:$B,0))</f>
        <v>2.3914636369085409</v>
      </c>
      <c r="GC113" s="17">
        <f>INDEX(Departures!$C:$C,MATCH($B113,Departures!$B:$B,0))*INDEX(Arrivals!$H:$H,MATCH(GC$2,Arrivals!$B:$B,0))</f>
        <v>2.1101149737428302</v>
      </c>
      <c r="GD113" s="17">
        <f>INDEX(Departures!$C:$C,MATCH($B113,Departures!$B:$B,0))*INDEX(Arrivals!$H:$H,MATCH(GD$2,Arrivals!$B:$B,0))</f>
        <v>2.0397778079514026</v>
      </c>
      <c r="GE113" s="17">
        <f>INDEX(Departures!$C:$C,MATCH($B113,Departures!$B:$B,0))*INDEX(Arrivals!$H:$H,MATCH(GE$2,Arrivals!$B:$B,0))</f>
        <v>1.9694406421599748</v>
      </c>
      <c r="GF113" s="17">
        <f>INDEX(Departures!$C:$C,MATCH($B113,Departures!$B:$B,0))*INDEX(Arrivals!$H:$H,MATCH(GF$2,Arrivals!$B:$B,0))</f>
        <v>1.8076651608396912</v>
      </c>
      <c r="GG113" s="17">
        <f>INDEX(Departures!$C:$C,MATCH($B113,Departures!$B:$B,0))*INDEX(Arrivals!$H:$H,MATCH(GG$2,Arrivals!$B:$B,0))</f>
        <v>0.57676475948970696</v>
      </c>
      <c r="GH113" s="17">
        <f>INDEX(Departures!$C:$C,MATCH($B113,Departures!$B:$B,0))*INDEX(Arrivals!$H:$H,MATCH(GH$2,Arrivals!$B:$B,0))</f>
        <v>0.40795556159028051</v>
      </c>
      <c r="GI113" s="17">
        <f>INDEX(Departures!$C:$C,MATCH($B113,Departures!$B:$B,0))*INDEX(Arrivals!$H:$H,MATCH(GI$2,Arrivals!$B:$B,0))</f>
        <v>0.1758429144785692</v>
      </c>
    </row>
    <row r="114" spans="1:191" ht="43.8" thickBot="1">
      <c r="A114" t="str">
        <f>INDEX(Departures!$G:$G,MATCH($B114,Departures!$B:$B,0))</f>
        <v>SA</v>
      </c>
      <c r="B114" s="3" t="s">
        <v>159</v>
      </c>
      <c r="D114" s="17">
        <f>INDEX(Departures!$C:$C,MATCH($B114,Departures!$B:$B,0))*INDEX(Arrivals!$H:$H,MATCH(D$2,Arrivals!$B:$B,0))</f>
        <v>6109.5565578091991</v>
      </c>
      <c r="E114" s="17">
        <f>INDEX(Departures!$C:$C,MATCH($B114,Departures!$B:$B,0))*INDEX(Arrivals!$H:$H,MATCH(E$2,Arrivals!$B:$B,0))</f>
        <v>5752.595441417704</v>
      </c>
      <c r="F114" s="17">
        <f>INDEX(Departures!$C:$C,MATCH($B114,Departures!$B:$B,0))*INDEX(Arrivals!$H:$H,MATCH(F$2,Arrivals!$B:$B,0))</f>
        <v>5411.8118731582372</v>
      </c>
      <c r="G114" s="17">
        <f>INDEX(Departures!$C:$C,MATCH($B114,Departures!$B:$B,0))*INDEX(Arrivals!$H:$H,MATCH(G$2,Arrivals!$B:$B,0))</f>
        <v>4272.279450171317</v>
      </c>
      <c r="H114" s="17">
        <f>INDEX(Departures!$C:$C,MATCH($B114,Departures!$B:$B,0))*INDEX(Arrivals!$H:$H,MATCH(H$2,Arrivals!$B:$B,0))</f>
        <v>4097.3509188480366</v>
      </c>
      <c r="I114" s="17">
        <f>INDEX(Departures!$C:$C,MATCH($B114,Departures!$B:$B,0))*INDEX(Arrivals!$H:$H,MATCH(I$2,Arrivals!$B:$B,0))</f>
        <v>2763.6175811109847</v>
      </c>
      <c r="J114" s="17">
        <f>INDEX(Departures!$C:$C,MATCH($B114,Departures!$B:$B,0))*INDEX(Arrivals!$H:$H,MATCH(J$2,Arrivals!$B:$B,0))</f>
        <v>2648.2646292130435</v>
      </c>
      <c r="K114" s="17">
        <f>INDEX(Departures!$C:$C,MATCH($B114,Departures!$B:$B,0))*INDEX(Arrivals!$H:$H,MATCH(K$2,Arrivals!$B:$B,0))</f>
        <v>2644.7477709234718</v>
      </c>
      <c r="L114" s="17">
        <f>INDEX(Departures!$C:$C,MATCH($B114,Departures!$B:$B,0))*INDEX(Arrivals!$H:$H,MATCH(L$2,Arrivals!$B:$B,0))</f>
        <v>2634.2675332205495</v>
      </c>
      <c r="M114" s="17">
        <f>INDEX(Departures!$C:$C,MATCH($B114,Departures!$B:$B,0))*INDEX(Arrivals!$H:$H,MATCH(M$2,Arrivals!$B:$B,0))</f>
        <v>2503.4404048484935</v>
      </c>
      <c r="N114" s="17">
        <f>INDEX(Departures!$C:$C,MATCH($B114,Departures!$B:$B,0))*INDEX(Arrivals!$H:$H,MATCH(N$2,Arrivals!$B:$B,0))</f>
        <v>2072.1329042154593</v>
      </c>
      <c r="O114" s="17">
        <f>INDEX(Departures!$C:$C,MATCH($B114,Departures!$B:$B,0))*INDEX(Arrivals!$H:$H,MATCH(O$2,Arrivals!$B:$B,0))</f>
        <v>2018.0436237218514</v>
      </c>
      <c r="P114" s="17">
        <f>INDEX(Departures!$C:$C,MATCH($B114,Departures!$B:$B,0))*INDEX(Arrivals!$H:$H,MATCH(P$2,Arrivals!$B:$B,0))</f>
        <v>1961.2815309281693</v>
      </c>
      <c r="Q114" s="17">
        <f>INDEX(Departures!$C:$C,MATCH($B114,Departures!$B:$B,0))*INDEX(Arrivals!$H:$H,MATCH(Q$2,Arrivals!$B:$B,0))</f>
        <v>1912.7488865320843</v>
      </c>
      <c r="R114" s="17">
        <f>INDEX(Departures!$C:$C,MATCH($B114,Departures!$B:$B,0))*INDEX(Arrivals!$H:$H,MATCH(R$2,Arrivals!$B:$B,0))</f>
        <v>1825.1087779559653</v>
      </c>
      <c r="S114" s="17">
        <f>INDEX(Departures!$C:$C,MATCH($B114,Departures!$B:$B,0))*INDEX(Arrivals!$H:$H,MATCH(S$2,Arrivals!$B:$B,0))</f>
        <v>1715.523473652921</v>
      </c>
      <c r="T114" s="17">
        <f>INDEX(Departures!$C:$C,MATCH($B114,Departures!$B:$B,0))*INDEX(Arrivals!$H:$H,MATCH(T$2,Arrivals!$B:$B,0))</f>
        <v>1462.8723741301126</v>
      </c>
      <c r="U114" s="17">
        <f>INDEX(Departures!$C:$C,MATCH($B114,Departures!$B:$B,0))*INDEX(Arrivals!$H:$H,MATCH(U$2,Arrivals!$B:$B,0))</f>
        <v>1284.2159730198864</v>
      </c>
      <c r="V114" s="17">
        <f>INDEX(Departures!$C:$C,MATCH($B114,Departures!$B:$B,0))*INDEX(Arrivals!$H:$H,MATCH(V$2,Arrivals!$B:$B,0))</f>
        <v>1260.7233596455496</v>
      </c>
      <c r="W114" s="17">
        <f>INDEX(Departures!$C:$C,MATCH($B114,Departures!$B:$B,0))*INDEX(Arrivals!$H:$H,MATCH(W$2,Arrivals!$B:$B,0))</f>
        <v>1213.6677957310844</v>
      </c>
      <c r="X114" s="17">
        <f>INDEX(Departures!$C:$C,MATCH($B114,Departures!$B:$B,0))*INDEX(Arrivals!$H:$H,MATCH(X$2,Arrivals!$B:$B,0))</f>
        <v>1133.0614037341084</v>
      </c>
      <c r="Y114" s="17">
        <f>INDEX(Departures!$C:$C,MATCH($B114,Departures!$B:$B,0))*INDEX(Arrivals!$H:$H,MATCH(Y$2,Arrivals!$B:$B,0))</f>
        <v>1096.7674261857317</v>
      </c>
      <c r="Z114" s="17">
        <f>INDEX(Departures!$C:$C,MATCH($B114,Departures!$B:$B,0))*INDEX(Arrivals!$H:$H,MATCH(Z$2,Arrivals!$B:$B,0))</f>
        <v>1093.2505678961602</v>
      </c>
      <c r="AA114" s="17">
        <f>INDEX(Departures!$C:$C,MATCH($B114,Departures!$B:$B,0))*INDEX(Arrivals!$H:$H,MATCH(AA$2,Arrivals!$B:$B,0))</f>
        <v>1085.4431424933118</v>
      </c>
      <c r="AB114" s="17">
        <f>INDEX(Departures!$C:$C,MATCH($B114,Departures!$B:$B,0))*INDEX(Arrivals!$H:$H,MATCH(AB$2,Arrivals!$B:$B,0))</f>
        <v>1000.8978692120158</v>
      </c>
      <c r="AC114" s="17">
        <f>INDEX(Departures!$C:$C,MATCH($B114,Departures!$B:$B,0))*INDEX(Arrivals!$H:$H,MATCH(AC$2,Arrivals!$B:$B,0))</f>
        <v>987.53380771164461</v>
      </c>
      <c r="AD114" s="17">
        <f>INDEX(Departures!$C:$C,MATCH($B114,Departures!$B:$B,0))*INDEX(Arrivals!$H:$H,MATCH(AD$2,Arrivals!$B:$B,0))</f>
        <v>977.89761599821895</v>
      </c>
      <c r="AE114" s="17">
        <f>INDEX(Departures!$C:$C,MATCH($B114,Departures!$B:$B,0))*INDEX(Arrivals!$H:$H,MATCH(AE$2,Arrivals!$B:$B,0))</f>
        <v>938.01644299447946</v>
      </c>
      <c r="AF114" s="17">
        <f>INDEX(Departures!$C:$C,MATCH($B114,Departures!$B:$B,0))*INDEX(Arrivals!$H:$H,MATCH(AF$2,Arrivals!$B:$B,0))</f>
        <v>908.89685635682838</v>
      </c>
      <c r="AG114" s="17">
        <f>INDEX(Departures!$C:$C,MATCH($B114,Departures!$B:$B,0))*INDEX(Arrivals!$H:$H,MATCH(AG$2,Arrivals!$B:$B,0))</f>
        <v>825.96933788873514</v>
      </c>
      <c r="AH114" s="17">
        <f>INDEX(Departures!$C:$C,MATCH($B114,Departures!$B:$B,0))*INDEX(Arrivals!$H:$H,MATCH(AH$2,Arrivals!$B:$B,0))</f>
        <v>799.73357504853266</v>
      </c>
      <c r="AI114" s="17">
        <f>INDEX(Departures!$C:$C,MATCH($B114,Departures!$B:$B,0))*INDEX(Arrivals!$H:$H,MATCH(AI$2,Arrivals!$B:$B,0))</f>
        <v>798.25649456691269</v>
      </c>
      <c r="AJ114" s="17">
        <f>INDEX(Departures!$C:$C,MATCH($B114,Departures!$B:$B,0))*INDEX(Arrivals!$H:$H,MATCH(AJ$2,Arrivals!$B:$B,0))</f>
        <v>777.94312108634836</v>
      </c>
      <c r="AK114" s="17">
        <f>INDEX(Departures!$C:$C,MATCH($B114,Departures!$B:$B,0))*INDEX(Arrivals!$H:$H,MATCH(AK$2,Arrivals!$B:$B,0))</f>
        <v>768.50387343713874</v>
      </c>
      <c r="AL114" s="17">
        <f>INDEX(Departures!$C:$C,MATCH($B114,Departures!$B:$B,0))*INDEX(Arrivals!$H:$H,MATCH(AL$2,Arrivals!$B:$B,0))</f>
        <v>727.14561995177939</v>
      </c>
      <c r="AM114" s="17">
        <f>INDEX(Departures!$C:$C,MATCH($B114,Departures!$B:$B,0))*INDEX(Arrivals!$H:$H,MATCH(AM$2,Arrivals!$B:$B,0))</f>
        <v>723.41775016483359</v>
      </c>
      <c r="AN114" s="17">
        <f>INDEX(Departures!$C:$C,MATCH($B114,Departures!$B:$B,0))*INDEX(Arrivals!$H:$H,MATCH(AN$2,Arrivals!$B:$B,0))</f>
        <v>714.62560444090514</v>
      </c>
      <c r="AO114" s="17">
        <f>INDEX(Departures!$C:$C,MATCH($B114,Departures!$B:$B,0))*INDEX(Arrivals!$H:$H,MATCH(AO$2,Arrivals!$B:$B,0))</f>
        <v>695.56423251142826</v>
      </c>
      <c r="AP114" s="17">
        <f>INDEX(Departures!$C:$C,MATCH($B114,Departures!$B:$B,0))*INDEX(Arrivals!$H:$H,MATCH(AP$2,Arrivals!$B:$B,0))</f>
        <v>624.80504372525206</v>
      </c>
      <c r="AQ114" s="17">
        <f>INDEX(Departures!$C:$C,MATCH($B114,Departures!$B:$B,0))*INDEX(Arrivals!$H:$H,MATCH(AQ$2,Arrivals!$B:$B,0))</f>
        <v>620.02211645143495</v>
      </c>
      <c r="AR114" s="17">
        <f>INDEX(Departures!$C:$C,MATCH($B114,Departures!$B:$B,0))*INDEX(Arrivals!$H:$H,MATCH(AR$2,Arrivals!$B:$B,0))</f>
        <v>589.77713516112101</v>
      </c>
      <c r="AS114" s="17">
        <f>INDEX(Departures!$C:$C,MATCH($B114,Departures!$B:$B,0))*INDEX(Arrivals!$H:$H,MATCH(AS$2,Arrivals!$B:$B,0))</f>
        <v>573.7402613606755</v>
      </c>
      <c r="AT114" s="17">
        <f>INDEX(Departures!$C:$C,MATCH($B114,Departures!$B:$B,0))*INDEX(Arrivals!$H:$H,MATCH(AT$2,Arrivals!$B:$B,0))</f>
        <v>541.66651375978449</v>
      </c>
      <c r="AU114" s="17">
        <f>INDEX(Departures!$C:$C,MATCH($B114,Departures!$B:$B,0))*INDEX(Arrivals!$H:$H,MATCH(AU$2,Arrivals!$B:$B,0))</f>
        <v>501.22264342971363</v>
      </c>
      <c r="AV114" s="17">
        <f>INDEX(Departures!$C:$C,MATCH($B114,Departures!$B:$B,0))*INDEX(Arrivals!$H:$H,MATCH(AV$2,Arrivals!$B:$B,0))</f>
        <v>496.1583674927308</v>
      </c>
      <c r="AW114" s="17">
        <f>INDEX(Departures!$C:$C,MATCH($B114,Departures!$B:$B,0))*INDEX(Arrivals!$H:$H,MATCH(AW$2,Arrivals!$B:$B,0))</f>
        <v>496.01769316114792</v>
      </c>
      <c r="AX114" s="17">
        <f>INDEX(Departures!$C:$C,MATCH($B114,Departures!$B:$B,0))*INDEX(Arrivals!$H:$H,MATCH(AX$2,Arrivals!$B:$B,0))</f>
        <v>472.66575411839398</v>
      </c>
      <c r="AY114" s="17">
        <f>INDEX(Departures!$C:$C,MATCH($B114,Departures!$B:$B,0))*INDEX(Arrivals!$H:$H,MATCH(AY$2,Arrivals!$B:$B,0))</f>
        <v>465.70237470504264</v>
      </c>
      <c r="AZ114" s="17">
        <f>INDEX(Departures!$C:$C,MATCH($B114,Departures!$B:$B,0))*INDEX(Arrivals!$H:$H,MATCH(AZ$2,Arrivals!$B:$B,0))</f>
        <v>463.45158539971692</v>
      </c>
      <c r="BA114" s="17">
        <f>INDEX(Departures!$C:$C,MATCH($B114,Departures!$B:$B,0))*INDEX(Arrivals!$H:$H,MATCH(BA$2,Arrivals!$B:$B,0))</f>
        <v>455.99584582582565</v>
      </c>
      <c r="BB114" s="17">
        <f>INDEX(Departures!$C:$C,MATCH($B114,Departures!$B:$B,0))*INDEX(Arrivals!$H:$H,MATCH(BB$2,Arrivals!$B:$B,0))</f>
        <v>453.67471935470849</v>
      </c>
      <c r="BC114" s="17">
        <f>INDEX(Departures!$C:$C,MATCH($B114,Departures!$B:$B,0))*INDEX(Arrivals!$H:$H,MATCH(BC$2,Arrivals!$B:$B,0))</f>
        <v>439.74796052800582</v>
      </c>
      <c r="BD114" s="17">
        <f>INDEX(Departures!$C:$C,MATCH($B114,Departures!$B:$B,0))*INDEX(Arrivals!$H:$H,MATCH(BD$2,Arrivals!$B:$B,0))</f>
        <v>435.24638191735443</v>
      </c>
      <c r="BE114" s="17">
        <f>INDEX(Departures!$C:$C,MATCH($B114,Departures!$B:$B,0))*INDEX(Arrivals!$H:$H,MATCH(BE$2,Arrivals!$B:$B,0))</f>
        <v>397.40498672156633</v>
      </c>
      <c r="BF114" s="17">
        <f>INDEX(Departures!$C:$C,MATCH($B114,Departures!$B:$B,0))*INDEX(Arrivals!$H:$H,MATCH(BF$2,Arrivals!$B:$B,0))</f>
        <v>394.0288027635778</v>
      </c>
      <c r="BG114" s="17">
        <f>INDEX(Departures!$C:$C,MATCH($B114,Departures!$B:$B,0))*INDEX(Arrivals!$H:$H,MATCH(BG$2,Arrivals!$B:$B,0))</f>
        <v>356.60943056253831</v>
      </c>
      <c r="BH114" s="17">
        <f>INDEX(Departures!$C:$C,MATCH($B114,Departures!$B:$B,0))*INDEX(Arrivals!$H:$H,MATCH(BH$2,Arrivals!$B:$B,0))</f>
        <v>342.33098590687848</v>
      </c>
      <c r="BI114" s="17">
        <f>INDEX(Departures!$C:$C,MATCH($B114,Departures!$B:$B,0))*INDEX(Arrivals!$H:$H,MATCH(BI$2,Arrivals!$B:$B,0))</f>
        <v>326.57546076959869</v>
      </c>
      <c r="BJ114" s="17">
        <f>INDEX(Departures!$C:$C,MATCH($B114,Departures!$B:$B,0))*INDEX(Arrivals!$H:$H,MATCH(BJ$2,Arrivals!$B:$B,0))</f>
        <v>323.12893964581872</v>
      </c>
      <c r="BK114" s="17">
        <f>INDEX(Departures!$C:$C,MATCH($B114,Departures!$B:$B,0))*INDEX(Arrivals!$H:$H,MATCH(BK$2,Arrivals!$B:$B,0))</f>
        <v>321.30017333524165</v>
      </c>
      <c r="BL114" s="17">
        <f>INDEX(Departures!$C:$C,MATCH($B114,Departures!$B:$B,0))*INDEX(Arrivals!$H:$H,MATCH(BL$2,Arrivals!$B:$B,0))</f>
        <v>289.29676290014203</v>
      </c>
      <c r="BM114" s="17">
        <f>INDEX(Departures!$C:$C,MATCH($B114,Departures!$B:$B,0))*INDEX(Arrivals!$H:$H,MATCH(BM$2,Arrivals!$B:$B,0))</f>
        <v>283.59945247103639</v>
      </c>
      <c r="BN114" s="17">
        <f>INDEX(Departures!$C:$C,MATCH($B114,Departures!$B:$B,0))*INDEX(Arrivals!$H:$H,MATCH(BN$2,Arrivals!$B:$B,0))</f>
        <v>270.34089671935226</v>
      </c>
      <c r="BO114" s="17">
        <f>INDEX(Departures!$C:$C,MATCH($B114,Departures!$B:$B,0))*INDEX(Arrivals!$H:$H,MATCH(BO$2,Arrivals!$B:$B,0))</f>
        <v>267.07021851005084</v>
      </c>
      <c r="BP114" s="17">
        <f>INDEX(Departures!$C:$C,MATCH($B114,Departures!$B:$B,0))*INDEX(Arrivals!$H:$H,MATCH(BP$2,Arrivals!$B:$B,0))</f>
        <v>258.41874711770527</v>
      </c>
      <c r="BQ114" s="17">
        <f>INDEX(Departures!$C:$C,MATCH($B114,Departures!$B:$B,0))*INDEX(Arrivals!$H:$H,MATCH(BQ$2,Arrivals!$B:$B,0))</f>
        <v>256.87132947029386</v>
      </c>
      <c r="BR114" s="17">
        <f>INDEX(Departures!$C:$C,MATCH($B114,Departures!$B:$B,0))*INDEX(Arrivals!$H:$H,MATCH(BR$2,Arrivals!$B:$B,0))</f>
        <v>254.12818000442817</v>
      </c>
      <c r="BS114" s="17">
        <f>INDEX(Departures!$C:$C,MATCH($B114,Departures!$B:$B,0))*INDEX(Arrivals!$H:$H,MATCH(BS$2,Arrivals!$B:$B,0))</f>
        <v>252.22907652805964</v>
      </c>
      <c r="BT114" s="17">
        <f>INDEX(Departures!$C:$C,MATCH($B114,Departures!$B:$B,0))*INDEX(Arrivals!$H:$H,MATCH(BT$2,Arrivals!$B:$B,0))</f>
        <v>250.04862438852538</v>
      </c>
      <c r="BU114" s="17">
        <f>INDEX(Departures!$C:$C,MATCH($B114,Departures!$B:$B,0))*INDEX(Arrivals!$H:$H,MATCH(BU$2,Arrivals!$B:$B,0))</f>
        <v>242.17086181988549</v>
      </c>
      <c r="BV114" s="17">
        <f>INDEX(Departures!$C:$C,MATCH($B114,Departures!$B:$B,0))*INDEX(Arrivals!$H:$H,MATCH(BV$2,Arrivals!$B:$B,0))</f>
        <v>229.08814898267991</v>
      </c>
      <c r="BW114" s="17">
        <f>INDEX(Departures!$C:$C,MATCH($B114,Departures!$B:$B,0))*INDEX(Arrivals!$H:$H,MATCH(BW$2,Arrivals!$B:$B,0))</f>
        <v>228.24410299318279</v>
      </c>
      <c r="BX114" s="17">
        <f>INDEX(Departures!$C:$C,MATCH($B114,Departures!$B:$B,0))*INDEX(Arrivals!$H:$H,MATCH(BX$2,Arrivals!$B:$B,0))</f>
        <v>223.67218721674001</v>
      </c>
      <c r="BY114" s="17">
        <f>INDEX(Departures!$C:$C,MATCH($B114,Departures!$B:$B,0))*INDEX(Arrivals!$H:$H,MATCH(BY$2,Arrivals!$B:$B,0))</f>
        <v>208.19801074262591</v>
      </c>
      <c r="BZ114" s="17">
        <f>INDEX(Departures!$C:$C,MATCH($B114,Departures!$B:$B,0))*INDEX(Arrivals!$H:$H,MATCH(BZ$2,Arrivals!$B:$B,0))</f>
        <v>199.12451635553177</v>
      </c>
      <c r="CA114" s="17">
        <f>INDEX(Departures!$C:$C,MATCH($B114,Departures!$B:$B,0))*INDEX(Arrivals!$H:$H,MATCH(CA$2,Arrivals!$B:$B,0))</f>
        <v>189.20697597894042</v>
      </c>
      <c r="CB114" s="17">
        <f>INDEX(Departures!$C:$C,MATCH($B114,Departures!$B:$B,0))*INDEX(Arrivals!$H:$H,MATCH(CB$2,Arrivals!$B:$B,0))</f>
        <v>177.46066929177204</v>
      </c>
      <c r="CC114" s="17">
        <f>INDEX(Departures!$C:$C,MATCH($B114,Departures!$B:$B,0))*INDEX(Arrivals!$H:$H,MATCH(CC$2,Arrivals!$B:$B,0))</f>
        <v>172.60740485216351</v>
      </c>
      <c r="CD114" s="17">
        <f>INDEX(Departures!$C:$C,MATCH($B114,Departures!$B:$B,0))*INDEX(Arrivals!$H:$H,MATCH(CD$2,Arrivals!$B:$B,0))</f>
        <v>172.39639335478921</v>
      </c>
      <c r="CE114" s="17">
        <f>INDEX(Departures!$C:$C,MATCH($B114,Departures!$B:$B,0))*INDEX(Arrivals!$H:$H,MATCH(CE$2,Arrivals!$B:$B,0))</f>
        <v>170.42695271262926</v>
      </c>
      <c r="CF114" s="17">
        <f>INDEX(Departures!$C:$C,MATCH($B114,Departures!$B:$B,0))*INDEX(Arrivals!$H:$H,MATCH(CF$2,Arrivals!$B:$B,0))</f>
        <v>166.83975725726643</v>
      </c>
      <c r="CG114" s="17">
        <f>INDEX(Departures!$C:$C,MATCH($B114,Departures!$B:$B,0))*INDEX(Arrivals!$H:$H,MATCH(CG$2,Arrivals!$B:$B,0))</f>
        <v>165.50335110722932</v>
      </c>
      <c r="CH114" s="17">
        <f>INDEX(Departures!$C:$C,MATCH($B114,Departures!$B:$B,0))*INDEX(Arrivals!$H:$H,MATCH(CH$2,Arrivals!$B:$B,0))</f>
        <v>159.94671500970654</v>
      </c>
      <c r="CI114" s="17">
        <f>INDEX(Departures!$C:$C,MATCH($B114,Departures!$B:$B,0))*INDEX(Arrivals!$H:$H,MATCH(CI$2,Arrivals!$B:$B,0))</f>
        <v>158.71581460835654</v>
      </c>
      <c r="CJ114" s="17">
        <f>INDEX(Departures!$C:$C,MATCH($B114,Departures!$B:$B,0))*INDEX(Arrivals!$H:$H,MATCH(CJ$2,Arrivals!$B:$B,0))</f>
        <v>156.50019388592656</v>
      </c>
      <c r="CK114" s="17">
        <f>INDEX(Departures!$C:$C,MATCH($B114,Departures!$B:$B,0))*INDEX(Arrivals!$H:$H,MATCH(CK$2,Arrivals!$B:$B,0))</f>
        <v>152.06895244106664</v>
      </c>
      <c r="CL114" s="17">
        <f>INDEX(Departures!$C:$C,MATCH($B114,Departures!$B:$B,0))*INDEX(Arrivals!$H:$H,MATCH(CL$2,Arrivals!$B:$B,0))</f>
        <v>148.86157768097752</v>
      </c>
      <c r="CM114" s="17">
        <f>INDEX(Departures!$C:$C,MATCH($B114,Departures!$B:$B,0))*INDEX(Arrivals!$H:$H,MATCH(CM$2,Arrivals!$B:$B,0))</f>
        <v>148.62243131728667</v>
      </c>
      <c r="CN114" s="17">
        <f>INDEX(Departures!$C:$C,MATCH($B114,Departures!$B:$B,0))*INDEX(Arrivals!$H:$H,MATCH(CN$2,Arrivals!$B:$B,0))</f>
        <v>137.08713612749253</v>
      </c>
      <c r="CO114" s="17">
        <f>INDEX(Departures!$C:$C,MATCH($B114,Departures!$B:$B,0))*INDEX(Arrivals!$H:$H,MATCH(CO$2,Arrivals!$B:$B,0))</f>
        <v>132.86690618000688</v>
      </c>
      <c r="CP114" s="17">
        <f>INDEX(Departures!$C:$C,MATCH($B114,Departures!$B:$B,0))*INDEX(Arrivals!$H:$H,MATCH(CP$2,Arrivals!$B:$B,0))</f>
        <v>132.02286019050973</v>
      </c>
      <c r="CQ114" s="17">
        <f>INDEX(Departures!$C:$C,MATCH($B114,Departures!$B:$B,0))*INDEX(Arrivals!$H:$H,MATCH(CQ$2,Arrivals!$B:$B,0))</f>
        <v>130.61611687468118</v>
      </c>
      <c r="CR114" s="17">
        <f>INDEX(Departures!$C:$C,MATCH($B114,Departures!$B:$B,0))*INDEX(Arrivals!$H:$H,MATCH(CR$2,Arrivals!$B:$B,0))</f>
        <v>129.63139655360121</v>
      </c>
      <c r="CS114" s="17">
        <f>INDEX(Departures!$C:$C,MATCH($B114,Departures!$B:$B,0))*INDEX(Arrivals!$H:$H,MATCH(CS$2,Arrivals!$B:$B,0))</f>
        <v>126.60689842456982</v>
      </c>
      <c r="CT114" s="17">
        <f>INDEX(Departures!$C:$C,MATCH($B114,Departures!$B:$B,0))*INDEX(Arrivals!$H:$H,MATCH(CT$2,Arrivals!$B:$B,0))</f>
        <v>125.69251526928124</v>
      </c>
      <c r="CU114" s="17">
        <f>INDEX(Departures!$C:$C,MATCH($B114,Departures!$B:$B,0))*INDEX(Arrivals!$H:$H,MATCH(CU$2,Arrivals!$B:$B,0))</f>
        <v>113.10216259261571</v>
      </c>
      <c r="CV114" s="17">
        <f>INDEX(Departures!$C:$C,MATCH($B114,Departures!$B:$B,0))*INDEX(Arrivals!$H:$H,MATCH(CV$2,Arrivals!$B:$B,0))</f>
        <v>111.41407061362142</v>
      </c>
      <c r="CW114" s="17">
        <f>INDEX(Departures!$C:$C,MATCH($B114,Departures!$B:$B,0))*INDEX(Arrivals!$H:$H,MATCH(CW$2,Arrivals!$B:$B,0))</f>
        <v>110.71069895570717</v>
      </c>
      <c r="CX114" s="17">
        <f>INDEX(Departures!$C:$C,MATCH($B114,Departures!$B:$B,0))*INDEX(Arrivals!$H:$H,MATCH(CX$2,Arrivals!$B:$B,0))</f>
        <v>109.44462997146147</v>
      </c>
      <c r="CY114" s="17">
        <f>INDEX(Departures!$C:$C,MATCH($B114,Departures!$B:$B,0))*INDEX(Arrivals!$H:$H,MATCH(CY$2,Arrivals!$B:$B,0))</f>
        <v>105.43541152135009</v>
      </c>
      <c r="CZ114" s="17">
        <f>INDEX(Departures!$C:$C,MATCH($B114,Departures!$B:$B,0))*INDEX(Arrivals!$H:$H,MATCH(CZ$2,Arrivals!$B:$B,0))</f>
        <v>105.29473718976723</v>
      </c>
      <c r="DA114" s="17">
        <f>INDEX(Departures!$C:$C,MATCH($B114,Departures!$B:$B,0))*INDEX(Arrivals!$H:$H,MATCH(DA$2,Arrivals!$B:$B,0))</f>
        <v>105.15406285818437</v>
      </c>
      <c r="DB114" s="17">
        <f>INDEX(Departures!$C:$C,MATCH($B114,Departures!$B:$B,0))*INDEX(Arrivals!$H:$H,MATCH(DB$2,Arrivals!$B:$B,0))</f>
        <v>101.77787890019583</v>
      </c>
      <c r="DC114" s="17">
        <f>INDEX(Departures!$C:$C,MATCH($B114,Departures!$B:$B,0))*INDEX(Arrivals!$H:$H,MATCH(DC$2,Arrivals!$B:$B,0))</f>
        <v>101.21518157386443</v>
      </c>
      <c r="DD114" s="17">
        <f>INDEX(Departures!$C:$C,MATCH($B114,Departures!$B:$B,0))*INDEX(Arrivals!$H:$H,MATCH(DD$2,Arrivals!$B:$B,0))</f>
        <v>98.612706439581586</v>
      </c>
      <c r="DE114" s="17">
        <f>INDEX(Departures!$C:$C,MATCH($B114,Departures!$B:$B,0))*INDEX(Arrivals!$H:$H,MATCH(DE$2,Arrivals!$B:$B,0))</f>
        <v>96.010231305298774</v>
      </c>
      <c r="DF114" s="17">
        <f>INDEX(Departures!$C:$C,MATCH($B114,Departures!$B:$B,0))*INDEX(Arrivals!$H:$H,MATCH(DF$2,Arrivals!$B:$B,0))</f>
        <v>95.939894139507345</v>
      </c>
      <c r="DG114" s="17">
        <f>INDEX(Departures!$C:$C,MATCH($B114,Departures!$B:$B,0))*INDEX(Arrivals!$H:$H,MATCH(DG$2,Arrivals!$B:$B,0))</f>
        <v>94.392476492095938</v>
      </c>
      <c r="DH114" s="17">
        <f>INDEX(Departures!$C:$C,MATCH($B114,Departures!$B:$B,0))*INDEX(Arrivals!$H:$H,MATCH(DH$2,Arrivals!$B:$B,0))</f>
        <v>89.679886384070286</v>
      </c>
      <c r="DI114" s="17">
        <f>INDEX(Departures!$C:$C,MATCH($B114,Departures!$B:$B,0))*INDEX(Arrivals!$H:$H,MATCH(DI$2,Arrivals!$B:$B,0))</f>
        <v>79.973357504853269</v>
      </c>
      <c r="DJ114" s="17">
        <f>INDEX(Departures!$C:$C,MATCH($B114,Departures!$B:$B,0))*INDEX(Arrivals!$H:$H,MATCH(DJ$2,Arrivals!$B:$B,0))</f>
        <v>79.762346007478982</v>
      </c>
      <c r="DK114" s="17">
        <f>INDEX(Departures!$C:$C,MATCH($B114,Departures!$B:$B,0))*INDEX(Arrivals!$H:$H,MATCH(DK$2,Arrivals!$B:$B,0))</f>
        <v>76.175150552116165</v>
      </c>
      <c r="DL114" s="17">
        <f>INDEX(Departures!$C:$C,MATCH($B114,Departures!$B:$B,0))*INDEX(Arrivals!$H:$H,MATCH(DL$2,Arrivals!$B:$B,0))</f>
        <v>73.572675417833352</v>
      </c>
      <c r="DM114" s="17">
        <f>INDEX(Departures!$C:$C,MATCH($B114,Departures!$B:$B,0))*INDEX(Arrivals!$H:$H,MATCH(DM$2,Arrivals!$B:$B,0))</f>
        <v>69.915142796679106</v>
      </c>
      <c r="DN114" s="17">
        <f>INDEX(Departures!$C:$C,MATCH($B114,Departures!$B:$B,0))*INDEX(Arrivals!$H:$H,MATCH(DN$2,Arrivals!$B:$B,0))</f>
        <v>67.945702154519125</v>
      </c>
      <c r="DO114" s="17">
        <f>INDEX(Departures!$C:$C,MATCH($B114,Departures!$B:$B,0))*INDEX(Arrivals!$H:$H,MATCH(DO$2,Arrivals!$B:$B,0))</f>
        <v>66.116935843942017</v>
      </c>
      <c r="DP114" s="17">
        <f>INDEX(Departures!$C:$C,MATCH($B114,Departures!$B:$B,0))*INDEX(Arrivals!$H:$H,MATCH(DP$2,Arrivals!$B:$B,0))</f>
        <v>65.624575683402014</v>
      </c>
      <c r="DQ114" s="17">
        <f>INDEX(Departures!$C:$C,MATCH($B114,Departures!$B:$B,0))*INDEX(Arrivals!$H:$H,MATCH(DQ$2,Arrivals!$B:$B,0))</f>
        <v>65.554238517610585</v>
      </c>
      <c r="DR114" s="17">
        <f>INDEX(Departures!$C:$C,MATCH($B114,Departures!$B:$B,0))*INDEX(Arrivals!$H:$H,MATCH(DR$2,Arrivals!$B:$B,0))</f>
        <v>64.921204025487739</v>
      </c>
      <c r="DS114" s="17">
        <f>INDEX(Departures!$C:$C,MATCH($B114,Departures!$B:$B,0))*INDEX(Arrivals!$H:$H,MATCH(DS$2,Arrivals!$B:$B,0))</f>
        <v>64.780529693904882</v>
      </c>
      <c r="DT114" s="17">
        <f>INDEX(Departures!$C:$C,MATCH($B114,Departures!$B:$B,0))*INDEX(Arrivals!$H:$H,MATCH(DT$2,Arrivals!$B:$B,0))</f>
        <v>63.092437714910623</v>
      </c>
      <c r="DU114" s="17">
        <f>INDEX(Departures!$C:$C,MATCH($B114,Departures!$B:$B,0))*INDEX(Arrivals!$H:$H,MATCH(DU$2,Arrivals!$B:$B,0))</f>
        <v>62.740751885953479</v>
      </c>
      <c r="DV114" s="17">
        <f>INDEX(Departures!$C:$C,MATCH($B114,Departures!$B:$B,0))*INDEX(Arrivals!$H:$H,MATCH(DV$2,Arrivals!$B:$B,0))</f>
        <v>59.856928088504951</v>
      </c>
      <c r="DW114" s="17">
        <f>INDEX(Departures!$C:$C,MATCH($B114,Departures!$B:$B,0))*INDEX(Arrivals!$H:$H,MATCH(DW$2,Arrivals!$B:$B,0))</f>
        <v>59.294230762173534</v>
      </c>
      <c r="DX114" s="17">
        <f>INDEX(Departures!$C:$C,MATCH($B114,Departures!$B:$B,0))*INDEX(Arrivals!$H:$H,MATCH(DX$2,Arrivals!$B:$B,0))</f>
        <v>58.87220776742496</v>
      </c>
      <c r="DY114" s="17">
        <f>INDEX(Departures!$C:$C,MATCH($B114,Departures!$B:$B,0))*INDEX(Arrivals!$H:$H,MATCH(DY$2,Arrivals!$B:$B,0))</f>
        <v>57.184115788430695</v>
      </c>
      <c r="DZ114" s="17">
        <f>INDEX(Departures!$C:$C,MATCH($B114,Departures!$B:$B,0))*INDEX(Arrivals!$H:$H,MATCH(DZ$2,Arrivals!$B:$B,0))</f>
        <v>46.985226748673682</v>
      </c>
      <c r="EA114" s="17">
        <f>INDEX(Departures!$C:$C,MATCH($B114,Departures!$B:$B,0))*INDEX(Arrivals!$H:$H,MATCH(EA$2,Arrivals!$B:$B,0))</f>
        <v>46.703878085507981</v>
      </c>
      <c r="EB114" s="17">
        <f>INDEX(Departures!$C:$C,MATCH($B114,Departures!$B:$B,0))*INDEX(Arrivals!$H:$H,MATCH(EB$2,Arrivals!$B:$B,0))</f>
        <v>44.382751614390862</v>
      </c>
      <c r="EC114" s="17">
        <f>INDEX(Departures!$C:$C,MATCH($B114,Departures!$B:$B,0))*INDEX(Arrivals!$H:$H,MATCH(EC$2,Arrivals!$B:$B,0))</f>
        <v>34.887234232548124</v>
      </c>
      <c r="ED114" s="17">
        <f>INDEX(Departures!$C:$C,MATCH($B114,Departures!$B:$B,0))*INDEX(Arrivals!$H:$H,MATCH(ED$2,Arrivals!$B:$B,0))</f>
        <v>32.988130756179579</v>
      </c>
      <c r="EE114" s="17">
        <f>INDEX(Departures!$C:$C,MATCH($B114,Departures!$B:$B,0))*INDEX(Arrivals!$H:$H,MATCH(EE$2,Arrivals!$B:$B,0))</f>
        <v>32.847456424596729</v>
      </c>
      <c r="EF114" s="17">
        <f>INDEX(Departures!$C:$C,MATCH($B114,Departures!$B:$B,0))*INDEX(Arrivals!$H:$H,MATCH(EF$2,Arrivals!$B:$B,0))</f>
        <v>30.315318456105327</v>
      </c>
      <c r="EG114" s="17">
        <f>INDEX(Departures!$C:$C,MATCH($B114,Departures!$B:$B,0))*INDEX(Arrivals!$H:$H,MATCH(EG$2,Arrivals!$B:$B,0))</f>
        <v>30.033969792939615</v>
      </c>
      <c r="EH114" s="17">
        <f>INDEX(Departures!$C:$C,MATCH($B114,Departures!$B:$B,0))*INDEX(Arrivals!$H:$H,MATCH(EH$2,Arrivals!$B:$B,0))</f>
        <v>30.033969792939615</v>
      </c>
      <c r="EI114" s="17">
        <f>INDEX(Departures!$C:$C,MATCH($B114,Departures!$B:$B,0))*INDEX(Arrivals!$H:$H,MATCH(EI$2,Arrivals!$B:$B,0))</f>
        <v>29.400935300816766</v>
      </c>
      <c r="EJ114" s="17">
        <f>INDEX(Departures!$C:$C,MATCH($B114,Departures!$B:$B,0))*INDEX(Arrivals!$H:$H,MATCH(EJ$2,Arrivals!$B:$B,0))</f>
        <v>27.783180487613929</v>
      </c>
      <c r="EK114" s="17">
        <f>INDEX(Departures!$C:$C,MATCH($B114,Departures!$B:$B,0))*INDEX(Arrivals!$H:$H,MATCH(EK$2,Arrivals!$B:$B,0))</f>
        <v>27.150145995491084</v>
      </c>
      <c r="EL114" s="17">
        <f>INDEX(Departures!$C:$C,MATCH($B114,Departures!$B:$B,0))*INDEX(Arrivals!$H:$H,MATCH(EL$2,Arrivals!$B:$B,0))</f>
        <v>25.792638695716526</v>
      </c>
      <c r="EM114" s="17">
        <f>INDEX(Departures!$C:$C,MATCH($B114,Departures!$B:$B,0))*INDEX(Arrivals!$H:$H,MATCH(EM$2,Arrivals!$B:$B,0))</f>
        <v>24.969693855956823</v>
      </c>
      <c r="EN114" s="17">
        <f>INDEX(Departures!$C:$C,MATCH($B114,Departures!$B:$B,0))*INDEX(Arrivals!$H:$H,MATCH(EN$2,Arrivals!$B:$B,0))</f>
        <v>24.688345192791115</v>
      </c>
      <c r="EO114" s="17">
        <f>INDEX(Departures!$C:$C,MATCH($B114,Departures!$B:$B,0))*INDEX(Arrivals!$H:$H,MATCH(EO$2,Arrivals!$B:$B,0))</f>
        <v>24.618008026999686</v>
      </c>
      <c r="EP114" s="17">
        <f>INDEX(Departures!$C:$C,MATCH($B114,Departures!$B:$B,0))*INDEX(Arrivals!$H:$H,MATCH(EP$2,Arrivals!$B:$B,0))</f>
        <v>21.593509897968296</v>
      </c>
      <c r="EQ114" s="17">
        <f>INDEX(Departures!$C:$C,MATCH($B114,Departures!$B:$B,0))*INDEX(Arrivals!$H:$H,MATCH(EQ$2,Arrivals!$B:$B,0))</f>
        <v>21.030812571636876</v>
      </c>
      <c r="ER114" s="17">
        <f>INDEX(Departures!$C:$C,MATCH($B114,Departures!$B:$B,0))*INDEX(Arrivals!$H:$H,MATCH(ER$2,Arrivals!$B:$B,0))</f>
        <v>19.764743587391177</v>
      </c>
      <c r="ES114" s="17">
        <f>INDEX(Departures!$C:$C,MATCH($B114,Departures!$B:$B,0))*INDEX(Arrivals!$H:$H,MATCH(ES$2,Arrivals!$B:$B,0))</f>
        <v>19.553732090016894</v>
      </c>
      <c r="ET114" s="17">
        <f>INDEX(Departures!$C:$C,MATCH($B114,Departures!$B:$B,0))*INDEX(Arrivals!$H:$H,MATCH(ET$2,Arrivals!$B:$B,0))</f>
        <v>18.920697597894044</v>
      </c>
      <c r="EU114" s="17">
        <f>INDEX(Departures!$C:$C,MATCH($B114,Departures!$B:$B,0))*INDEX(Arrivals!$H:$H,MATCH(EU$2,Arrivals!$B:$B,0))</f>
        <v>18.358000271562624</v>
      </c>
      <c r="EV114" s="17">
        <f>INDEX(Departures!$C:$C,MATCH($B114,Departures!$B:$B,0))*INDEX(Arrivals!$H:$H,MATCH(EV$2,Arrivals!$B:$B,0))</f>
        <v>18.217325939979769</v>
      </c>
      <c r="EW114" s="17">
        <f>INDEX(Departures!$C:$C,MATCH($B114,Departures!$B:$B,0))*INDEX(Arrivals!$H:$H,MATCH(EW$2,Arrivals!$B:$B,0))</f>
        <v>17.935977276814057</v>
      </c>
      <c r="EX114" s="17">
        <f>INDEX(Departures!$C:$C,MATCH($B114,Departures!$B:$B,0))*INDEX(Arrivals!$H:$H,MATCH(EX$2,Arrivals!$B:$B,0))</f>
        <v>17.935977276814057</v>
      </c>
      <c r="EY114" s="17">
        <f>INDEX(Departures!$C:$C,MATCH($B114,Departures!$B:$B,0))*INDEX(Arrivals!$H:$H,MATCH(EY$2,Arrivals!$B:$B,0))</f>
        <v>17.373279950482633</v>
      </c>
      <c r="EZ114" s="17">
        <f>INDEX(Departures!$C:$C,MATCH($B114,Departures!$B:$B,0))*INDEX(Arrivals!$H:$H,MATCH(EZ$2,Arrivals!$B:$B,0))</f>
        <v>17.373279950482633</v>
      </c>
      <c r="FA114" s="17">
        <f>INDEX(Departures!$C:$C,MATCH($B114,Departures!$B:$B,0))*INDEX(Arrivals!$H:$H,MATCH(FA$2,Arrivals!$B:$B,0))</f>
        <v>14.4894561530341</v>
      </c>
      <c r="FB114" s="17">
        <f>INDEX(Departures!$C:$C,MATCH($B114,Departures!$B:$B,0))*INDEX(Arrivals!$H:$H,MATCH(FB$2,Arrivals!$B:$B,0))</f>
        <v>13.596174147482969</v>
      </c>
      <c r="FC114" s="17">
        <f>INDEX(Departures!$C:$C,MATCH($B114,Departures!$B:$B,0))*INDEX(Arrivals!$H:$H,MATCH(FC$2,Arrivals!$B:$B,0))</f>
        <v>12.590352676665553</v>
      </c>
      <c r="FD114" s="17">
        <f>INDEX(Departures!$C:$C,MATCH($B114,Departures!$B:$B,0))*INDEX(Arrivals!$H:$H,MATCH(FD$2,Arrivals!$B:$B,0))</f>
        <v>11.816643852959849</v>
      </c>
      <c r="FE114" s="17">
        <f>INDEX(Departures!$C:$C,MATCH($B114,Departures!$B:$B,0))*INDEX(Arrivals!$H:$H,MATCH(FE$2,Arrivals!$B:$B,0))</f>
        <v>11.535295189794137</v>
      </c>
      <c r="FF114" s="17">
        <f>INDEX(Departures!$C:$C,MATCH($B114,Departures!$B:$B,0))*INDEX(Arrivals!$H:$H,MATCH(FF$2,Arrivals!$B:$B,0))</f>
        <v>11.394620858211283</v>
      </c>
      <c r="FG114" s="17">
        <f>INDEX(Departures!$C:$C,MATCH($B114,Departures!$B:$B,0))*INDEX(Arrivals!$H:$H,MATCH(FG$2,Arrivals!$B:$B,0))</f>
        <v>10.26922620554844</v>
      </c>
      <c r="FH114" s="17">
        <f>INDEX(Departures!$C:$C,MATCH($B114,Departures!$B:$B,0))*INDEX(Arrivals!$H:$H,MATCH(FH$2,Arrivals!$B:$B,0))</f>
        <v>10.198889039757013</v>
      </c>
      <c r="FI114" s="17">
        <f>INDEX(Departures!$C:$C,MATCH($B114,Departures!$B:$B,0))*INDEX(Arrivals!$H:$H,MATCH(FI$2,Arrivals!$B:$B,0))</f>
        <v>10.058214708174157</v>
      </c>
      <c r="FJ114" s="17">
        <f>INDEX(Departures!$C:$C,MATCH($B114,Departures!$B:$B,0))*INDEX(Arrivals!$H:$H,MATCH(FJ$2,Arrivals!$B:$B,0))</f>
        <v>9.9878775423827282</v>
      </c>
      <c r="FK114" s="17">
        <f>INDEX(Departures!$C:$C,MATCH($B114,Departures!$B:$B,0))*INDEX(Arrivals!$H:$H,MATCH(FK$2,Arrivals!$B:$B,0))</f>
        <v>8.7921457239284582</v>
      </c>
      <c r="FL114" s="17">
        <f>INDEX(Departures!$C:$C,MATCH($B114,Departures!$B:$B,0))*INDEX(Arrivals!$H:$H,MATCH(FL$2,Arrivals!$B:$B,0))</f>
        <v>8.6514713923456039</v>
      </c>
      <c r="FM114" s="17">
        <f>INDEX(Departures!$C:$C,MATCH($B114,Departures!$B:$B,0))*INDEX(Arrivals!$H:$H,MATCH(FM$2,Arrivals!$B:$B,0))</f>
        <v>8.5811342265541768</v>
      </c>
      <c r="FN114" s="17">
        <f>INDEX(Departures!$C:$C,MATCH($B114,Departures!$B:$B,0))*INDEX(Arrivals!$H:$H,MATCH(FN$2,Arrivals!$B:$B,0))</f>
        <v>8.5107970607627497</v>
      </c>
      <c r="FO114" s="17">
        <f>INDEX(Departures!$C:$C,MATCH($B114,Departures!$B:$B,0))*INDEX(Arrivals!$H:$H,MATCH(FO$2,Arrivals!$B:$B,0))</f>
        <v>8.4756284778670352</v>
      </c>
      <c r="FP114" s="17">
        <f>INDEX(Departures!$C:$C,MATCH($B114,Departures!$B:$B,0))*INDEX(Arrivals!$H:$H,MATCH(FP$2,Arrivals!$B:$B,0))</f>
        <v>7.6667510712656171</v>
      </c>
      <c r="FQ114" s="17">
        <f>INDEX(Departures!$C:$C,MATCH($B114,Departures!$B:$B,0))*INDEX(Arrivals!$H:$H,MATCH(FQ$2,Arrivals!$B:$B,0))</f>
        <v>6.119333423854207</v>
      </c>
      <c r="FR114" s="17">
        <f>INDEX(Departures!$C:$C,MATCH($B114,Departures!$B:$B,0))*INDEX(Arrivals!$H:$H,MATCH(FR$2,Arrivals!$B:$B,0))</f>
        <v>5.4862989317313584</v>
      </c>
      <c r="FS114" s="17">
        <f>INDEX(Departures!$C:$C,MATCH($B114,Departures!$B:$B,0))*INDEX(Arrivals!$H:$H,MATCH(FS$2,Arrivals!$B:$B,0))</f>
        <v>5.3456246001485033</v>
      </c>
      <c r="FT114" s="17">
        <f>INDEX(Departures!$C:$C,MATCH($B114,Departures!$B:$B,0))*INDEX(Arrivals!$H:$H,MATCH(FT$2,Arrivals!$B:$B,0))</f>
        <v>5.2049502685656481</v>
      </c>
      <c r="FU114" s="17">
        <f>INDEX(Departures!$C:$C,MATCH($B114,Departures!$B:$B,0))*INDEX(Arrivals!$H:$H,MATCH(FU$2,Arrivals!$B:$B,0))</f>
        <v>5.0642759369827921</v>
      </c>
      <c r="FV114" s="17">
        <f>INDEX(Departures!$C:$C,MATCH($B114,Departures!$B:$B,0))*INDEX(Arrivals!$H:$H,MATCH(FV$2,Arrivals!$B:$B,0))</f>
        <v>4.8532644396085098</v>
      </c>
      <c r="FW114" s="17">
        <f>INDEX(Departures!$C:$C,MATCH($B114,Departures!$B:$B,0))*INDEX(Arrivals!$H:$H,MATCH(FW$2,Arrivals!$B:$B,0))</f>
        <v>4.4312414448599435</v>
      </c>
      <c r="FX114" s="17">
        <f>INDEX(Departures!$C:$C,MATCH($B114,Departures!$B:$B,0))*INDEX(Arrivals!$H:$H,MATCH(FX$2,Arrivals!$B:$B,0))</f>
        <v>4.3960728619642291</v>
      </c>
      <c r="FY114" s="17">
        <f>INDEX(Departures!$C:$C,MATCH($B114,Departures!$B:$B,0))*INDEX(Arrivals!$H:$H,MATCH(FY$2,Arrivals!$B:$B,0))</f>
        <v>4.2202299474856604</v>
      </c>
      <c r="FZ114" s="17">
        <f>INDEX(Departures!$C:$C,MATCH($B114,Departures!$B:$B,0))*INDEX(Arrivals!$H:$H,MATCH(FZ$2,Arrivals!$B:$B,0))</f>
        <v>3.8685441185285221</v>
      </c>
      <c r="GA114" s="17">
        <f>INDEX(Departures!$C:$C,MATCH($B114,Departures!$B:$B,0))*INDEX(Arrivals!$H:$H,MATCH(GA$2,Arrivals!$B:$B,0))</f>
        <v>3.0807678616645324</v>
      </c>
      <c r="GB114" s="17">
        <f>INDEX(Departures!$C:$C,MATCH($B114,Departures!$B:$B,0))*INDEX(Arrivals!$H:$H,MATCH(GB$2,Arrivals!$B:$B,0))</f>
        <v>2.3914636369085409</v>
      </c>
      <c r="GC114" s="17">
        <f>INDEX(Departures!$C:$C,MATCH($B114,Departures!$B:$B,0))*INDEX(Arrivals!$H:$H,MATCH(GC$2,Arrivals!$B:$B,0))</f>
        <v>2.1101149737428302</v>
      </c>
      <c r="GD114" s="17">
        <f>INDEX(Departures!$C:$C,MATCH($B114,Departures!$B:$B,0))*INDEX(Arrivals!$H:$H,MATCH(GD$2,Arrivals!$B:$B,0))</f>
        <v>2.0397778079514026</v>
      </c>
      <c r="GE114" s="17">
        <f>INDEX(Departures!$C:$C,MATCH($B114,Departures!$B:$B,0))*INDEX(Arrivals!$H:$H,MATCH(GE$2,Arrivals!$B:$B,0))</f>
        <v>1.9694406421599748</v>
      </c>
      <c r="GF114" s="17">
        <f>INDEX(Departures!$C:$C,MATCH($B114,Departures!$B:$B,0))*INDEX(Arrivals!$H:$H,MATCH(GF$2,Arrivals!$B:$B,0))</f>
        <v>1.8076651608396912</v>
      </c>
      <c r="GG114" s="17">
        <f>INDEX(Departures!$C:$C,MATCH($B114,Departures!$B:$B,0))*INDEX(Arrivals!$H:$H,MATCH(GG$2,Arrivals!$B:$B,0))</f>
        <v>0.57676475948970696</v>
      </c>
      <c r="GH114" s="17">
        <f>INDEX(Departures!$C:$C,MATCH($B114,Departures!$B:$B,0))*INDEX(Arrivals!$H:$H,MATCH(GH$2,Arrivals!$B:$B,0))</f>
        <v>0.40795556159028051</v>
      </c>
      <c r="GI114" s="17">
        <f>INDEX(Departures!$C:$C,MATCH($B114,Departures!$B:$B,0))*INDEX(Arrivals!$H:$H,MATCH(GI$2,Arrivals!$B:$B,0))</f>
        <v>0.1758429144785692</v>
      </c>
    </row>
    <row r="115" spans="1:191" ht="29.4" thickBot="1">
      <c r="A115" t="str">
        <f>INDEX(Departures!$G:$G,MATCH($B115,Departures!$B:$B,0))</f>
        <v>AF</v>
      </c>
      <c r="B115" s="3" t="s">
        <v>145</v>
      </c>
      <c r="D115" s="17">
        <f>INDEX(Departures!$C:$C,MATCH($B115,Departures!$B:$B,0))*INDEX(Arrivals!$H:$H,MATCH(D$2,Arrivals!$B:$B,0))</f>
        <v>4914.2085356291382</v>
      </c>
      <c r="E115" s="17">
        <f>INDEX(Departures!$C:$C,MATCH($B115,Departures!$B:$B,0))*INDEX(Arrivals!$H:$H,MATCH(E$2,Arrivals!$B:$B,0))</f>
        <v>4627.0876376620663</v>
      </c>
      <c r="F115" s="17">
        <f>INDEX(Departures!$C:$C,MATCH($B115,Departures!$B:$B,0))*INDEX(Arrivals!$H:$H,MATCH(F$2,Arrivals!$B:$B,0))</f>
        <v>4352.9791153664082</v>
      </c>
      <c r="G115" s="17">
        <f>INDEX(Departures!$C:$C,MATCH($B115,Departures!$B:$B,0))*INDEX(Arrivals!$H:$H,MATCH(G$2,Arrivals!$B:$B,0))</f>
        <v>3436.3986881812766</v>
      </c>
      <c r="H115" s="17">
        <f>INDEX(Departures!$C:$C,MATCH($B115,Departures!$B:$B,0))*INDEX(Arrivals!$H:$H,MATCH(H$2,Arrivals!$B:$B,0))</f>
        <v>3295.6953042908117</v>
      </c>
      <c r="I115" s="17">
        <f>INDEX(Departures!$C:$C,MATCH($B115,Departures!$B:$B,0))*INDEX(Arrivals!$H:$H,MATCH(I$2,Arrivals!$B:$B,0))</f>
        <v>2222.9097935023137</v>
      </c>
      <c r="J115" s="17">
        <f>INDEX(Departures!$C:$C,MATCH($B115,Departures!$B:$B,0))*INDEX(Arrivals!$H:$H,MATCH(J$2,Arrivals!$B:$B,0))</f>
        <v>2130.1258974104912</v>
      </c>
      <c r="K115" s="17">
        <f>INDEX(Departures!$C:$C,MATCH($B115,Departures!$B:$B,0))*INDEX(Arrivals!$H:$H,MATCH(K$2,Arrivals!$B:$B,0))</f>
        <v>2127.2971200906186</v>
      </c>
      <c r="L115" s="17">
        <f>INDEX(Departures!$C:$C,MATCH($B115,Departures!$B:$B,0))*INDEX(Arrivals!$H:$H,MATCH(L$2,Arrivals!$B:$B,0))</f>
        <v>2118.8673636773983</v>
      </c>
      <c r="M115" s="17">
        <f>INDEX(Departures!$C:$C,MATCH($B115,Departures!$B:$B,0))*INDEX(Arrivals!$H:$H,MATCH(M$2,Arrivals!$B:$B,0))</f>
        <v>2013.6368473781363</v>
      </c>
      <c r="N115" s="17">
        <f>INDEX(Departures!$C:$C,MATCH($B115,Departures!$B:$B,0))*INDEX(Arrivals!$H:$H,MATCH(N$2,Arrivals!$B:$B,0))</f>
        <v>1666.7155968689563</v>
      </c>
      <c r="O115" s="17">
        <f>INDEX(Departures!$C:$C,MATCH($B115,Departures!$B:$B,0))*INDEX(Arrivals!$H:$H,MATCH(O$2,Arrivals!$B:$B,0))</f>
        <v>1623.2090016893153</v>
      </c>
      <c r="P115" s="17">
        <f>INDEX(Departures!$C:$C,MATCH($B115,Departures!$B:$B,0))*INDEX(Arrivals!$H:$H,MATCH(P$2,Arrivals!$B:$B,0))</f>
        <v>1577.552535746571</v>
      </c>
      <c r="Q115" s="17">
        <f>INDEX(Departures!$C:$C,MATCH($B115,Departures!$B:$B,0))*INDEX(Arrivals!$H:$H,MATCH(Q$2,Arrivals!$B:$B,0))</f>
        <v>1538.5154087323285</v>
      </c>
      <c r="R115" s="17">
        <f>INDEX(Departures!$C:$C,MATCH($B115,Departures!$B:$B,0))*INDEX(Arrivals!$H:$H,MATCH(R$2,Arrivals!$B:$B,0))</f>
        <v>1468.0222779211026</v>
      </c>
      <c r="S115" s="17">
        <f>INDEX(Departures!$C:$C,MATCH($B115,Departures!$B:$B,0))*INDEX(Arrivals!$H:$H,MATCH(S$2,Arrivals!$B:$B,0))</f>
        <v>1379.8775766338711</v>
      </c>
      <c r="T115" s="17">
        <f>INDEX(Departures!$C:$C,MATCH($B115,Departures!$B:$B,0))*INDEX(Arrivals!$H:$H,MATCH(T$2,Arrivals!$B:$B,0))</f>
        <v>1176.6582139742211</v>
      </c>
      <c r="U115" s="17">
        <f>INDEX(Departures!$C:$C,MATCH($B115,Departures!$B:$B,0))*INDEX(Arrivals!$H:$H,MATCH(U$2,Arrivals!$B:$B,0))</f>
        <v>1032.9563261246913</v>
      </c>
      <c r="V115" s="17">
        <f>INDEX(Departures!$C:$C,MATCH($B115,Departures!$B:$B,0))*INDEX(Arrivals!$H:$H,MATCH(V$2,Arrivals!$B:$B,0))</f>
        <v>1014.0600936279421</v>
      </c>
      <c r="W115" s="17">
        <f>INDEX(Departures!$C:$C,MATCH($B115,Departures!$B:$B,0))*INDEX(Arrivals!$H:$H,MATCH(W$2,Arrivals!$B:$B,0))</f>
        <v>976.21105308804624</v>
      </c>
      <c r="X115" s="17">
        <f>INDEX(Departures!$C:$C,MATCH($B115,Departures!$B:$B,0))*INDEX(Arrivals!$H:$H,MATCH(X$2,Arrivals!$B:$B,0))</f>
        <v>911.3754769165655</v>
      </c>
      <c r="Y115" s="17">
        <f>INDEX(Departures!$C:$C,MATCH($B115,Departures!$B:$B,0))*INDEX(Arrivals!$H:$H,MATCH(Y$2,Arrivals!$B:$B,0))</f>
        <v>882.18249497547993</v>
      </c>
      <c r="Z115" s="17">
        <f>INDEX(Departures!$C:$C,MATCH($B115,Departures!$B:$B,0))*INDEX(Arrivals!$H:$H,MATCH(Z$2,Arrivals!$B:$B,0))</f>
        <v>879.35371765560717</v>
      </c>
      <c r="AA115" s="17">
        <f>INDEX(Departures!$C:$C,MATCH($B115,Departures!$B:$B,0))*INDEX(Arrivals!$H:$H,MATCH(AA$2,Arrivals!$B:$B,0))</f>
        <v>873.07383200548998</v>
      </c>
      <c r="AB115" s="17">
        <f>INDEX(Departures!$C:$C,MATCH($B115,Departures!$B:$B,0))*INDEX(Arrivals!$H:$H,MATCH(AB$2,Arrivals!$B:$B,0))</f>
        <v>805.07002523575181</v>
      </c>
      <c r="AC115" s="17">
        <f>INDEX(Departures!$C:$C,MATCH($B115,Departures!$B:$B,0))*INDEX(Arrivals!$H:$H,MATCH(AC$2,Arrivals!$B:$B,0))</f>
        <v>794.32067142023584</v>
      </c>
      <c r="AD115" s="17">
        <f>INDEX(Departures!$C:$C,MATCH($B115,Departures!$B:$B,0))*INDEX(Arrivals!$H:$H,MATCH(AD$2,Arrivals!$B:$B,0))</f>
        <v>786.56982156378479</v>
      </c>
      <c r="AE115" s="17">
        <f>INDEX(Departures!$C:$C,MATCH($B115,Departures!$B:$B,0))*INDEX(Arrivals!$H:$H,MATCH(AE$2,Arrivals!$B:$B,0))</f>
        <v>754.49148675642914</v>
      </c>
      <c r="AF115" s="17">
        <f>INDEX(Departures!$C:$C,MATCH($B115,Departures!$B:$B,0))*INDEX(Arrivals!$H:$H,MATCH(AF$2,Arrivals!$B:$B,0))</f>
        <v>731.0692105478837</v>
      </c>
      <c r="AG115" s="17">
        <f>INDEX(Departures!$C:$C,MATCH($B115,Departures!$B:$B,0))*INDEX(Arrivals!$H:$H,MATCH(AG$2,Arrivals!$B:$B,0))</f>
        <v>664.36664134528701</v>
      </c>
      <c r="AH115" s="17">
        <f>INDEX(Departures!$C:$C,MATCH($B115,Departures!$B:$B,0))*INDEX(Arrivals!$H:$H,MATCH(AH$2,Arrivals!$B:$B,0))</f>
        <v>643.26396253903715</v>
      </c>
      <c r="AI115" s="17">
        <f>INDEX(Departures!$C:$C,MATCH($B115,Departures!$B:$B,0))*INDEX(Arrivals!$H:$H,MATCH(AI$2,Arrivals!$B:$B,0))</f>
        <v>642.07587606469065</v>
      </c>
      <c r="AJ115" s="17">
        <f>INDEX(Departures!$C:$C,MATCH($B115,Departures!$B:$B,0))*INDEX(Arrivals!$H:$H,MATCH(AJ$2,Arrivals!$B:$B,0))</f>
        <v>625.73685826510621</v>
      </c>
      <c r="AK115" s="17">
        <f>INDEX(Departures!$C:$C,MATCH($B115,Departures!$B:$B,0))*INDEX(Arrivals!$H:$H,MATCH(AK$2,Arrivals!$B:$B,0))</f>
        <v>618.14441993856815</v>
      </c>
      <c r="AL115" s="17">
        <f>INDEX(Departures!$C:$C,MATCH($B115,Departures!$B:$B,0))*INDEX(Arrivals!$H:$H,MATCH(AL$2,Arrivals!$B:$B,0))</f>
        <v>584.877998656866</v>
      </c>
      <c r="AM115" s="17">
        <f>INDEX(Departures!$C:$C,MATCH($B115,Departures!$B:$B,0))*INDEX(Arrivals!$H:$H,MATCH(AM$2,Arrivals!$B:$B,0))</f>
        <v>581.87949469780096</v>
      </c>
      <c r="AN115" s="17">
        <f>INDEX(Departures!$C:$C,MATCH($B115,Departures!$B:$B,0))*INDEX(Arrivals!$H:$H,MATCH(AN$2,Arrivals!$B:$B,0))</f>
        <v>574.80755139811936</v>
      </c>
      <c r="AO115" s="17">
        <f>INDEX(Departures!$C:$C,MATCH($B115,Departures!$B:$B,0))*INDEX(Arrivals!$H:$H,MATCH(AO$2,Arrivals!$B:$B,0))</f>
        <v>559.47557832440964</v>
      </c>
      <c r="AP115" s="17">
        <f>INDEX(Departures!$C:$C,MATCH($B115,Departures!$B:$B,0))*INDEX(Arrivals!$H:$H,MATCH(AP$2,Arrivals!$B:$B,0))</f>
        <v>502.56057864857229</v>
      </c>
      <c r="AQ115" s="17">
        <f>INDEX(Departures!$C:$C,MATCH($B115,Departures!$B:$B,0))*INDEX(Arrivals!$H:$H,MATCH(AQ$2,Arrivals!$B:$B,0))</f>
        <v>498.71344149354547</v>
      </c>
      <c r="AR115" s="17">
        <f>INDEX(Departures!$C:$C,MATCH($B115,Departures!$B:$B,0))*INDEX(Arrivals!$H:$H,MATCH(AR$2,Arrivals!$B:$B,0))</f>
        <v>474.38595654264083</v>
      </c>
      <c r="AS115" s="17">
        <f>INDEX(Departures!$C:$C,MATCH($B115,Departures!$B:$B,0))*INDEX(Arrivals!$H:$H,MATCH(AS$2,Arrivals!$B:$B,0))</f>
        <v>461.48673196402166</v>
      </c>
      <c r="AT115" s="17">
        <f>INDEX(Departures!$C:$C,MATCH($B115,Departures!$B:$B,0))*INDEX(Arrivals!$H:$H,MATCH(AT$2,Arrivals!$B:$B,0))</f>
        <v>435.68828280678321</v>
      </c>
      <c r="AU115" s="17">
        <f>INDEX(Departures!$C:$C,MATCH($B115,Departures!$B:$B,0))*INDEX(Arrivals!$H:$H,MATCH(AU$2,Arrivals!$B:$B,0))</f>
        <v>403.15734362824787</v>
      </c>
      <c r="AV115" s="17">
        <f>INDEX(Departures!$C:$C,MATCH($B115,Departures!$B:$B,0))*INDEX(Arrivals!$H:$H,MATCH(AV$2,Arrivals!$B:$B,0))</f>
        <v>399.0839042876313</v>
      </c>
      <c r="AW115" s="17">
        <f>INDEX(Departures!$C:$C,MATCH($B115,Departures!$B:$B,0))*INDEX(Arrivals!$H:$H,MATCH(AW$2,Arrivals!$B:$B,0))</f>
        <v>398.97075319483639</v>
      </c>
      <c r="AX115" s="17">
        <f>INDEX(Departures!$C:$C,MATCH($B115,Departures!$B:$B,0))*INDEX(Arrivals!$H:$H,MATCH(AX$2,Arrivals!$B:$B,0))</f>
        <v>380.18767179088212</v>
      </c>
      <c r="AY115" s="17">
        <f>INDEX(Departures!$C:$C,MATCH($B115,Departures!$B:$B,0))*INDEX(Arrivals!$H:$H,MATCH(AY$2,Arrivals!$B:$B,0))</f>
        <v>374.58669269753432</v>
      </c>
      <c r="AZ115" s="17">
        <f>INDEX(Departures!$C:$C,MATCH($B115,Departures!$B:$B,0))*INDEX(Arrivals!$H:$H,MATCH(AZ$2,Arrivals!$B:$B,0))</f>
        <v>372.77627521281579</v>
      </c>
      <c r="BA115" s="17">
        <f>INDEX(Departures!$C:$C,MATCH($B115,Departures!$B:$B,0))*INDEX(Arrivals!$H:$H,MATCH(BA$2,Arrivals!$B:$B,0))</f>
        <v>366.77926729468584</v>
      </c>
      <c r="BB115" s="17">
        <f>INDEX(Departures!$C:$C,MATCH($B115,Departures!$B:$B,0))*INDEX(Arrivals!$H:$H,MATCH(BB$2,Arrivals!$B:$B,0))</f>
        <v>364.91227426356988</v>
      </c>
      <c r="BC115" s="17">
        <f>INDEX(Departures!$C:$C,MATCH($B115,Departures!$B:$B,0))*INDEX(Arrivals!$H:$H,MATCH(BC$2,Arrivals!$B:$B,0))</f>
        <v>353.71031607687428</v>
      </c>
      <c r="BD115" s="17">
        <f>INDEX(Departures!$C:$C,MATCH($B115,Departures!$B:$B,0))*INDEX(Arrivals!$H:$H,MATCH(BD$2,Arrivals!$B:$B,0))</f>
        <v>350.08948110743728</v>
      </c>
      <c r="BE115" s="17">
        <f>INDEX(Departures!$C:$C,MATCH($B115,Departures!$B:$B,0))*INDEX(Arrivals!$H:$H,MATCH(BE$2,Arrivals!$B:$B,0))</f>
        <v>319.65183714560771</v>
      </c>
      <c r="BF115" s="17">
        <f>INDEX(Departures!$C:$C,MATCH($B115,Departures!$B:$B,0))*INDEX(Arrivals!$H:$H,MATCH(BF$2,Arrivals!$B:$B,0))</f>
        <v>316.93621091852998</v>
      </c>
      <c r="BG115" s="17">
        <f>INDEX(Departures!$C:$C,MATCH($B115,Departures!$B:$B,0))*INDEX(Arrivals!$H:$H,MATCH(BG$2,Arrivals!$B:$B,0))</f>
        <v>286.83802023508514</v>
      </c>
      <c r="BH115" s="17">
        <f>INDEX(Departures!$C:$C,MATCH($B115,Departures!$B:$B,0))*INDEX(Arrivals!$H:$H,MATCH(BH$2,Arrivals!$B:$B,0))</f>
        <v>275.35318431640229</v>
      </c>
      <c r="BI115" s="17">
        <f>INDEX(Departures!$C:$C,MATCH($B115,Departures!$B:$B,0))*INDEX(Arrivals!$H:$H,MATCH(BI$2,Arrivals!$B:$B,0))</f>
        <v>262.68026192337288</v>
      </c>
      <c r="BJ115" s="17">
        <f>INDEX(Departures!$C:$C,MATCH($B115,Departures!$B:$B,0))*INDEX(Arrivals!$H:$H,MATCH(BJ$2,Arrivals!$B:$B,0))</f>
        <v>259.90806014989766</v>
      </c>
      <c r="BK115" s="17">
        <f>INDEX(Departures!$C:$C,MATCH($B115,Departures!$B:$B,0))*INDEX(Arrivals!$H:$H,MATCH(BK$2,Arrivals!$B:$B,0))</f>
        <v>258.43709594356392</v>
      </c>
      <c r="BL115" s="17">
        <f>INDEX(Departures!$C:$C,MATCH($B115,Departures!$B:$B,0))*INDEX(Arrivals!$H:$H,MATCH(BL$2,Arrivals!$B:$B,0))</f>
        <v>232.69522233272292</v>
      </c>
      <c r="BM115" s="17">
        <f>INDEX(Departures!$C:$C,MATCH($B115,Departures!$B:$B,0))*INDEX(Arrivals!$H:$H,MATCH(BM$2,Arrivals!$B:$B,0))</f>
        <v>228.11260307452926</v>
      </c>
      <c r="BN115" s="17">
        <f>INDEX(Departures!$C:$C,MATCH($B115,Departures!$B:$B,0))*INDEX(Arrivals!$H:$H,MATCH(BN$2,Arrivals!$B:$B,0))</f>
        <v>217.44811257860943</v>
      </c>
      <c r="BO115" s="17">
        <f>INDEX(Departures!$C:$C,MATCH($B115,Departures!$B:$B,0))*INDEX(Arrivals!$H:$H,MATCH(BO$2,Arrivals!$B:$B,0))</f>
        <v>214.81734967112786</v>
      </c>
      <c r="BP115" s="17">
        <f>INDEX(Departures!$C:$C,MATCH($B115,Departures!$B:$B,0))*INDEX(Arrivals!$H:$H,MATCH(BP$2,Arrivals!$B:$B,0))</f>
        <v>207.85855746424119</v>
      </c>
      <c r="BQ115" s="17">
        <f>INDEX(Departures!$C:$C,MATCH($B115,Departures!$B:$B,0))*INDEX(Arrivals!$H:$H,MATCH(BQ$2,Arrivals!$B:$B,0))</f>
        <v>206.61389544349723</v>
      </c>
      <c r="BR115" s="17">
        <f>INDEX(Departures!$C:$C,MATCH($B115,Departures!$B:$B,0))*INDEX(Arrivals!$H:$H,MATCH(BR$2,Arrivals!$B:$B,0))</f>
        <v>204.40744913399658</v>
      </c>
      <c r="BS115" s="17">
        <f>INDEX(Departures!$C:$C,MATCH($B115,Departures!$B:$B,0))*INDEX(Arrivals!$H:$H,MATCH(BS$2,Arrivals!$B:$B,0))</f>
        <v>202.87990938126535</v>
      </c>
      <c r="BT115" s="17">
        <f>INDEX(Departures!$C:$C,MATCH($B115,Departures!$B:$B,0))*INDEX(Arrivals!$H:$H,MATCH(BT$2,Arrivals!$B:$B,0))</f>
        <v>201.12606744294433</v>
      </c>
      <c r="BU115" s="17">
        <f>INDEX(Departures!$C:$C,MATCH($B115,Departures!$B:$B,0))*INDEX(Arrivals!$H:$H,MATCH(BU$2,Arrivals!$B:$B,0))</f>
        <v>194.78960624642963</v>
      </c>
      <c r="BV115" s="17">
        <f>INDEX(Departures!$C:$C,MATCH($B115,Departures!$B:$B,0))*INDEX(Arrivals!$H:$H,MATCH(BV$2,Arrivals!$B:$B,0))</f>
        <v>184.26655461650341</v>
      </c>
      <c r="BW115" s="17">
        <f>INDEX(Departures!$C:$C,MATCH($B115,Departures!$B:$B,0))*INDEX(Arrivals!$H:$H,MATCH(BW$2,Arrivals!$B:$B,0))</f>
        <v>183.58764805973399</v>
      </c>
      <c r="BX115" s="17">
        <f>INDEX(Departures!$C:$C,MATCH($B115,Departures!$B:$B,0))*INDEX(Arrivals!$H:$H,MATCH(BX$2,Arrivals!$B:$B,0))</f>
        <v>179.91023754389957</v>
      </c>
      <c r="BY115" s="17">
        <f>INDEX(Departures!$C:$C,MATCH($B115,Departures!$B:$B,0))*INDEX(Arrivals!$H:$H,MATCH(BY$2,Arrivals!$B:$B,0))</f>
        <v>167.46361733645998</v>
      </c>
      <c r="BZ115" s="17">
        <f>INDEX(Departures!$C:$C,MATCH($B115,Departures!$B:$B,0))*INDEX(Arrivals!$H:$H,MATCH(BZ$2,Arrivals!$B:$B,0))</f>
        <v>160.16537185118858</v>
      </c>
      <c r="CA115" s="17">
        <f>INDEX(Departures!$C:$C,MATCH($B115,Departures!$B:$B,0))*INDEX(Arrivals!$H:$H,MATCH(CA$2,Arrivals!$B:$B,0))</f>
        <v>152.18821980914774</v>
      </c>
      <c r="CB115" s="17">
        <f>INDEX(Departures!$C:$C,MATCH($B115,Departures!$B:$B,0))*INDEX(Arrivals!$H:$H,MATCH(CB$2,Arrivals!$B:$B,0))</f>
        <v>142.74010356077315</v>
      </c>
      <c r="CC115" s="17">
        <f>INDEX(Departures!$C:$C,MATCH($B115,Departures!$B:$B,0))*INDEX(Arrivals!$H:$H,MATCH(CC$2,Arrivals!$B:$B,0))</f>
        <v>138.83639085934891</v>
      </c>
      <c r="CD115" s="17">
        <f>INDEX(Departures!$C:$C,MATCH($B115,Departures!$B:$B,0))*INDEX(Arrivals!$H:$H,MATCH(CD$2,Arrivals!$B:$B,0))</f>
        <v>138.66666422015655</v>
      </c>
      <c r="CE115" s="17">
        <f>INDEX(Departures!$C:$C,MATCH($B115,Departures!$B:$B,0))*INDEX(Arrivals!$H:$H,MATCH(CE$2,Arrivals!$B:$B,0))</f>
        <v>137.08254892102786</v>
      </c>
      <c r="CF115" s="17">
        <f>INDEX(Departures!$C:$C,MATCH($B115,Departures!$B:$B,0))*INDEX(Arrivals!$H:$H,MATCH(CF$2,Arrivals!$B:$B,0))</f>
        <v>134.1971960547578</v>
      </c>
      <c r="CG115" s="17">
        <f>INDEX(Departures!$C:$C,MATCH($B115,Departures!$B:$B,0))*INDEX(Arrivals!$H:$H,MATCH(CG$2,Arrivals!$B:$B,0))</f>
        <v>133.1222606732062</v>
      </c>
      <c r="CH115" s="17">
        <f>INDEX(Departures!$C:$C,MATCH($B115,Departures!$B:$B,0))*INDEX(Arrivals!$H:$H,MATCH(CH$2,Arrivals!$B:$B,0))</f>
        <v>128.65279250780742</v>
      </c>
      <c r="CI115" s="17">
        <f>INDEX(Departures!$C:$C,MATCH($B115,Departures!$B:$B,0))*INDEX(Arrivals!$H:$H,MATCH(CI$2,Arrivals!$B:$B,0))</f>
        <v>127.662720445852</v>
      </c>
      <c r="CJ115" s="17">
        <f>INDEX(Departures!$C:$C,MATCH($B115,Departures!$B:$B,0))*INDEX(Arrivals!$H:$H,MATCH(CJ$2,Arrivals!$B:$B,0))</f>
        <v>125.88059073433224</v>
      </c>
      <c r="CK115" s="17">
        <f>INDEX(Departures!$C:$C,MATCH($B115,Departures!$B:$B,0))*INDEX(Arrivals!$H:$H,MATCH(CK$2,Arrivals!$B:$B,0))</f>
        <v>122.31633131129273</v>
      </c>
      <c r="CL115" s="17">
        <f>INDEX(Departures!$C:$C,MATCH($B115,Departures!$B:$B,0))*INDEX(Arrivals!$H:$H,MATCH(CL$2,Arrivals!$B:$B,0))</f>
        <v>119.73648639556887</v>
      </c>
      <c r="CM115" s="17">
        <f>INDEX(Departures!$C:$C,MATCH($B115,Departures!$B:$B,0))*INDEX(Arrivals!$H:$H,MATCH(CM$2,Arrivals!$B:$B,0))</f>
        <v>119.54412953781754</v>
      </c>
      <c r="CN115" s="17">
        <f>INDEX(Departures!$C:$C,MATCH($B115,Departures!$B:$B,0))*INDEX(Arrivals!$H:$H,MATCH(CN$2,Arrivals!$B:$B,0))</f>
        <v>110.2657399286353</v>
      </c>
      <c r="CO115" s="17">
        <f>INDEX(Departures!$C:$C,MATCH($B115,Departures!$B:$B,0))*INDEX(Arrivals!$H:$H,MATCH(CO$2,Arrivals!$B:$B,0))</f>
        <v>106.87120714478814</v>
      </c>
      <c r="CP115" s="17">
        <f>INDEX(Departures!$C:$C,MATCH($B115,Departures!$B:$B,0))*INDEX(Arrivals!$H:$H,MATCH(CP$2,Arrivals!$B:$B,0))</f>
        <v>106.1923005880187</v>
      </c>
      <c r="CQ115" s="17">
        <f>INDEX(Departures!$C:$C,MATCH($B115,Departures!$B:$B,0))*INDEX(Arrivals!$H:$H,MATCH(CQ$2,Arrivals!$B:$B,0))</f>
        <v>105.06078966006966</v>
      </c>
      <c r="CR115" s="17">
        <f>INDEX(Departures!$C:$C,MATCH($B115,Departures!$B:$B,0))*INDEX(Arrivals!$H:$H,MATCH(CR$2,Arrivals!$B:$B,0))</f>
        <v>104.2687320105053</v>
      </c>
      <c r="CS115" s="17">
        <f>INDEX(Departures!$C:$C,MATCH($B115,Departures!$B:$B,0))*INDEX(Arrivals!$H:$H,MATCH(CS$2,Arrivals!$B:$B,0))</f>
        <v>101.83598351541485</v>
      </c>
      <c r="CT115" s="17">
        <f>INDEX(Departures!$C:$C,MATCH($B115,Departures!$B:$B,0))*INDEX(Arrivals!$H:$H,MATCH(CT$2,Arrivals!$B:$B,0))</f>
        <v>101.10050141224795</v>
      </c>
      <c r="CU115" s="17">
        <f>INDEX(Departures!$C:$C,MATCH($B115,Departures!$B:$B,0))*INDEX(Arrivals!$H:$H,MATCH(CU$2,Arrivals!$B:$B,0))</f>
        <v>90.973478607103942</v>
      </c>
      <c r="CV115" s="17">
        <f>INDEX(Departures!$C:$C,MATCH($B115,Departures!$B:$B,0))*INDEX(Arrivals!$H:$H,MATCH(CV$2,Arrivals!$B:$B,0))</f>
        <v>89.615665493565061</v>
      </c>
      <c r="CW115" s="17">
        <f>INDEX(Departures!$C:$C,MATCH($B115,Departures!$B:$B,0))*INDEX(Arrivals!$H:$H,MATCH(CW$2,Arrivals!$B:$B,0))</f>
        <v>89.049910029590549</v>
      </c>
      <c r="CX115" s="17">
        <f>INDEX(Departures!$C:$C,MATCH($B115,Departures!$B:$B,0))*INDEX(Arrivals!$H:$H,MATCH(CX$2,Arrivals!$B:$B,0))</f>
        <v>88.031550194436392</v>
      </c>
      <c r="CY115" s="17">
        <f>INDEX(Departures!$C:$C,MATCH($B115,Departures!$B:$B,0))*INDEX(Arrivals!$H:$H,MATCH(CY$2,Arrivals!$B:$B,0))</f>
        <v>84.806744049781585</v>
      </c>
      <c r="CZ115" s="17">
        <f>INDEX(Departures!$C:$C,MATCH($B115,Departures!$B:$B,0))*INDEX(Arrivals!$H:$H,MATCH(CZ$2,Arrivals!$B:$B,0))</f>
        <v>84.693592956986691</v>
      </c>
      <c r="DA115" s="17">
        <f>INDEX(Departures!$C:$C,MATCH($B115,Departures!$B:$B,0))*INDEX(Arrivals!$H:$H,MATCH(DA$2,Arrivals!$B:$B,0))</f>
        <v>84.580441864191783</v>
      </c>
      <c r="DB115" s="17">
        <f>INDEX(Departures!$C:$C,MATCH($B115,Departures!$B:$B,0))*INDEX(Arrivals!$H:$H,MATCH(DB$2,Arrivals!$B:$B,0))</f>
        <v>81.864815637114049</v>
      </c>
      <c r="DC115" s="17">
        <f>INDEX(Departures!$C:$C,MATCH($B115,Departures!$B:$B,0))*INDEX(Arrivals!$H:$H,MATCH(DC$2,Arrivals!$B:$B,0))</f>
        <v>81.412211265934431</v>
      </c>
      <c r="DD115" s="17">
        <f>INDEX(Departures!$C:$C,MATCH($B115,Departures!$B:$B,0))*INDEX(Arrivals!$H:$H,MATCH(DD$2,Arrivals!$B:$B,0))</f>
        <v>79.318916049228676</v>
      </c>
      <c r="DE115" s="17">
        <f>INDEX(Departures!$C:$C,MATCH($B115,Departures!$B:$B,0))*INDEX(Arrivals!$H:$H,MATCH(DE$2,Arrivals!$B:$B,0))</f>
        <v>77.225620832522921</v>
      </c>
      <c r="DF115" s="17">
        <f>INDEX(Departures!$C:$C,MATCH($B115,Departures!$B:$B,0))*INDEX(Arrivals!$H:$H,MATCH(DF$2,Arrivals!$B:$B,0))</f>
        <v>77.169045286125481</v>
      </c>
      <c r="DG115" s="17">
        <f>INDEX(Departures!$C:$C,MATCH($B115,Departures!$B:$B,0))*INDEX(Arrivals!$H:$H,MATCH(DG$2,Arrivals!$B:$B,0))</f>
        <v>75.924383265381522</v>
      </c>
      <c r="DH115" s="17">
        <f>INDEX(Departures!$C:$C,MATCH($B115,Departures!$B:$B,0))*INDEX(Arrivals!$H:$H,MATCH(DH$2,Arrivals!$B:$B,0))</f>
        <v>72.13382165675219</v>
      </c>
      <c r="DI115" s="17">
        <f>INDEX(Departures!$C:$C,MATCH($B115,Departures!$B:$B,0))*INDEX(Arrivals!$H:$H,MATCH(DI$2,Arrivals!$B:$B,0))</f>
        <v>64.32639625390371</v>
      </c>
      <c r="DJ115" s="17">
        <f>INDEX(Departures!$C:$C,MATCH($B115,Departures!$B:$B,0))*INDEX(Arrivals!$H:$H,MATCH(DJ$2,Arrivals!$B:$B,0))</f>
        <v>64.156669614711348</v>
      </c>
      <c r="DK115" s="17">
        <f>INDEX(Departures!$C:$C,MATCH($B115,Departures!$B:$B,0))*INDEX(Arrivals!$H:$H,MATCH(DK$2,Arrivals!$B:$B,0))</f>
        <v>61.271316748441265</v>
      </c>
      <c r="DL115" s="17">
        <f>INDEX(Departures!$C:$C,MATCH($B115,Departures!$B:$B,0))*INDEX(Arrivals!$H:$H,MATCH(DL$2,Arrivals!$B:$B,0))</f>
        <v>59.178021531735524</v>
      </c>
      <c r="DM115" s="17">
        <f>INDEX(Departures!$C:$C,MATCH($B115,Departures!$B:$B,0))*INDEX(Arrivals!$H:$H,MATCH(DM$2,Arrivals!$B:$B,0))</f>
        <v>56.236093119067974</v>
      </c>
      <c r="DN115" s="17">
        <f>INDEX(Departures!$C:$C,MATCH($B115,Departures!$B:$B,0))*INDEX(Arrivals!$H:$H,MATCH(DN$2,Arrivals!$B:$B,0))</f>
        <v>54.651977819939297</v>
      </c>
      <c r="DO115" s="17">
        <f>INDEX(Departures!$C:$C,MATCH($B115,Departures!$B:$B,0))*INDEX(Arrivals!$H:$H,MATCH(DO$2,Arrivals!$B:$B,0))</f>
        <v>53.181013613605536</v>
      </c>
      <c r="DP115" s="17">
        <f>INDEX(Departures!$C:$C,MATCH($B115,Departures!$B:$B,0))*INDEX(Arrivals!$H:$H,MATCH(DP$2,Arrivals!$B:$B,0))</f>
        <v>52.784984788823358</v>
      </c>
      <c r="DQ115" s="17">
        <f>INDEX(Departures!$C:$C,MATCH($B115,Departures!$B:$B,0))*INDEX(Arrivals!$H:$H,MATCH(DQ$2,Arrivals!$B:$B,0))</f>
        <v>52.728409242425911</v>
      </c>
      <c r="DR115" s="17">
        <f>INDEX(Departures!$C:$C,MATCH($B115,Departures!$B:$B,0))*INDEX(Arrivals!$H:$H,MATCH(DR$2,Arrivals!$B:$B,0))</f>
        <v>52.21922932484884</v>
      </c>
      <c r="DS115" s="17">
        <f>INDEX(Departures!$C:$C,MATCH($B115,Departures!$B:$B,0))*INDEX(Arrivals!$H:$H,MATCH(DS$2,Arrivals!$B:$B,0))</f>
        <v>52.106078232053925</v>
      </c>
      <c r="DT115" s="17">
        <f>INDEX(Departures!$C:$C,MATCH($B115,Departures!$B:$B,0))*INDEX(Arrivals!$H:$H,MATCH(DT$2,Arrivals!$B:$B,0))</f>
        <v>50.748265118515064</v>
      </c>
      <c r="DU115" s="17">
        <f>INDEX(Departures!$C:$C,MATCH($B115,Departures!$B:$B,0))*INDEX(Arrivals!$H:$H,MATCH(DU$2,Arrivals!$B:$B,0))</f>
        <v>50.465387386527802</v>
      </c>
      <c r="DV115" s="17">
        <f>INDEX(Departures!$C:$C,MATCH($B115,Departures!$B:$B,0))*INDEX(Arrivals!$H:$H,MATCH(DV$2,Arrivals!$B:$B,0))</f>
        <v>48.145789984232245</v>
      </c>
      <c r="DW115" s="17">
        <f>INDEX(Departures!$C:$C,MATCH($B115,Departures!$B:$B,0))*INDEX(Arrivals!$H:$H,MATCH(DW$2,Arrivals!$B:$B,0))</f>
        <v>47.693185613052627</v>
      </c>
      <c r="DX115" s="17">
        <f>INDEX(Departures!$C:$C,MATCH($B115,Departures!$B:$B,0))*INDEX(Arrivals!$H:$H,MATCH(DX$2,Arrivals!$B:$B,0))</f>
        <v>47.353732334667903</v>
      </c>
      <c r="DY115" s="17">
        <f>INDEX(Departures!$C:$C,MATCH($B115,Departures!$B:$B,0))*INDEX(Arrivals!$H:$H,MATCH(DY$2,Arrivals!$B:$B,0))</f>
        <v>45.995919221129036</v>
      </c>
      <c r="DZ115" s="17">
        <f>INDEX(Departures!$C:$C,MATCH($B115,Departures!$B:$B,0))*INDEX(Arrivals!$H:$H,MATCH(DZ$2,Arrivals!$B:$B,0))</f>
        <v>37.792464993498399</v>
      </c>
      <c r="EA115" s="17">
        <f>INDEX(Departures!$C:$C,MATCH($B115,Departures!$B:$B,0))*INDEX(Arrivals!$H:$H,MATCH(EA$2,Arrivals!$B:$B,0))</f>
        <v>37.56616280790859</v>
      </c>
      <c r="EB115" s="17">
        <f>INDEX(Departures!$C:$C,MATCH($B115,Departures!$B:$B,0))*INDEX(Arrivals!$H:$H,MATCH(EB$2,Arrivals!$B:$B,0))</f>
        <v>35.699169776792651</v>
      </c>
      <c r="EC115" s="17">
        <f>INDEX(Departures!$C:$C,MATCH($B115,Departures!$B:$B,0))*INDEX(Arrivals!$H:$H,MATCH(EC$2,Arrivals!$B:$B,0))</f>
        <v>28.061471013136536</v>
      </c>
      <c r="ED115" s="17">
        <f>INDEX(Departures!$C:$C,MATCH($B115,Departures!$B:$B,0))*INDEX(Arrivals!$H:$H,MATCH(ED$2,Arrivals!$B:$B,0))</f>
        <v>26.533931260405311</v>
      </c>
      <c r="EE115" s="17">
        <f>INDEX(Departures!$C:$C,MATCH($B115,Departures!$B:$B,0))*INDEX(Arrivals!$H:$H,MATCH(EE$2,Arrivals!$B:$B,0))</f>
        <v>26.42078016761041</v>
      </c>
      <c r="EF115" s="17">
        <f>INDEX(Departures!$C:$C,MATCH($B115,Departures!$B:$B,0))*INDEX(Arrivals!$H:$H,MATCH(EF$2,Arrivals!$B:$B,0))</f>
        <v>24.384060497302112</v>
      </c>
      <c r="EG115" s="17">
        <f>INDEX(Departures!$C:$C,MATCH($B115,Departures!$B:$B,0))*INDEX(Arrivals!$H:$H,MATCH(EG$2,Arrivals!$B:$B,0))</f>
        <v>24.1577583117123</v>
      </c>
      <c r="EH115" s="17">
        <f>INDEX(Departures!$C:$C,MATCH($B115,Departures!$B:$B,0))*INDEX(Arrivals!$H:$H,MATCH(EH$2,Arrivals!$B:$B,0))</f>
        <v>24.1577583117123</v>
      </c>
      <c r="EI115" s="17">
        <f>INDEX(Departures!$C:$C,MATCH($B115,Departures!$B:$B,0))*INDEX(Arrivals!$H:$H,MATCH(EI$2,Arrivals!$B:$B,0))</f>
        <v>23.648578394135225</v>
      </c>
      <c r="EJ115" s="17">
        <f>INDEX(Departures!$C:$C,MATCH($B115,Departures!$B:$B,0))*INDEX(Arrivals!$H:$H,MATCH(EJ$2,Arrivals!$B:$B,0))</f>
        <v>22.347340826993815</v>
      </c>
      <c r="EK115" s="17">
        <f>INDEX(Departures!$C:$C,MATCH($B115,Departures!$B:$B,0))*INDEX(Arrivals!$H:$H,MATCH(EK$2,Arrivals!$B:$B,0))</f>
        <v>21.838160909416739</v>
      </c>
      <c r="EL115" s="17">
        <f>INDEX(Departures!$C:$C,MATCH($B115,Departures!$B:$B,0))*INDEX(Arrivals!$H:$H,MATCH(EL$2,Arrivals!$B:$B,0))</f>
        <v>20.746252863945902</v>
      </c>
      <c r="EM115" s="17">
        <f>INDEX(Departures!$C:$C,MATCH($B115,Departures!$B:$B,0))*INDEX(Arrivals!$H:$H,MATCH(EM$2,Arrivals!$B:$B,0))</f>
        <v>20.084318971095705</v>
      </c>
      <c r="EN115" s="17">
        <f>INDEX(Departures!$C:$C,MATCH($B115,Departures!$B:$B,0))*INDEX(Arrivals!$H:$H,MATCH(EN$2,Arrivals!$B:$B,0))</f>
        <v>19.858016785505896</v>
      </c>
      <c r="EO115" s="17">
        <f>INDEX(Departures!$C:$C,MATCH($B115,Departures!$B:$B,0))*INDEX(Arrivals!$H:$H,MATCH(EO$2,Arrivals!$B:$B,0))</f>
        <v>19.801441239108442</v>
      </c>
      <c r="EP115" s="17">
        <f>INDEX(Departures!$C:$C,MATCH($B115,Departures!$B:$B,0))*INDEX(Arrivals!$H:$H,MATCH(EP$2,Arrivals!$B:$B,0))</f>
        <v>17.368692744017977</v>
      </c>
      <c r="EQ115" s="17">
        <f>INDEX(Departures!$C:$C,MATCH($B115,Departures!$B:$B,0))*INDEX(Arrivals!$H:$H,MATCH(EQ$2,Arrivals!$B:$B,0))</f>
        <v>16.916088372838356</v>
      </c>
      <c r="ER115" s="17">
        <f>INDEX(Departures!$C:$C,MATCH($B115,Departures!$B:$B,0))*INDEX(Arrivals!$H:$H,MATCH(ER$2,Arrivals!$B:$B,0))</f>
        <v>15.897728537684205</v>
      </c>
      <c r="ES115" s="17">
        <f>INDEX(Departures!$C:$C,MATCH($B115,Departures!$B:$B,0))*INDEX(Arrivals!$H:$H,MATCH(ES$2,Arrivals!$B:$B,0))</f>
        <v>15.728001898491849</v>
      </c>
      <c r="ET115" s="17">
        <f>INDEX(Departures!$C:$C,MATCH($B115,Departures!$B:$B,0))*INDEX(Arrivals!$H:$H,MATCH(ET$2,Arrivals!$B:$B,0))</f>
        <v>15.218821980914775</v>
      </c>
      <c r="EU115" s="17">
        <f>INDEX(Departures!$C:$C,MATCH($B115,Departures!$B:$B,0))*INDEX(Arrivals!$H:$H,MATCH(EU$2,Arrivals!$B:$B,0))</f>
        <v>14.766217609735152</v>
      </c>
      <c r="EV115" s="17">
        <f>INDEX(Departures!$C:$C,MATCH($B115,Departures!$B:$B,0))*INDEX(Arrivals!$H:$H,MATCH(EV$2,Arrivals!$B:$B,0))</f>
        <v>14.653066516940248</v>
      </c>
      <c r="EW115" s="17">
        <f>INDEX(Departures!$C:$C,MATCH($B115,Departures!$B:$B,0))*INDEX(Arrivals!$H:$H,MATCH(EW$2,Arrivals!$B:$B,0))</f>
        <v>14.426764331350437</v>
      </c>
      <c r="EX115" s="17">
        <f>INDEX(Departures!$C:$C,MATCH($B115,Departures!$B:$B,0))*INDEX(Arrivals!$H:$H,MATCH(EX$2,Arrivals!$B:$B,0))</f>
        <v>14.426764331350437</v>
      </c>
      <c r="EY115" s="17">
        <f>INDEX(Departures!$C:$C,MATCH($B115,Departures!$B:$B,0))*INDEX(Arrivals!$H:$H,MATCH(EY$2,Arrivals!$B:$B,0))</f>
        <v>13.974159960170814</v>
      </c>
      <c r="EZ115" s="17">
        <f>INDEX(Departures!$C:$C,MATCH($B115,Departures!$B:$B,0))*INDEX(Arrivals!$H:$H,MATCH(EZ$2,Arrivals!$B:$B,0))</f>
        <v>13.974159960170814</v>
      </c>
      <c r="FA115" s="17">
        <f>INDEX(Departures!$C:$C,MATCH($B115,Departures!$B:$B,0))*INDEX(Arrivals!$H:$H,MATCH(FA$2,Arrivals!$B:$B,0))</f>
        <v>11.654562557875254</v>
      </c>
      <c r="FB115" s="17">
        <f>INDEX(Departures!$C:$C,MATCH($B115,Departures!$B:$B,0))*INDEX(Arrivals!$H:$H,MATCH(FB$2,Arrivals!$B:$B,0))</f>
        <v>10.936053118627607</v>
      </c>
      <c r="FC115" s="17">
        <f>INDEX(Departures!$C:$C,MATCH($B115,Departures!$B:$B,0))*INDEX(Arrivals!$H:$H,MATCH(FC$2,Arrivals!$B:$B,0))</f>
        <v>10.127022805144032</v>
      </c>
      <c r="FD115" s="17">
        <f>INDEX(Departures!$C:$C,MATCH($B115,Departures!$B:$B,0))*INDEX(Arrivals!$H:$H,MATCH(FD$2,Arrivals!$B:$B,0))</f>
        <v>9.5046917947720519</v>
      </c>
      <c r="FE115" s="17">
        <f>INDEX(Departures!$C:$C,MATCH($B115,Departures!$B:$B,0))*INDEX(Arrivals!$H:$H,MATCH(FE$2,Arrivals!$B:$B,0))</f>
        <v>9.2783896091822413</v>
      </c>
      <c r="FF115" s="17">
        <f>INDEX(Departures!$C:$C,MATCH($B115,Departures!$B:$B,0))*INDEX(Arrivals!$H:$H,MATCH(FF$2,Arrivals!$B:$B,0))</f>
        <v>9.1652385163873369</v>
      </c>
      <c r="FG115" s="17">
        <f>INDEX(Departures!$C:$C,MATCH($B115,Departures!$B:$B,0))*INDEX(Arrivals!$H:$H,MATCH(FG$2,Arrivals!$B:$B,0))</f>
        <v>8.2600297740280926</v>
      </c>
      <c r="FH115" s="17">
        <f>INDEX(Departures!$C:$C,MATCH($B115,Departures!$B:$B,0))*INDEX(Arrivals!$H:$H,MATCH(FH$2,Arrivals!$B:$B,0))</f>
        <v>8.2034542276306404</v>
      </c>
      <c r="FI115" s="17">
        <f>INDEX(Departures!$C:$C,MATCH($B115,Departures!$B:$B,0))*INDEX(Arrivals!$H:$H,MATCH(FI$2,Arrivals!$B:$B,0))</f>
        <v>8.0903031348357359</v>
      </c>
      <c r="FJ115" s="17">
        <f>INDEX(Departures!$C:$C,MATCH($B115,Departures!$B:$B,0))*INDEX(Arrivals!$H:$H,MATCH(FJ$2,Arrivals!$B:$B,0))</f>
        <v>8.0337275884382819</v>
      </c>
      <c r="FK115" s="17">
        <f>INDEX(Departures!$C:$C,MATCH($B115,Departures!$B:$B,0))*INDEX(Arrivals!$H:$H,MATCH(FK$2,Arrivals!$B:$B,0))</f>
        <v>7.0719432996815863</v>
      </c>
      <c r="FL115" s="17">
        <f>INDEX(Departures!$C:$C,MATCH($B115,Departures!$B:$B,0))*INDEX(Arrivals!$H:$H,MATCH(FL$2,Arrivals!$B:$B,0))</f>
        <v>6.9587922068866819</v>
      </c>
      <c r="FM115" s="17">
        <f>INDEX(Departures!$C:$C,MATCH($B115,Departures!$B:$B,0))*INDEX(Arrivals!$H:$H,MATCH(FM$2,Arrivals!$B:$B,0))</f>
        <v>6.9022166604892288</v>
      </c>
      <c r="FN115" s="17">
        <f>INDEX(Departures!$C:$C,MATCH($B115,Departures!$B:$B,0))*INDEX(Arrivals!$H:$H,MATCH(FN$2,Arrivals!$B:$B,0))</f>
        <v>6.8456411140917766</v>
      </c>
      <c r="FO115" s="17">
        <f>INDEX(Departures!$C:$C,MATCH($B115,Departures!$B:$B,0))*INDEX(Arrivals!$H:$H,MATCH(FO$2,Arrivals!$B:$B,0))</f>
        <v>6.8173533408930496</v>
      </c>
      <c r="FP115" s="17">
        <f>INDEX(Departures!$C:$C,MATCH($B115,Departures!$B:$B,0))*INDEX(Arrivals!$H:$H,MATCH(FP$2,Arrivals!$B:$B,0))</f>
        <v>6.1667345573223438</v>
      </c>
      <c r="FQ115" s="17">
        <f>INDEX(Departures!$C:$C,MATCH($B115,Departures!$B:$B,0))*INDEX(Arrivals!$H:$H,MATCH(FQ$2,Arrivals!$B:$B,0))</f>
        <v>4.9220725365783835</v>
      </c>
      <c r="FR115" s="17">
        <f>INDEX(Departures!$C:$C,MATCH($B115,Departures!$B:$B,0))*INDEX(Arrivals!$H:$H,MATCH(FR$2,Arrivals!$B:$B,0))</f>
        <v>4.41289261900131</v>
      </c>
      <c r="FS115" s="17">
        <f>INDEX(Departures!$C:$C,MATCH($B115,Departures!$B:$B,0))*INDEX(Arrivals!$H:$H,MATCH(FS$2,Arrivals!$B:$B,0))</f>
        <v>4.2997415262064047</v>
      </c>
      <c r="FT115" s="17">
        <f>INDEX(Departures!$C:$C,MATCH($B115,Departures!$B:$B,0))*INDEX(Arrivals!$H:$H,MATCH(FT$2,Arrivals!$B:$B,0))</f>
        <v>4.1865904334114994</v>
      </c>
      <c r="FU115" s="17">
        <f>INDEX(Departures!$C:$C,MATCH($B115,Departures!$B:$B,0))*INDEX(Arrivals!$H:$H,MATCH(FU$2,Arrivals!$B:$B,0))</f>
        <v>4.0734393406165941</v>
      </c>
      <c r="FV115" s="17">
        <f>INDEX(Departures!$C:$C,MATCH($B115,Departures!$B:$B,0))*INDEX(Arrivals!$H:$H,MATCH(FV$2,Arrivals!$B:$B,0))</f>
        <v>3.9037127014242361</v>
      </c>
      <c r="FW115" s="17">
        <f>INDEX(Departures!$C:$C,MATCH($B115,Departures!$B:$B,0))*INDEX(Arrivals!$H:$H,MATCH(FW$2,Arrivals!$B:$B,0))</f>
        <v>3.5642594230395197</v>
      </c>
      <c r="FX115" s="17">
        <f>INDEX(Departures!$C:$C,MATCH($B115,Departures!$B:$B,0))*INDEX(Arrivals!$H:$H,MATCH(FX$2,Arrivals!$B:$B,0))</f>
        <v>3.5359716498407932</v>
      </c>
      <c r="FY115" s="17">
        <f>INDEX(Departures!$C:$C,MATCH($B115,Departures!$B:$B,0))*INDEX(Arrivals!$H:$H,MATCH(FY$2,Arrivals!$B:$B,0))</f>
        <v>3.3945327838471613</v>
      </c>
      <c r="FZ115" s="17">
        <f>INDEX(Departures!$C:$C,MATCH($B115,Departures!$B:$B,0))*INDEX(Arrivals!$H:$H,MATCH(FZ$2,Arrivals!$B:$B,0))</f>
        <v>3.111655051859898</v>
      </c>
      <c r="GA115" s="17">
        <f>INDEX(Departures!$C:$C,MATCH($B115,Departures!$B:$B,0))*INDEX(Arrivals!$H:$H,MATCH(GA$2,Arrivals!$B:$B,0))</f>
        <v>2.4780089322084282</v>
      </c>
      <c r="GB115" s="17">
        <f>INDEX(Departures!$C:$C,MATCH($B115,Departures!$B:$B,0))*INDEX(Arrivals!$H:$H,MATCH(GB$2,Arrivals!$B:$B,0))</f>
        <v>1.9235685775133915</v>
      </c>
      <c r="GC115" s="17">
        <f>INDEX(Departures!$C:$C,MATCH($B115,Departures!$B:$B,0))*INDEX(Arrivals!$H:$H,MATCH(GC$2,Arrivals!$B:$B,0))</f>
        <v>1.6972663919235806</v>
      </c>
      <c r="GD115" s="17">
        <f>INDEX(Departures!$C:$C,MATCH($B115,Departures!$B:$B,0))*INDEX(Arrivals!$H:$H,MATCH(GD$2,Arrivals!$B:$B,0))</f>
        <v>1.6406908455261282</v>
      </c>
      <c r="GE115" s="17">
        <f>INDEX(Departures!$C:$C,MATCH($B115,Departures!$B:$B,0))*INDEX(Arrivals!$H:$H,MATCH(GE$2,Arrivals!$B:$B,0))</f>
        <v>1.5841152991286755</v>
      </c>
      <c r="GF115" s="17">
        <f>INDEX(Departures!$C:$C,MATCH($B115,Departures!$B:$B,0))*INDEX(Arrivals!$H:$H,MATCH(GF$2,Arrivals!$B:$B,0))</f>
        <v>1.4539915424145342</v>
      </c>
      <c r="GG115" s="17">
        <f>INDEX(Departures!$C:$C,MATCH($B115,Departures!$B:$B,0))*INDEX(Arrivals!$H:$H,MATCH(GG$2,Arrivals!$B:$B,0))</f>
        <v>0.46391948045911208</v>
      </c>
      <c r="GH115" s="17">
        <f>INDEX(Departures!$C:$C,MATCH($B115,Departures!$B:$B,0))*INDEX(Arrivals!$H:$H,MATCH(GH$2,Arrivals!$B:$B,0))</f>
        <v>0.32813816910522564</v>
      </c>
      <c r="GI115" s="17">
        <f>INDEX(Departures!$C:$C,MATCH($B115,Departures!$B:$B,0))*INDEX(Arrivals!$H:$H,MATCH(GI$2,Arrivals!$B:$B,0))</f>
        <v>0.14143886599363176</v>
      </c>
    </row>
    <row r="116" spans="1:191" ht="15" thickBot="1">
      <c r="A116" t="str">
        <f>INDEX(Departures!$G:$G,MATCH($B116,Departures!$B:$B,0))</f>
        <v>EU</v>
      </c>
      <c r="B116" s="3" t="s">
        <v>163</v>
      </c>
      <c r="D116" s="17">
        <f>INDEX(Departures!$C:$C,MATCH($B116,Departures!$B:$B,0))*INDEX(Arrivals!$H:$H,MATCH(D$2,Arrivals!$B:$B,0))</f>
        <v>3652.4522899946296</v>
      </c>
      <c r="E116" s="17">
        <f>INDEX(Departures!$C:$C,MATCH($B116,Departures!$B:$B,0))*INDEX(Arrivals!$H:$H,MATCH(E$2,Arrivals!$B:$B,0))</f>
        <v>3439.0516225866709</v>
      </c>
      <c r="F116" s="17">
        <f>INDEX(Departures!$C:$C,MATCH($B116,Departures!$B:$B,0))*INDEX(Arrivals!$H:$H,MATCH(F$2,Arrivals!$B:$B,0))</f>
        <v>3235.3223154750331</v>
      </c>
      <c r="G116" s="17">
        <f>INDEX(Departures!$C:$C,MATCH($B116,Departures!$B:$B,0))*INDEX(Arrivals!$H:$H,MATCH(G$2,Arrivals!$B:$B,0))</f>
        <v>2554.0801060806784</v>
      </c>
      <c r="H116" s="17">
        <f>INDEX(Departures!$C:$C,MATCH($B116,Departures!$B:$B,0))*INDEX(Arrivals!$H:$H,MATCH(H$2,Arrivals!$B:$B,0))</f>
        <v>2449.5032667026303</v>
      </c>
      <c r="I116" s="17">
        <f>INDEX(Departures!$C:$C,MATCH($B116,Departures!$B:$B,0))*INDEX(Arrivals!$H:$H,MATCH(I$2,Arrivals!$B:$B,0))</f>
        <v>1652.1626843598278</v>
      </c>
      <c r="J116" s="17">
        <f>INDEX(Departures!$C:$C,MATCH($B116,Departures!$B:$B,0))*INDEX(Arrivals!$H:$H,MATCH(J$2,Arrivals!$B:$B,0))</f>
        <v>1583.2016805077976</v>
      </c>
      <c r="K116" s="17">
        <f>INDEX(Departures!$C:$C,MATCH($B116,Departures!$B:$B,0))*INDEX(Arrivals!$H:$H,MATCH(K$2,Arrivals!$B:$B,0))</f>
        <v>1581.0992108781625</v>
      </c>
      <c r="L116" s="17">
        <f>INDEX(Departures!$C:$C,MATCH($B116,Departures!$B:$B,0))*INDEX(Arrivals!$H:$H,MATCH(L$2,Arrivals!$B:$B,0))</f>
        <v>1574.8338513818501</v>
      </c>
      <c r="M116" s="17">
        <f>INDEX(Departures!$C:$C,MATCH($B116,Departures!$B:$B,0))*INDEX(Arrivals!$H:$H,MATCH(M$2,Arrivals!$B:$B,0))</f>
        <v>1496.6219811594256</v>
      </c>
      <c r="N116" s="17">
        <f>INDEX(Departures!$C:$C,MATCH($B116,Departures!$B:$B,0))*INDEX(Arrivals!$H:$H,MATCH(N$2,Arrivals!$B:$B,0))</f>
        <v>1238.775105780981</v>
      </c>
      <c r="O116" s="17">
        <f>INDEX(Departures!$C:$C,MATCH($B116,Departures!$B:$B,0))*INDEX(Arrivals!$H:$H,MATCH(O$2,Arrivals!$B:$B,0))</f>
        <v>1206.4391228771938</v>
      </c>
      <c r="P116" s="17">
        <f>INDEX(Departures!$C:$C,MATCH($B116,Departures!$B:$B,0))*INDEX(Arrivals!$H:$H,MATCH(P$2,Arrivals!$B:$B,0))</f>
        <v>1172.5052630548839</v>
      </c>
      <c r="Q116" s="17">
        <f>INDEX(Departures!$C:$C,MATCH($B116,Departures!$B:$B,0))*INDEX(Arrivals!$H:$H,MATCH(Q$2,Arrivals!$B:$B,0))</f>
        <v>1143.49118216592</v>
      </c>
      <c r="R116" s="17">
        <f>INDEX(Departures!$C:$C,MATCH($B116,Departures!$B:$B,0))*INDEX(Arrivals!$H:$H,MATCH(R$2,Arrivals!$B:$B,0))</f>
        <v>1091.0976389954139</v>
      </c>
      <c r="S116" s="17">
        <f>INDEX(Departures!$C:$C,MATCH($B116,Departures!$B:$B,0))*INDEX(Arrivals!$H:$H,MATCH(S$2,Arrivals!$B:$B,0))</f>
        <v>1025.5846853359853</v>
      </c>
      <c r="T116" s="17">
        <f>INDEX(Departures!$C:$C,MATCH($B116,Departures!$B:$B,0))*INDEX(Arrivals!$H:$H,MATCH(T$2,Arrivals!$B:$B,0))</f>
        <v>874.54326714300214</v>
      </c>
      <c r="U116" s="17">
        <f>INDEX(Departures!$C:$C,MATCH($B116,Departures!$B:$B,0))*INDEX(Arrivals!$H:$H,MATCH(U$2,Arrivals!$B:$B,0))</f>
        <v>767.73780995754078</v>
      </c>
      <c r="V116" s="17">
        <f>INDEX(Departures!$C:$C,MATCH($B116,Departures!$B:$B,0))*INDEX(Arrivals!$H:$H,MATCH(V$2,Arrivals!$B:$B,0))</f>
        <v>753.69331283157862</v>
      </c>
      <c r="W116" s="17">
        <f>INDEX(Departures!$C:$C,MATCH($B116,Departures!$B:$B,0))*INDEX(Arrivals!$H:$H,MATCH(W$2,Arrivals!$B:$B,0))</f>
        <v>725.56226918706136</v>
      </c>
      <c r="X116" s="17">
        <f>INDEX(Departures!$C:$C,MATCH($B116,Departures!$B:$B,0))*INDEX(Arrivals!$H:$H,MATCH(X$2,Arrivals!$B:$B,0))</f>
        <v>677.37366527582572</v>
      </c>
      <c r="Y116" s="17">
        <f>INDEX(Departures!$C:$C,MATCH($B116,Departures!$B:$B,0))*INDEX(Arrivals!$H:$H,MATCH(Y$2,Arrivals!$B:$B,0))</f>
        <v>655.67617869799176</v>
      </c>
      <c r="Z116" s="17">
        <f>INDEX(Departures!$C:$C,MATCH($B116,Departures!$B:$B,0))*INDEX(Arrivals!$H:$H,MATCH(Z$2,Arrivals!$B:$B,0))</f>
        <v>653.57370906835672</v>
      </c>
      <c r="AA116" s="17">
        <f>INDEX(Departures!$C:$C,MATCH($B116,Departures!$B:$B,0))*INDEX(Arrivals!$H:$H,MATCH(AA$2,Arrivals!$B:$B,0))</f>
        <v>648.90622649056684</v>
      </c>
      <c r="AB116" s="17">
        <f>INDEX(Departures!$C:$C,MATCH($B116,Departures!$B:$B,0))*INDEX(Arrivals!$H:$H,MATCH(AB$2,Arrivals!$B:$B,0))</f>
        <v>598.36285659413988</v>
      </c>
      <c r="AC116" s="17">
        <f>INDEX(Departures!$C:$C,MATCH($B116,Departures!$B:$B,0))*INDEX(Arrivals!$H:$H,MATCH(AC$2,Arrivals!$B:$B,0))</f>
        <v>590.37347200152669</v>
      </c>
      <c r="AD116" s="17">
        <f>INDEX(Departures!$C:$C,MATCH($B116,Departures!$B:$B,0))*INDEX(Arrivals!$H:$H,MATCH(AD$2,Arrivals!$B:$B,0))</f>
        <v>584.6127052163265</v>
      </c>
      <c r="AE116" s="17">
        <f>INDEX(Departures!$C:$C,MATCH($B116,Departures!$B:$B,0))*INDEX(Arrivals!$H:$H,MATCH(AE$2,Arrivals!$B:$B,0))</f>
        <v>560.77069961626489</v>
      </c>
      <c r="AF116" s="17">
        <f>INDEX(Departures!$C:$C,MATCH($B116,Departures!$B:$B,0))*INDEX(Arrivals!$H:$H,MATCH(AF$2,Arrivals!$B:$B,0))</f>
        <v>543.36225108288647</v>
      </c>
      <c r="AG116" s="17">
        <f>INDEX(Departures!$C:$C,MATCH($B116,Departures!$B:$B,0))*INDEX(Arrivals!$H:$H,MATCH(AG$2,Arrivals!$B:$B,0))</f>
        <v>493.78601721609164</v>
      </c>
      <c r="AH116" s="17">
        <f>INDEX(Departures!$C:$C,MATCH($B116,Departures!$B:$B,0))*INDEX(Arrivals!$H:$H,MATCH(AH$2,Arrivals!$B:$B,0))</f>
        <v>478.10159377901408</v>
      </c>
      <c r="AI116" s="17">
        <f>INDEX(Departures!$C:$C,MATCH($B116,Departures!$B:$B,0))*INDEX(Arrivals!$H:$H,MATCH(AI$2,Arrivals!$B:$B,0))</f>
        <v>477.21855653456737</v>
      </c>
      <c r="AJ116" s="17">
        <f>INDEX(Departures!$C:$C,MATCH($B116,Departures!$B:$B,0))*INDEX(Arrivals!$H:$H,MATCH(AJ$2,Arrivals!$B:$B,0))</f>
        <v>465.0746919537952</v>
      </c>
      <c r="AK116" s="17">
        <f>INDEX(Departures!$C:$C,MATCH($B116,Departures!$B:$B,0))*INDEX(Arrivals!$H:$H,MATCH(AK$2,Arrivals!$B:$B,0))</f>
        <v>459.43166346785466</v>
      </c>
      <c r="AL116" s="17">
        <f>INDEX(Departures!$C:$C,MATCH($B116,Departures!$B:$B,0))*INDEX(Arrivals!$H:$H,MATCH(AL$2,Arrivals!$B:$B,0))</f>
        <v>434.70662062334634</v>
      </c>
      <c r="AM116" s="17">
        <f>INDEX(Departures!$C:$C,MATCH($B116,Departures!$B:$B,0))*INDEX(Arrivals!$H:$H,MATCH(AM$2,Arrivals!$B:$B,0))</f>
        <v>432.47800281593317</v>
      </c>
      <c r="AN116" s="17">
        <f>INDEX(Departures!$C:$C,MATCH($B116,Departures!$B:$B,0))*INDEX(Arrivals!$H:$H,MATCH(AN$2,Arrivals!$B:$B,0))</f>
        <v>427.22182874184546</v>
      </c>
      <c r="AO116" s="17">
        <f>INDEX(Departures!$C:$C,MATCH($B116,Departures!$B:$B,0))*INDEX(Arrivals!$H:$H,MATCH(AO$2,Arrivals!$B:$B,0))</f>
        <v>415.82644334922338</v>
      </c>
      <c r="AP116" s="17">
        <f>INDEX(Departures!$C:$C,MATCH($B116,Departures!$B:$B,0))*INDEX(Arrivals!$H:$H,MATCH(AP$2,Arrivals!$B:$B,0))</f>
        <v>373.52475440096589</v>
      </c>
      <c r="AQ116" s="17">
        <f>INDEX(Departures!$C:$C,MATCH($B116,Departures!$B:$B,0))*INDEX(Arrivals!$H:$H,MATCH(AQ$2,Arrivals!$B:$B,0))</f>
        <v>370.66539570466216</v>
      </c>
      <c r="AR116" s="17">
        <f>INDEX(Departures!$C:$C,MATCH($B116,Departures!$B:$B,0))*INDEX(Arrivals!$H:$H,MATCH(AR$2,Arrivals!$B:$B,0))</f>
        <v>352.58415688980062</v>
      </c>
      <c r="AS116" s="17">
        <f>INDEX(Departures!$C:$C,MATCH($B116,Departures!$B:$B,0))*INDEX(Arrivals!$H:$H,MATCH(AS$2,Arrivals!$B:$B,0))</f>
        <v>342.9968953786647</v>
      </c>
      <c r="AT116" s="17">
        <f>INDEX(Departures!$C:$C,MATCH($B116,Departures!$B:$B,0))*INDEX(Arrivals!$H:$H,MATCH(AT$2,Arrivals!$B:$B,0))</f>
        <v>323.82237235639292</v>
      </c>
      <c r="AU116" s="17">
        <f>INDEX(Departures!$C:$C,MATCH($B116,Departures!$B:$B,0))*INDEX(Arrivals!$H:$H,MATCH(AU$2,Arrivals!$B:$B,0))</f>
        <v>299.64397161558963</v>
      </c>
      <c r="AV116" s="17">
        <f>INDEX(Departures!$C:$C,MATCH($B116,Departures!$B:$B,0))*INDEX(Arrivals!$H:$H,MATCH(AV$2,Arrivals!$B:$B,0))</f>
        <v>296.61641534891515</v>
      </c>
      <c r="AW116" s="17">
        <f>INDEX(Departures!$C:$C,MATCH($B116,Departures!$B:$B,0))*INDEX(Arrivals!$H:$H,MATCH(AW$2,Arrivals!$B:$B,0))</f>
        <v>296.53231656372975</v>
      </c>
      <c r="AX116" s="17">
        <f>INDEX(Departures!$C:$C,MATCH($B116,Departures!$B:$B,0))*INDEX(Arrivals!$H:$H,MATCH(AX$2,Arrivals!$B:$B,0))</f>
        <v>282.57191822295289</v>
      </c>
      <c r="AY116" s="17">
        <f>INDEX(Departures!$C:$C,MATCH($B116,Departures!$B:$B,0))*INDEX(Arrivals!$H:$H,MATCH(AY$2,Arrivals!$B:$B,0))</f>
        <v>278.40902835627548</v>
      </c>
      <c r="AZ116" s="17">
        <f>INDEX(Departures!$C:$C,MATCH($B116,Departures!$B:$B,0))*INDEX(Arrivals!$H:$H,MATCH(AZ$2,Arrivals!$B:$B,0))</f>
        <v>277.06344779330902</v>
      </c>
      <c r="BA116" s="17">
        <f>INDEX(Departures!$C:$C,MATCH($B116,Departures!$B:$B,0))*INDEX(Arrivals!$H:$H,MATCH(BA$2,Arrivals!$B:$B,0))</f>
        <v>272.60621217848274</v>
      </c>
      <c r="BB116" s="17">
        <f>INDEX(Departures!$C:$C,MATCH($B116,Departures!$B:$B,0))*INDEX(Arrivals!$H:$H,MATCH(BB$2,Arrivals!$B:$B,0))</f>
        <v>271.21858222292354</v>
      </c>
      <c r="BC116" s="17">
        <f>INDEX(Departures!$C:$C,MATCH($B116,Departures!$B:$B,0))*INDEX(Arrivals!$H:$H,MATCH(BC$2,Arrivals!$B:$B,0))</f>
        <v>262.89280248956874</v>
      </c>
      <c r="BD116" s="17">
        <f>INDEX(Departures!$C:$C,MATCH($B116,Departures!$B:$B,0))*INDEX(Arrivals!$H:$H,MATCH(BD$2,Arrivals!$B:$B,0))</f>
        <v>260.20164136363582</v>
      </c>
      <c r="BE116" s="17">
        <f>INDEX(Departures!$C:$C,MATCH($B116,Departures!$B:$B,0))*INDEX(Arrivals!$H:$H,MATCH(BE$2,Arrivals!$B:$B,0))</f>
        <v>237.57906814876247</v>
      </c>
      <c r="BF116" s="17">
        <f>INDEX(Departures!$C:$C,MATCH($B116,Departures!$B:$B,0))*INDEX(Arrivals!$H:$H,MATCH(BF$2,Arrivals!$B:$B,0))</f>
        <v>235.56069730431281</v>
      </c>
      <c r="BG116" s="17">
        <f>INDEX(Departures!$C:$C,MATCH($B116,Departures!$B:$B,0))*INDEX(Arrivals!$H:$H,MATCH(BG$2,Arrivals!$B:$B,0))</f>
        <v>213.19042044499574</v>
      </c>
      <c r="BH116" s="17">
        <f>INDEX(Departures!$C:$C,MATCH($B116,Departures!$B:$B,0))*INDEX(Arrivals!$H:$H,MATCH(BH$2,Arrivals!$B:$B,0))</f>
        <v>204.65439374867736</v>
      </c>
      <c r="BI116" s="17">
        <f>INDEX(Departures!$C:$C,MATCH($B116,Departures!$B:$B,0))*INDEX(Arrivals!$H:$H,MATCH(BI$2,Arrivals!$B:$B,0))</f>
        <v>195.23532980791225</v>
      </c>
      <c r="BJ116" s="17">
        <f>INDEX(Departures!$C:$C,MATCH($B116,Departures!$B:$B,0))*INDEX(Arrivals!$H:$H,MATCH(BJ$2,Arrivals!$B:$B,0))</f>
        <v>193.17490957086991</v>
      </c>
      <c r="BK116" s="17">
        <f>INDEX(Departures!$C:$C,MATCH($B116,Departures!$B:$B,0))*INDEX(Arrivals!$H:$H,MATCH(BK$2,Arrivals!$B:$B,0))</f>
        <v>192.08162536345966</v>
      </c>
      <c r="BL116" s="17">
        <f>INDEX(Departures!$C:$C,MATCH($B116,Departures!$B:$B,0))*INDEX(Arrivals!$H:$H,MATCH(BL$2,Arrivals!$B:$B,0))</f>
        <v>172.94915173378055</v>
      </c>
      <c r="BM116" s="17">
        <f>INDEX(Departures!$C:$C,MATCH($B116,Departures!$B:$B,0))*INDEX(Arrivals!$H:$H,MATCH(BM$2,Arrivals!$B:$B,0))</f>
        <v>169.54315093377176</v>
      </c>
      <c r="BN116" s="17">
        <f>INDEX(Departures!$C:$C,MATCH($B116,Departures!$B:$B,0))*INDEX(Arrivals!$H:$H,MATCH(BN$2,Arrivals!$B:$B,0))</f>
        <v>161.61684043004755</v>
      </c>
      <c r="BO116" s="17">
        <f>INDEX(Departures!$C:$C,MATCH($B116,Departures!$B:$B,0))*INDEX(Arrivals!$H:$H,MATCH(BO$2,Arrivals!$B:$B,0))</f>
        <v>159.66154367448692</v>
      </c>
      <c r="BP116" s="17">
        <f>INDEX(Departures!$C:$C,MATCH($B116,Departures!$B:$B,0))*INDEX(Arrivals!$H:$H,MATCH(BP$2,Arrivals!$B:$B,0))</f>
        <v>154.48946838558467</v>
      </c>
      <c r="BQ116" s="17">
        <f>INDEX(Departures!$C:$C,MATCH($B116,Departures!$B:$B,0))*INDEX(Arrivals!$H:$H,MATCH(BQ$2,Arrivals!$B:$B,0))</f>
        <v>153.56438174854526</v>
      </c>
      <c r="BR116" s="17">
        <f>INDEX(Departures!$C:$C,MATCH($B116,Departures!$B:$B,0))*INDEX(Arrivals!$H:$H,MATCH(BR$2,Arrivals!$B:$B,0))</f>
        <v>151.92445543742988</v>
      </c>
      <c r="BS116" s="17">
        <f>INDEX(Departures!$C:$C,MATCH($B116,Departures!$B:$B,0))*INDEX(Arrivals!$H:$H,MATCH(BS$2,Arrivals!$B:$B,0))</f>
        <v>150.78912183742696</v>
      </c>
      <c r="BT116" s="17">
        <f>INDEX(Departures!$C:$C,MATCH($B116,Departures!$B:$B,0))*INDEX(Arrivals!$H:$H,MATCH(BT$2,Arrivals!$B:$B,0))</f>
        <v>149.48559066705323</v>
      </c>
      <c r="BU116" s="17">
        <f>INDEX(Departures!$C:$C,MATCH($B116,Departures!$B:$B,0))*INDEX(Arrivals!$H:$H,MATCH(BU$2,Arrivals!$B:$B,0))</f>
        <v>144.77605869667067</v>
      </c>
      <c r="BV116" s="17">
        <f>INDEX(Departures!$C:$C,MATCH($B116,Departures!$B:$B,0))*INDEX(Arrivals!$H:$H,MATCH(BV$2,Arrivals!$B:$B,0))</f>
        <v>136.9548716744282</v>
      </c>
      <c r="BW116" s="17">
        <f>INDEX(Departures!$C:$C,MATCH($B116,Departures!$B:$B,0))*INDEX(Arrivals!$H:$H,MATCH(BW$2,Arrivals!$B:$B,0))</f>
        <v>136.45027896331581</v>
      </c>
      <c r="BX116" s="17">
        <f>INDEX(Departures!$C:$C,MATCH($B116,Departures!$B:$B,0))*INDEX(Arrivals!$H:$H,MATCH(BX$2,Arrivals!$B:$B,0))</f>
        <v>133.71706844479021</v>
      </c>
      <c r="BY116" s="17">
        <f>INDEX(Departures!$C:$C,MATCH($B116,Departures!$B:$B,0))*INDEX(Arrivals!$H:$H,MATCH(BY$2,Arrivals!$B:$B,0))</f>
        <v>124.46620207439592</v>
      </c>
      <c r="BZ116" s="17">
        <f>INDEX(Departures!$C:$C,MATCH($B116,Departures!$B:$B,0))*INDEX(Arrivals!$H:$H,MATCH(BZ$2,Arrivals!$B:$B,0))</f>
        <v>119.04183042993746</v>
      </c>
      <c r="CA116" s="17">
        <f>INDEX(Departures!$C:$C,MATCH($B116,Departures!$B:$B,0))*INDEX(Arrivals!$H:$H,MATCH(CA$2,Arrivals!$B:$B,0))</f>
        <v>113.11286607436656</v>
      </c>
      <c r="CB116" s="17">
        <f>INDEX(Departures!$C:$C,MATCH($B116,Departures!$B:$B,0))*INDEX(Arrivals!$H:$H,MATCH(CB$2,Arrivals!$B:$B,0))</f>
        <v>106.09061751138545</v>
      </c>
      <c r="CC116" s="17">
        <f>INDEX(Departures!$C:$C,MATCH($B116,Departures!$B:$B,0))*INDEX(Arrivals!$H:$H,MATCH(CC$2,Arrivals!$B:$B,0))</f>
        <v>103.18920942248906</v>
      </c>
      <c r="CD116" s="17">
        <f>INDEX(Departures!$C:$C,MATCH($B116,Departures!$B:$B,0))*INDEX(Arrivals!$H:$H,MATCH(CD$2,Arrivals!$B:$B,0))</f>
        <v>103.06306124471095</v>
      </c>
      <c r="CE116" s="17">
        <f>INDEX(Departures!$C:$C,MATCH($B116,Departures!$B:$B,0))*INDEX(Arrivals!$H:$H,MATCH(CE$2,Arrivals!$B:$B,0))</f>
        <v>101.88567825211531</v>
      </c>
      <c r="CF116" s="17">
        <f>INDEX(Departures!$C:$C,MATCH($B116,Departures!$B:$B,0))*INDEX(Arrivals!$H:$H,MATCH(CF$2,Arrivals!$B:$B,0))</f>
        <v>99.741159229887543</v>
      </c>
      <c r="CG116" s="17">
        <f>INDEX(Departures!$C:$C,MATCH($B116,Departures!$B:$B,0))*INDEX(Arrivals!$H:$H,MATCH(CG$2,Arrivals!$B:$B,0))</f>
        <v>98.942220770626221</v>
      </c>
      <c r="CH116" s="17">
        <f>INDEX(Departures!$C:$C,MATCH($B116,Departures!$B:$B,0))*INDEX(Arrivals!$H:$H,MATCH(CH$2,Arrivals!$B:$B,0))</f>
        <v>95.620318755802813</v>
      </c>
      <c r="CI116" s="17">
        <f>INDEX(Departures!$C:$C,MATCH($B116,Departures!$B:$B,0))*INDEX(Arrivals!$H:$H,MATCH(CI$2,Arrivals!$B:$B,0))</f>
        <v>94.884454385430544</v>
      </c>
      <c r="CJ116" s="17">
        <f>INDEX(Departures!$C:$C,MATCH($B116,Departures!$B:$B,0))*INDEX(Arrivals!$H:$H,MATCH(CJ$2,Arrivals!$B:$B,0))</f>
        <v>93.559898518760448</v>
      </c>
      <c r="CK116" s="17">
        <f>INDEX(Departures!$C:$C,MATCH($B116,Departures!$B:$B,0))*INDEX(Arrivals!$H:$H,MATCH(CK$2,Arrivals!$B:$B,0))</f>
        <v>90.910786785420271</v>
      </c>
      <c r="CL116" s="17">
        <f>INDEX(Departures!$C:$C,MATCH($B116,Departures!$B:$B,0))*INDEX(Arrivals!$H:$H,MATCH(CL$2,Arrivals!$B:$B,0))</f>
        <v>88.993334483193081</v>
      </c>
      <c r="CM116" s="17">
        <f>INDEX(Departures!$C:$C,MATCH($B116,Departures!$B:$B,0))*INDEX(Arrivals!$H:$H,MATCH(CM$2,Arrivals!$B:$B,0))</f>
        <v>88.850366548377892</v>
      </c>
      <c r="CN116" s="17">
        <f>INDEX(Departures!$C:$C,MATCH($B116,Departures!$B:$B,0))*INDEX(Arrivals!$H:$H,MATCH(CN$2,Arrivals!$B:$B,0))</f>
        <v>81.954266163174893</v>
      </c>
      <c r="CO116" s="17">
        <f>INDEX(Departures!$C:$C,MATCH($B116,Departures!$B:$B,0))*INDEX(Arrivals!$H:$H,MATCH(CO$2,Arrivals!$B:$B,0))</f>
        <v>79.431302607612807</v>
      </c>
      <c r="CP116" s="17">
        <f>INDEX(Departures!$C:$C,MATCH($B116,Departures!$B:$B,0))*INDEX(Arrivals!$H:$H,MATCH(CP$2,Arrivals!$B:$B,0))</f>
        <v>78.926709896500384</v>
      </c>
      <c r="CQ116" s="17">
        <f>INDEX(Departures!$C:$C,MATCH($B116,Departures!$B:$B,0))*INDEX(Arrivals!$H:$H,MATCH(CQ$2,Arrivals!$B:$B,0))</f>
        <v>78.08572204464636</v>
      </c>
      <c r="CR116" s="17">
        <f>INDEX(Departures!$C:$C,MATCH($B116,Departures!$B:$B,0))*INDEX(Arrivals!$H:$H,MATCH(CR$2,Arrivals!$B:$B,0))</f>
        <v>77.497030548348533</v>
      </c>
      <c r="CS116" s="17">
        <f>INDEX(Departures!$C:$C,MATCH($B116,Departures!$B:$B,0))*INDEX(Arrivals!$H:$H,MATCH(CS$2,Arrivals!$B:$B,0))</f>
        <v>75.688906666862394</v>
      </c>
      <c r="CT116" s="17">
        <f>INDEX(Departures!$C:$C,MATCH($B116,Departures!$B:$B,0))*INDEX(Arrivals!$H:$H,MATCH(CT$2,Arrivals!$B:$B,0))</f>
        <v>75.142264563157269</v>
      </c>
      <c r="CU116" s="17">
        <f>INDEX(Departures!$C:$C,MATCH($B116,Departures!$B:$B,0))*INDEX(Arrivals!$H:$H,MATCH(CU$2,Arrivals!$B:$B,0))</f>
        <v>67.615423289063742</v>
      </c>
      <c r="CV116" s="17">
        <f>INDEX(Departures!$C:$C,MATCH($B116,Departures!$B:$B,0))*INDEX(Arrivals!$H:$H,MATCH(CV$2,Arrivals!$B:$B,0))</f>
        <v>66.606237866838896</v>
      </c>
      <c r="CW116" s="17">
        <f>INDEX(Departures!$C:$C,MATCH($B116,Departures!$B:$B,0))*INDEX(Arrivals!$H:$H,MATCH(CW$2,Arrivals!$B:$B,0))</f>
        <v>66.185743940911891</v>
      </c>
      <c r="CX116" s="17">
        <f>INDEX(Departures!$C:$C,MATCH($B116,Departures!$B:$B,0))*INDEX(Arrivals!$H:$H,MATCH(CX$2,Arrivals!$B:$B,0))</f>
        <v>65.428854874243271</v>
      </c>
      <c r="CY116" s="17">
        <f>INDEX(Departures!$C:$C,MATCH($B116,Departures!$B:$B,0))*INDEX(Arrivals!$H:$H,MATCH(CY$2,Arrivals!$B:$B,0))</f>
        <v>63.032039496459291</v>
      </c>
      <c r="CZ116" s="17">
        <f>INDEX(Departures!$C:$C,MATCH($B116,Departures!$B:$B,0))*INDEX(Arrivals!$H:$H,MATCH(CZ$2,Arrivals!$B:$B,0))</f>
        <v>62.947940711273887</v>
      </c>
      <c r="DA116" s="17">
        <f>INDEX(Departures!$C:$C,MATCH($B116,Departures!$B:$B,0))*INDEX(Arrivals!$H:$H,MATCH(DA$2,Arrivals!$B:$B,0))</f>
        <v>62.86384192608849</v>
      </c>
      <c r="DB116" s="17">
        <f>INDEX(Departures!$C:$C,MATCH($B116,Departures!$B:$B,0))*INDEX(Arrivals!$H:$H,MATCH(DB$2,Arrivals!$B:$B,0))</f>
        <v>60.845471081638813</v>
      </c>
      <c r="DC116" s="17">
        <f>INDEX(Departures!$C:$C,MATCH($B116,Departures!$B:$B,0))*INDEX(Arrivals!$H:$H,MATCH(DC$2,Arrivals!$B:$B,0))</f>
        <v>60.509075940897212</v>
      </c>
      <c r="DD116" s="17">
        <f>INDEX(Departures!$C:$C,MATCH($B116,Departures!$B:$B,0))*INDEX(Arrivals!$H:$H,MATCH(DD$2,Arrivals!$B:$B,0))</f>
        <v>58.953248414967256</v>
      </c>
      <c r="DE116" s="17">
        <f>INDEX(Departures!$C:$C,MATCH($B116,Departures!$B:$B,0))*INDEX(Arrivals!$H:$H,MATCH(DE$2,Arrivals!$B:$B,0))</f>
        <v>57.397420889037313</v>
      </c>
      <c r="DF116" s="17">
        <f>INDEX(Departures!$C:$C,MATCH($B116,Departures!$B:$B,0))*INDEX(Arrivals!$H:$H,MATCH(DF$2,Arrivals!$B:$B,0))</f>
        <v>57.355371496444612</v>
      </c>
      <c r="DG116" s="17">
        <f>INDEX(Departures!$C:$C,MATCH($B116,Departures!$B:$B,0))*INDEX(Arrivals!$H:$H,MATCH(DG$2,Arrivals!$B:$B,0))</f>
        <v>56.430284859405177</v>
      </c>
      <c r="DH116" s="17">
        <f>INDEX(Departures!$C:$C,MATCH($B116,Departures!$B:$B,0))*INDEX(Arrivals!$H:$H,MATCH(DH$2,Arrivals!$B:$B,0))</f>
        <v>53.612975555694192</v>
      </c>
      <c r="DI116" s="17">
        <f>INDEX(Departures!$C:$C,MATCH($B116,Departures!$B:$B,0))*INDEX(Arrivals!$H:$H,MATCH(DI$2,Arrivals!$B:$B,0))</f>
        <v>47.810159377901407</v>
      </c>
      <c r="DJ116" s="17">
        <f>INDEX(Departures!$C:$C,MATCH($B116,Departures!$B:$B,0))*INDEX(Arrivals!$H:$H,MATCH(DJ$2,Arrivals!$B:$B,0))</f>
        <v>47.684011200123301</v>
      </c>
      <c r="DK116" s="17">
        <f>INDEX(Departures!$C:$C,MATCH($B116,Departures!$B:$B,0))*INDEX(Arrivals!$H:$H,MATCH(DK$2,Arrivals!$B:$B,0))</f>
        <v>45.539492177895539</v>
      </c>
      <c r="DL116" s="17">
        <f>INDEX(Departures!$C:$C,MATCH($B116,Departures!$B:$B,0))*INDEX(Arrivals!$H:$H,MATCH(DL$2,Arrivals!$B:$B,0))</f>
        <v>43.98366465196559</v>
      </c>
      <c r="DM116" s="17">
        <f>INDEX(Departures!$C:$C,MATCH($B116,Departures!$B:$B,0))*INDEX(Arrivals!$H:$H,MATCH(DM$2,Arrivals!$B:$B,0))</f>
        <v>41.797096237145119</v>
      </c>
      <c r="DN116" s="17">
        <f>INDEX(Departures!$C:$C,MATCH($B116,Departures!$B:$B,0))*INDEX(Arrivals!$H:$H,MATCH(DN$2,Arrivals!$B:$B,0))</f>
        <v>40.61971324454948</v>
      </c>
      <c r="DO116" s="17">
        <f>INDEX(Departures!$C:$C,MATCH($B116,Departures!$B:$B,0))*INDEX(Arrivals!$H:$H,MATCH(DO$2,Arrivals!$B:$B,0))</f>
        <v>39.526429037139252</v>
      </c>
      <c r="DP116" s="17">
        <f>INDEX(Departures!$C:$C,MATCH($B116,Departures!$B:$B,0))*INDEX(Arrivals!$H:$H,MATCH(DP$2,Arrivals!$B:$B,0))</f>
        <v>39.232083288990331</v>
      </c>
      <c r="DQ116" s="17">
        <f>INDEX(Departures!$C:$C,MATCH($B116,Departures!$B:$B,0))*INDEX(Arrivals!$H:$H,MATCH(DQ$2,Arrivals!$B:$B,0))</f>
        <v>39.190033896397637</v>
      </c>
      <c r="DR116" s="17">
        <f>INDEX(Departures!$C:$C,MATCH($B116,Departures!$B:$B,0))*INDEX(Arrivals!$H:$H,MATCH(DR$2,Arrivals!$B:$B,0))</f>
        <v>38.811589363063327</v>
      </c>
      <c r="DS116" s="17">
        <f>INDEX(Departures!$C:$C,MATCH($B116,Departures!$B:$B,0))*INDEX(Arrivals!$H:$H,MATCH(DS$2,Arrivals!$B:$B,0))</f>
        <v>38.727490577877923</v>
      </c>
      <c r="DT116" s="17">
        <f>INDEX(Departures!$C:$C,MATCH($B116,Departures!$B:$B,0))*INDEX(Arrivals!$H:$H,MATCH(DT$2,Arrivals!$B:$B,0))</f>
        <v>37.718305155653091</v>
      </c>
      <c r="DU116" s="17">
        <f>INDEX(Departures!$C:$C,MATCH($B116,Departures!$B:$B,0))*INDEX(Arrivals!$H:$H,MATCH(DU$2,Arrivals!$B:$B,0))</f>
        <v>37.508058192689582</v>
      </c>
      <c r="DV116" s="17">
        <f>INDEX(Departures!$C:$C,MATCH($B116,Departures!$B:$B,0))*INDEX(Arrivals!$H:$H,MATCH(DV$2,Arrivals!$B:$B,0))</f>
        <v>35.784033096388832</v>
      </c>
      <c r="DW116" s="17">
        <f>INDEX(Departures!$C:$C,MATCH($B116,Departures!$B:$B,0))*INDEX(Arrivals!$H:$H,MATCH(DW$2,Arrivals!$B:$B,0))</f>
        <v>35.447637955647224</v>
      </c>
      <c r="DX116" s="17">
        <f>INDEX(Departures!$C:$C,MATCH($B116,Departures!$B:$B,0))*INDEX(Arrivals!$H:$H,MATCH(DX$2,Arrivals!$B:$B,0))</f>
        <v>35.195341600091005</v>
      </c>
      <c r="DY116" s="17">
        <f>INDEX(Departures!$C:$C,MATCH($B116,Departures!$B:$B,0))*INDEX(Arrivals!$H:$H,MATCH(DY$2,Arrivals!$B:$B,0))</f>
        <v>34.186156177866174</v>
      </c>
      <c r="DZ116" s="17">
        <f>INDEX(Departures!$C:$C,MATCH($B116,Departures!$B:$B,0))*INDEX(Arrivals!$H:$H,MATCH(DZ$2,Arrivals!$B:$B,0))</f>
        <v>28.088994251924483</v>
      </c>
      <c r="EA116" s="17">
        <f>INDEX(Departures!$C:$C,MATCH($B116,Departures!$B:$B,0))*INDEX(Arrivals!$H:$H,MATCH(EA$2,Arrivals!$B:$B,0))</f>
        <v>27.920796681553682</v>
      </c>
      <c r="EB116" s="17">
        <f>INDEX(Departures!$C:$C,MATCH($B116,Departures!$B:$B,0))*INDEX(Arrivals!$H:$H,MATCH(EB$2,Arrivals!$B:$B,0))</f>
        <v>26.533166725994537</v>
      </c>
      <c r="EC116" s="17">
        <f>INDEX(Departures!$C:$C,MATCH($B116,Departures!$B:$B,0))*INDEX(Arrivals!$H:$H,MATCH(EC$2,Arrivals!$B:$B,0))</f>
        <v>20.856498725979858</v>
      </c>
      <c r="ED116" s="17">
        <f>INDEX(Departures!$C:$C,MATCH($B116,Departures!$B:$B,0))*INDEX(Arrivals!$H:$H,MATCH(ED$2,Arrivals!$B:$B,0))</f>
        <v>19.721165125976921</v>
      </c>
      <c r="EE116" s="17">
        <f>INDEX(Departures!$C:$C,MATCH($B116,Departures!$B:$B,0))*INDEX(Arrivals!$H:$H,MATCH(EE$2,Arrivals!$B:$B,0))</f>
        <v>19.63706634079152</v>
      </c>
      <c r="EF116" s="17">
        <f>INDEX(Departures!$C:$C,MATCH($B116,Departures!$B:$B,0))*INDEX(Arrivals!$H:$H,MATCH(EF$2,Arrivals!$B:$B,0))</f>
        <v>18.123288207454273</v>
      </c>
      <c r="EG116" s="17">
        <f>INDEX(Departures!$C:$C,MATCH($B116,Departures!$B:$B,0))*INDEX(Arrivals!$H:$H,MATCH(EG$2,Arrivals!$B:$B,0))</f>
        <v>17.955090637083465</v>
      </c>
      <c r="EH116" s="17">
        <f>INDEX(Departures!$C:$C,MATCH($B116,Departures!$B:$B,0))*INDEX(Arrivals!$H:$H,MATCH(EH$2,Arrivals!$B:$B,0))</f>
        <v>17.955090637083465</v>
      </c>
      <c r="EI116" s="17">
        <f>INDEX(Departures!$C:$C,MATCH($B116,Departures!$B:$B,0))*INDEX(Arrivals!$H:$H,MATCH(EI$2,Arrivals!$B:$B,0))</f>
        <v>17.576646103749155</v>
      </c>
      <c r="EJ116" s="17">
        <f>INDEX(Departures!$C:$C,MATCH($B116,Departures!$B:$B,0))*INDEX(Arrivals!$H:$H,MATCH(EJ$2,Arrivals!$B:$B,0))</f>
        <v>16.609510074117022</v>
      </c>
      <c r="EK116" s="17">
        <f>INDEX(Departures!$C:$C,MATCH($B116,Departures!$B:$B,0))*INDEX(Arrivals!$H:$H,MATCH(EK$2,Arrivals!$B:$B,0))</f>
        <v>16.231065540782712</v>
      </c>
      <c r="EL116" s="17">
        <f>INDEX(Departures!$C:$C,MATCH($B116,Departures!$B:$B,0))*INDEX(Arrivals!$H:$H,MATCH(EL$2,Arrivals!$B:$B,0))</f>
        <v>15.419512263743576</v>
      </c>
      <c r="EM116" s="17">
        <f>INDEX(Departures!$C:$C,MATCH($B116,Departures!$B:$B,0))*INDEX(Arrivals!$H:$H,MATCH(EM$2,Arrivals!$B:$B,0))</f>
        <v>14.927534370408971</v>
      </c>
      <c r="EN116" s="17">
        <f>INDEX(Departures!$C:$C,MATCH($B116,Departures!$B:$B,0))*INDEX(Arrivals!$H:$H,MATCH(EN$2,Arrivals!$B:$B,0))</f>
        <v>14.759336800038167</v>
      </c>
      <c r="EO116" s="17">
        <f>INDEX(Departures!$C:$C,MATCH($B116,Departures!$B:$B,0))*INDEX(Arrivals!$H:$H,MATCH(EO$2,Arrivals!$B:$B,0))</f>
        <v>14.717287407445463</v>
      </c>
      <c r="EP116" s="17">
        <f>INDEX(Departures!$C:$C,MATCH($B116,Departures!$B:$B,0))*INDEX(Arrivals!$H:$H,MATCH(EP$2,Arrivals!$B:$B,0))</f>
        <v>12.909163525959308</v>
      </c>
      <c r="EQ116" s="17">
        <f>INDEX(Departures!$C:$C,MATCH($B116,Departures!$B:$B,0))*INDEX(Arrivals!$H:$H,MATCH(EQ$2,Arrivals!$B:$B,0))</f>
        <v>12.572768385217696</v>
      </c>
      <c r="ER116" s="17">
        <f>INDEX(Departures!$C:$C,MATCH($B116,Departures!$B:$B,0))*INDEX(Arrivals!$H:$H,MATCH(ER$2,Arrivals!$B:$B,0))</f>
        <v>11.815879318549072</v>
      </c>
      <c r="ES116" s="17">
        <f>INDEX(Departures!$C:$C,MATCH($B116,Departures!$B:$B,0))*INDEX(Arrivals!$H:$H,MATCH(ES$2,Arrivals!$B:$B,0))</f>
        <v>11.689731140770968</v>
      </c>
      <c r="ET116" s="17">
        <f>INDEX(Departures!$C:$C,MATCH($B116,Departures!$B:$B,0))*INDEX(Arrivals!$H:$H,MATCH(ET$2,Arrivals!$B:$B,0))</f>
        <v>11.311286607436656</v>
      </c>
      <c r="EU116" s="17">
        <f>INDEX(Departures!$C:$C,MATCH($B116,Departures!$B:$B,0))*INDEX(Arrivals!$H:$H,MATCH(EU$2,Arrivals!$B:$B,0))</f>
        <v>10.974891466695047</v>
      </c>
      <c r="EV116" s="17">
        <f>INDEX(Departures!$C:$C,MATCH($B116,Departures!$B:$B,0))*INDEX(Arrivals!$H:$H,MATCH(EV$2,Arrivals!$B:$B,0))</f>
        <v>10.890792681509645</v>
      </c>
      <c r="EW116" s="17">
        <f>INDEX(Departures!$C:$C,MATCH($B116,Departures!$B:$B,0))*INDEX(Arrivals!$H:$H,MATCH(EW$2,Arrivals!$B:$B,0))</f>
        <v>10.722595111138839</v>
      </c>
      <c r="EX116" s="17">
        <f>INDEX(Departures!$C:$C,MATCH($B116,Departures!$B:$B,0))*INDEX(Arrivals!$H:$H,MATCH(EX$2,Arrivals!$B:$B,0))</f>
        <v>10.722595111138839</v>
      </c>
      <c r="EY116" s="17">
        <f>INDEX(Departures!$C:$C,MATCH($B116,Departures!$B:$B,0))*INDEX(Arrivals!$H:$H,MATCH(EY$2,Arrivals!$B:$B,0))</f>
        <v>10.386199970397227</v>
      </c>
      <c r="EZ116" s="17">
        <f>INDEX(Departures!$C:$C,MATCH($B116,Departures!$B:$B,0))*INDEX(Arrivals!$H:$H,MATCH(EZ$2,Arrivals!$B:$B,0))</f>
        <v>10.386199970397227</v>
      </c>
      <c r="FA116" s="17">
        <f>INDEX(Departures!$C:$C,MATCH($B116,Departures!$B:$B,0))*INDEX(Arrivals!$H:$H,MATCH(FA$2,Arrivals!$B:$B,0))</f>
        <v>8.6621748740964737</v>
      </c>
      <c r="FB116" s="17">
        <f>INDEX(Departures!$C:$C,MATCH($B116,Departures!$B:$B,0))*INDEX(Arrivals!$H:$H,MATCH(FB$2,Arrivals!$B:$B,0))</f>
        <v>8.1281475881691669</v>
      </c>
      <c r="FC116" s="17">
        <f>INDEX(Departures!$C:$C,MATCH($B116,Departures!$B:$B,0))*INDEX(Arrivals!$H:$H,MATCH(FC$2,Arrivals!$B:$B,0))</f>
        <v>7.5268412740935373</v>
      </c>
      <c r="FD116" s="17">
        <f>INDEX(Departures!$C:$C,MATCH($B116,Departures!$B:$B,0))*INDEX(Arrivals!$H:$H,MATCH(FD$2,Arrivals!$B:$B,0))</f>
        <v>7.0642979555738226</v>
      </c>
      <c r="FE116" s="17">
        <f>INDEX(Departures!$C:$C,MATCH($B116,Departures!$B:$B,0))*INDEX(Arrivals!$H:$H,MATCH(FE$2,Arrivals!$B:$B,0))</f>
        <v>6.8961003852030167</v>
      </c>
      <c r="FF116" s="17">
        <f>INDEX(Departures!$C:$C,MATCH($B116,Departures!$B:$B,0))*INDEX(Arrivals!$H:$H,MATCH(FF$2,Arrivals!$B:$B,0))</f>
        <v>6.8120016000176147</v>
      </c>
      <c r="FG116" s="17">
        <f>INDEX(Departures!$C:$C,MATCH($B116,Departures!$B:$B,0))*INDEX(Arrivals!$H:$H,MATCH(FG$2,Arrivals!$B:$B,0))</f>
        <v>6.1392113185343939</v>
      </c>
      <c r="FH116" s="17">
        <f>INDEX(Departures!$C:$C,MATCH($B116,Departures!$B:$B,0))*INDEX(Arrivals!$H:$H,MATCH(FH$2,Arrivals!$B:$B,0))</f>
        <v>6.0971619259416929</v>
      </c>
      <c r="FI116" s="17">
        <f>INDEX(Departures!$C:$C,MATCH($B116,Departures!$B:$B,0))*INDEX(Arrivals!$H:$H,MATCH(FI$2,Arrivals!$B:$B,0))</f>
        <v>6.01306314075629</v>
      </c>
      <c r="FJ116" s="17">
        <f>INDEX(Departures!$C:$C,MATCH($B116,Departures!$B:$B,0))*INDEX(Arrivals!$H:$H,MATCH(FJ$2,Arrivals!$B:$B,0))</f>
        <v>5.9710137481635881</v>
      </c>
      <c r="FK116" s="17">
        <f>INDEX(Departures!$C:$C,MATCH($B116,Departures!$B:$B,0))*INDEX(Arrivals!$H:$H,MATCH(FK$2,Arrivals!$B:$B,0))</f>
        <v>5.2561740740876655</v>
      </c>
      <c r="FL116" s="17">
        <f>INDEX(Departures!$C:$C,MATCH($B116,Departures!$B:$B,0))*INDEX(Arrivals!$H:$H,MATCH(FL$2,Arrivals!$B:$B,0))</f>
        <v>5.1720752889022634</v>
      </c>
      <c r="FM116" s="17">
        <f>INDEX(Departures!$C:$C,MATCH($B116,Departures!$B:$B,0))*INDEX(Arrivals!$H:$H,MATCH(FM$2,Arrivals!$B:$B,0))</f>
        <v>5.1300258963095615</v>
      </c>
      <c r="FN116" s="17">
        <f>INDEX(Departures!$C:$C,MATCH($B116,Departures!$B:$B,0))*INDEX(Arrivals!$H:$H,MATCH(FN$2,Arrivals!$B:$B,0))</f>
        <v>5.0879765037168605</v>
      </c>
      <c r="FO116" s="17">
        <f>INDEX(Departures!$C:$C,MATCH($B116,Departures!$B:$B,0))*INDEX(Arrivals!$H:$H,MATCH(FO$2,Arrivals!$B:$B,0))</f>
        <v>5.0669518074205095</v>
      </c>
      <c r="FP116" s="17">
        <f>INDEX(Departures!$C:$C,MATCH($B116,Departures!$B:$B,0))*INDEX(Arrivals!$H:$H,MATCH(FP$2,Arrivals!$B:$B,0))</f>
        <v>4.5833837926044447</v>
      </c>
      <c r="FQ116" s="17">
        <f>INDEX(Departures!$C:$C,MATCH($B116,Departures!$B:$B,0))*INDEX(Arrivals!$H:$H,MATCH(FQ$2,Arrivals!$B:$B,0))</f>
        <v>3.6582971555650152</v>
      </c>
      <c r="FR116" s="17">
        <f>INDEX(Departures!$C:$C,MATCH($B116,Departures!$B:$B,0))*INDEX(Arrivals!$H:$H,MATCH(FR$2,Arrivals!$B:$B,0))</f>
        <v>3.2798526222307034</v>
      </c>
      <c r="FS116" s="17">
        <f>INDEX(Departures!$C:$C,MATCH($B116,Departures!$B:$B,0))*INDEX(Arrivals!$H:$H,MATCH(FS$2,Arrivals!$B:$B,0))</f>
        <v>3.1957538370453009</v>
      </c>
      <c r="FT116" s="17">
        <f>INDEX(Departures!$C:$C,MATCH($B116,Departures!$B:$B,0))*INDEX(Arrivals!$H:$H,MATCH(FT$2,Arrivals!$B:$B,0))</f>
        <v>3.111655051859898</v>
      </c>
      <c r="FU116" s="17">
        <f>INDEX(Departures!$C:$C,MATCH($B116,Departures!$B:$B,0))*INDEX(Arrivals!$H:$H,MATCH(FU$2,Arrivals!$B:$B,0))</f>
        <v>3.0275562666744955</v>
      </c>
      <c r="FV116" s="17">
        <f>INDEX(Departures!$C:$C,MATCH($B116,Departures!$B:$B,0))*INDEX(Arrivals!$H:$H,MATCH(FV$2,Arrivals!$B:$B,0))</f>
        <v>2.9014080888963916</v>
      </c>
      <c r="FW116" s="17">
        <f>INDEX(Departures!$C:$C,MATCH($B116,Departures!$B:$B,0))*INDEX(Arrivals!$H:$H,MATCH(FW$2,Arrivals!$B:$B,0))</f>
        <v>2.6491117333401837</v>
      </c>
      <c r="FX116" s="17">
        <f>INDEX(Departures!$C:$C,MATCH($B116,Departures!$B:$B,0))*INDEX(Arrivals!$H:$H,MATCH(FX$2,Arrivals!$B:$B,0))</f>
        <v>2.6280870370438327</v>
      </c>
      <c r="FY116" s="17">
        <f>INDEX(Departures!$C:$C,MATCH($B116,Departures!$B:$B,0))*INDEX(Arrivals!$H:$H,MATCH(FY$2,Arrivals!$B:$B,0))</f>
        <v>2.5229635555620793</v>
      </c>
      <c r="FZ116" s="17">
        <f>INDEX(Departures!$C:$C,MATCH($B116,Departures!$B:$B,0))*INDEX(Arrivals!$H:$H,MATCH(FZ$2,Arrivals!$B:$B,0))</f>
        <v>2.3127165925985729</v>
      </c>
      <c r="GA116" s="17">
        <f>INDEX(Departures!$C:$C,MATCH($B116,Departures!$B:$B,0))*INDEX(Arrivals!$H:$H,MATCH(GA$2,Arrivals!$B:$B,0))</f>
        <v>1.8417633955603183</v>
      </c>
      <c r="GB116" s="17">
        <f>INDEX(Departures!$C:$C,MATCH($B116,Departures!$B:$B,0))*INDEX(Arrivals!$H:$H,MATCH(GB$2,Arrivals!$B:$B,0))</f>
        <v>1.4296793481518451</v>
      </c>
      <c r="GC116" s="17">
        <f>INDEX(Departures!$C:$C,MATCH($B116,Departures!$B:$B,0))*INDEX(Arrivals!$H:$H,MATCH(GC$2,Arrivals!$B:$B,0))</f>
        <v>1.2614817777810396</v>
      </c>
      <c r="GD116" s="17">
        <f>INDEX(Departures!$C:$C,MATCH($B116,Departures!$B:$B,0))*INDEX(Arrivals!$H:$H,MATCH(GD$2,Arrivals!$B:$B,0))</f>
        <v>1.2194323851883386</v>
      </c>
      <c r="GE116" s="17">
        <f>INDEX(Departures!$C:$C,MATCH($B116,Departures!$B:$B,0))*INDEX(Arrivals!$H:$H,MATCH(GE$2,Arrivals!$B:$B,0))</f>
        <v>1.1773829925956372</v>
      </c>
      <c r="GF116" s="17">
        <f>INDEX(Departures!$C:$C,MATCH($B116,Departures!$B:$B,0))*INDEX(Arrivals!$H:$H,MATCH(GF$2,Arrivals!$B:$B,0))</f>
        <v>1.080669389632424</v>
      </c>
      <c r="GG116" s="17">
        <f>INDEX(Departures!$C:$C,MATCH($B116,Departures!$B:$B,0))*INDEX(Arrivals!$H:$H,MATCH(GG$2,Arrivals!$B:$B,0))</f>
        <v>0.34480501926015089</v>
      </c>
      <c r="GH116" s="17">
        <f>INDEX(Departures!$C:$C,MATCH($B116,Departures!$B:$B,0))*INDEX(Arrivals!$H:$H,MATCH(GH$2,Arrivals!$B:$B,0))</f>
        <v>0.24388647703766769</v>
      </c>
      <c r="GI116" s="17">
        <f>INDEX(Departures!$C:$C,MATCH($B116,Departures!$B:$B,0))*INDEX(Arrivals!$H:$H,MATCH(GI$2,Arrivals!$B:$B,0))</f>
        <v>0.10512348148175332</v>
      </c>
    </row>
    <row r="117" spans="1:191" ht="15" thickBot="1">
      <c r="A117" t="str">
        <f>INDEX(Departures!$G:$G,MATCH($B117,Departures!$B:$B,0))</f>
        <v>AF</v>
      </c>
      <c r="B117" s="3" t="s">
        <v>173</v>
      </c>
      <c r="D117" s="17">
        <f>INDEX(Departures!$C:$C,MATCH($B117,Departures!$B:$B,0))*INDEX(Arrivals!$H:$H,MATCH(D$2,Arrivals!$B:$B,0))</f>
        <v>3453.2276196312864</v>
      </c>
      <c r="E117" s="17">
        <f>INDEX(Departures!$C:$C,MATCH($B117,Departures!$B:$B,0))*INDEX(Arrivals!$H:$H,MATCH(E$2,Arrivals!$B:$B,0))</f>
        <v>3251.4669886273978</v>
      </c>
      <c r="F117" s="17">
        <f>INDEX(Departures!$C:$C,MATCH($B117,Departures!$B:$B,0))*INDEX(Arrivals!$H:$H,MATCH(F$2,Arrivals!$B:$B,0))</f>
        <v>3058.8501891763949</v>
      </c>
      <c r="G117" s="17">
        <f>INDEX(Departures!$C:$C,MATCH($B117,Departures!$B:$B,0))*INDEX(Arrivals!$H:$H,MATCH(G$2,Arrivals!$B:$B,0))</f>
        <v>2414.766645749005</v>
      </c>
      <c r="H117" s="17">
        <f>INDEX(Departures!$C:$C,MATCH($B117,Departures!$B:$B,0))*INDEX(Arrivals!$H:$H,MATCH(H$2,Arrivals!$B:$B,0))</f>
        <v>2315.8939976097595</v>
      </c>
      <c r="I117" s="17">
        <f>INDEX(Departures!$C:$C,MATCH($B117,Departures!$B:$B,0))*INDEX(Arrivals!$H:$H,MATCH(I$2,Arrivals!$B:$B,0))</f>
        <v>1562.0447197583826</v>
      </c>
      <c r="J117" s="17">
        <f>INDEX(Departures!$C:$C,MATCH($B117,Departures!$B:$B,0))*INDEX(Arrivals!$H:$H,MATCH(J$2,Arrivals!$B:$B,0))</f>
        <v>1496.8452252073723</v>
      </c>
      <c r="K117" s="17">
        <f>INDEX(Departures!$C:$C,MATCH($B117,Departures!$B:$B,0))*INDEX(Arrivals!$H:$H,MATCH(K$2,Arrivals!$B:$B,0))</f>
        <v>1494.8574357393536</v>
      </c>
      <c r="L117" s="17">
        <f>INDEX(Departures!$C:$C,MATCH($B117,Departures!$B:$B,0))*INDEX(Arrivals!$H:$H,MATCH(L$2,Arrivals!$B:$B,0))</f>
        <v>1488.9338231246584</v>
      </c>
      <c r="M117" s="17">
        <f>INDEX(Departures!$C:$C,MATCH($B117,Departures!$B:$B,0))*INDEX(Arrivals!$H:$H,MATCH(M$2,Arrivals!$B:$B,0))</f>
        <v>1414.9880549143659</v>
      </c>
      <c r="N117" s="17">
        <f>INDEX(Departures!$C:$C,MATCH($B117,Departures!$B:$B,0))*INDEX(Arrivals!$H:$H,MATCH(N$2,Arrivals!$B:$B,0))</f>
        <v>1171.2055545565638</v>
      </c>
      <c r="O117" s="17">
        <f>INDEX(Departures!$C:$C,MATCH($B117,Departures!$B:$B,0))*INDEX(Arrivals!$H:$H,MATCH(O$2,Arrivals!$B:$B,0))</f>
        <v>1140.6333525384377</v>
      </c>
      <c r="P117" s="17">
        <f>INDEX(Departures!$C:$C,MATCH($B117,Departures!$B:$B,0))*INDEX(Arrivals!$H:$H,MATCH(P$2,Arrivals!$B:$B,0))</f>
        <v>1108.5504305246175</v>
      </c>
      <c r="Q117" s="17">
        <f>INDEX(Departures!$C:$C,MATCH($B117,Departures!$B:$B,0))*INDEX(Arrivals!$H:$H,MATCH(Q$2,Arrivals!$B:$B,0))</f>
        <v>1081.1189358659606</v>
      </c>
      <c r="R117" s="17">
        <f>INDEX(Departures!$C:$C,MATCH($B117,Departures!$B:$B,0))*INDEX(Arrivals!$H:$H,MATCH(R$2,Arrivals!$B:$B,0))</f>
        <v>1031.583222322937</v>
      </c>
      <c r="S117" s="17">
        <f>INDEX(Departures!$C:$C,MATCH($B117,Departures!$B:$B,0))*INDEX(Arrivals!$H:$H,MATCH(S$2,Arrivals!$B:$B,0))</f>
        <v>969.64370249947706</v>
      </c>
      <c r="T117" s="17">
        <f>INDEX(Departures!$C:$C,MATCH($B117,Departures!$B:$B,0))*INDEX(Arrivals!$H:$H,MATCH(T$2,Arrivals!$B:$B,0))</f>
        <v>826.84090711702015</v>
      </c>
      <c r="U117" s="17">
        <f>INDEX(Departures!$C:$C,MATCH($B117,Departures!$B:$B,0))*INDEX(Arrivals!$H:$H,MATCH(U$2,Arrivals!$B:$B,0))</f>
        <v>725.86120214167488</v>
      </c>
      <c r="V117" s="17">
        <f>INDEX(Departures!$C:$C,MATCH($B117,Departures!$B:$B,0))*INDEX(Arrivals!$H:$H,MATCH(V$2,Arrivals!$B:$B,0))</f>
        <v>712.58276849531069</v>
      </c>
      <c r="W117" s="17">
        <f>INDEX(Departures!$C:$C,MATCH($B117,Departures!$B:$B,0))*INDEX(Arrivals!$H:$H,MATCH(W$2,Arrivals!$B:$B,0))</f>
        <v>685.98614541322161</v>
      </c>
      <c r="X117" s="17">
        <f>INDEX(Departures!$C:$C,MATCH($B117,Departures!$B:$B,0))*INDEX(Arrivals!$H:$H,MATCH(X$2,Arrivals!$B:$B,0))</f>
        <v>640.42601080623524</v>
      </c>
      <c r="Y117" s="17">
        <f>INDEX(Departures!$C:$C,MATCH($B117,Departures!$B:$B,0))*INDEX(Arrivals!$H:$H,MATCH(Y$2,Arrivals!$B:$B,0))</f>
        <v>619.91202349628315</v>
      </c>
      <c r="Z117" s="17">
        <f>INDEX(Departures!$C:$C,MATCH($B117,Departures!$B:$B,0))*INDEX(Arrivals!$H:$H,MATCH(Z$2,Arrivals!$B:$B,0))</f>
        <v>617.92423402826455</v>
      </c>
      <c r="AA117" s="17">
        <f>INDEX(Departures!$C:$C,MATCH($B117,Departures!$B:$B,0))*INDEX(Arrivals!$H:$H,MATCH(AA$2,Arrivals!$B:$B,0))</f>
        <v>613.5113414092632</v>
      </c>
      <c r="AB117" s="17">
        <f>INDEX(Departures!$C:$C,MATCH($B117,Departures!$B:$B,0))*INDEX(Arrivals!$H:$H,MATCH(AB$2,Arrivals!$B:$B,0))</f>
        <v>565.72488259809586</v>
      </c>
      <c r="AC117" s="17">
        <f>INDEX(Departures!$C:$C,MATCH($B117,Departures!$B:$B,0))*INDEX(Arrivals!$H:$H,MATCH(AC$2,Arrivals!$B:$B,0))</f>
        <v>558.17128261962523</v>
      </c>
      <c r="AD117" s="17">
        <f>INDEX(Departures!$C:$C,MATCH($B117,Departures!$B:$B,0))*INDEX(Arrivals!$H:$H,MATCH(AD$2,Arrivals!$B:$B,0))</f>
        <v>552.72473947725416</v>
      </c>
      <c r="AE117" s="17">
        <f>INDEX(Departures!$C:$C,MATCH($B117,Departures!$B:$B,0))*INDEX(Arrivals!$H:$H,MATCH(AE$2,Arrivals!$B:$B,0))</f>
        <v>530.18320690992323</v>
      </c>
      <c r="AF117" s="17">
        <f>INDEX(Departures!$C:$C,MATCH($B117,Departures!$B:$B,0))*INDEX(Arrivals!$H:$H,MATCH(AF$2,Arrivals!$B:$B,0))</f>
        <v>513.72431011472906</v>
      </c>
      <c r="AG117" s="17">
        <f>INDEX(Departures!$C:$C,MATCH($B117,Departures!$B:$B,0))*INDEX(Arrivals!$H:$H,MATCH(AG$2,Arrivals!$B:$B,0))</f>
        <v>466.85223445885032</v>
      </c>
      <c r="AH117" s="17">
        <f>INDEX(Departures!$C:$C,MATCH($B117,Departures!$B:$B,0))*INDEX(Arrivals!$H:$H,MATCH(AH$2,Arrivals!$B:$B,0))</f>
        <v>452.0233250274315</v>
      </c>
      <c r="AI117" s="17">
        <f>INDEX(Departures!$C:$C,MATCH($B117,Departures!$B:$B,0))*INDEX(Arrivals!$H:$H,MATCH(AI$2,Arrivals!$B:$B,0))</f>
        <v>451.18845345086368</v>
      </c>
      <c r="AJ117" s="17">
        <f>INDEX(Departures!$C:$C,MATCH($B117,Departures!$B:$B,0))*INDEX(Arrivals!$H:$H,MATCH(AJ$2,Arrivals!$B:$B,0))</f>
        <v>439.70698148358821</v>
      </c>
      <c r="AK117" s="17">
        <f>INDEX(Departures!$C:$C,MATCH($B117,Departures!$B:$B,0))*INDEX(Arrivals!$H:$H,MATCH(AK$2,Arrivals!$B:$B,0))</f>
        <v>434.37175455142625</v>
      </c>
      <c r="AL117" s="17">
        <f>INDEX(Departures!$C:$C,MATCH($B117,Departures!$B:$B,0))*INDEX(Arrivals!$H:$H,MATCH(AL$2,Arrivals!$B:$B,0))</f>
        <v>410.99535040752744</v>
      </c>
      <c r="AM117" s="17">
        <f>INDEX(Departures!$C:$C,MATCH($B117,Departures!$B:$B,0))*INDEX(Arrivals!$H:$H,MATCH(AM$2,Arrivals!$B:$B,0))</f>
        <v>408.88829357142771</v>
      </c>
      <c r="AN117" s="17">
        <f>INDEX(Departures!$C:$C,MATCH($B117,Departures!$B:$B,0))*INDEX(Arrivals!$H:$H,MATCH(AN$2,Arrivals!$B:$B,0))</f>
        <v>403.91881990138114</v>
      </c>
      <c r="AO117" s="17">
        <f>INDEX(Departures!$C:$C,MATCH($B117,Departures!$B:$B,0))*INDEX(Arrivals!$H:$H,MATCH(AO$2,Arrivals!$B:$B,0))</f>
        <v>393.1450009847203</v>
      </c>
      <c r="AP117" s="17">
        <f>INDEX(Departures!$C:$C,MATCH($B117,Departures!$B:$B,0))*INDEX(Arrivals!$H:$H,MATCH(AP$2,Arrivals!$B:$B,0))</f>
        <v>353.15067688818596</v>
      </c>
      <c r="AQ117" s="17">
        <f>INDEX(Departures!$C:$C,MATCH($B117,Departures!$B:$B,0))*INDEX(Arrivals!$H:$H,MATCH(AQ$2,Arrivals!$B:$B,0))</f>
        <v>350.4472832116806</v>
      </c>
      <c r="AR117" s="17">
        <f>INDEX(Departures!$C:$C,MATCH($B117,Departures!$B:$B,0))*INDEX(Arrivals!$H:$H,MATCH(AR$2,Arrivals!$B:$B,0))</f>
        <v>333.35229378672057</v>
      </c>
      <c r="AS117" s="17">
        <f>INDEX(Departures!$C:$C,MATCH($B117,Departures!$B:$B,0))*INDEX(Arrivals!$H:$H,MATCH(AS$2,Arrivals!$B:$B,0))</f>
        <v>324.28797381255572</v>
      </c>
      <c r="AT117" s="17">
        <f>INDEX(Departures!$C:$C,MATCH($B117,Departures!$B:$B,0))*INDEX(Arrivals!$H:$H,MATCH(AT$2,Arrivals!$B:$B,0))</f>
        <v>306.15933386422603</v>
      </c>
      <c r="AU117" s="17">
        <f>INDEX(Departures!$C:$C,MATCH($B117,Departures!$B:$B,0))*INDEX(Arrivals!$H:$H,MATCH(AU$2,Arrivals!$B:$B,0))</f>
        <v>283.29975498201202</v>
      </c>
      <c r="AV117" s="17">
        <f>INDEX(Departures!$C:$C,MATCH($B117,Departures!$B:$B,0))*INDEX(Arrivals!$H:$H,MATCH(AV$2,Arrivals!$B:$B,0))</f>
        <v>280.43733814806524</v>
      </c>
      <c r="AW117" s="17">
        <f>INDEX(Departures!$C:$C,MATCH($B117,Departures!$B:$B,0))*INDEX(Arrivals!$H:$H,MATCH(AW$2,Arrivals!$B:$B,0))</f>
        <v>280.35782656934447</v>
      </c>
      <c r="AX117" s="17">
        <f>INDEX(Departures!$C:$C,MATCH($B117,Departures!$B:$B,0))*INDEX(Arrivals!$H:$H,MATCH(AX$2,Arrivals!$B:$B,0))</f>
        <v>267.15890450170093</v>
      </c>
      <c r="AY117" s="17">
        <f>INDEX(Departures!$C:$C,MATCH($B117,Departures!$B:$B,0))*INDEX(Arrivals!$H:$H,MATCH(AY$2,Arrivals!$B:$B,0))</f>
        <v>263.22308135502408</v>
      </c>
      <c r="AZ117" s="17">
        <f>INDEX(Departures!$C:$C,MATCH($B117,Departures!$B:$B,0))*INDEX(Arrivals!$H:$H,MATCH(AZ$2,Arrivals!$B:$B,0))</f>
        <v>261.95089609549217</v>
      </c>
      <c r="BA117" s="17">
        <f>INDEX(Departures!$C:$C,MATCH($B117,Departures!$B:$B,0))*INDEX(Arrivals!$H:$H,MATCH(BA$2,Arrivals!$B:$B,0))</f>
        <v>257.73678242329277</v>
      </c>
      <c r="BB117" s="17">
        <f>INDEX(Departures!$C:$C,MATCH($B117,Departures!$B:$B,0))*INDEX(Arrivals!$H:$H,MATCH(BB$2,Arrivals!$B:$B,0))</f>
        <v>256.42484137440044</v>
      </c>
      <c r="BC117" s="17">
        <f>INDEX(Departures!$C:$C,MATCH($B117,Departures!$B:$B,0))*INDEX(Arrivals!$H:$H,MATCH(BC$2,Arrivals!$B:$B,0))</f>
        <v>248.55319508104679</v>
      </c>
      <c r="BD117" s="17">
        <f>INDEX(Departures!$C:$C,MATCH($B117,Departures!$B:$B,0))*INDEX(Arrivals!$H:$H,MATCH(BD$2,Arrivals!$B:$B,0))</f>
        <v>246.00882456198295</v>
      </c>
      <c r="BE117" s="17">
        <f>INDEX(Departures!$C:$C,MATCH($B117,Departures!$B:$B,0))*INDEX(Arrivals!$H:$H,MATCH(BE$2,Arrivals!$B:$B,0))</f>
        <v>224.62020988610271</v>
      </c>
      <c r="BF117" s="17">
        <f>INDEX(Departures!$C:$C,MATCH($B117,Departures!$B:$B,0))*INDEX(Arrivals!$H:$H,MATCH(BF$2,Arrivals!$B:$B,0))</f>
        <v>222.71193199680485</v>
      </c>
      <c r="BG117" s="17">
        <f>INDEX(Departures!$C:$C,MATCH($B117,Departures!$B:$B,0))*INDEX(Arrivals!$H:$H,MATCH(BG$2,Arrivals!$B:$B,0))</f>
        <v>201.56185205708687</v>
      </c>
      <c r="BH117" s="17">
        <f>INDEX(Departures!$C:$C,MATCH($B117,Departures!$B:$B,0))*INDEX(Arrivals!$H:$H,MATCH(BH$2,Arrivals!$B:$B,0))</f>
        <v>193.49142681693132</v>
      </c>
      <c r="BI117" s="17">
        <f>INDEX(Departures!$C:$C,MATCH($B117,Departures!$B:$B,0))*INDEX(Arrivals!$H:$H,MATCH(BI$2,Arrivals!$B:$B,0))</f>
        <v>184.58613000020796</v>
      </c>
      <c r="BJ117" s="17">
        <f>INDEX(Departures!$C:$C,MATCH($B117,Departures!$B:$B,0))*INDEX(Arrivals!$H:$H,MATCH(BJ$2,Arrivals!$B:$B,0))</f>
        <v>182.63809632154971</v>
      </c>
      <c r="BK117" s="17">
        <f>INDEX(Departures!$C:$C,MATCH($B117,Departures!$B:$B,0))*INDEX(Arrivals!$H:$H,MATCH(BK$2,Arrivals!$B:$B,0))</f>
        <v>181.60444579818005</v>
      </c>
      <c r="BL117" s="17">
        <f>INDEX(Departures!$C:$C,MATCH($B117,Departures!$B:$B,0))*INDEX(Arrivals!$H:$H,MATCH(BL$2,Arrivals!$B:$B,0))</f>
        <v>163.51556163921069</v>
      </c>
      <c r="BM117" s="17">
        <f>INDEX(Departures!$C:$C,MATCH($B117,Departures!$B:$B,0))*INDEX(Arrivals!$H:$H,MATCH(BM$2,Arrivals!$B:$B,0))</f>
        <v>160.29534270102056</v>
      </c>
      <c r="BN117" s="17">
        <f>INDEX(Departures!$C:$C,MATCH($B117,Departures!$B:$B,0))*INDEX(Arrivals!$H:$H,MATCH(BN$2,Arrivals!$B:$B,0))</f>
        <v>152.80137640659041</v>
      </c>
      <c r="BO117" s="17">
        <f>INDEX(Departures!$C:$C,MATCH($B117,Departures!$B:$B,0))*INDEX(Arrivals!$H:$H,MATCH(BO$2,Arrivals!$B:$B,0))</f>
        <v>150.95273220133311</v>
      </c>
      <c r="BP117" s="17">
        <f>INDEX(Departures!$C:$C,MATCH($B117,Departures!$B:$B,0))*INDEX(Arrivals!$H:$H,MATCH(BP$2,Arrivals!$B:$B,0))</f>
        <v>146.06277011000734</v>
      </c>
      <c r="BQ117" s="17">
        <f>INDEX(Departures!$C:$C,MATCH($B117,Departures!$B:$B,0))*INDEX(Arrivals!$H:$H,MATCH(BQ$2,Arrivals!$B:$B,0))</f>
        <v>145.18814274407913</v>
      </c>
      <c r="BR117" s="17">
        <f>INDEX(Departures!$C:$C,MATCH($B117,Departures!$B:$B,0))*INDEX(Arrivals!$H:$H,MATCH(BR$2,Arrivals!$B:$B,0))</f>
        <v>143.63766695902461</v>
      </c>
      <c r="BS117" s="17">
        <f>INDEX(Departures!$C:$C,MATCH($B117,Departures!$B:$B,0))*INDEX(Arrivals!$H:$H,MATCH(BS$2,Arrivals!$B:$B,0))</f>
        <v>142.56426064629457</v>
      </c>
      <c r="BT117" s="17">
        <f>INDEX(Departures!$C:$C,MATCH($B117,Departures!$B:$B,0))*INDEX(Arrivals!$H:$H,MATCH(BT$2,Arrivals!$B:$B,0))</f>
        <v>141.33183117612305</v>
      </c>
      <c r="BU117" s="17">
        <f>INDEX(Departures!$C:$C,MATCH($B117,Departures!$B:$B,0))*INDEX(Arrivals!$H:$H,MATCH(BU$2,Arrivals!$B:$B,0))</f>
        <v>136.87918276776136</v>
      </c>
      <c r="BV117" s="17">
        <f>INDEX(Departures!$C:$C,MATCH($B117,Departures!$B:$B,0))*INDEX(Arrivals!$H:$H,MATCH(BV$2,Arrivals!$B:$B,0))</f>
        <v>129.48460594673213</v>
      </c>
      <c r="BW117" s="17">
        <f>INDEX(Departures!$C:$C,MATCH($B117,Departures!$B:$B,0))*INDEX(Arrivals!$H:$H,MATCH(BW$2,Arrivals!$B:$B,0))</f>
        <v>129.00753647440766</v>
      </c>
      <c r="BX117" s="17">
        <f>INDEX(Departures!$C:$C,MATCH($B117,Departures!$B:$B,0))*INDEX(Arrivals!$H:$H,MATCH(BX$2,Arrivals!$B:$B,0))</f>
        <v>126.42341016598348</v>
      </c>
      <c r="BY117" s="17">
        <f>INDEX(Departures!$C:$C,MATCH($B117,Departures!$B:$B,0))*INDEX(Arrivals!$H:$H,MATCH(BY$2,Arrivals!$B:$B,0))</f>
        <v>117.6771365067016</v>
      </c>
      <c r="BZ117" s="17">
        <f>INDEX(Departures!$C:$C,MATCH($B117,Departures!$B:$B,0))*INDEX(Arrivals!$H:$H,MATCH(BZ$2,Arrivals!$B:$B,0))</f>
        <v>112.54863967921361</v>
      </c>
      <c r="CA117" s="17">
        <f>INDEX(Departures!$C:$C,MATCH($B117,Departures!$B:$B,0))*INDEX(Arrivals!$H:$H,MATCH(CA$2,Arrivals!$B:$B,0))</f>
        <v>106.94307337940111</v>
      </c>
      <c r="CB117" s="17">
        <f>INDEX(Departures!$C:$C,MATCH($B117,Departures!$B:$B,0))*INDEX(Arrivals!$H:$H,MATCH(CB$2,Arrivals!$B:$B,0))</f>
        <v>100.30385655621897</v>
      </c>
      <c r="CC117" s="17">
        <f>INDEX(Departures!$C:$C,MATCH($B117,Departures!$B:$B,0))*INDEX(Arrivals!$H:$H,MATCH(CC$2,Arrivals!$B:$B,0))</f>
        <v>97.56070709035329</v>
      </c>
      <c r="CD117" s="17">
        <f>INDEX(Departures!$C:$C,MATCH($B117,Departures!$B:$B,0))*INDEX(Arrivals!$H:$H,MATCH(CD$2,Arrivals!$B:$B,0))</f>
        <v>97.441439722272165</v>
      </c>
      <c r="CE117" s="17">
        <f>INDEX(Departures!$C:$C,MATCH($B117,Departures!$B:$B,0))*INDEX(Arrivals!$H:$H,MATCH(CE$2,Arrivals!$B:$B,0))</f>
        <v>96.328277620181751</v>
      </c>
      <c r="CF117" s="17">
        <f>INDEX(Departures!$C:$C,MATCH($B117,Departures!$B:$B,0))*INDEX(Arrivals!$H:$H,MATCH(CF$2,Arrivals!$B:$B,0))</f>
        <v>94.300732362802762</v>
      </c>
      <c r="CG117" s="17">
        <f>INDEX(Departures!$C:$C,MATCH($B117,Departures!$B:$B,0))*INDEX(Arrivals!$H:$H,MATCH(CG$2,Arrivals!$B:$B,0))</f>
        <v>93.545372364955711</v>
      </c>
      <c r="CH117" s="17">
        <f>INDEX(Departures!$C:$C,MATCH($B117,Departures!$B:$B,0))*INDEX(Arrivals!$H:$H,MATCH(CH$2,Arrivals!$B:$B,0))</f>
        <v>90.404665005486308</v>
      </c>
      <c r="CI117" s="17">
        <f>INDEX(Departures!$C:$C,MATCH($B117,Departures!$B:$B,0))*INDEX(Arrivals!$H:$H,MATCH(CI$2,Arrivals!$B:$B,0))</f>
        <v>89.708938691679791</v>
      </c>
      <c r="CJ117" s="17">
        <f>INDEX(Departures!$C:$C,MATCH($B117,Departures!$B:$B,0))*INDEX(Arrivals!$H:$H,MATCH(CJ$2,Arrivals!$B:$B,0))</f>
        <v>88.45663132682806</v>
      </c>
      <c r="CK117" s="17">
        <f>INDEX(Departures!$C:$C,MATCH($B117,Departures!$B:$B,0))*INDEX(Arrivals!$H:$H,MATCH(CK$2,Arrivals!$B:$B,0))</f>
        <v>85.952016597124626</v>
      </c>
      <c r="CL117" s="17">
        <f>INDEX(Departures!$C:$C,MATCH($B117,Departures!$B:$B,0))*INDEX(Arrivals!$H:$H,MATCH(CL$2,Arrivals!$B:$B,0))</f>
        <v>84.139152602291645</v>
      </c>
      <c r="CM117" s="17">
        <f>INDEX(Departures!$C:$C,MATCH($B117,Departures!$B:$B,0))*INDEX(Arrivals!$H:$H,MATCH(CM$2,Arrivals!$B:$B,0))</f>
        <v>84.003982918466377</v>
      </c>
      <c r="CN117" s="17">
        <f>INDEX(Departures!$C:$C,MATCH($B117,Departures!$B:$B,0))*INDEX(Arrivals!$H:$H,MATCH(CN$2,Arrivals!$B:$B,0))</f>
        <v>77.48403346336535</v>
      </c>
      <c r="CO117" s="17">
        <f>INDEX(Departures!$C:$C,MATCH($B117,Departures!$B:$B,0))*INDEX(Arrivals!$H:$H,MATCH(CO$2,Arrivals!$B:$B,0))</f>
        <v>75.098686101743027</v>
      </c>
      <c r="CP117" s="17">
        <f>INDEX(Departures!$C:$C,MATCH($B117,Departures!$B:$B,0))*INDEX(Arrivals!$H:$H,MATCH(CP$2,Arrivals!$B:$B,0))</f>
        <v>74.62161662941854</v>
      </c>
      <c r="CQ117" s="17">
        <f>INDEX(Departures!$C:$C,MATCH($B117,Departures!$B:$B,0))*INDEX(Arrivals!$H:$H,MATCH(CQ$2,Arrivals!$B:$B,0))</f>
        <v>73.826500842211104</v>
      </c>
      <c r="CR117" s="17">
        <f>INDEX(Departures!$C:$C,MATCH($B117,Departures!$B:$B,0))*INDEX(Arrivals!$H:$H,MATCH(CR$2,Arrivals!$B:$B,0))</f>
        <v>73.26991979116589</v>
      </c>
      <c r="CS117" s="17">
        <f>INDEX(Departures!$C:$C,MATCH($B117,Departures!$B:$B,0))*INDEX(Arrivals!$H:$H,MATCH(CS$2,Arrivals!$B:$B,0))</f>
        <v>71.560420848669892</v>
      </c>
      <c r="CT117" s="17">
        <f>INDEX(Departures!$C:$C,MATCH($B117,Departures!$B:$B,0))*INDEX(Arrivals!$H:$H,MATCH(CT$2,Arrivals!$B:$B,0))</f>
        <v>71.043595586985049</v>
      </c>
      <c r="CU117" s="17">
        <f>INDEX(Departures!$C:$C,MATCH($B117,Departures!$B:$B,0))*INDEX(Arrivals!$H:$H,MATCH(CU$2,Arrivals!$B:$B,0))</f>
        <v>63.927309291478444</v>
      </c>
      <c r="CV117" s="17">
        <f>INDEX(Departures!$C:$C,MATCH($B117,Departures!$B:$B,0))*INDEX(Arrivals!$H:$H,MATCH(CV$2,Arrivals!$B:$B,0))</f>
        <v>62.973170346829498</v>
      </c>
      <c r="CW117" s="17">
        <f>INDEX(Departures!$C:$C,MATCH($B117,Departures!$B:$B,0))*INDEX(Arrivals!$H:$H,MATCH(CW$2,Arrivals!$B:$B,0))</f>
        <v>62.575612453225787</v>
      </c>
      <c r="CX117" s="17">
        <f>INDEX(Departures!$C:$C,MATCH($B117,Departures!$B:$B,0))*INDEX(Arrivals!$H:$H,MATCH(CX$2,Arrivals!$B:$B,0))</f>
        <v>61.860008244739085</v>
      </c>
      <c r="CY117" s="17">
        <f>INDEX(Departures!$C:$C,MATCH($B117,Departures!$B:$B,0))*INDEX(Arrivals!$H:$H,MATCH(CY$2,Arrivals!$B:$B,0))</f>
        <v>59.593928251197873</v>
      </c>
      <c r="CZ117" s="17">
        <f>INDEX(Departures!$C:$C,MATCH($B117,Departures!$B:$B,0))*INDEX(Arrivals!$H:$H,MATCH(CZ$2,Arrivals!$B:$B,0))</f>
        <v>59.514416672477132</v>
      </c>
      <c r="DA117" s="17">
        <f>INDEX(Departures!$C:$C,MATCH($B117,Departures!$B:$B,0))*INDEX(Arrivals!$H:$H,MATCH(DA$2,Arrivals!$B:$B,0))</f>
        <v>59.434905093756392</v>
      </c>
      <c r="DB117" s="17">
        <f>INDEX(Departures!$C:$C,MATCH($B117,Departures!$B:$B,0))*INDEX(Arrivals!$H:$H,MATCH(DB$2,Arrivals!$B:$B,0))</f>
        <v>57.526627204458514</v>
      </c>
      <c r="DC117" s="17">
        <f>INDEX(Departures!$C:$C,MATCH($B117,Departures!$B:$B,0))*INDEX(Arrivals!$H:$H,MATCH(DC$2,Arrivals!$B:$B,0))</f>
        <v>57.208580889575551</v>
      </c>
      <c r="DD117" s="17">
        <f>INDEX(Departures!$C:$C,MATCH($B117,Departures!$B:$B,0))*INDEX(Arrivals!$H:$H,MATCH(DD$2,Arrivals!$B:$B,0))</f>
        <v>55.737616683241768</v>
      </c>
      <c r="DE117" s="17">
        <f>INDEX(Departures!$C:$C,MATCH($B117,Departures!$B:$B,0))*INDEX(Arrivals!$H:$H,MATCH(DE$2,Arrivals!$B:$B,0))</f>
        <v>54.266652476908</v>
      </c>
      <c r="DF117" s="17">
        <f>INDEX(Departures!$C:$C,MATCH($B117,Departures!$B:$B,0))*INDEX(Arrivals!$H:$H,MATCH(DF$2,Arrivals!$B:$B,0))</f>
        <v>54.226896687547629</v>
      </c>
      <c r="DG117" s="17">
        <f>INDEX(Departures!$C:$C,MATCH($B117,Departures!$B:$B,0))*INDEX(Arrivals!$H:$H,MATCH(DG$2,Arrivals!$B:$B,0))</f>
        <v>53.352269321619445</v>
      </c>
      <c r="DH117" s="17">
        <f>INDEX(Departures!$C:$C,MATCH($B117,Departures!$B:$B,0))*INDEX(Arrivals!$H:$H,MATCH(DH$2,Arrivals!$B:$B,0))</f>
        <v>50.688631434474509</v>
      </c>
      <c r="DI117" s="17">
        <f>INDEX(Departures!$C:$C,MATCH($B117,Departures!$B:$B,0))*INDEX(Arrivals!$H:$H,MATCH(DI$2,Arrivals!$B:$B,0))</f>
        <v>45.202332502743154</v>
      </c>
      <c r="DJ117" s="17">
        <f>INDEX(Departures!$C:$C,MATCH($B117,Departures!$B:$B,0))*INDEX(Arrivals!$H:$H,MATCH(DJ$2,Arrivals!$B:$B,0))</f>
        <v>45.083065134662036</v>
      </c>
      <c r="DK117" s="17">
        <f>INDEX(Departures!$C:$C,MATCH($B117,Departures!$B:$B,0))*INDEX(Arrivals!$H:$H,MATCH(DK$2,Arrivals!$B:$B,0))</f>
        <v>43.055519877283054</v>
      </c>
      <c r="DL117" s="17">
        <f>INDEX(Departures!$C:$C,MATCH($B117,Departures!$B:$B,0))*INDEX(Arrivals!$H:$H,MATCH(DL$2,Arrivals!$B:$B,0))</f>
        <v>41.584555670949285</v>
      </c>
      <c r="DM117" s="17">
        <f>INDEX(Departures!$C:$C,MATCH($B117,Departures!$B:$B,0))*INDEX(Arrivals!$H:$H,MATCH(DM$2,Arrivals!$B:$B,0))</f>
        <v>39.517254624209926</v>
      </c>
      <c r="DN117" s="17">
        <f>INDEX(Departures!$C:$C,MATCH($B117,Departures!$B:$B,0))*INDEX(Arrivals!$H:$H,MATCH(DN$2,Arrivals!$B:$B,0))</f>
        <v>38.404092522119505</v>
      </c>
      <c r="DO117" s="17">
        <f>INDEX(Departures!$C:$C,MATCH($B117,Departures!$B:$B,0))*INDEX(Arrivals!$H:$H,MATCH(DO$2,Arrivals!$B:$B,0))</f>
        <v>37.370441998749833</v>
      </c>
      <c r="DP117" s="17">
        <f>INDEX(Departures!$C:$C,MATCH($B117,Departures!$B:$B,0))*INDEX(Arrivals!$H:$H,MATCH(DP$2,Arrivals!$B:$B,0))</f>
        <v>37.092151473227226</v>
      </c>
      <c r="DQ117" s="17">
        <f>INDEX(Departures!$C:$C,MATCH($B117,Departures!$B:$B,0))*INDEX(Arrivals!$H:$H,MATCH(DQ$2,Arrivals!$B:$B,0))</f>
        <v>37.052395683866855</v>
      </c>
      <c r="DR117" s="17">
        <f>INDEX(Departures!$C:$C,MATCH($B117,Departures!$B:$B,0))*INDEX(Arrivals!$H:$H,MATCH(DR$2,Arrivals!$B:$B,0))</f>
        <v>36.694593579623508</v>
      </c>
      <c r="DS117" s="17">
        <f>INDEX(Departures!$C:$C,MATCH($B117,Departures!$B:$B,0))*INDEX(Arrivals!$H:$H,MATCH(DS$2,Arrivals!$B:$B,0))</f>
        <v>36.61508200090276</v>
      </c>
      <c r="DT117" s="17">
        <f>INDEX(Departures!$C:$C,MATCH($B117,Departures!$B:$B,0))*INDEX(Arrivals!$H:$H,MATCH(DT$2,Arrivals!$B:$B,0))</f>
        <v>35.660943056253828</v>
      </c>
      <c r="DU117" s="17">
        <f>INDEX(Departures!$C:$C,MATCH($B117,Departures!$B:$B,0))*INDEX(Arrivals!$H:$H,MATCH(DU$2,Arrivals!$B:$B,0))</f>
        <v>35.462164109451969</v>
      </c>
      <c r="DV117" s="17">
        <f>INDEX(Departures!$C:$C,MATCH($B117,Departures!$B:$B,0))*INDEX(Arrivals!$H:$H,MATCH(DV$2,Arrivals!$B:$B,0))</f>
        <v>33.832176745676712</v>
      </c>
      <c r="DW117" s="17">
        <f>INDEX(Departures!$C:$C,MATCH($B117,Departures!$B:$B,0))*INDEX(Arrivals!$H:$H,MATCH(DW$2,Arrivals!$B:$B,0))</f>
        <v>33.514130430793735</v>
      </c>
      <c r="DX117" s="17">
        <f>INDEX(Departures!$C:$C,MATCH($B117,Departures!$B:$B,0))*INDEX(Arrivals!$H:$H,MATCH(DX$2,Arrivals!$B:$B,0))</f>
        <v>33.275595694631498</v>
      </c>
      <c r="DY117" s="17">
        <f>INDEX(Departures!$C:$C,MATCH($B117,Departures!$B:$B,0))*INDEX(Arrivals!$H:$H,MATCH(DY$2,Arrivals!$B:$B,0))</f>
        <v>32.321456749982566</v>
      </c>
      <c r="DZ117" s="17">
        <f>INDEX(Departures!$C:$C,MATCH($B117,Departures!$B:$B,0))*INDEX(Arrivals!$H:$H,MATCH(DZ$2,Arrivals!$B:$B,0))</f>
        <v>26.556867292728601</v>
      </c>
      <c r="EA117" s="17">
        <f>INDEX(Departures!$C:$C,MATCH($B117,Departures!$B:$B,0))*INDEX(Arrivals!$H:$H,MATCH(EA$2,Arrivals!$B:$B,0))</f>
        <v>26.397844135287119</v>
      </c>
      <c r="EB117" s="17">
        <f>INDEX(Departures!$C:$C,MATCH($B117,Departures!$B:$B,0))*INDEX(Arrivals!$H:$H,MATCH(EB$2,Arrivals!$B:$B,0))</f>
        <v>25.085903086394836</v>
      </c>
      <c r="EC117" s="17">
        <f>INDEX(Departures!$C:$C,MATCH($B117,Departures!$B:$B,0))*INDEX(Arrivals!$H:$H,MATCH(EC$2,Arrivals!$B:$B,0))</f>
        <v>19.718871522744593</v>
      </c>
      <c r="ED117" s="17">
        <f>INDEX(Departures!$C:$C,MATCH($B117,Departures!$B:$B,0))*INDEX(Arrivals!$H:$H,MATCH(ED$2,Arrivals!$B:$B,0))</f>
        <v>18.645465210014542</v>
      </c>
      <c r="EE117" s="17">
        <f>INDEX(Departures!$C:$C,MATCH($B117,Departures!$B:$B,0))*INDEX(Arrivals!$H:$H,MATCH(EE$2,Arrivals!$B:$B,0))</f>
        <v>18.565953631293802</v>
      </c>
      <c r="EF117" s="17">
        <f>INDEX(Departures!$C:$C,MATCH($B117,Departures!$B:$B,0))*INDEX(Arrivals!$H:$H,MATCH(EF$2,Arrivals!$B:$B,0))</f>
        <v>17.134745214320404</v>
      </c>
      <c r="EG117" s="17">
        <f>INDEX(Departures!$C:$C,MATCH($B117,Departures!$B:$B,0))*INDEX(Arrivals!$H:$H,MATCH(EG$2,Arrivals!$B:$B,0))</f>
        <v>16.975722056878912</v>
      </c>
      <c r="EH117" s="17">
        <f>INDEX(Departures!$C:$C,MATCH($B117,Departures!$B:$B,0))*INDEX(Arrivals!$H:$H,MATCH(EH$2,Arrivals!$B:$B,0))</f>
        <v>16.975722056878912</v>
      </c>
      <c r="EI117" s="17">
        <f>INDEX(Departures!$C:$C,MATCH($B117,Departures!$B:$B,0))*INDEX(Arrivals!$H:$H,MATCH(EI$2,Arrivals!$B:$B,0))</f>
        <v>16.617919952635564</v>
      </c>
      <c r="EJ117" s="17">
        <f>INDEX(Departures!$C:$C,MATCH($B117,Departures!$B:$B,0))*INDEX(Arrivals!$H:$H,MATCH(EJ$2,Arrivals!$B:$B,0))</f>
        <v>15.703536797347004</v>
      </c>
      <c r="EK117" s="17">
        <f>INDEX(Departures!$C:$C,MATCH($B117,Departures!$B:$B,0))*INDEX(Arrivals!$H:$H,MATCH(EK$2,Arrivals!$B:$B,0))</f>
        <v>15.345734693103655</v>
      </c>
      <c r="EL117" s="17">
        <f>INDEX(Departures!$C:$C,MATCH($B117,Departures!$B:$B,0))*INDEX(Arrivals!$H:$H,MATCH(EL$2,Arrivals!$B:$B,0))</f>
        <v>14.578447958448471</v>
      </c>
      <c r="EM117" s="17">
        <f>INDEX(Departures!$C:$C,MATCH($B117,Departures!$B:$B,0))*INDEX(Arrivals!$H:$H,MATCH(EM$2,Arrivals!$B:$B,0))</f>
        <v>14.113305222932118</v>
      </c>
      <c r="EN117" s="17">
        <f>INDEX(Departures!$C:$C,MATCH($B117,Departures!$B:$B,0))*INDEX(Arrivals!$H:$H,MATCH(EN$2,Arrivals!$B:$B,0))</f>
        <v>13.954282065490631</v>
      </c>
      <c r="EO117" s="17">
        <f>INDEX(Departures!$C:$C,MATCH($B117,Departures!$B:$B,0))*INDEX(Arrivals!$H:$H,MATCH(EO$2,Arrivals!$B:$B,0))</f>
        <v>13.914526276130257</v>
      </c>
      <c r="EP117" s="17">
        <f>INDEX(Departures!$C:$C,MATCH($B117,Departures!$B:$B,0))*INDEX(Arrivals!$H:$H,MATCH(EP$2,Arrivals!$B:$B,0))</f>
        <v>12.205027333634254</v>
      </c>
      <c r="EQ117" s="17">
        <f>INDEX(Departures!$C:$C,MATCH($B117,Departures!$B:$B,0))*INDEX(Arrivals!$H:$H,MATCH(EQ$2,Arrivals!$B:$B,0))</f>
        <v>11.886981018751277</v>
      </c>
      <c r="ER117" s="17">
        <f>INDEX(Departures!$C:$C,MATCH($B117,Departures!$B:$B,0))*INDEX(Arrivals!$H:$H,MATCH(ER$2,Arrivals!$B:$B,0))</f>
        <v>11.171376810264578</v>
      </c>
      <c r="ES117" s="17">
        <f>INDEX(Departures!$C:$C,MATCH($B117,Departures!$B:$B,0))*INDEX(Arrivals!$H:$H,MATCH(ES$2,Arrivals!$B:$B,0))</f>
        <v>11.052109442183461</v>
      </c>
      <c r="ET117" s="17">
        <f>INDEX(Departures!$C:$C,MATCH($B117,Departures!$B:$B,0))*INDEX(Arrivals!$H:$H,MATCH(ET$2,Arrivals!$B:$B,0))</f>
        <v>10.694307337940112</v>
      </c>
      <c r="EU117" s="17">
        <f>INDEX(Departures!$C:$C,MATCH($B117,Departures!$B:$B,0))*INDEX(Arrivals!$H:$H,MATCH(EU$2,Arrivals!$B:$B,0))</f>
        <v>10.376261023057134</v>
      </c>
      <c r="EV117" s="17">
        <f>INDEX(Departures!$C:$C,MATCH($B117,Departures!$B:$B,0))*INDEX(Arrivals!$H:$H,MATCH(EV$2,Arrivals!$B:$B,0))</f>
        <v>10.29674944433639</v>
      </c>
      <c r="EW117" s="17">
        <f>INDEX(Departures!$C:$C,MATCH($B117,Departures!$B:$B,0))*INDEX(Arrivals!$H:$H,MATCH(EW$2,Arrivals!$B:$B,0))</f>
        <v>10.137726286894901</v>
      </c>
      <c r="EX117" s="17">
        <f>INDEX(Departures!$C:$C,MATCH($B117,Departures!$B:$B,0))*INDEX(Arrivals!$H:$H,MATCH(EX$2,Arrivals!$B:$B,0))</f>
        <v>10.137726286894901</v>
      </c>
      <c r="EY117" s="17">
        <f>INDEX(Departures!$C:$C,MATCH($B117,Departures!$B:$B,0))*INDEX(Arrivals!$H:$H,MATCH(EY$2,Arrivals!$B:$B,0))</f>
        <v>9.8196799720119241</v>
      </c>
      <c r="EZ117" s="17">
        <f>INDEX(Departures!$C:$C,MATCH($B117,Departures!$B:$B,0))*INDEX(Arrivals!$H:$H,MATCH(EZ$2,Arrivals!$B:$B,0))</f>
        <v>9.8196799720119241</v>
      </c>
      <c r="FA117" s="17">
        <f>INDEX(Departures!$C:$C,MATCH($B117,Departures!$B:$B,0))*INDEX(Arrivals!$H:$H,MATCH(FA$2,Arrivals!$B:$B,0))</f>
        <v>8.1896926082366654</v>
      </c>
      <c r="FB117" s="17">
        <f>INDEX(Departures!$C:$C,MATCH($B117,Departures!$B:$B,0))*INDEX(Arrivals!$H:$H,MATCH(FB$2,Arrivals!$B:$B,0))</f>
        <v>7.6847940833599395</v>
      </c>
      <c r="FC117" s="17">
        <f>INDEX(Departures!$C:$C,MATCH($B117,Departures!$B:$B,0))*INDEX(Arrivals!$H:$H,MATCH(FC$2,Arrivals!$B:$B,0))</f>
        <v>7.1162862955066171</v>
      </c>
      <c r="FD117" s="17">
        <f>INDEX(Departures!$C:$C,MATCH($B117,Departures!$B:$B,0))*INDEX(Arrivals!$H:$H,MATCH(FD$2,Arrivals!$B:$B,0))</f>
        <v>6.6789726125425233</v>
      </c>
      <c r="FE117" s="17">
        <f>INDEX(Departures!$C:$C,MATCH($B117,Departures!$B:$B,0))*INDEX(Arrivals!$H:$H,MATCH(FE$2,Arrivals!$B:$B,0))</f>
        <v>6.5199494551010346</v>
      </c>
      <c r="FF117" s="17">
        <f>INDEX(Departures!$C:$C,MATCH($B117,Departures!$B:$B,0))*INDEX(Arrivals!$H:$H,MATCH(FF$2,Arrivals!$B:$B,0))</f>
        <v>6.4404378763802903</v>
      </c>
      <c r="FG117" s="17">
        <f>INDEX(Departures!$C:$C,MATCH($B117,Departures!$B:$B,0))*INDEX(Arrivals!$H:$H,MATCH(FG$2,Arrivals!$B:$B,0))</f>
        <v>5.8043452466143357</v>
      </c>
      <c r="FH117" s="17">
        <f>INDEX(Departures!$C:$C,MATCH($B117,Departures!$B:$B,0))*INDEX(Arrivals!$H:$H,MATCH(FH$2,Arrivals!$B:$B,0))</f>
        <v>5.7645894572539635</v>
      </c>
      <c r="FI117" s="17">
        <f>INDEX(Departures!$C:$C,MATCH($B117,Departures!$B:$B,0))*INDEX(Arrivals!$H:$H,MATCH(FI$2,Arrivals!$B:$B,0))</f>
        <v>5.6850778785332192</v>
      </c>
      <c r="FJ117" s="17">
        <f>INDEX(Departures!$C:$C,MATCH($B117,Departures!$B:$B,0))*INDEX(Arrivals!$H:$H,MATCH(FJ$2,Arrivals!$B:$B,0))</f>
        <v>5.6453220891728471</v>
      </c>
      <c r="FK117" s="17">
        <f>INDEX(Departures!$C:$C,MATCH($B117,Departures!$B:$B,0))*INDEX(Arrivals!$H:$H,MATCH(FK$2,Arrivals!$B:$B,0))</f>
        <v>4.9694736700465203</v>
      </c>
      <c r="FL117" s="17">
        <f>INDEX(Departures!$C:$C,MATCH($B117,Departures!$B:$B,0))*INDEX(Arrivals!$H:$H,MATCH(FL$2,Arrivals!$B:$B,0))</f>
        <v>4.889962091325776</v>
      </c>
      <c r="FM117" s="17">
        <f>INDEX(Departures!$C:$C,MATCH($B117,Departures!$B:$B,0))*INDEX(Arrivals!$H:$H,MATCH(FM$2,Arrivals!$B:$B,0))</f>
        <v>4.8502063019654038</v>
      </c>
      <c r="FN117" s="17">
        <f>INDEX(Departures!$C:$C,MATCH($B117,Departures!$B:$B,0))*INDEX(Arrivals!$H:$H,MATCH(FN$2,Arrivals!$B:$B,0))</f>
        <v>4.8104505126050316</v>
      </c>
      <c r="FO117" s="17">
        <f>INDEX(Departures!$C:$C,MATCH($B117,Departures!$B:$B,0))*INDEX(Arrivals!$H:$H,MATCH(FO$2,Arrivals!$B:$B,0))</f>
        <v>4.7905726179248456</v>
      </c>
      <c r="FP117" s="17">
        <f>INDEX(Departures!$C:$C,MATCH($B117,Departures!$B:$B,0))*INDEX(Arrivals!$H:$H,MATCH(FP$2,Arrivals!$B:$B,0))</f>
        <v>4.3333810402805657</v>
      </c>
      <c r="FQ117" s="17">
        <f>INDEX(Departures!$C:$C,MATCH($B117,Departures!$B:$B,0))*INDEX(Arrivals!$H:$H,MATCH(FQ$2,Arrivals!$B:$B,0))</f>
        <v>3.4587536743523777</v>
      </c>
      <c r="FR117" s="17">
        <f>INDEX(Departures!$C:$C,MATCH($B117,Departures!$B:$B,0))*INDEX(Arrivals!$H:$H,MATCH(FR$2,Arrivals!$B:$B,0))</f>
        <v>3.1009515701090287</v>
      </c>
      <c r="FS117" s="17">
        <f>INDEX(Departures!$C:$C,MATCH($B117,Departures!$B:$B,0))*INDEX(Arrivals!$H:$H,MATCH(FS$2,Arrivals!$B:$B,0))</f>
        <v>3.0214399913882843</v>
      </c>
      <c r="FT117" s="17">
        <f>INDEX(Departures!$C:$C,MATCH($B117,Departures!$B:$B,0))*INDEX(Arrivals!$H:$H,MATCH(FT$2,Arrivals!$B:$B,0))</f>
        <v>2.94192841266754</v>
      </c>
      <c r="FU117" s="17">
        <f>INDEX(Departures!$C:$C,MATCH($B117,Departures!$B:$B,0))*INDEX(Arrivals!$H:$H,MATCH(FU$2,Arrivals!$B:$B,0))</f>
        <v>2.8624168339467957</v>
      </c>
      <c r="FV117" s="17">
        <f>INDEX(Departures!$C:$C,MATCH($B117,Departures!$B:$B,0))*INDEX(Arrivals!$H:$H,MATCH(FV$2,Arrivals!$B:$B,0))</f>
        <v>2.7431494658656792</v>
      </c>
      <c r="FW117" s="17">
        <f>INDEX(Departures!$C:$C,MATCH($B117,Departures!$B:$B,0))*INDEX(Arrivals!$H:$H,MATCH(FW$2,Arrivals!$B:$B,0))</f>
        <v>2.5046147297034462</v>
      </c>
      <c r="FX117" s="17">
        <f>INDEX(Departures!$C:$C,MATCH($B117,Departures!$B:$B,0))*INDEX(Arrivals!$H:$H,MATCH(FX$2,Arrivals!$B:$B,0))</f>
        <v>2.4847368350232601</v>
      </c>
      <c r="FY117" s="17">
        <f>INDEX(Departures!$C:$C,MATCH($B117,Departures!$B:$B,0))*INDEX(Arrivals!$H:$H,MATCH(FY$2,Arrivals!$B:$B,0))</f>
        <v>2.3853473616223297</v>
      </c>
      <c r="FZ117" s="17">
        <f>INDEX(Departures!$C:$C,MATCH($B117,Departures!$B:$B,0))*INDEX(Arrivals!$H:$H,MATCH(FZ$2,Arrivals!$B:$B,0))</f>
        <v>2.1865684148204689</v>
      </c>
      <c r="GA117" s="17">
        <f>INDEX(Departures!$C:$C,MATCH($B117,Departures!$B:$B,0))*INDEX(Arrivals!$H:$H,MATCH(GA$2,Arrivals!$B:$B,0))</f>
        <v>1.7413035739843008</v>
      </c>
      <c r="GB117" s="17">
        <f>INDEX(Departures!$C:$C,MATCH($B117,Departures!$B:$B,0))*INDEX(Arrivals!$H:$H,MATCH(GB$2,Arrivals!$B:$B,0))</f>
        <v>1.3516968382526535</v>
      </c>
      <c r="GC117" s="17">
        <f>INDEX(Departures!$C:$C,MATCH($B117,Departures!$B:$B,0))*INDEX(Arrivals!$H:$H,MATCH(GC$2,Arrivals!$B:$B,0))</f>
        <v>1.1926736808111649</v>
      </c>
      <c r="GD117" s="17">
        <f>INDEX(Departures!$C:$C,MATCH($B117,Departures!$B:$B,0))*INDEX(Arrivals!$H:$H,MATCH(GD$2,Arrivals!$B:$B,0))</f>
        <v>1.1529178914507927</v>
      </c>
      <c r="GE117" s="17">
        <f>INDEX(Departures!$C:$C,MATCH($B117,Departures!$B:$B,0))*INDEX(Arrivals!$H:$H,MATCH(GE$2,Arrivals!$B:$B,0))</f>
        <v>1.1131621020904205</v>
      </c>
      <c r="GF117" s="17">
        <f>INDEX(Departures!$C:$C,MATCH($B117,Departures!$B:$B,0))*INDEX(Arrivals!$H:$H,MATCH(GF$2,Arrivals!$B:$B,0))</f>
        <v>1.0217237865615645</v>
      </c>
      <c r="GG117" s="17">
        <f>INDEX(Departures!$C:$C,MATCH($B117,Departures!$B:$B,0))*INDEX(Arrivals!$H:$H,MATCH(GG$2,Arrivals!$B:$B,0))</f>
        <v>0.32599747275505175</v>
      </c>
      <c r="GH117" s="17">
        <f>INDEX(Departures!$C:$C,MATCH($B117,Departures!$B:$B,0))*INDEX(Arrivals!$H:$H,MATCH(GH$2,Arrivals!$B:$B,0))</f>
        <v>0.23058357829015855</v>
      </c>
      <c r="GI117" s="17">
        <f>INDEX(Departures!$C:$C,MATCH($B117,Departures!$B:$B,0))*INDEX(Arrivals!$H:$H,MATCH(GI$2,Arrivals!$B:$B,0))</f>
        <v>9.938947340093042E-2</v>
      </c>
    </row>
    <row r="118" spans="1:191" ht="29.4" thickBot="1">
      <c r="A118" t="str">
        <f>INDEX(Departures!$G:$G,MATCH($B118,Departures!$B:$B,0))</f>
        <v>AS</v>
      </c>
      <c r="B118" s="3" t="s">
        <v>154</v>
      </c>
      <c r="D118" s="17">
        <f>INDEX(Departures!$C:$C,MATCH($B118,Departures!$B:$B,0))*INDEX(Arrivals!$H:$H,MATCH(D$2,Arrivals!$B:$B,0))</f>
        <v>2589.9207147234647</v>
      </c>
      <c r="E118" s="17">
        <f>INDEX(Departures!$C:$C,MATCH($B118,Departures!$B:$B,0))*INDEX(Arrivals!$H:$H,MATCH(E$2,Arrivals!$B:$B,0))</f>
        <v>2438.6002414705486</v>
      </c>
      <c r="F118" s="17">
        <f>INDEX(Departures!$C:$C,MATCH($B118,Departures!$B:$B,0))*INDEX(Arrivals!$H:$H,MATCH(F$2,Arrivals!$B:$B,0))</f>
        <v>2294.1376418822961</v>
      </c>
      <c r="G118" s="17">
        <f>INDEX(Departures!$C:$C,MATCH($B118,Departures!$B:$B,0))*INDEX(Arrivals!$H:$H,MATCH(G$2,Arrivals!$B:$B,0))</f>
        <v>1811.0749843117537</v>
      </c>
      <c r="H118" s="17">
        <f>INDEX(Departures!$C:$C,MATCH($B118,Departures!$B:$B,0))*INDEX(Arrivals!$H:$H,MATCH(H$2,Arrivals!$B:$B,0))</f>
        <v>1736.9204982073197</v>
      </c>
      <c r="I118" s="17">
        <f>INDEX(Departures!$C:$C,MATCH($B118,Departures!$B:$B,0))*INDEX(Arrivals!$H:$H,MATCH(I$2,Arrivals!$B:$B,0))</f>
        <v>1171.5335398187869</v>
      </c>
      <c r="J118" s="17">
        <f>INDEX(Departures!$C:$C,MATCH($B118,Departures!$B:$B,0))*INDEX(Arrivals!$H:$H,MATCH(J$2,Arrivals!$B:$B,0))</f>
        <v>1122.6339189055293</v>
      </c>
      <c r="K118" s="17">
        <f>INDEX(Departures!$C:$C,MATCH($B118,Departures!$B:$B,0))*INDEX(Arrivals!$H:$H,MATCH(K$2,Arrivals!$B:$B,0))</f>
        <v>1121.1430768045152</v>
      </c>
      <c r="L118" s="17">
        <f>INDEX(Departures!$C:$C,MATCH($B118,Departures!$B:$B,0))*INDEX(Arrivals!$H:$H,MATCH(L$2,Arrivals!$B:$B,0))</f>
        <v>1116.7003673434938</v>
      </c>
      <c r="M118" s="17">
        <f>INDEX(Departures!$C:$C,MATCH($B118,Departures!$B:$B,0))*INDEX(Arrivals!$H:$H,MATCH(M$2,Arrivals!$B:$B,0))</f>
        <v>1061.2410411857745</v>
      </c>
      <c r="N118" s="17">
        <f>INDEX(Departures!$C:$C,MATCH($B118,Departures!$B:$B,0))*INDEX(Arrivals!$H:$H,MATCH(N$2,Arrivals!$B:$B,0))</f>
        <v>878.40416591742292</v>
      </c>
      <c r="O118" s="17">
        <f>INDEX(Departures!$C:$C,MATCH($B118,Departures!$B:$B,0))*INDEX(Arrivals!$H:$H,MATCH(O$2,Arrivals!$B:$B,0))</f>
        <v>855.47501440382825</v>
      </c>
      <c r="P118" s="17">
        <f>INDEX(Departures!$C:$C,MATCH($B118,Departures!$B:$B,0))*INDEX(Arrivals!$H:$H,MATCH(P$2,Arrivals!$B:$B,0))</f>
        <v>831.41282289346316</v>
      </c>
      <c r="Q118" s="17">
        <f>INDEX(Departures!$C:$C,MATCH($B118,Departures!$B:$B,0))*INDEX(Arrivals!$H:$H,MATCH(Q$2,Arrivals!$B:$B,0))</f>
        <v>810.83920189947048</v>
      </c>
      <c r="R118" s="17">
        <f>INDEX(Departures!$C:$C,MATCH($B118,Departures!$B:$B,0))*INDEX(Arrivals!$H:$H,MATCH(R$2,Arrivals!$B:$B,0))</f>
        <v>773.68741674220269</v>
      </c>
      <c r="S118" s="17">
        <f>INDEX(Departures!$C:$C,MATCH($B118,Departures!$B:$B,0))*INDEX(Arrivals!$H:$H,MATCH(S$2,Arrivals!$B:$B,0))</f>
        <v>727.23277687460779</v>
      </c>
      <c r="T118" s="17">
        <f>INDEX(Departures!$C:$C,MATCH($B118,Departures!$B:$B,0))*INDEX(Arrivals!$H:$H,MATCH(T$2,Arrivals!$B:$B,0))</f>
        <v>620.13068033776517</v>
      </c>
      <c r="U118" s="17">
        <f>INDEX(Departures!$C:$C,MATCH($B118,Departures!$B:$B,0))*INDEX(Arrivals!$H:$H,MATCH(U$2,Arrivals!$B:$B,0))</f>
        <v>544.39590160625619</v>
      </c>
      <c r="V118" s="17">
        <f>INDEX(Departures!$C:$C,MATCH($B118,Departures!$B:$B,0))*INDEX(Arrivals!$H:$H,MATCH(V$2,Arrivals!$B:$B,0))</f>
        <v>534.43707637148304</v>
      </c>
      <c r="W118" s="17">
        <f>INDEX(Departures!$C:$C,MATCH($B118,Departures!$B:$B,0))*INDEX(Arrivals!$H:$H,MATCH(W$2,Arrivals!$B:$B,0))</f>
        <v>514.48960905991623</v>
      </c>
      <c r="X118" s="17">
        <f>INDEX(Departures!$C:$C,MATCH($B118,Departures!$B:$B,0))*INDEX(Arrivals!$H:$H,MATCH(X$2,Arrivals!$B:$B,0))</f>
        <v>480.3195081046764</v>
      </c>
      <c r="Y118" s="17">
        <f>INDEX(Departures!$C:$C,MATCH($B118,Departures!$B:$B,0))*INDEX(Arrivals!$H:$H,MATCH(Y$2,Arrivals!$B:$B,0))</f>
        <v>464.93401762221237</v>
      </c>
      <c r="Z118" s="17">
        <f>INDEX(Departures!$C:$C,MATCH($B118,Departures!$B:$B,0))*INDEX(Arrivals!$H:$H,MATCH(Z$2,Arrivals!$B:$B,0))</f>
        <v>463.44317552119838</v>
      </c>
      <c r="AA118" s="17">
        <f>INDEX(Departures!$C:$C,MATCH($B118,Departures!$B:$B,0))*INDEX(Arrivals!$H:$H,MATCH(AA$2,Arrivals!$B:$B,0))</f>
        <v>460.1335060569474</v>
      </c>
      <c r="AB118" s="17">
        <f>INDEX(Departures!$C:$C,MATCH($B118,Departures!$B:$B,0))*INDEX(Arrivals!$H:$H,MATCH(AB$2,Arrivals!$B:$B,0))</f>
        <v>424.29366194857192</v>
      </c>
      <c r="AC118" s="17">
        <f>INDEX(Departures!$C:$C,MATCH($B118,Departures!$B:$B,0))*INDEX(Arrivals!$H:$H,MATCH(AC$2,Arrivals!$B:$B,0))</f>
        <v>418.62846196471889</v>
      </c>
      <c r="AD118" s="17">
        <f>INDEX(Departures!$C:$C,MATCH($B118,Departures!$B:$B,0))*INDEX(Arrivals!$H:$H,MATCH(AD$2,Arrivals!$B:$B,0))</f>
        <v>414.54355460794062</v>
      </c>
      <c r="AE118" s="17">
        <f>INDEX(Departures!$C:$C,MATCH($B118,Departures!$B:$B,0))*INDEX(Arrivals!$H:$H,MATCH(AE$2,Arrivals!$B:$B,0))</f>
        <v>397.63740518244236</v>
      </c>
      <c r="AF118" s="17">
        <f>INDEX(Departures!$C:$C,MATCH($B118,Departures!$B:$B,0))*INDEX(Arrivals!$H:$H,MATCH(AF$2,Arrivals!$B:$B,0))</f>
        <v>385.29323258604683</v>
      </c>
      <c r="AG118" s="17">
        <f>INDEX(Departures!$C:$C,MATCH($B118,Departures!$B:$B,0))*INDEX(Arrivals!$H:$H,MATCH(AG$2,Arrivals!$B:$B,0))</f>
        <v>350.1391758441377</v>
      </c>
      <c r="AH118" s="17">
        <f>INDEX(Departures!$C:$C,MATCH($B118,Departures!$B:$B,0))*INDEX(Arrivals!$H:$H,MATCH(AH$2,Arrivals!$B:$B,0))</f>
        <v>339.01749377057359</v>
      </c>
      <c r="AI118" s="17">
        <f>INDEX(Departures!$C:$C,MATCH($B118,Departures!$B:$B,0))*INDEX(Arrivals!$H:$H,MATCH(AI$2,Arrivals!$B:$B,0))</f>
        <v>338.39134008814779</v>
      </c>
      <c r="AJ118" s="17">
        <f>INDEX(Departures!$C:$C,MATCH($B118,Departures!$B:$B,0))*INDEX(Arrivals!$H:$H,MATCH(AJ$2,Arrivals!$B:$B,0))</f>
        <v>329.78023611269111</v>
      </c>
      <c r="AK118" s="17">
        <f>INDEX(Departures!$C:$C,MATCH($B118,Departures!$B:$B,0))*INDEX(Arrivals!$H:$H,MATCH(AK$2,Arrivals!$B:$B,0))</f>
        <v>325.7788159135697</v>
      </c>
      <c r="AL118" s="17">
        <f>INDEX(Departures!$C:$C,MATCH($B118,Departures!$B:$B,0))*INDEX(Arrivals!$H:$H,MATCH(AL$2,Arrivals!$B:$B,0))</f>
        <v>308.24651280564558</v>
      </c>
      <c r="AM118" s="17">
        <f>INDEX(Departures!$C:$C,MATCH($B118,Departures!$B:$B,0))*INDEX(Arrivals!$H:$H,MATCH(AM$2,Arrivals!$B:$B,0))</f>
        <v>306.66622017857077</v>
      </c>
      <c r="AN118" s="17">
        <f>INDEX(Departures!$C:$C,MATCH($B118,Departures!$B:$B,0))*INDEX(Arrivals!$H:$H,MATCH(AN$2,Arrivals!$B:$B,0))</f>
        <v>302.93911492603587</v>
      </c>
      <c r="AO118" s="17">
        <f>INDEX(Departures!$C:$C,MATCH($B118,Departures!$B:$B,0))*INDEX(Arrivals!$H:$H,MATCH(AO$2,Arrivals!$B:$B,0))</f>
        <v>294.85875073854021</v>
      </c>
      <c r="AP118" s="17">
        <f>INDEX(Departures!$C:$C,MATCH($B118,Departures!$B:$B,0))*INDEX(Arrivals!$H:$H,MATCH(AP$2,Arrivals!$B:$B,0))</f>
        <v>264.86300766613942</v>
      </c>
      <c r="AQ118" s="17">
        <f>INDEX(Departures!$C:$C,MATCH($B118,Departures!$B:$B,0))*INDEX(Arrivals!$H:$H,MATCH(AQ$2,Arrivals!$B:$B,0))</f>
        <v>262.83546240876046</v>
      </c>
      <c r="AR118" s="17">
        <f>INDEX(Departures!$C:$C,MATCH($B118,Departures!$B:$B,0))*INDEX(Arrivals!$H:$H,MATCH(AR$2,Arrivals!$B:$B,0))</f>
        <v>250.01422034004045</v>
      </c>
      <c r="AS118" s="17">
        <f>INDEX(Departures!$C:$C,MATCH($B118,Departures!$B:$B,0))*INDEX(Arrivals!$H:$H,MATCH(AS$2,Arrivals!$B:$B,0))</f>
        <v>243.21598035941682</v>
      </c>
      <c r="AT118" s="17">
        <f>INDEX(Departures!$C:$C,MATCH($B118,Departures!$B:$B,0))*INDEX(Arrivals!$H:$H,MATCH(AT$2,Arrivals!$B:$B,0))</f>
        <v>229.61950039816952</v>
      </c>
      <c r="AU118" s="17">
        <f>INDEX(Departures!$C:$C,MATCH($B118,Departures!$B:$B,0))*INDEX(Arrivals!$H:$H,MATCH(AU$2,Arrivals!$B:$B,0))</f>
        <v>212.47481623650901</v>
      </c>
      <c r="AV118" s="17">
        <f>INDEX(Departures!$C:$C,MATCH($B118,Departures!$B:$B,0))*INDEX(Arrivals!$H:$H,MATCH(AV$2,Arrivals!$B:$B,0))</f>
        <v>210.32800361104893</v>
      </c>
      <c r="AW118" s="17">
        <f>INDEX(Departures!$C:$C,MATCH($B118,Departures!$B:$B,0))*INDEX(Arrivals!$H:$H,MATCH(AW$2,Arrivals!$B:$B,0))</f>
        <v>210.26836992700837</v>
      </c>
      <c r="AX118" s="17">
        <f>INDEX(Departures!$C:$C,MATCH($B118,Departures!$B:$B,0))*INDEX(Arrivals!$H:$H,MATCH(AX$2,Arrivals!$B:$B,0))</f>
        <v>200.3691783762757</v>
      </c>
      <c r="AY118" s="17">
        <f>INDEX(Departures!$C:$C,MATCH($B118,Departures!$B:$B,0))*INDEX(Arrivals!$H:$H,MATCH(AY$2,Arrivals!$B:$B,0))</f>
        <v>197.41731101626809</v>
      </c>
      <c r="AZ118" s="17">
        <f>INDEX(Departures!$C:$C,MATCH($B118,Departures!$B:$B,0))*INDEX(Arrivals!$H:$H,MATCH(AZ$2,Arrivals!$B:$B,0))</f>
        <v>196.46317207161914</v>
      </c>
      <c r="BA118" s="17">
        <f>INDEX(Departures!$C:$C,MATCH($B118,Departures!$B:$B,0))*INDEX(Arrivals!$H:$H,MATCH(BA$2,Arrivals!$B:$B,0))</f>
        <v>193.30258681746955</v>
      </c>
      <c r="BB118" s="17">
        <f>INDEX(Departures!$C:$C,MATCH($B118,Departures!$B:$B,0))*INDEX(Arrivals!$H:$H,MATCH(BB$2,Arrivals!$B:$B,0))</f>
        <v>192.31863103080033</v>
      </c>
      <c r="BC118" s="17">
        <f>INDEX(Departures!$C:$C,MATCH($B118,Departures!$B:$B,0))*INDEX(Arrivals!$H:$H,MATCH(BC$2,Arrivals!$B:$B,0))</f>
        <v>186.41489631078508</v>
      </c>
      <c r="BD118" s="17">
        <f>INDEX(Departures!$C:$C,MATCH($B118,Departures!$B:$B,0))*INDEX(Arrivals!$H:$H,MATCH(BD$2,Arrivals!$B:$B,0))</f>
        <v>184.50661842148719</v>
      </c>
      <c r="BE118" s="17">
        <f>INDEX(Departures!$C:$C,MATCH($B118,Departures!$B:$B,0))*INDEX(Arrivals!$H:$H,MATCH(BE$2,Arrivals!$B:$B,0))</f>
        <v>168.46515741457702</v>
      </c>
      <c r="BF118" s="17">
        <f>INDEX(Departures!$C:$C,MATCH($B118,Departures!$B:$B,0))*INDEX(Arrivals!$H:$H,MATCH(BF$2,Arrivals!$B:$B,0))</f>
        <v>167.03394899760363</v>
      </c>
      <c r="BG118" s="17">
        <f>INDEX(Departures!$C:$C,MATCH($B118,Departures!$B:$B,0))*INDEX(Arrivals!$H:$H,MATCH(BG$2,Arrivals!$B:$B,0))</f>
        <v>151.17138904281515</v>
      </c>
      <c r="BH118" s="17">
        <f>INDEX(Departures!$C:$C,MATCH($B118,Departures!$B:$B,0))*INDEX(Arrivals!$H:$H,MATCH(BH$2,Arrivals!$B:$B,0))</f>
        <v>145.11857011269848</v>
      </c>
      <c r="BI118" s="17">
        <f>INDEX(Departures!$C:$C,MATCH($B118,Departures!$B:$B,0))*INDEX(Arrivals!$H:$H,MATCH(BI$2,Arrivals!$B:$B,0))</f>
        <v>138.43959750015597</v>
      </c>
      <c r="BJ118" s="17">
        <f>INDEX(Departures!$C:$C,MATCH($B118,Departures!$B:$B,0))*INDEX(Arrivals!$H:$H,MATCH(BJ$2,Arrivals!$B:$B,0))</f>
        <v>136.97857224116228</v>
      </c>
      <c r="BK118" s="17">
        <f>INDEX(Departures!$C:$C,MATCH($B118,Departures!$B:$B,0))*INDEX(Arrivals!$H:$H,MATCH(BK$2,Arrivals!$B:$B,0))</f>
        <v>136.20333434863502</v>
      </c>
      <c r="BL118" s="17">
        <f>INDEX(Departures!$C:$C,MATCH($B118,Departures!$B:$B,0))*INDEX(Arrivals!$H:$H,MATCH(BL$2,Arrivals!$B:$B,0))</f>
        <v>122.63667122940802</v>
      </c>
      <c r="BM118" s="17">
        <f>INDEX(Departures!$C:$C,MATCH($B118,Departures!$B:$B,0))*INDEX(Arrivals!$H:$H,MATCH(BM$2,Arrivals!$B:$B,0))</f>
        <v>120.22150702576542</v>
      </c>
      <c r="BN118" s="17">
        <f>INDEX(Departures!$C:$C,MATCH($B118,Departures!$B:$B,0))*INDEX(Arrivals!$H:$H,MATCH(BN$2,Arrivals!$B:$B,0))</f>
        <v>114.60103230494281</v>
      </c>
      <c r="BO118" s="17">
        <f>INDEX(Departures!$C:$C,MATCH($B118,Departures!$B:$B,0))*INDEX(Arrivals!$H:$H,MATCH(BO$2,Arrivals!$B:$B,0))</f>
        <v>113.21454915099982</v>
      </c>
      <c r="BP118" s="17">
        <f>INDEX(Departures!$C:$C,MATCH($B118,Departures!$B:$B,0))*INDEX(Arrivals!$H:$H,MATCH(BP$2,Arrivals!$B:$B,0))</f>
        <v>109.54707758250549</v>
      </c>
      <c r="BQ118" s="17">
        <f>INDEX(Departures!$C:$C,MATCH($B118,Departures!$B:$B,0))*INDEX(Arrivals!$H:$H,MATCH(BQ$2,Arrivals!$B:$B,0))</f>
        <v>108.89110705805936</v>
      </c>
      <c r="BR118" s="17">
        <f>INDEX(Departures!$C:$C,MATCH($B118,Departures!$B:$B,0))*INDEX(Arrivals!$H:$H,MATCH(BR$2,Arrivals!$B:$B,0))</f>
        <v>107.72825021926846</v>
      </c>
      <c r="BS118" s="17">
        <f>INDEX(Departures!$C:$C,MATCH($B118,Departures!$B:$B,0))*INDEX(Arrivals!$H:$H,MATCH(BS$2,Arrivals!$B:$B,0))</f>
        <v>106.92319548472094</v>
      </c>
      <c r="BT118" s="17">
        <f>INDEX(Departures!$C:$C,MATCH($B118,Departures!$B:$B,0))*INDEX(Arrivals!$H:$H,MATCH(BT$2,Arrivals!$B:$B,0))</f>
        <v>105.99887338209228</v>
      </c>
      <c r="BU118" s="17">
        <f>INDEX(Departures!$C:$C,MATCH($B118,Departures!$B:$B,0))*INDEX(Arrivals!$H:$H,MATCH(BU$2,Arrivals!$B:$B,0))</f>
        <v>102.65938707582103</v>
      </c>
      <c r="BV118" s="17">
        <f>INDEX(Departures!$C:$C,MATCH($B118,Departures!$B:$B,0))*INDEX(Arrivals!$H:$H,MATCH(BV$2,Arrivals!$B:$B,0))</f>
        <v>97.113454460049098</v>
      </c>
      <c r="BW118" s="17">
        <f>INDEX(Departures!$C:$C,MATCH($B118,Departures!$B:$B,0))*INDEX(Arrivals!$H:$H,MATCH(BW$2,Arrivals!$B:$B,0))</f>
        <v>96.755652355805751</v>
      </c>
      <c r="BX118" s="17">
        <f>INDEX(Departures!$C:$C,MATCH($B118,Departures!$B:$B,0))*INDEX(Arrivals!$H:$H,MATCH(BX$2,Arrivals!$B:$B,0))</f>
        <v>94.817557624487605</v>
      </c>
      <c r="BY118" s="17">
        <f>INDEX(Departures!$C:$C,MATCH($B118,Departures!$B:$B,0))*INDEX(Arrivals!$H:$H,MATCH(BY$2,Arrivals!$B:$B,0))</f>
        <v>88.257852380026193</v>
      </c>
      <c r="BZ118" s="17">
        <f>INDEX(Departures!$C:$C,MATCH($B118,Departures!$B:$B,0))*INDEX(Arrivals!$H:$H,MATCH(BZ$2,Arrivals!$B:$B,0))</f>
        <v>84.411479759410199</v>
      </c>
      <c r="CA118" s="17">
        <f>INDEX(Departures!$C:$C,MATCH($B118,Departures!$B:$B,0))*INDEX(Arrivals!$H:$H,MATCH(CA$2,Arrivals!$B:$B,0))</f>
        <v>80.207305034550828</v>
      </c>
      <c r="CB118" s="17">
        <f>INDEX(Departures!$C:$C,MATCH($B118,Departures!$B:$B,0))*INDEX(Arrivals!$H:$H,MATCH(CB$2,Arrivals!$B:$B,0))</f>
        <v>75.227892417164227</v>
      </c>
      <c r="CC118" s="17">
        <f>INDEX(Departures!$C:$C,MATCH($B118,Departures!$B:$B,0))*INDEX(Arrivals!$H:$H,MATCH(CC$2,Arrivals!$B:$B,0))</f>
        <v>73.170530317764971</v>
      </c>
      <c r="CD118" s="17">
        <f>INDEX(Departures!$C:$C,MATCH($B118,Departures!$B:$B,0))*INDEX(Arrivals!$H:$H,MATCH(CD$2,Arrivals!$B:$B,0))</f>
        <v>73.081079791704127</v>
      </c>
      <c r="CE118" s="17">
        <f>INDEX(Departures!$C:$C,MATCH($B118,Departures!$B:$B,0))*INDEX(Arrivals!$H:$H,MATCH(CE$2,Arrivals!$B:$B,0))</f>
        <v>72.246208215136321</v>
      </c>
      <c r="CF118" s="17">
        <f>INDEX(Departures!$C:$C,MATCH($B118,Departures!$B:$B,0))*INDEX(Arrivals!$H:$H,MATCH(CF$2,Arrivals!$B:$B,0))</f>
        <v>70.725549272102072</v>
      </c>
      <c r="CG118" s="17">
        <f>INDEX(Departures!$C:$C,MATCH($B118,Departures!$B:$B,0))*INDEX(Arrivals!$H:$H,MATCH(CG$2,Arrivals!$B:$B,0))</f>
        <v>70.159029273716783</v>
      </c>
      <c r="CH118" s="17">
        <f>INDEX(Departures!$C:$C,MATCH($B118,Departures!$B:$B,0))*INDEX(Arrivals!$H:$H,MATCH(CH$2,Arrivals!$B:$B,0))</f>
        <v>67.803498754114727</v>
      </c>
      <c r="CI118" s="17">
        <f>INDEX(Departures!$C:$C,MATCH($B118,Departures!$B:$B,0))*INDEX(Arrivals!$H:$H,MATCH(CI$2,Arrivals!$B:$B,0))</f>
        <v>67.281704018759839</v>
      </c>
      <c r="CJ118" s="17">
        <f>INDEX(Departures!$C:$C,MATCH($B118,Departures!$B:$B,0))*INDEX(Arrivals!$H:$H,MATCH(CJ$2,Arrivals!$B:$B,0))</f>
        <v>66.342473495121041</v>
      </c>
      <c r="CK118" s="17">
        <f>INDEX(Departures!$C:$C,MATCH($B118,Departures!$B:$B,0))*INDEX(Arrivals!$H:$H,MATCH(CK$2,Arrivals!$B:$B,0))</f>
        <v>64.464012447843459</v>
      </c>
      <c r="CL118" s="17">
        <f>INDEX(Departures!$C:$C,MATCH($B118,Departures!$B:$B,0))*INDEX(Arrivals!$H:$H,MATCH(CL$2,Arrivals!$B:$B,0))</f>
        <v>63.10436445171873</v>
      </c>
      <c r="CM118" s="17">
        <f>INDEX(Departures!$C:$C,MATCH($B118,Departures!$B:$B,0))*INDEX(Arrivals!$H:$H,MATCH(CM$2,Arrivals!$B:$B,0))</f>
        <v>63.002987188849779</v>
      </c>
      <c r="CN118" s="17">
        <f>INDEX(Departures!$C:$C,MATCH($B118,Departures!$B:$B,0))*INDEX(Arrivals!$H:$H,MATCH(CN$2,Arrivals!$B:$B,0))</f>
        <v>58.113025097524009</v>
      </c>
      <c r="CO118" s="17">
        <f>INDEX(Departures!$C:$C,MATCH($B118,Departures!$B:$B,0))*INDEX(Arrivals!$H:$H,MATCH(CO$2,Arrivals!$B:$B,0))</f>
        <v>56.324014576307263</v>
      </c>
      <c r="CP118" s="17">
        <f>INDEX(Departures!$C:$C,MATCH($B118,Departures!$B:$B,0))*INDEX(Arrivals!$H:$H,MATCH(CP$2,Arrivals!$B:$B,0))</f>
        <v>55.966212472063908</v>
      </c>
      <c r="CQ118" s="17">
        <f>INDEX(Departures!$C:$C,MATCH($B118,Departures!$B:$B,0))*INDEX(Arrivals!$H:$H,MATCH(CQ$2,Arrivals!$B:$B,0))</f>
        <v>55.369875631658331</v>
      </c>
      <c r="CR118" s="17">
        <f>INDEX(Departures!$C:$C,MATCH($B118,Departures!$B:$B,0))*INDEX(Arrivals!$H:$H,MATCH(CR$2,Arrivals!$B:$B,0))</f>
        <v>54.952439843374421</v>
      </c>
      <c r="CS118" s="17">
        <f>INDEX(Departures!$C:$C,MATCH($B118,Departures!$B:$B,0))*INDEX(Arrivals!$H:$H,MATCH(CS$2,Arrivals!$B:$B,0))</f>
        <v>53.670315636502423</v>
      </c>
      <c r="CT118" s="17">
        <f>INDEX(Departures!$C:$C,MATCH($B118,Departures!$B:$B,0))*INDEX(Arrivals!$H:$H,MATCH(CT$2,Arrivals!$B:$B,0))</f>
        <v>53.282696690238787</v>
      </c>
      <c r="CU118" s="17">
        <f>INDEX(Departures!$C:$C,MATCH($B118,Departures!$B:$B,0))*INDEX(Arrivals!$H:$H,MATCH(CU$2,Arrivals!$B:$B,0))</f>
        <v>47.945481968608831</v>
      </c>
      <c r="CV118" s="17">
        <f>INDEX(Departures!$C:$C,MATCH($B118,Departures!$B:$B,0))*INDEX(Arrivals!$H:$H,MATCH(CV$2,Arrivals!$B:$B,0))</f>
        <v>47.229877760122129</v>
      </c>
      <c r="CW118" s="17">
        <f>INDEX(Departures!$C:$C,MATCH($B118,Departures!$B:$B,0))*INDEX(Arrivals!$H:$H,MATCH(CW$2,Arrivals!$B:$B,0))</f>
        <v>46.931709339919344</v>
      </c>
      <c r="CX118" s="17">
        <f>INDEX(Departures!$C:$C,MATCH($B118,Departures!$B:$B,0))*INDEX(Arrivals!$H:$H,MATCH(CX$2,Arrivals!$B:$B,0))</f>
        <v>46.395006183554315</v>
      </c>
      <c r="CY118" s="17">
        <f>INDEX(Departures!$C:$C,MATCH($B118,Departures!$B:$B,0))*INDEX(Arrivals!$H:$H,MATCH(CY$2,Arrivals!$B:$B,0))</f>
        <v>44.695446188398407</v>
      </c>
      <c r="CZ118" s="17">
        <f>INDEX(Departures!$C:$C,MATCH($B118,Departures!$B:$B,0))*INDEX(Arrivals!$H:$H,MATCH(CZ$2,Arrivals!$B:$B,0))</f>
        <v>44.635812504357851</v>
      </c>
      <c r="DA118" s="17">
        <f>INDEX(Departures!$C:$C,MATCH($B118,Departures!$B:$B,0))*INDEX(Arrivals!$H:$H,MATCH(DA$2,Arrivals!$B:$B,0))</f>
        <v>44.576178820317288</v>
      </c>
      <c r="DB118" s="17">
        <f>INDEX(Departures!$C:$C,MATCH($B118,Departures!$B:$B,0))*INDEX(Arrivals!$H:$H,MATCH(DB$2,Arrivals!$B:$B,0))</f>
        <v>43.144970403343891</v>
      </c>
      <c r="DC118" s="17">
        <f>INDEX(Departures!$C:$C,MATCH($B118,Departures!$B:$B,0))*INDEX(Arrivals!$H:$H,MATCH(DC$2,Arrivals!$B:$B,0))</f>
        <v>42.906435667181661</v>
      </c>
      <c r="DD118" s="17">
        <f>INDEX(Departures!$C:$C,MATCH($B118,Departures!$B:$B,0))*INDEX(Arrivals!$H:$H,MATCH(DD$2,Arrivals!$B:$B,0))</f>
        <v>41.80321251243133</v>
      </c>
      <c r="DE118" s="17">
        <f>INDEX(Departures!$C:$C,MATCH($B118,Departures!$B:$B,0))*INDEX(Arrivals!$H:$H,MATCH(DE$2,Arrivals!$B:$B,0))</f>
        <v>40.699989357680998</v>
      </c>
      <c r="DF118" s="17">
        <f>INDEX(Departures!$C:$C,MATCH($B118,Departures!$B:$B,0))*INDEX(Arrivals!$H:$H,MATCH(DF$2,Arrivals!$B:$B,0))</f>
        <v>40.670172515660724</v>
      </c>
      <c r="DG118" s="17">
        <f>INDEX(Departures!$C:$C,MATCH($B118,Departures!$B:$B,0))*INDEX(Arrivals!$H:$H,MATCH(DG$2,Arrivals!$B:$B,0))</f>
        <v>40.014201991214584</v>
      </c>
      <c r="DH118" s="17">
        <f>INDEX(Departures!$C:$C,MATCH($B118,Departures!$B:$B,0))*INDEX(Arrivals!$H:$H,MATCH(DH$2,Arrivals!$B:$B,0))</f>
        <v>38.016473575855883</v>
      </c>
      <c r="DI118" s="17">
        <f>INDEX(Departures!$C:$C,MATCH($B118,Departures!$B:$B,0))*INDEX(Arrivals!$H:$H,MATCH(DI$2,Arrivals!$B:$B,0))</f>
        <v>33.901749377057364</v>
      </c>
      <c r="DJ118" s="17">
        <f>INDEX(Departures!$C:$C,MATCH($B118,Departures!$B:$B,0))*INDEX(Arrivals!$H:$H,MATCH(DJ$2,Arrivals!$B:$B,0))</f>
        <v>33.812298850996527</v>
      </c>
      <c r="DK118" s="17">
        <f>INDEX(Departures!$C:$C,MATCH($B118,Departures!$B:$B,0))*INDEX(Arrivals!$H:$H,MATCH(DK$2,Arrivals!$B:$B,0))</f>
        <v>32.291639907962292</v>
      </c>
      <c r="DL118" s="17">
        <f>INDEX(Departures!$C:$C,MATCH($B118,Departures!$B:$B,0))*INDEX(Arrivals!$H:$H,MATCH(DL$2,Arrivals!$B:$B,0))</f>
        <v>31.188416753211964</v>
      </c>
      <c r="DM118" s="17">
        <f>INDEX(Departures!$C:$C,MATCH($B118,Departures!$B:$B,0))*INDEX(Arrivals!$H:$H,MATCH(DM$2,Arrivals!$B:$B,0))</f>
        <v>29.637940968157448</v>
      </c>
      <c r="DN118" s="17">
        <f>INDEX(Departures!$C:$C,MATCH($B118,Departures!$B:$B,0))*INDEX(Arrivals!$H:$H,MATCH(DN$2,Arrivals!$B:$B,0))</f>
        <v>28.803069391589631</v>
      </c>
      <c r="DO118" s="17">
        <f>INDEX(Departures!$C:$C,MATCH($B118,Departures!$B:$B,0))*INDEX(Arrivals!$H:$H,MATCH(DO$2,Arrivals!$B:$B,0))</f>
        <v>28.027831499062376</v>
      </c>
      <c r="DP118" s="17">
        <f>INDEX(Departures!$C:$C,MATCH($B118,Departures!$B:$B,0))*INDEX(Arrivals!$H:$H,MATCH(DP$2,Arrivals!$B:$B,0))</f>
        <v>27.819113604920418</v>
      </c>
      <c r="DQ118" s="17">
        <f>INDEX(Departures!$C:$C,MATCH($B118,Departures!$B:$B,0))*INDEX(Arrivals!$H:$H,MATCH(DQ$2,Arrivals!$B:$B,0))</f>
        <v>27.78929676290014</v>
      </c>
      <c r="DR118" s="17">
        <f>INDEX(Departures!$C:$C,MATCH($B118,Departures!$B:$B,0))*INDEX(Arrivals!$H:$H,MATCH(DR$2,Arrivals!$B:$B,0))</f>
        <v>27.520945184717633</v>
      </c>
      <c r="DS118" s="17">
        <f>INDEX(Departures!$C:$C,MATCH($B118,Departures!$B:$B,0))*INDEX(Arrivals!$H:$H,MATCH(DS$2,Arrivals!$B:$B,0))</f>
        <v>27.46131150067707</v>
      </c>
      <c r="DT118" s="17">
        <f>INDEX(Departures!$C:$C,MATCH($B118,Departures!$B:$B,0))*INDEX(Arrivals!$H:$H,MATCH(DT$2,Arrivals!$B:$B,0))</f>
        <v>26.745707292190371</v>
      </c>
      <c r="DU118" s="17">
        <f>INDEX(Departures!$C:$C,MATCH($B118,Departures!$B:$B,0))*INDEX(Arrivals!$H:$H,MATCH(DU$2,Arrivals!$B:$B,0))</f>
        <v>26.596623082088975</v>
      </c>
      <c r="DV118" s="17">
        <f>INDEX(Departures!$C:$C,MATCH($B118,Departures!$B:$B,0))*INDEX(Arrivals!$H:$H,MATCH(DV$2,Arrivals!$B:$B,0))</f>
        <v>25.374132559257532</v>
      </c>
      <c r="DW118" s="17">
        <f>INDEX(Departures!$C:$C,MATCH($B118,Departures!$B:$B,0))*INDEX(Arrivals!$H:$H,MATCH(DW$2,Arrivals!$B:$B,0))</f>
        <v>25.135597823095303</v>
      </c>
      <c r="DX118" s="17">
        <f>INDEX(Departures!$C:$C,MATCH($B118,Departures!$B:$B,0))*INDEX(Arrivals!$H:$H,MATCH(DX$2,Arrivals!$B:$B,0))</f>
        <v>24.956696770973622</v>
      </c>
      <c r="DY118" s="17">
        <f>INDEX(Departures!$C:$C,MATCH($B118,Departures!$B:$B,0))*INDEX(Arrivals!$H:$H,MATCH(DY$2,Arrivals!$B:$B,0))</f>
        <v>24.241092562486926</v>
      </c>
      <c r="DZ118" s="17">
        <f>INDEX(Departures!$C:$C,MATCH($B118,Departures!$B:$B,0))*INDEX(Arrivals!$H:$H,MATCH(DZ$2,Arrivals!$B:$B,0))</f>
        <v>19.917650469546452</v>
      </c>
      <c r="EA118" s="17">
        <f>INDEX(Departures!$C:$C,MATCH($B118,Departures!$B:$B,0))*INDEX(Arrivals!$H:$H,MATCH(EA$2,Arrivals!$B:$B,0))</f>
        <v>19.798383101465337</v>
      </c>
      <c r="EB118" s="17">
        <f>INDEX(Departures!$C:$C,MATCH($B118,Departures!$B:$B,0))*INDEX(Arrivals!$H:$H,MATCH(EB$2,Arrivals!$B:$B,0))</f>
        <v>18.814427314796127</v>
      </c>
      <c r="EC118" s="17">
        <f>INDEX(Departures!$C:$C,MATCH($B118,Departures!$B:$B,0))*INDEX(Arrivals!$H:$H,MATCH(EC$2,Arrivals!$B:$B,0))</f>
        <v>14.789153642058444</v>
      </c>
      <c r="ED118" s="17">
        <f>INDEX(Departures!$C:$C,MATCH($B118,Departures!$B:$B,0))*INDEX(Arrivals!$H:$H,MATCH(ED$2,Arrivals!$B:$B,0))</f>
        <v>13.984098907510907</v>
      </c>
      <c r="EE118" s="17">
        <f>INDEX(Departures!$C:$C,MATCH($B118,Departures!$B:$B,0))*INDEX(Arrivals!$H:$H,MATCH(EE$2,Arrivals!$B:$B,0))</f>
        <v>13.924465223470351</v>
      </c>
      <c r="EF118" s="17">
        <f>INDEX(Departures!$C:$C,MATCH($B118,Departures!$B:$B,0))*INDEX(Arrivals!$H:$H,MATCH(EF$2,Arrivals!$B:$B,0))</f>
        <v>12.851058910740303</v>
      </c>
      <c r="EG118" s="17">
        <f>INDEX(Departures!$C:$C,MATCH($B118,Departures!$B:$B,0))*INDEX(Arrivals!$H:$H,MATCH(EG$2,Arrivals!$B:$B,0))</f>
        <v>12.731791542659185</v>
      </c>
      <c r="EH118" s="17">
        <f>INDEX(Departures!$C:$C,MATCH($B118,Departures!$B:$B,0))*INDEX(Arrivals!$H:$H,MATCH(EH$2,Arrivals!$B:$B,0))</f>
        <v>12.731791542659185</v>
      </c>
      <c r="EI118" s="17">
        <f>INDEX(Departures!$C:$C,MATCH($B118,Departures!$B:$B,0))*INDEX(Arrivals!$H:$H,MATCH(EI$2,Arrivals!$B:$B,0))</f>
        <v>12.463439964476672</v>
      </c>
      <c r="EJ118" s="17">
        <f>INDEX(Departures!$C:$C,MATCH($B118,Departures!$B:$B,0))*INDEX(Arrivals!$H:$H,MATCH(EJ$2,Arrivals!$B:$B,0))</f>
        <v>11.777652598010253</v>
      </c>
      <c r="EK118" s="17">
        <f>INDEX(Departures!$C:$C,MATCH($B118,Departures!$B:$B,0))*INDEX(Arrivals!$H:$H,MATCH(EK$2,Arrivals!$B:$B,0))</f>
        <v>11.509301019827742</v>
      </c>
      <c r="EL118" s="17">
        <f>INDEX(Departures!$C:$C,MATCH($B118,Departures!$B:$B,0))*INDEX(Arrivals!$H:$H,MATCH(EL$2,Arrivals!$B:$B,0))</f>
        <v>10.933835968836354</v>
      </c>
      <c r="EM118" s="17">
        <f>INDEX(Departures!$C:$C,MATCH($B118,Departures!$B:$B,0))*INDEX(Arrivals!$H:$H,MATCH(EM$2,Arrivals!$B:$B,0))</f>
        <v>10.584978917199088</v>
      </c>
      <c r="EN118" s="17">
        <f>INDEX(Departures!$C:$C,MATCH($B118,Departures!$B:$B,0))*INDEX(Arrivals!$H:$H,MATCH(EN$2,Arrivals!$B:$B,0))</f>
        <v>10.465711549117973</v>
      </c>
      <c r="EO118" s="17">
        <f>INDEX(Departures!$C:$C,MATCH($B118,Departures!$B:$B,0))*INDEX(Arrivals!$H:$H,MATCH(EO$2,Arrivals!$B:$B,0))</f>
        <v>10.435894707097692</v>
      </c>
      <c r="EP118" s="17">
        <f>INDEX(Departures!$C:$C,MATCH($B118,Departures!$B:$B,0))*INDEX(Arrivals!$H:$H,MATCH(EP$2,Arrivals!$B:$B,0))</f>
        <v>9.1537705002256899</v>
      </c>
      <c r="EQ118" s="17">
        <f>INDEX(Departures!$C:$C,MATCH($B118,Departures!$B:$B,0))*INDEX(Arrivals!$H:$H,MATCH(EQ$2,Arrivals!$B:$B,0))</f>
        <v>8.915235764063457</v>
      </c>
      <c r="ER118" s="17">
        <f>INDEX(Departures!$C:$C,MATCH($B118,Departures!$B:$B,0))*INDEX(Arrivals!$H:$H,MATCH(ER$2,Arrivals!$B:$B,0))</f>
        <v>8.3785326076984337</v>
      </c>
      <c r="ES118" s="17">
        <f>INDEX(Departures!$C:$C,MATCH($B118,Departures!$B:$B,0))*INDEX(Arrivals!$H:$H,MATCH(ES$2,Arrivals!$B:$B,0))</f>
        <v>8.289082081637595</v>
      </c>
      <c r="ET118" s="17">
        <f>INDEX(Departures!$C:$C,MATCH($B118,Departures!$B:$B,0))*INDEX(Arrivals!$H:$H,MATCH(ET$2,Arrivals!$B:$B,0))</f>
        <v>8.0207305034550842</v>
      </c>
      <c r="EU118" s="17">
        <f>INDEX(Departures!$C:$C,MATCH($B118,Departures!$B:$B,0))*INDEX(Arrivals!$H:$H,MATCH(EU$2,Arrivals!$B:$B,0))</f>
        <v>7.7821957672928503</v>
      </c>
      <c r="EV118" s="17">
        <f>INDEX(Departures!$C:$C,MATCH($B118,Departures!$B:$B,0))*INDEX(Arrivals!$H:$H,MATCH(EV$2,Arrivals!$B:$B,0))</f>
        <v>7.722562083252293</v>
      </c>
      <c r="EW118" s="17">
        <f>INDEX(Departures!$C:$C,MATCH($B118,Departures!$B:$B,0))*INDEX(Arrivals!$H:$H,MATCH(EW$2,Arrivals!$B:$B,0))</f>
        <v>7.6032947151711765</v>
      </c>
      <c r="EX118" s="17">
        <f>INDEX(Departures!$C:$C,MATCH($B118,Departures!$B:$B,0))*INDEX(Arrivals!$H:$H,MATCH(EX$2,Arrivals!$B:$B,0))</f>
        <v>7.6032947151711765</v>
      </c>
      <c r="EY118" s="17">
        <f>INDEX(Departures!$C:$C,MATCH($B118,Departures!$B:$B,0))*INDEX(Arrivals!$H:$H,MATCH(EY$2,Arrivals!$B:$B,0))</f>
        <v>7.3647599790089426</v>
      </c>
      <c r="EZ118" s="17">
        <f>INDEX(Departures!$C:$C,MATCH($B118,Departures!$B:$B,0))*INDEX(Arrivals!$H:$H,MATCH(EZ$2,Arrivals!$B:$B,0))</f>
        <v>7.3647599790089426</v>
      </c>
      <c r="FA118" s="17">
        <f>INDEX(Departures!$C:$C,MATCH($B118,Departures!$B:$B,0))*INDEX(Arrivals!$H:$H,MATCH(FA$2,Arrivals!$B:$B,0))</f>
        <v>6.1422694561774991</v>
      </c>
      <c r="FB118" s="17">
        <f>INDEX(Departures!$C:$C,MATCH($B118,Departures!$B:$B,0))*INDEX(Arrivals!$H:$H,MATCH(FB$2,Arrivals!$B:$B,0))</f>
        <v>5.7635955625199546</v>
      </c>
      <c r="FC118" s="17">
        <f>INDEX(Departures!$C:$C,MATCH($B118,Departures!$B:$B,0))*INDEX(Arrivals!$H:$H,MATCH(FC$2,Arrivals!$B:$B,0))</f>
        <v>5.3372147216299632</v>
      </c>
      <c r="FD118" s="17">
        <f>INDEX(Departures!$C:$C,MATCH($B118,Departures!$B:$B,0))*INDEX(Arrivals!$H:$H,MATCH(FD$2,Arrivals!$B:$B,0))</f>
        <v>5.0092294594068925</v>
      </c>
      <c r="FE118" s="17">
        <f>INDEX(Departures!$C:$C,MATCH($B118,Departures!$B:$B,0))*INDEX(Arrivals!$H:$H,MATCH(FE$2,Arrivals!$B:$B,0))</f>
        <v>4.889962091325776</v>
      </c>
      <c r="FF118" s="17">
        <f>INDEX(Departures!$C:$C,MATCH($B118,Departures!$B:$B,0))*INDEX(Arrivals!$H:$H,MATCH(FF$2,Arrivals!$B:$B,0))</f>
        <v>4.8303284072852177</v>
      </c>
      <c r="FG118" s="17">
        <f>INDEX(Departures!$C:$C,MATCH($B118,Departures!$B:$B,0))*INDEX(Arrivals!$H:$H,MATCH(FG$2,Arrivals!$B:$B,0))</f>
        <v>4.3532589349607518</v>
      </c>
      <c r="FH118" s="17">
        <f>INDEX(Departures!$C:$C,MATCH($B118,Departures!$B:$B,0))*INDEX(Arrivals!$H:$H,MATCH(FH$2,Arrivals!$B:$B,0))</f>
        <v>4.3234420929404731</v>
      </c>
      <c r="FI118" s="17">
        <f>INDEX(Departures!$C:$C,MATCH($B118,Departures!$B:$B,0))*INDEX(Arrivals!$H:$H,MATCH(FI$2,Arrivals!$B:$B,0))</f>
        <v>4.2638084088999149</v>
      </c>
      <c r="FJ118" s="17">
        <f>INDEX(Departures!$C:$C,MATCH($B118,Departures!$B:$B,0))*INDEX(Arrivals!$H:$H,MATCH(FJ$2,Arrivals!$B:$B,0))</f>
        <v>4.2339915668796353</v>
      </c>
      <c r="FK118" s="17">
        <f>INDEX(Departures!$C:$C,MATCH($B118,Departures!$B:$B,0))*INDEX(Arrivals!$H:$H,MATCH(FK$2,Arrivals!$B:$B,0))</f>
        <v>3.7271052525348902</v>
      </c>
      <c r="FL118" s="17">
        <f>INDEX(Departures!$C:$C,MATCH($B118,Departures!$B:$B,0))*INDEX(Arrivals!$H:$H,MATCH(FL$2,Arrivals!$B:$B,0))</f>
        <v>3.6674715684943324</v>
      </c>
      <c r="FM118" s="17">
        <f>INDEX(Departures!$C:$C,MATCH($B118,Departures!$B:$B,0))*INDEX(Arrivals!$H:$H,MATCH(FM$2,Arrivals!$B:$B,0))</f>
        <v>3.6376547264740529</v>
      </c>
      <c r="FN118" s="17">
        <f>INDEX(Departures!$C:$C,MATCH($B118,Departures!$B:$B,0))*INDEX(Arrivals!$H:$H,MATCH(FN$2,Arrivals!$B:$B,0))</f>
        <v>3.6078378844537742</v>
      </c>
      <c r="FO118" s="17">
        <f>INDEX(Departures!$C:$C,MATCH($B118,Departures!$B:$B,0))*INDEX(Arrivals!$H:$H,MATCH(FO$2,Arrivals!$B:$B,0))</f>
        <v>3.5929294634436344</v>
      </c>
      <c r="FP118" s="17">
        <f>INDEX(Departures!$C:$C,MATCH($B118,Departures!$B:$B,0))*INDEX(Arrivals!$H:$H,MATCH(FP$2,Arrivals!$B:$B,0))</f>
        <v>3.2500357802104247</v>
      </c>
      <c r="FQ118" s="17">
        <f>INDEX(Departures!$C:$C,MATCH($B118,Departures!$B:$B,0))*INDEX(Arrivals!$H:$H,MATCH(FQ$2,Arrivals!$B:$B,0))</f>
        <v>2.5940652557642836</v>
      </c>
      <c r="FR118" s="17">
        <f>INDEX(Departures!$C:$C,MATCH($B118,Departures!$B:$B,0))*INDEX(Arrivals!$H:$H,MATCH(FR$2,Arrivals!$B:$B,0))</f>
        <v>2.3257136775817715</v>
      </c>
      <c r="FS118" s="17">
        <f>INDEX(Departures!$C:$C,MATCH($B118,Departures!$B:$B,0))*INDEX(Arrivals!$H:$H,MATCH(FS$2,Arrivals!$B:$B,0))</f>
        <v>2.2660799935412133</v>
      </c>
      <c r="FT118" s="17">
        <f>INDEX(Departures!$C:$C,MATCH($B118,Departures!$B:$B,0))*INDEX(Arrivals!$H:$H,MATCH(FT$2,Arrivals!$B:$B,0))</f>
        <v>2.206446309500655</v>
      </c>
      <c r="FU118" s="17">
        <f>INDEX(Departures!$C:$C,MATCH($B118,Departures!$B:$B,0))*INDEX(Arrivals!$H:$H,MATCH(FU$2,Arrivals!$B:$B,0))</f>
        <v>2.1468126254600968</v>
      </c>
      <c r="FV118" s="17">
        <f>INDEX(Departures!$C:$C,MATCH($B118,Departures!$B:$B,0))*INDEX(Arrivals!$H:$H,MATCH(FV$2,Arrivals!$B:$B,0))</f>
        <v>2.0573620993992594</v>
      </c>
      <c r="FW118" s="17">
        <f>INDEX(Departures!$C:$C,MATCH($B118,Departures!$B:$B,0))*INDEX(Arrivals!$H:$H,MATCH(FW$2,Arrivals!$B:$B,0))</f>
        <v>1.8784610472775847</v>
      </c>
      <c r="FX118" s="17">
        <f>INDEX(Departures!$C:$C,MATCH($B118,Departures!$B:$B,0))*INDEX(Arrivals!$H:$H,MATCH(FX$2,Arrivals!$B:$B,0))</f>
        <v>1.8635526262674451</v>
      </c>
      <c r="FY118" s="17">
        <f>INDEX(Departures!$C:$C,MATCH($B118,Departures!$B:$B,0))*INDEX(Arrivals!$H:$H,MATCH(FY$2,Arrivals!$B:$B,0))</f>
        <v>1.7890105212167473</v>
      </c>
      <c r="FZ118" s="17">
        <f>INDEX(Departures!$C:$C,MATCH($B118,Departures!$B:$B,0))*INDEX(Arrivals!$H:$H,MATCH(FZ$2,Arrivals!$B:$B,0))</f>
        <v>1.6399263111153517</v>
      </c>
      <c r="GA118" s="17">
        <f>INDEX(Departures!$C:$C,MATCH($B118,Departures!$B:$B,0))*INDEX(Arrivals!$H:$H,MATCH(GA$2,Arrivals!$B:$B,0))</f>
        <v>1.3059776804882257</v>
      </c>
      <c r="GB118" s="17">
        <f>INDEX(Departures!$C:$C,MATCH($B118,Departures!$B:$B,0))*INDEX(Arrivals!$H:$H,MATCH(GB$2,Arrivals!$B:$B,0))</f>
        <v>1.0137726286894901</v>
      </c>
      <c r="GC118" s="17">
        <f>INDEX(Departures!$C:$C,MATCH($B118,Departures!$B:$B,0))*INDEX(Arrivals!$H:$H,MATCH(GC$2,Arrivals!$B:$B,0))</f>
        <v>0.89450526060837365</v>
      </c>
      <c r="GD118" s="17">
        <f>INDEX(Departures!$C:$C,MATCH($B118,Departures!$B:$B,0))*INDEX(Arrivals!$H:$H,MATCH(GD$2,Arrivals!$B:$B,0))</f>
        <v>0.86468841858809464</v>
      </c>
      <c r="GE118" s="17">
        <f>INDEX(Departures!$C:$C,MATCH($B118,Departures!$B:$B,0))*INDEX(Arrivals!$H:$H,MATCH(GE$2,Arrivals!$B:$B,0))</f>
        <v>0.83487157656781541</v>
      </c>
      <c r="GF118" s="17">
        <f>INDEX(Departures!$C:$C,MATCH($B118,Departures!$B:$B,0))*INDEX(Arrivals!$H:$H,MATCH(GF$2,Arrivals!$B:$B,0))</f>
        <v>0.76629283992117347</v>
      </c>
      <c r="GG118" s="17">
        <f>INDEX(Departures!$C:$C,MATCH($B118,Departures!$B:$B,0))*INDEX(Arrivals!$H:$H,MATCH(GG$2,Arrivals!$B:$B,0))</f>
        <v>0.24449810456628882</v>
      </c>
      <c r="GH118" s="17">
        <f>INDEX(Departures!$C:$C,MATCH($B118,Departures!$B:$B,0))*INDEX(Arrivals!$H:$H,MATCH(GH$2,Arrivals!$B:$B,0))</f>
        <v>0.17293768371761892</v>
      </c>
      <c r="GI118" s="17">
        <f>INDEX(Departures!$C:$C,MATCH($B118,Departures!$B:$B,0))*INDEX(Arrivals!$H:$H,MATCH(GI$2,Arrivals!$B:$B,0))</f>
        <v>7.4542105050697818E-2</v>
      </c>
    </row>
    <row r="119" spans="1:191" ht="43.8" thickBot="1">
      <c r="A119" t="str">
        <f>INDEX(Departures!$G:$G,MATCH($B119,Departures!$B:$B,0))</f>
        <v>AS</v>
      </c>
      <c r="B119" s="3" t="s">
        <v>171</v>
      </c>
      <c r="D119" s="17">
        <f>INDEX(Departures!$C:$C,MATCH($B119,Departures!$B:$B,0))*INDEX(Arrivals!$H:$H,MATCH(D$2,Arrivals!$B:$B,0))</f>
        <v>2523.5124912690171</v>
      </c>
      <c r="E119" s="17">
        <f>INDEX(Departures!$C:$C,MATCH($B119,Departures!$B:$B,0))*INDEX(Arrivals!$H:$H,MATCH(E$2,Arrivals!$B:$B,0))</f>
        <v>2376.0720301507909</v>
      </c>
      <c r="F119" s="17">
        <f>INDEX(Departures!$C:$C,MATCH($B119,Departures!$B:$B,0))*INDEX(Arrivals!$H:$H,MATCH(F$2,Arrivals!$B:$B,0))</f>
        <v>2235.3135997827499</v>
      </c>
      <c r="G119" s="17">
        <f>INDEX(Departures!$C:$C,MATCH($B119,Departures!$B:$B,0))*INDEX(Arrivals!$H:$H,MATCH(G$2,Arrivals!$B:$B,0))</f>
        <v>1764.6371642011959</v>
      </c>
      <c r="H119" s="17">
        <f>INDEX(Departures!$C:$C,MATCH($B119,Departures!$B:$B,0))*INDEX(Arrivals!$H:$H,MATCH(H$2,Arrivals!$B:$B,0))</f>
        <v>1692.3840751763628</v>
      </c>
      <c r="I119" s="17">
        <f>INDEX(Departures!$C:$C,MATCH($B119,Departures!$B:$B,0))*INDEX(Arrivals!$H:$H,MATCH(I$2,Arrivals!$B:$B,0))</f>
        <v>1141.494218284972</v>
      </c>
      <c r="J119" s="17">
        <f>INDEX(Departures!$C:$C,MATCH($B119,Departures!$B:$B,0))*INDEX(Arrivals!$H:$H,MATCH(J$2,Arrivals!$B:$B,0))</f>
        <v>1093.8484338053875</v>
      </c>
      <c r="K119" s="17">
        <f>INDEX(Departures!$C:$C,MATCH($B119,Departures!$B:$B,0))*INDEX(Arrivals!$H:$H,MATCH(K$2,Arrivals!$B:$B,0))</f>
        <v>1092.3958184249122</v>
      </c>
      <c r="L119" s="17">
        <f>INDEX(Departures!$C:$C,MATCH($B119,Departures!$B:$B,0))*INDEX(Arrivals!$H:$H,MATCH(L$2,Arrivals!$B:$B,0))</f>
        <v>1088.0670245910965</v>
      </c>
      <c r="M119" s="17">
        <f>INDEX(Departures!$C:$C,MATCH($B119,Departures!$B:$B,0))*INDEX(Arrivals!$H:$H,MATCH(M$2,Arrivals!$B:$B,0))</f>
        <v>1034.0297324374212</v>
      </c>
      <c r="N119" s="17">
        <f>INDEX(Departures!$C:$C,MATCH($B119,Departures!$B:$B,0))*INDEX(Arrivals!$H:$H,MATCH(N$2,Arrivals!$B:$B,0))</f>
        <v>855.88098217595052</v>
      </c>
      <c r="O119" s="17">
        <f>INDEX(Departures!$C:$C,MATCH($B119,Departures!$B:$B,0))*INDEX(Arrivals!$H:$H,MATCH(O$2,Arrivals!$B:$B,0))</f>
        <v>833.53975762424295</v>
      </c>
      <c r="P119" s="17">
        <f>INDEX(Departures!$C:$C,MATCH($B119,Departures!$B:$B,0))*INDEX(Arrivals!$H:$H,MATCH(P$2,Arrivals!$B:$B,0))</f>
        <v>810.09454538337434</v>
      </c>
      <c r="Q119" s="17">
        <f>INDEX(Departures!$C:$C,MATCH($B119,Departures!$B:$B,0))*INDEX(Arrivals!$H:$H,MATCH(Q$2,Arrivals!$B:$B,0))</f>
        <v>790.04845313281737</v>
      </c>
      <c r="R119" s="17">
        <f>INDEX(Departures!$C:$C,MATCH($B119,Departures!$B:$B,0))*INDEX(Arrivals!$H:$H,MATCH(R$2,Arrivals!$B:$B,0))</f>
        <v>753.849277851377</v>
      </c>
      <c r="S119" s="17">
        <f>INDEX(Departures!$C:$C,MATCH($B119,Departures!$B:$B,0))*INDEX(Arrivals!$H:$H,MATCH(S$2,Arrivals!$B:$B,0))</f>
        <v>708.58578259577166</v>
      </c>
      <c r="T119" s="17">
        <f>INDEX(Departures!$C:$C,MATCH($B119,Departures!$B:$B,0))*INDEX(Arrivals!$H:$H,MATCH(T$2,Arrivals!$B:$B,0))</f>
        <v>604.2298936624378</v>
      </c>
      <c r="U119" s="17">
        <f>INDEX(Departures!$C:$C,MATCH($B119,Departures!$B:$B,0))*INDEX(Arrivals!$H:$H,MATCH(U$2,Arrivals!$B:$B,0))</f>
        <v>530.43703233430085</v>
      </c>
      <c r="V119" s="17">
        <f>INDEX(Departures!$C:$C,MATCH($B119,Departures!$B:$B,0))*INDEX(Arrivals!$H:$H,MATCH(V$2,Arrivals!$B:$B,0))</f>
        <v>520.73356159272703</v>
      </c>
      <c r="W119" s="17">
        <f>INDEX(Departures!$C:$C,MATCH($B119,Departures!$B:$B,0))*INDEX(Arrivals!$H:$H,MATCH(W$2,Arrivals!$B:$B,0))</f>
        <v>501.29756780196965</v>
      </c>
      <c r="X119" s="17">
        <f>INDEX(Departures!$C:$C,MATCH($B119,Departures!$B:$B,0))*INDEX(Arrivals!$H:$H,MATCH(X$2,Arrivals!$B:$B,0))</f>
        <v>468.00362328147958</v>
      </c>
      <c r="Y119" s="17">
        <f>INDEX(Departures!$C:$C,MATCH($B119,Departures!$B:$B,0))*INDEX(Arrivals!$H:$H,MATCH(Y$2,Arrivals!$B:$B,0))</f>
        <v>453.01263255497616</v>
      </c>
      <c r="Z119" s="17">
        <f>INDEX(Departures!$C:$C,MATCH($B119,Departures!$B:$B,0))*INDEX(Arrivals!$H:$H,MATCH(Z$2,Arrivals!$B:$B,0))</f>
        <v>451.56001717450096</v>
      </c>
      <c r="AA119" s="17">
        <f>INDEX(Departures!$C:$C,MATCH($B119,Departures!$B:$B,0))*INDEX(Arrivals!$H:$H,MATCH(AA$2,Arrivals!$B:$B,0))</f>
        <v>448.33521102984622</v>
      </c>
      <c r="AB119" s="17">
        <f>INDEX(Departures!$C:$C,MATCH($B119,Departures!$B:$B,0))*INDEX(Arrivals!$H:$H,MATCH(AB$2,Arrivals!$B:$B,0))</f>
        <v>413.41433728322392</v>
      </c>
      <c r="AC119" s="17">
        <f>INDEX(Departures!$C:$C,MATCH($B119,Departures!$B:$B,0))*INDEX(Arrivals!$H:$H,MATCH(AC$2,Arrivals!$B:$B,0))</f>
        <v>407.89439883741841</v>
      </c>
      <c r="AD119" s="17">
        <f>INDEX(Departures!$C:$C,MATCH($B119,Departures!$B:$B,0))*INDEX(Arrivals!$H:$H,MATCH(AD$2,Arrivals!$B:$B,0))</f>
        <v>403.91423269491651</v>
      </c>
      <c r="AE119" s="17">
        <f>INDEX(Departures!$C:$C,MATCH($B119,Departures!$B:$B,0))*INDEX(Arrivals!$H:$H,MATCH(AE$2,Arrivals!$B:$B,0))</f>
        <v>387.4415742803285</v>
      </c>
      <c r="AF119" s="17">
        <f>INDEX(Departures!$C:$C,MATCH($B119,Departures!$B:$B,0))*INDEX(Arrivals!$H:$H,MATCH(AF$2,Arrivals!$B:$B,0))</f>
        <v>375.41391892999434</v>
      </c>
      <c r="AG119" s="17">
        <f>INDEX(Departures!$C:$C,MATCH($B119,Departures!$B:$B,0))*INDEX(Arrivals!$H:$H,MATCH(AG$2,Arrivals!$B:$B,0))</f>
        <v>341.16124825839063</v>
      </c>
      <c r="AH119" s="17">
        <f>INDEX(Departures!$C:$C,MATCH($B119,Departures!$B:$B,0))*INDEX(Arrivals!$H:$H,MATCH(AH$2,Arrivals!$B:$B,0))</f>
        <v>330.32473752004609</v>
      </c>
      <c r="AI119" s="17">
        <f>INDEX(Departures!$C:$C,MATCH($B119,Departures!$B:$B,0))*INDEX(Arrivals!$H:$H,MATCH(AI$2,Arrivals!$B:$B,0))</f>
        <v>329.71463906024655</v>
      </c>
      <c r="AJ119" s="17">
        <f>INDEX(Departures!$C:$C,MATCH($B119,Departures!$B:$B,0))*INDEX(Arrivals!$H:$H,MATCH(AJ$2,Arrivals!$B:$B,0))</f>
        <v>321.32433262262214</v>
      </c>
      <c r="AK119" s="17">
        <f>INDEX(Departures!$C:$C,MATCH($B119,Departures!$B:$B,0))*INDEX(Arrivals!$H:$H,MATCH(AK$2,Arrivals!$B:$B,0))</f>
        <v>317.42551294142686</v>
      </c>
      <c r="AL119" s="17">
        <f>INDEX(Departures!$C:$C,MATCH($B119,Departures!$B:$B,0))*INDEX(Arrivals!$H:$H,MATCH(AL$2,Arrivals!$B:$B,0))</f>
        <v>300.34275606703932</v>
      </c>
      <c r="AM119" s="17">
        <f>INDEX(Departures!$C:$C,MATCH($B119,Departures!$B:$B,0))*INDEX(Arrivals!$H:$H,MATCH(AM$2,Arrivals!$B:$B,0))</f>
        <v>298.8029837637356</v>
      </c>
      <c r="AN119" s="17">
        <f>INDEX(Departures!$C:$C,MATCH($B119,Departures!$B:$B,0))*INDEX(Arrivals!$H:$H,MATCH(AN$2,Arrivals!$B:$B,0))</f>
        <v>295.1714453125478</v>
      </c>
      <c r="AO119" s="17">
        <f>INDEX(Departures!$C:$C,MATCH($B119,Departures!$B:$B,0))*INDEX(Arrivals!$H:$H,MATCH(AO$2,Arrivals!$B:$B,0))</f>
        <v>287.29826995037251</v>
      </c>
      <c r="AP119" s="17">
        <f>INDEX(Departures!$C:$C,MATCH($B119,Departures!$B:$B,0))*INDEX(Arrivals!$H:$H,MATCH(AP$2,Arrivals!$B:$B,0))</f>
        <v>258.0716484952128</v>
      </c>
      <c r="AQ119" s="17">
        <f>INDEX(Departures!$C:$C,MATCH($B119,Departures!$B:$B,0))*INDEX(Arrivals!$H:$H,MATCH(AQ$2,Arrivals!$B:$B,0))</f>
        <v>256.09609157776657</v>
      </c>
      <c r="AR119" s="17">
        <f>INDEX(Departures!$C:$C,MATCH($B119,Departures!$B:$B,0))*INDEX(Arrivals!$H:$H,MATCH(AR$2,Arrivals!$B:$B,0))</f>
        <v>243.60359930568043</v>
      </c>
      <c r="AS119" s="17">
        <f>INDEX(Departures!$C:$C,MATCH($B119,Departures!$B:$B,0))*INDEX(Arrivals!$H:$H,MATCH(AS$2,Arrivals!$B:$B,0))</f>
        <v>236.97967317071382</v>
      </c>
      <c r="AT119" s="17">
        <f>INDEX(Departures!$C:$C,MATCH($B119,Departures!$B:$B,0))*INDEX(Arrivals!$H:$H,MATCH(AT$2,Arrivals!$B:$B,0))</f>
        <v>223.73182090078058</v>
      </c>
      <c r="AU119" s="17">
        <f>INDEX(Departures!$C:$C,MATCH($B119,Departures!$B:$B,0))*INDEX(Arrivals!$H:$H,MATCH(AU$2,Arrivals!$B:$B,0))</f>
        <v>207.02674402531648</v>
      </c>
      <c r="AV119" s="17">
        <f>INDEX(Departures!$C:$C,MATCH($B119,Departures!$B:$B,0))*INDEX(Arrivals!$H:$H,MATCH(AV$2,Arrivals!$B:$B,0))</f>
        <v>204.93497787743229</v>
      </c>
      <c r="AW119" s="17">
        <f>INDEX(Departures!$C:$C,MATCH($B119,Departures!$B:$B,0))*INDEX(Arrivals!$H:$H,MATCH(AW$2,Arrivals!$B:$B,0))</f>
        <v>204.87687326221328</v>
      </c>
      <c r="AX119" s="17">
        <f>INDEX(Departures!$C:$C,MATCH($B119,Departures!$B:$B,0))*INDEX(Arrivals!$H:$H,MATCH(AX$2,Arrivals!$B:$B,0))</f>
        <v>195.23150713585838</v>
      </c>
      <c r="AY119" s="17">
        <f>INDEX(Departures!$C:$C,MATCH($B119,Departures!$B:$B,0))*INDEX(Arrivals!$H:$H,MATCH(AY$2,Arrivals!$B:$B,0))</f>
        <v>192.35532868251761</v>
      </c>
      <c r="AZ119" s="17">
        <f>INDEX(Departures!$C:$C,MATCH($B119,Departures!$B:$B,0))*INDEX(Arrivals!$H:$H,MATCH(AZ$2,Arrivals!$B:$B,0))</f>
        <v>191.4256548390135</v>
      </c>
      <c r="BA119" s="17">
        <f>INDEX(Departures!$C:$C,MATCH($B119,Departures!$B:$B,0))*INDEX(Arrivals!$H:$H,MATCH(BA$2,Arrivals!$B:$B,0))</f>
        <v>188.34611023240623</v>
      </c>
      <c r="BB119" s="17">
        <f>INDEX(Departures!$C:$C,MATCH($B119,Departures!$B:$B,0))*INDEX(Arrivals!$H:$H,MATCH(BB$2,Arrivals!$B:$B,0))</f>
        <v>187.38738408129265</v>
      </c>
      <c r="BC119" s="17">
        <f>INDEX(Departures!$C:$C,MATCH($B119,Departures!$B:$B,0))*INDEX(Arrivals!$H:$H,MATCH(BC$2,Arrivals!$B:$B,0))</f>
        <v>181.63502717461111</v>
      </c>
      <c r="BD119" s="17">
        <f>INDEX(Departures!$C:$C,MATCH($B119,Departures!$B:$B,0))*INDEX(Arrivals!$H:$H,MATCH(BD$2,Arrivals!$B:$B,0))</f>
        <v>179.77567948760293</v>
      </c>
      <c r="BE119" s="17">
        <f>INDEX(Departures!$C:$C,MATCH($B119,Departures!$B:$B,0))*INDEX(Arrivals!$H:$H,MATCH(BE$2,Arrivals!$B:$B,0))</f>
        <v>164.14553799369045</v>
      </c>
      <c r="BF119" s="17">
        <f>INDEX(Departures!$C:$C,MATCH($B119,Departures!$B:$B,0))*INDEX(Arrivals!$H:$H,MATCH(BF$2,Arrivals!$B:$B,0))</f>
        <v>162.75102722843431</v>
      </c>
      <c r="BG119" s="17">
        <f>INDEX(Departures!$C:$C,MATCH($B119,Departures!$B:$B,0))*INDEX(Arrivals!$H:$H,MATCH(BG$2,Arrivals!$B:$B,0))</f>
        <v>147.29519958017886</v>
      </c>
      <c r="BH119" s="17">
        <f>INDEX(Departures!$C:$C,MATCH($B119,Departures!$B:$B,0))*INDEX(Arrivals!$H:$H,MATCH(BH$2,Arrivals!$B:$B,0))</f>
        <v>141.39758113544983</v>
      </c>
      <c r="BI119" s="17">
        <f>INDEX(Departures!$C:$C,MATCH($B119,Departures!$B:$B,0))*INDEX(Arrivals!$H:$H,MATCH(BI$2,Arrivals!$B:$B,0))</f>
        <v>134.88986423092121</v>
      </c>
      <c r="BJ119" s="17">
        <f>INDEX(Departures!$C:$C,MATCH($B119,Departures!$B:$B,0))*INDEX(Arrivals!$H:$H,MATCH(BJ$2,Arrivals!$B:$B,0))</f>
        <v>133.46630115805556</v>
      </c>
      <c r="BK119" s="17">
        <f>INDEX(Departures!$C:$C,MATCH($B119,Departures!$B:$B,0))*INDEX(Arrivals!$H:$H,MATCH(BK$2,Arrivals!$B:$B,0))</f>
        <v>132.71094116020851</v>
      </c>
      <c r="BL119" s="17">
        <f>INDEX(Departures!$C:$C,MATCH($B119,Departures!$B:$B,0))*INDEX(Arrivals!$H:$H,MATCH(BL$2,Arrivals!$B:$B,0))</f>
        <v>119.49214119788473</v>
      </c>
      <c r="BM119" s="17">
        <f>INDEX(Departures!$C:$C,MATCH($B119,Departures!$B:$B,0))*INDEX(Arrivals!$H:$H,MATCH(BM$2,Arrivals!$B:$B,0))</f>
        <v>117.13890428151502</v>
      </c>
      <c r="BN119" s="17">
        <f>INDEX(Departures!$C:$C,MATCH($B119,Departures!$B:$B,0))*INDEX(Arrivals!$H:$H,MATCH(BN$2,Arrivals!$B:$B,0))</f>
        <v>111.66254429712376</v>
      </c>
      <c r="BO119" s="17">
        <f>INDEX(Departures!$C:$C,MATCH($B119,Departures!$B:$B,0))*INDEX(Arrivals!$H:$H,MATCH(BO$2,Arrivals!$B:$B,0))</f>
        <v>110.31161199328187</v>
      </c>
      <c r="BP119" s="17">
        <f>INDEX(Departures!$C:$C,MATCH($B119,Departures!$B:$B,0))*INDEX(Arrivals!$H:$H,MATCH(BP$2,Arrivals!$B:$B,0))</f>
        <v>106.73817815731304</v>
      </c>
      <c r="BQ119" s="17">
        <f>INDEX(Departures!$C:$C,MATCH($B119,Departures!$B:$B,0))*INDEX(Arrivals!$H:$H,MATCH(BQ$2,Arrivals!$B:$B,0))</f>
        <v>106.09902738990399</v>
      </c>
      <c r="BR119" s="17">
        <f>INDEX(Departures!$C:$C,MATCH($B119,Departures!$B:$B,0))*INDEX(Arrivals!$H:$H,MATCH(BR$2,Arrivals!$B:$B,0))</f>
        <v>104.96598739313337</v>
      </c>
      <c r="BS119" s="17">
        <f>INDEX(Departures!$C:$C,MATCH($B119,Departures!$B:$B,0))*INDEX(Arrivals!$H:$H,MATCH(BS$2,Arrivals!$B:$B,0))</f>
        <v>104.1815750876768</v>
      </c>
      <c r="BT119" s="17">
        <f>INDEX(Departures!$C:$C,MATCH($B119,Departures!$B:$B,0))*INDEX(Arrivals!$H:$H,MATCH(BT$2,Arrivals!$B:$B,0))</f>
        <v>103.28095355178223</v>
      </c>
      <c r="BU119" s="17">
        <f>INDEX(Departures!$C:$C,MATCH($B119,Departures!$B:$B,0))*INDEX(Arrivals!$H:$H,MATCH(BU$2,Arrivals!$B:$B,0))</f>
        <v>100.02709509951792</v>
      </c>
      <c r="BV119" s="17">
        <f>INDEX(Departures!$C:$C,MATCH($B119,Departures!$B:$B,0))*INDEX(Arrivals!$H:$H,MATCH(BV$2,Arrivals!$B:$B,0))</f>
        <v>94.623365884150402</v>
      </c>
      <c r="BW119" s="17">
        <f>INDEX(Departures!$C:$C,MATCH($B119,Departures!$B:$B,0))*INDEX(Arrivals!$H:$H,MATCH(BW$2,Arrivals!$B:$B,0))</f>
        <v>94.274738192836381</v>
      </c>
      <c r="BX119" s="17">
        <f>INDEX(Departures!$C:$C,MATCH($B119,Departures!$B:$B,0))*INDEX(Arrivals!$H:$H,MATCH(BX$2,Arrivals!$B:$B,0))</f>
        <v>92.386338198218695</v>
      </c>
      <c r="BY119" s="17">
        <f>INDEX(Departures!$C:$C,MATCH($B119,Departures!$B:$B,0))*INDEX(Arrivals!$H:$H,MATCH(BY$2,Arrivals!$B:$B,0))</f>
        <v>85.994830524128091</v>
      </c>
      <c r="BZ119" s="17">
        <f>INDEX(Departures!$C:$C,MATCH($B119,Departures!$B:$B,0))*INDEX(Arrivals!$H:$H,MATCH(BZ$2,Arrivals!$B:$B,0))</f>
        <v>82.247082842502252</v>
      </c>
      <c r="CA119" s="17">
        <f>INDEX(Departures!$C:$C,MATCH($B119,Departures!$B:$B,0))*INDEX(Arrivals!$H:$H,MATCH(CA$2,Arrivals!$B:$B,0))</f>
        <v>78.150707469562349</v>
      </c>
      <c r="CB119" s="17">
        <f>INDEX(Departures!$C:$C,MATCH($B119,Departures!$B:$B,0))*INDEX(Arrivals!$H:$H,MATCH(CB$2,Arrivals!$B:$B,0))</f>
        <v>73.298972098775408</v>
      </c>
      <c r="CC119" s="17">
        <f>INDEX(Departures!$C:$C,MATCH($B119,Departures!$B:$B,0))*INDEX(Arrivals!$H:$H,MATCH(CC$2,Arrivals!$B:$B,0))</f>
        <v>71.29436287371972</v>
      </c>
      <c r="CD119" s="17">
        <f>INDEX(Departures!$C:$C,MATCH($B119,Departures!$B:$B,0))*INDEX(Arrivals!$H:$H,MATCH(CD$2,Arrivals!$B:$B,0))</f>
        <v>71.207205950891193</v>
      </c>
      <c r="CE119" s="17">
        <f>INDEX(Departures!$C:$C,MATCH($B119,Departures!$B:$B,0))*INDEX(Arrivals!$H:$H,MATCH(CE$2,Arrivals!$B:$B,0))</f>
        <v>70.393741337825134</v>
      </c>
      <c r="CF119" s="17">
        <f>INDEX(Departures!$C:$C,MATCH($B119,Departures!$B:$B,0))*INDEX(Arrivals!$H:$H,MATCH(CF$2,Arrivals!$B:$B,0))</f>
        <v>68.912073649740478</v>
      </c>
      <c r="CG119" s="17">
        <f>INDEX(Departures!$C:$C,MATCH($B119,Departures!$B:$B,0))*INDEX(Arrivals!$H:$H,MATCH(CG$2,Arrivals!$B:$B,0))</f>
        <v>68.360079805159941</v>
      </c>
      <c r="CH119" s="17">
        <f>INDEX(Departures!$C:$C,MATCH($B119,Departures!$B:$B,0))*INDEX(Arrivals!$H:$H,MATCH(CH$2,Arrivals!$B:$B,0))</f>
        <v>66.064947504009226</v>
      </c>
      <c r="CI119" s="17">
        <f>INDEX(Departures!$C:$C,MATCH($B119,Departures!$B:$B,0))*INDEX(Arrivals!$H:$H,MATCH(CI$2,Arrivals!$B:$B,0))</f>
        <v>65.556532120842917</v>
      </c>
      <c r="CJ119" s="17">
        <f>INDEX(Departures!$C:$C,MATCH($B119,Departures!$B:$B,0))*INDEX(Arrivals!$H:$H,MATCH(CJ$2,Arrivals!$B:$B,0))</f>
        <v>64.641384431143578</v>
      </c>
      <c r="CK119" s="17">
        <f>INDEX(Departures!$C:$C,MATCH($B119,Departures!$B:$B,0))*INDEX(Arrivals!$H:$H,MATCH(CK$2,Arrivals!$B:$B,0))</f>
        <v>62.811089051744915</v>
      </c>
      <c r="CL119" s="17">
        <f>INDEX(Departures!$C:$C,MATCH($B119,Departures!$B:$B,0))*INDEX(Arrivals!$H:$H,MATCH(CL$2,Arrivals!$B:$B,0))</f>
        <v>61.486303824751587</v>
      </c>
      <c r="CM119" s="17">
        <f>INDEX(Departures!$C:$C,MATCH($B119,Departures!$B:$B,0))*INDEX(Arrivals!$H:$H,MATCH(CM$2,Arrivals!$B:$B,0))</f>
        <v>61.387525978879275</v>
      </c>
      <c r="CN119" s="17">
        <f>INDEX(Departures!$C:$C,MATCH($B119,Departures!$B:$B,0))*INDEX(Arrivals!$H:$H,MATCH(CN$2,Arrivals!$B:$B,0))</f>
        <v>56.622947530920833</v>
      </c>
      <c r="CO119" s="17">
        <f>INDEX(Departures!$C:$C,MATCH($B119,Departures!$B:$B,0))*INDEX(Arrivals!$H:$H,MATCH(CO$2,Arrivals!$B:$B,0))</f>
        <v>54.879809074350668</v>
      </c>
      <c r="CP119" s="17">
        <f>INDEX(Departures!$C:$C,MATCH($B119,Departures!$B:$B,0))*INDEX(Arrivals!$H:$H,MATCH(CP$2,Arrivals!$B:$B,0))</f>
        <v>54.531181383036632</v>
      </c>
      <c r="CQ119" s="17">
        <f>INDEX(Departures!$C:$C,MATCH($B119,Departures!$B:$B,0))*INDEX(Arrivals!$H:$H,MATCH(CQ$2,Arrivals!$B:$B,0))</f>
        <v>53.950135230846584</v>
      </c>
      <c r="CR119" s="17">
        <f>INDEX(Departures!$C:$C,MATCH($B119,Departures!$B:$B,0))*INDEX(Arrivals!$H:$H,MATCH(CR$2,Arrivals!$B:$B,0))</f>
        <v>53.543402924313533</v>
      </c>
      <c r="CS119" s="17">
        <f>INDEX(Departures!$C:$C,MATCH($B119,Departures!$B:$B,0))*INDEX(Arrivals!$H:$H,MATCH(CS$2,Arrivals!$B:$B,0))</f>
        <v>52.294153697104925</v>
      </c>
      <c r="CT119" s="17">
        <f>INDEX(Departures!$C:$C,MATCH($B119,Departures!$B:$B,0))*INDEX(Arrivals!$H:$H,MATCH(CT$2,Arrivals!$B:$B,0))</f>
        <v>51.916473698181385</v>
      </c>
      <c r="CU119" s="17">
        <f>INDEX(Departures!$C:$C,MATCH($B119,Departures!$B:$B,0))*INDEX(Arrivals!$H:$H,MATCH(CU$2,Arrivals!$B:$B,0))</f>
        <v>46.716110636080401</v>
      </c>
      <c r="CV119" s="17">
        <f>INDEX(Departures!$C:$C,MATCH($B119,Departures!$B:$B,0))*INDEX(Arrivals!$H:$H,MATCH(CV$2,Arrivals!$B:$B,0))</f>
        <v>46.01885525345233</v>
      </c>
      <c r="CW119" s="17">
        <f>INDEX(Departures!$C:$C,MATCH($B119,Departures!$B:$B,0))*INDEX(Arrivals!$H:$H,MATCH(CW$2,Arrivals!$B:$B,0))</f>
        <v>45.728332177357309</v>
      </c>
      <c r="CX119" s="17">
        <f>INDEX(Departures!$C:$C,MATCH($B119,Departures!$B:$B,0))*INDEX(Arrivals!$H:$H,MATCH(CX$2,Arrivals!$B:$B,0))</f>
        <v>45.205390640386256</v>
      </c>
      <c r="CY119" s="17">
        <f>INDEX(Departures!$C:$C,MATCH($B119,Departures!$B:$B,0))*INDEX(Arrivals!$H:$H,MATCH(CY$2,Arrivals!$B:$B,0))</f>
        <v>43.549409106644603</v>
      </c>
      <c r="CZ119" s="17">
        <f>INDEX(Departures!$C:$C,MATCH($B119,Departures!$B:$B,0))*INDEX(Arrivals!$H:$H,MATCH(CZ$2,Arrivals!$B:$B,0))</f>
        <v>43.491304491425595</v>
      </c>
      <c r="DA119" s="17">
        <f>INDEX(Departures!$C:$C,MATCH($B119,Departures!$B:$B,0))*INDEX(Arrivals!$H:$H,MATCH(DA$2,Arrivals!$B:$B,0))</f>
        <v>43.433199876206594</v>
      </c>
      <c r="DB119" s="17">
        <f>INDEX(Departures!$C:$C,MATCH($B119,Departures!$B:$B,0))*INDEX(Arrivals!$H:$H,MATCH(DB$2,Arrivals!$B:$B,0))</f>
        <v>42.038689110950457</v>
      </c>
      <c r="DC119" s="17">
        <f>INDEX(Departures!$C:$C,MATCH($B119,Departures!$B:$B,0))*INDEX(Arrivals!$H:$H,MATCH(DC$2,Arrivals!$B:$B,0))</f>
        <v>41.806270650074438</v>
      </c>
      <c r="DD119" s="17">
        <f>INDEX(Departures!$C:$C,MATCH($B119,Departures!$B:$B,0))*INDEX(Arrivals!$H:$H,MATCH(DD$2,Arrivals!$B:$B,0))</f>
        <v>40.731335268522834</v>
      </c>
      <c r="DE119" s="17">
        <f>INDEX(Departures!$C:$C,MATCH($B119,Departures!$B:$B,0))*INDEX(Arrivals!$H:$H,MATCH(DE$2,Arrivals!$B:$B,0))</f>
        <v>39.656399886971229</v>
      </c>
      <c r="DF119" s="17">
        <f>INDEX(Departures!$C:$C,MATCH($B119,Departures!$B:$B,0))*INDEX(Arrivals!$H:$H,MATCH(DF$2,Arrivals!$B:$B,0))</f>
        <v>39.627347579361732</v>
      </c>
      <c r="DG119" s="17">
        <f>INDEX(Departures!$C:$C,MATCH($B119,Departures!$B:$B,0))*INDEX(Arrivals!$H:$H,MATCH(DG$2,Arrivals!$B:$B,0))</f>
        <v>38.988196811952669</v>
      </c>
      <c r="DH119" s="17">
        <f>INDEX(Departures!$C:$C,MATCH($B119,Departures!$B:$B,0))*INDEX(Arrivals!$H:$H,MATCH(DH$2,Arrivals!$B:$B,0))</f>
        <v>37.041692202115989</v>
      </c>
      <c r="DI119" s="17">
        <f>INDEX(Departures!$C:$C,MATCH($B119,Departures!$B:$B,0))*INDEX(Arrivals!$H:$H,MATCH(DI$2,Arrivals!$B:$B,0))</f>
        <v>33.032473752004613</v>
      </c>
      <c r="DJ119" s="17">
        <f>INDEX(Departures!$C:$C,MATCH($B119,Departures!$B:$B,0))*INDEX(Arrivals!$H:$H,MATCH(DJ$2,Arrivals!$B:$B,0))</f>
        <v>32.9453168291761</v>
      </c>
      <c r="DK119" s="17">
        <f>INDEX(Departures!$C:$C,MATCH($B119,Departures!$B:$B,0))*INDEX(Arrivals!$H:$H,MATCH(DK$2,Arrivals!$B:$B,0))</f>
        <v>31.463649141091462</v>
      </c>
      <c r="DL119" s="17">
        <f>INDEX(Departures!$C:$C,MATCH($B119,Departures!$B:$B,0))*INDEX(Arrivals!$H:$H,MATCH(DL$2,Arrivals!$B:$B,0))</f>
        <v>30.388713759539861</v>
      </c>
      <c r="DM119" s="17">
        <f>INDEX(Departures!$C:$C,MATCH($B119,Departures!$B:$B,0))*INDEX(Arrivals!$H:$H,MATCH(DM$2,Arrivals!$B:$B,0))</f>
        <v>28.877993763845716</v>
      </c>
      <c r="DN119" s="17">
        <f>INDEX(Departures!$C:$C,MATCH($B119,Departures!$B:$B,0))*INDEX(Arrivals!$H:$H,MATCH(DN$2,Arrivals!$B:$B,0))</f>
        <v>28.064529150779641</v>
      </c>
      <c r="DO119" s="17">
        <f>INDEX(Departures!$C:$C,MATCH($B119,Departures!$B:$B,0))*INDEX(Arrivals!$H:$H,MATCH(DO$2,Arrivals!$B:$B,0))</f>
        <v>27.309169152932572</v>
      </c>
      <c r="DP119" s="17">
        <f>INDEX(Departures!$C:$C,MATCH($B119,Departures!$B:$B,0))*INDEX(Arrivals!$H:$H,MATCH(DP$2,Arrivals!$B:$B,0))</f>
        <v>27.10580299966605</v>
      </c>
      <c r="DQ119" s="17">
        <f>INDEX(Departures!$C:$C,MATCH($B119,Departures!$B:$B,0))*INDEX(Arrivals!$H:$H,MATCH(DQ$2,Arrivals!$B:$B,0))</f>
        <v>27.076750692056546</v>
      </c>
      <c r="DR119" s="17">
        <f>INDEX(Departures!$C:$C,MATCH($B119,Departures!$B:$B,0))*INDEX(Arrivals!$H:$H,MATCH(DR$2,Arrivals!$B:$B,0))</f>
        <v>26.815279923571026</v>
      </c>
      <c r="DS119" s="17">
        <f>INDEX(Departures!$C:$C,MATCH($B119,Departures!$B:$B,0))*INDEX(Arrivals!$H:$H,MATCH(DS$2,Arrivals!$B:$B,0))</f>
        <v>26.757175308352018</v>
      </c>
      <c r="DT119" s="17">
        <f>INDEX(Departures!$C:$C,MATCH($B119,Departures!$B:$B,0))*INDEX(Arrivals!$H:$H,MATCH(DT$2,Arrivals!$B:$B,0))</f>
        <v>26.059919925723953</v>
      </c>
      <c r="DU119" s="17">
        <f>INDEX(Departures!$C:$C,MATCH($B119,Departures!$B:$B,0))*INDEX(Arrivals!$H:$H,MATCH(DU$2,Arrivals!$B:$B,0))</f>
        <v>25.91465838767644</v>
      </c>
      <c r="DV119" s="17">
        <f>INDEX(Departures!$C:$C,MATCH($B119,Departures!$B:$B,0))*INDEX(Arrivals!$H:$H,MATCH(DV$2,Arrivals!$B:$B,0))</f>
        <v>24.723513775686829</v>
      </c>
      <c r="DW119" s="17">
        <f>INDEX(Departures!$C:$C,MATCH($B119,Departures!$B:$B,0))*INDEX(Arrivals!$H:$H,MATCH(DW$2,Arrivals!$B:$B,0))</f>
        <v>24.491095314810806</v>
      </c>
      <c r="DX119" s="17">
        <f>INDEX(Departures!$C:$C,MATCH($B119,Departures!$B:$B,0))*INDEX(Arrivals!$H:$H,MATCH(DX$2,Arrivals!$B:$B,0))</f>
        <v>24.316781469153788</v>
      </c>
      <c r="DY119" s="17">
        <f>INDEX(Departures!$C:$C,MATCH($B119,Departures!$B:$B,0))*INDEX(Arrivals!$H:$H,MATCH(DY$2,Arrivals!$B:$B,0))</f>
        <v>23.619526086525724</v>
      </c>
      <c r="DZ119" s="17">
        <f>INDEX(Departures!$C:$C,MATCH($B119,Departures!$B:$B,0))*INDEX(Arrivals!$H:$H,MATCH(DZ$2,Arrivals!$B:$B,0))</f>
        <v>19.406941483147826</v>
      </c>
      <c r="EA119" s="17">
        <f>INDEX(Departures!$C:$C,MATCH($B119,Departures!$B:$B,0))*INDEX(Arrivals!$H:$H,MATCH(EA$2,Arrivals!$B:$B,0))</f>
        <v>19.290732252709816</v>
      </c>
      <c r="EB119" s="17">
        <f>INDEX(Departures!$C:$C,MATCH($B119,Departures!$B:$B,0))*INDEX(Arrivals!$H:$H,MATCH(EB$2,Arrivals!$B:$B,0))</f>
        <v>18.332006101596225</v>
      </c>
      <c r="EC119" s="17">
        <f>INDEX(Departures!$C:$C,MATCH($B119,Departures!$B:$B,0))*INDEX(Arrivals!$H:$H,MATCH(EC$2,Arrivals!$B:$B,0))</f>
        <v>14.409944574313357</v>
      </c>
      <c r="ED119" s="17">
        <f>INDEX(Departures!$C:$C,MATCH($B119,Departures!$B:$B,0))*INDEX(Arrivals!$H:$H,MATCH(ED$2,Arrivals!$B:$B,0))</f>
        <v>13.625532268856782</v>
      </c>
      <c r="EE119" s="17">
        <f>INDEX(Departures!$C:$C,MATCH($B119,Departures!$B:$B,0))*INDEX(Arrivals!$H:$H,MATCH(EE$2,Arrivals!$B:$B,0))</f>
        <v>13.567427653637777</v>
      </c>
      <c r="EF119" s="17">
        <f>INDEX(Departures!$C:$C,MATCH($B119,Departures!$B:$B,0))*INDEX(Arrivals!$H:$H,MATCH(EF$2,Arrivals!$B:$B,0))</f>
        <v>12.521544579695679</v>
      </c>
      <c r="EG119" s="17">
        <f>INDEX(Departures!$C:$C,MATCH($B119,Departures!$B:$B,0))*INDEX(Arrivals!$H:$H,MATCH(EG$2,Arrivals!$B:$B,0))</f>
        <v>12.405335349257667</v>
      </c>
      <c r="EH119" s="17">
        <f>INDEX(Departures!$C:$C,MATCH($B119,Departures!$B:$B,0))*INDEX(Arrivals!$H:$H,MATCH(EH$2,Arrivals!$B:$B,0))</f>
        <v>12.405335349257667</v>
      </c>
      <c r="EI119" s="17">
        <f>INDEX(Departures!$C:$C,MATCH($B119,Departures!$B:$B,0))*INDEX(Arrivals!$H:$H,MATCH(EI$2,Arrivals!$B:$B,0))</f>
        <v>12.143864580772142</v>
      </c>
      <c r="EJ119" s="17">
        <f>INDEX(Departures!$C:$C,MATCH($B119,Departures!$B:$B,0))*INDEX(Arrivals!$H:$H,MATCH(EJ$2,Arrivals!$B:$B,0))</f>
        <v>11.47566150575358</v>
      </c>
      <c r="EK119" s="17">
        <f>INDEX(Departures!$C:$C,MATCH($B119,Departures!$B:$B,0))*INDEX(Arrivals!$H:$H,MATCH(EK$2,Arrivals!$B:$B,0))</f>
        <v>11.214190737268055</v>
      </c>
      <c r="EL119" s="17">
        <f>INDEX(Departures!$C:$C,MATCH($B119,Departures!$B:$B,0))*INDEX(Arrivals!$H:$H,MATCH(EL$2,Arrivals!$B:$B,0))</f>
        <v>10.653481200404652</v>
      </c>
      <c r="EM119" s="17">
        <f>INDEX(Departures!$C:$C,MATCH($B119,Departures!$B:$B,0))*INDEX(Arrivals!$H:$H,MATCH(EM$2,Arrivals!$B:$B,0))</f>
        <v>10.31356920137347</v>
      </c>
      <c r="EN119" s="17">
        <f>INDEX(Departures!$C:$C,MATCH($B119,Departures!$B:$B,0))*INDEX(Arrivals!$H:$H,MATCH(EN$2,Arrivals!$B:$B,0))</f>
        <v>10.197359970935461</v>
      </c>
      <c r="EO119" s="17">
        <f>INDEX(Departures!$C:$C,MATCH($B119,Departures!$B:$B,0))*INDEX(Arrivals!$H:$H,MATCH(EO$2,Arrivals!$B:$B,0))</f>
        <v>10.168307663325956</v>
      </c>
      <c r="EP119" s="17">
        <f>INDEX(Departures!$C:$C,MATCH($B119,Departures!$B:$B,0))*INDEX(Arrivals!$H:$H,MATCH(EP$2,Arrivals!$B:$B,0))</f>
        <v>8.9190584361173393</v>
      </c>
      <c r="EQ119" s="17">
        <f>INDEX(Departures!$C:$C,MATCH($B119,Departures!$B:$B,0))*INDEX(Arrivals!$H:$H,MATCH(EQ$2,Arrivals!$B:$B,0))</f>
        <v>8.6866399752413184</v>
      </c>
      <c r="ER119" s="17">
        <f>INDEX(Departures!$C:$C,MATCH($B119,Departures!$B:$B,0))*INDEX(Arrivals!$H:$H,MATCH(ER$2,Arrivals!$B:$B,0))</f>
        <v>8.1636984382702682</v>
      </c>
      <c r="ES119" s="17">
        <f>INDEX(Departures!$C:$C,MATCH($B119,Departures!$B:$B,0))*INDEX(Arrivals!$H:$H,MATCH(ES$2,Arrivals!$B:$B,0))</f>
        <v>8.0765415154417592</v>
      </c>
      <c r="ET119" s="17">
        <f>INDEX(Departures!$C:$C,MATCH($B119,Departures!$B:$B,0))*INDEX(Arrivals!$H:$H,MATCH(ET$2,Arrivals!$B:$B,0))</f>
        <v>7.8150707469562359</v>
      </c>
      <c r="EU119" s="17">
        <f>INDEX(Departures!$C:$C,MATCH($B119,Departures!$B:$B,0))*INDEX(Arrivals!$H:$H,MATCH(EU$2,Arrivals!$B:$B,0))</f>
        <v>7.5826522860802132</v>
      </c>
      <c r="EV119" s="17">
        <f>INDEX(Departures!$C:$C,MATCH($B119,Departures!$B:$B,0))*INDEX(Arrivals!$H:$H,MATCH(EV$2,Arrivals!$B:$B,0))</f>
        <v>7.5245476708612085</v>
      </c>
      <c r="EW119" s="17">
        <f>INDEX(Departures!$C:$C,MATCH($B119,Departures!$B:$B,0))*INDEX(Arrivals!$H:$H,MATCH(EW$2,Arrivals!$B:$B,0))</f>
        <v>7.4083384404231971</v>
      </c>
      <c r="EX119" s="17">
        <f>INDEX(Departures!$C:$C,MATCH($B119,Departures!$B:$B,0))*INDEX(Arrivals!$H:$H,MATCH(EX$2,Arrivals!$B:$B,0))</f>
        <v>7.4083384404231971</v>
      </c>
      <c r="EY119" s="17">
        <f>INDEX(Departures!$C:$C,MATCH($B119,Departures!$B:$B,0))*INDEX(Arrivals!$H:$H,MATCH(EY$2,Arrivals!$B:$B,0))</f>
        <v>7.1759199795471753</v>
      </c>
      <c r="EZ119" s="17">
        <f>INDEX(Departures!$C:$C,MATCH($B119,Departures!$B:$B,0))*INDEX(Arrivals!$H:$H,MATCH(EZ$2,Arrivals!$B:$B,0))</f>
        <v>7.1759199795471753</v>
      </c>
      <c r="FA119" s="17">
        <f>INDEX(Departures!$C:$C,MATCH($B119,Departures!$B:$B,0))*INDEX(Arrivals!$H:$H,MATCH(FA$2,Arrivals!$B:$B,0))</f>
        <v>5.984775367557563</v>
      </c>
      <c r="FB119" s="17">
        <f>INDEX(Departures!$C:$C,MATCH($B119,Departures!$B:$B,0))*INDEX(Arrivals!$H:$H,MATCH(FB$2,Arrivals!$B:$B,0))</f>
        <v>5.6158110609168785</v>
      </c>
      <c r="FC119" s="17">
        <f>INDEX(Departures!$C:$C,MATCH($B119,Departures!$B:$B,0))*INDEX(Arrivals!$H:$H,MATCH(FC$2,Arrivals!$B:$B,0))</f>
        <v>5.2003630621009895</v>
      </c>
      <c r="FD119" s="17">
        <f>INDEX(Departures!$C:$C,MATCH($B119,Departures!$B:$B,0))*INDEX(Arrivals!$H:$H,MATCH(FD$2,Arrivals!$B:$B,0))</f>
        <v>4.8807876783964597</v>
      </c>
      <c r="FE119" s="17">
        <f>INDEX(Departures!$C:$C,MATCH($B119,Departures!$B:$B,0))*INDEX(Arrivals!$H:$H,MATCH(FE$2,Arrivals!$B:$B,0))</f>
        <v>4.7645784479584483</v>
      </c>
      <c r="FF119" s="17">
        <f>INDEX(Departures!$C:$C,MATCH($B119,Departures!$B:$B,0))*INDEX(Arrivals!$H:$H,MATCH(FF$2,Arrivals!$B:$B,0))</f>
        <v>4.7064738327394426</v>
      </c>
      <c r="FG119" s="17">
        <f>INDEX(Departures!$C:$C,MATCH($B119,Departures!$B:$B,0))*INDEX(Arrivals!$H:$H,MATCH(FG$2,Arrivals!$B:$B,0))</f>
        <v>4.241636910987399</v>
      </c>
      <c r="FH119" s="17">
        <f>INDEX(Departures!$C:$C,MATCH($B119,Departures!$B:$B,0))*INDEX(Arrivals!$H:$H,MATCH(FH$2,Arrivals!$B:$B,0))</f>
        <v>4.2125846033778966</v>
      </c>
      <c r="FI119" s="17">
        <f>INDEX(Departures!$C:$C,MATCH($B119,Departures!$B:$B,0))*INDEX(Arrivals!$H:$H,MATCH(FI$2,Arrivals!$B:$B,0))</f>
        <v>4.154479988158891</v>
      </c>
      <c r="FJ119" s="17">
        <f>INDEX(Departures!$C:$C,MATCH($B119,Departures!$B:$B,0))*INDEX(Arrivals!$H:$H,MATCH(FJ$2,Arrivals!$B:$B,0))</f>
        <v>4.1254276805493877</v>
      </c>
      <c r="FK119" s="17">
        <f>INDEX(Departures!$C:$C,MATCH($B119,Departures!$B:$B,0))*INDEX(Arrivals!$H:$H,MATCH(FK$2,Arrivals!$B:$B,0))</f>
        <v>3.6315384511878417</v>
      </c>
      <c r="FL119" s="17">
        <f>INDEX(Departures!$C:$C,MATCH($B119,Departures!$B:$B,0))*INDEX(Arrivals!$H:$H,MATCH(FL$2,Arrivals!$B:$B,0))</f>
        <v>3.5734338359688365</v>
      </c>
      <c r="FM119" s="17">
        <f>INDEX(Departures!$C:$C,MATCH($B119,Departures!$B:$B,0))*INDEX(Arrivals!$H:$H,MATCH(FM$2,Arrivals!$B:$B,0))</f>
        <v>3.5443815283593336</v>
      </c>
      <c r="FN119" s="17">
        <f>INDEX(Departures!$C:$C,MATCH($B119,Departures!$B:$B,0))*INDEX(Arrivals!$H:$H,MATCH(FN$2,Arrivals!$B:$B,0))</f>
        <v>3.5153292207498312</v>
      </c>
      <c r="FO119" s="17">
        <f>INDEX(Departures!$C:$C,MATCH($B119,Departures!$B:$B,0))*INDEX(Arrivals!$H:$H,MATCH(FO$2,Arrivals!$B:$B,0))</f>
        <v>3.5008030669450796</v>
      </c>
      <c r="FP119" s="17">
        <f>INDEX(Departures!$C:$C,MATCH($B119,Departures!$B:$B,0))*INDEX(Arrivals!$H:$H,MATCH(FP$2,Arrivals!$B:$B,0))</f>
        <v>3.1667015294357981</v>
      </c>
      <c r="FQ119" s="17">
        <f>INDEX(Departures!$C:$C,MATCH($B119,Departures!$B:$B,0))*INDEX(Arrivals!$H:$H,MATCH(FQ$2,Arrivals!$B:$B,0))</f>
        <v>2.5275507620267379</v>
      </c>
      <c r="FR119" s="17">
        <f>INDEX(Departures!$C:$C,MATCH($B119,Departures!$B:$B,0))*INDEX(Arrivals!$H:$H,MATCH(FR$2,Arrivals!$B:$B,0))</f>
        <v>2.2660799935412133</v>
      </c>
      <c r="FS119" s="17">
        <f>INDEX(Departures!$C:$C,MATCH($B119,Departures!$B:$B,0))*INDEX(Arrivals!$H:$H,MATCH(FS$2,Arrivals!$B:$B,0))</f>
        <v>2.207975378322208</v>
      </c>
      <c r="FT119" s="17">
        <f>INDEX(Departures!$C:$C,MATCH($B119,Departures!$B:$B,0))*INDEX(Arrivals!$H:$H,MATCH(FT$2,Arrivals!$B:$B,0))</f>
        <v>2.1498707631032024</v>
      </c>
      <c r="FU119" s="17">
        <f>INDEX(Departures!$C:$C,MATCH($B119,Departures!$B:$B,0))*INDEX(Arrivals!$H:$H,MATCH(FU$2,Arrivals!$B:$B,0))</f>
        <v>2.0917661478841967</v>
      </c>
      <c r="FV119" s="17">
        <f>INDEX(Departures!$C:$C,MATCH($B119,Departures!$B:$B,0))*INDEX(Arrivals!$H:$H,MATCH(FV$2,Arrivals!$B:$B,0))</f>
        <v>2.0046092250556886</v>
      </c>
      <c r="FW119" s="17">
        <f>INDEX(Departures!$C:$C,MATCH($B119,Departures!$B:$B,0))*INDEX(Arrivals!$H:$H,MATCH(FW$2,Arrivals!$B:$B,0))</f>
        <v>1.8302953793986723</v>
      </c>
      <c r="FX119" s="17">
        <f>INDEX(Departures!$C:$C,MATCH($B119,Departures!$B:$B,0))*INDEX(Arrivals!$H:$H,MATCH(FX$2,Arrivals!$B:$B,0))</f>
        <v>1.8157692255939208</v>
      </c>
      <c r="FY119" s="17">
        <f>INDEX(Departures!$C:$C,MATCH($B119,Departures!$B:$B,0))*INDEX(Arrivals!$H:$H,MATCH(FY$2,Arrivals!$B:$B,0))</f>
        <v>1.743138456570164</v>
      </c>
      <c r="FZ119" s="17">
        <f>INDEX(Departures!$C:$C,MATCH($B119,Departures!$B:$B,0))*INDEX(Arrivals!$H:$H,MATCH(FZ$2,Arrivals!$B:$B,0))</f>
        <v>1.5978769185226505</v>
      </c>
      <c r="GA119" s="17">
        <f>INDEX(Departures!$C:$C,MATCH($B119,Departures!$B:$B,0))*INDEX(Arrivals!$H:$H,MATCH(GA$2,Arrivals!$B:$B,0))</f>
        <v>1.2724910732962198</v>
      </c>
      <c r="GB119" s="17">
        <f>INDEX(Departures!$C:$C,MATCH($B119,Departures!$B:$B,0))*INDEX(Arrivals!$H:$H,MATCH(GB$2,Arrivals!$B:$B,0))</f>
        <v>0.987778458723093</v>
      </c>
      <c r="GC119" s="17">
        <f>INDEX(Departures!$C:$C,MATCH($B119,Departures!$B:$B,0))*INDEX(Arrivals!$H:$H,MATCH(GC$2,Arrivals!$B:$B,0))</f>
        <v>0.87156922828508199</v>
      </c>
      <c r="GD119" s="17">
        <f>INDEX(Departures!$C:$C,MATCH($B119,Departures!$B:$B,0))*INDEX(Arrivals!$H:$H,MATCH(GD$2,Arrivals!$B:$B,0))</f>
        <v>0.84251692067557937</v>
      </c>
      <c r="GE119" s="17">
        <f>INDEX(Departures!$C:$C,MATCH($B119,Departures!$B:$B,0))*INDEX(Arrivals!$H:$H,MATCH(GE$2,Arrivals!$B:$B,0))</f>
        <v>0.81346461306607654</v>
      </c>
      <c r="GF119" s="17">
        <f>INDEX(Departures!$C:$C,MATCH($B119,Departures!$B:$B,0))*INDEX(Arrivals!$H:$H,MATCH(GF$2,Arrivals!$B:$B,0))</f>
        <v>0.74664430556422023</v>
      </c>
      <c r="GG119" s="17">
        <f>INDEX(Departures!$C:$C,MATCH($B119,Departures!$B:$B,0))*INDEX(Arrivals!$H:$H,MATCH(GG$2,Arrivals!$B:$B,0))</f>
        <v>0.23822892239792243</v>
      </c>
      <c r="GH119" s="17">
        <f>INDEX(Departures!$C:$C,MATCH($B119,Departures!$B:$B,0))*INDEX(Arrivals!$H:$H,MATCH(GH$2,Arrivals!$B:$B,0))</f>
        <v>0.16850338413511587</v>
      </c>
      <c r="GI119" s="17">
        <f>INDEX(Departures!$C:$C,MATCH($B119,Departures!$B:$B,0))*INDEX(Arrivals!$H:$H,MATCH(GI$2,Arrivals!$B:$B,0))</f>
        <v>7.2630769023756842E-2</v>
      </c>
    </row>
    <row r="120" spans="1:191" ht="29.4" thickBot="1">
      <c r="A120" t="str">
        <f>INDEX(Departures!$G:$G,MATCH($B120,Departures!$B:$B,0))</f>
        <v>AF</v>
      </c>
      <c r="B120" s="3" t="s">
        <v>189</v>
      </c>
      <c r="D120" s="17">
        <f>INDEX(Departures!$C:$C,MATCH($B120,Departures!$B:$B,0))*INDEX(Arrivals!$H:$H,MATCH(D$2,Arrivals!$B:$B,0))</f>
        <v>2523.5124912690171</v>
      </c>
      <c r="E120" s="17">
        <f>INDEX(Departures!$C:$C,MATCH($B120,Departures!$B:$B,0))*INDEX(Arrivals!$H:$H,MATCH(E$2,Arrivals!$B:$B,0))</f>
        <v>2376.0720301507909</v>
      </c>
      <c r="F120" s="17">
        <f>INDEX(Departures!$C:$C,MATCH($B120,Departures!$B:$B,0))*INDEX(Arrivals!$H:$H,MATCH(F$2,Arrivals!$B:$B,0))</f>
        <v>2235.3135997827499</v>
      </c>
      <c r="G120" s="17">
        <f>INDEX(Departures!$C:$C,MATCH($B120,Departures!$B:$B,0))*INDEX(Arrivals!$H:$H,MATCH(G$2,Arrivals!$B:$B,0))</f>
        <v>1764.6371642011959</v>
      </c>
      <c r="H120" s="17">
        <f>INDEX(Departures!$C:$C,MATCH($B120,Departures!$B:$B,0))*INDEX(Arrivals!$H:$H,MATCH(H$2,Arrivals!$B:$B,0))</f>
        <v>1692.3840751763628</v>
      </c>
      <c r="I120" s="17">
        <f>INDEX(Departures!$C:$C,MATCH($B120,Departures!$B:$B,0))*INDEX(Arrivals!$H:$H,MATCH(I$2,Arrivals!$B:$B,0))</f>
        <v>1141.494218284972</v>
      </c>
      <c r="J120" s="17">
        <f>INDEX(Departures!$C:$C,MATCH($B120,Departures!$B:$B,0))*INDEX(Arrivals!$H:$H,MATCH(J$2,Arrivals!$B:$B,0))</f>
        <v>1093.8484338053875</v>
      </c>
      <c r="K120" s="17">
        <f>INDEX(Departures!$C:$C,MATCH($B120,Departures!$B:$B,0))*INDEX(Arrivals!$H:$H,MATCH(K$2,Arrivals!$B:$B,0))</f>
        <v>1092.3958184249122</v>
      </c>
      <c r="L120" s="17">
        <f>INDEX(Departures!$C:$C,MATCH($B120,Departures!$B:$B,0))*INDEX(Arrivals!$H:$H,MATCH(L$2,Arrivals!$B:$B,0))</f>
        <v>1088.0670245910965</v>
      </c>
      <c r="M120" s="17">
        <f>INDEX(Departures!$C:$C,MATCH($B120,Departures!$B:$B,0))*INDEX(Arrivals!$H:$H,MATCH(M$2,Arrivals!$B:$B,0))</f>
        <v>1034.0297324374212</v>
      </c>
      <c r="N120" s="17">
        <f>INDEX(Departures!$C:$C,MATCH($B120,Departures!$B:$B,0))*INDEX(Arrivals!$H:$H,MATCH(N$2,Arrivals!$B:$B,0))</f>
        <v>855.88098217595052</v>
      </c>
      <c r="O120" s="17">
        <f>INDEX(Departures!$C:$C,MATCH($B120,Departures!$B:$B,0))*INDEX(Arrivals!$H:$H,MATCH(O$2,Arrivals!$B:$B,0))</f>
        <v>833.53975762424295</v>
      </c>
      <c r="P120" s="17">
        <f>INDEX(Departures!$C:$C,MATCH($B120,Departures!$B:$B,0))*INDEX(Arrivals!$H:$H,MATCH(P$2,Arrivals!$B:$B,0))</f>
        <v>810.09454538337434</v>
      </c>
      <c r="Q120" s="17">
        <f>INDEX(Departures!$C:$C,MATCH($B120,Departures!$B:$B,0))*INDEX(Arrivals!$H:$H,MATCH(Q$2,Arrivals!$B:$B,0))</f>
        <v>790.04845313281737</v>
      </c>
      <c r="R120" s="17">
        <f>INDEX(Departures!$C:$C,MATCH($B120,Departures!$B:$B,0))*INDEX(Arrivals!$H:$H,MATCH(R$2,Arrivals!$B:$B,0))</f>
        <v>753.849277851377</v>
      </c>
      <c r="S120" s="17">
        <f>INDEX(Departures!$C:$C,MATCH($B120,Departures!$B:$B,0))*INDEX(Arrivals!$H:$H,MATCH(S$2,Arrivals!$B:$B,0))</f>
        <v>708.58578259577166</v>
      </c>
      <c r="T120" s="17">
        <f>INDEX(Departures!$C:$C,MATCH($B120,Departures!$B:$B,0))*INDEX(Arrivals!$H:$H,MATCH(T$2,Arrivals!$B:$B,0))</f>
        <v>604.2298936624378</v>
      </c>
      <c r="U120" s="17">
        <f>INDEX(Departures!$C:$C,MATCH($B120,Departures!$B:$B,0))*INDEX(Arrivals!$H:$H,MATCH(U$2,Arrivals!$B:$B,0))</f>
        <v>530.43703233430085</v>
      </c>
      <c r="V120" s="17">
        <f>INDEX(Departures!$C:$C,MATCH($B120,Departures!$B:$B,0))*INDEX(Arrivals!$H:$H,MATCH(V$2,Arrivals!$B:$B,0))</f>
        <v>520.73356159272703</v>
      </c>
      <c r="W120" s="17">
        <f>INDEX(Departures!$C:$C,MATCH($B120,Departures!$B:$B,0))*INDEX(Arrivals!$H:$H,MATCH(W$2,Arrivals!$B:$B,0))</f>
        <v>501.29756780196965</v>
      </c>
      <c r="X120" s="17">
        <f>INDEX(Departures!$C:$C,MATCH($B120,Departures!$B:$B,0))*INDEX(Arrivals!$H:$H,MATCH(X$2,Arrivals!$B:$B,0))</f>
        <v>468.00362328147958</v>
      </c>
      <c r="Y120" s="17">
        <f>INDEX(Departures!$C:$C,MATCH($B120,Departures!$B:$B,0))*INDEX(Arrivals!$H:$H,MATCH(Y$2,Arrivals!$B:$B,0))</f>
        <v>453.01263255497616</v>
      </c>
      <c r="Z120" s="17">
        <f>INDEX(Departures!$C:$C,MATCH($B120,Departures!$B:$B,0))*INDEX(Arrivals!$H:$H,MATCH(Z$2,Arrivals!$B:$B,0))</f>
        <v>451.56001717450096</v>
      </c>
      <c r="AA120" s="17">
        <f>INDEX(Departures!$C:$C,MATCH($B120,Departures!$B:$B,0))*INDEX(Arrivals!$H:$H,MATCH(AA$2,Arrivals!$B:$B,0))</f>
        <v>448.33521102984622</v>
      </c>
      <c r="AB120" s="17">
        <f>INDEX(Departures!$C:$C,MATCH($B120,Departures!$B:$B,0))*INDEX(Arrivals!$H:$H,MATCH(AB$2,Arrivals!$B:$B,0))</f>
        <v>413.41433728322392</v>
      </c>
      <c r="AC120" s="17">
        <f>INDEX(Departures!$C:$C,MATCH($B120,Departures!$B:$B,0))*INDEX(Arrivals!$H:$H,MATCH(AC$2,Arrivals!$B:$B,0))</f>
        <v>407.89439883741841</v>
      </c>
      <c r="AD120" s="17">
        <f>INDEX(Departures!$C:$C,MATCH($B120,Departures!$B:$B,0))*INDEX(Arrivals!$H:$H,MATCH(AD$2,Arrivals!$B:$B,0))</f>
        <v>403.91423269491651</v>
      </c>
      <c r="AE120" s="17">
        <f>INDEX(Departures!$C:$C,MATCH($B120,Departures!$B:$B,0))*INDEX(Arrivals!$H:$H,MATCH(AE$2,Arrivals!$B:$B,0))</f>
        <v>387.4415742803285</v>
      </c>
      <c r="AF120" s="17">
        <f>INDEX(Departures!$C:$C,MATCH($B120,Departures!$B:$B,0))*INDEX(Arrivals!$H:$H,MATCH(AF$2,Arrivals!$B:$B,0))</f>
        <v>375.41391892999434</v>
      </c>
      <c r="AG120" s="17">
        <f>INDEX(Departures!$C:$C,MATCH($B120,Departures!$B:$B,0))*INDEX(Arrivals!$H:$H,MATCH(AG$2,Arrivals!$B:$B,0))</f>
        <v>341.16124825839063</v>
      </c>
      <c r="AH120" s="17">
        <f>INDEX(Departures!$C:$C,MATCH($B120,Departures!$B:$B,0))*INDEX(Arrivals!$H:$H,MATCH(AH$2,Arrivals!$B:$B,0))</f>
        <v>330.32473752004609</v>
      </c>
      <c r="AI120" s="17">
        <f>INDEX(Departures!$C:$C,MATCH($B120,Departures!$B:$B,0))*INDEX(Arrivals!$H:$H,MATCH(AI$2,Arrivals!$B:$B,0))</f>
        <v>329.71463906024655</v>
      </c>
      <c r="AJ120" s="17">
        <f>INDEX(Departures!$C:$C,MATCH($B120,Departures!$B:$B,0))*INDEX(Arrivals!$H:$H,MATCH(AJ$2,Arrivals!$B:$B,0))</f>
        <v>321.32433262262214</v>
      </c>
      <c r="AK120" s="17">
        <f>INDEX(Departures!$C:$C,MATCH($B120,Departures!$B:$B,0))*INDEX(Arrivals!$H:$H,MATCH(AK$2,Arrivals!$B:$B,0))</f>
        <v>317.42551294142686</v>
      </c>
      <c r="AL120" s="17">
        <f>INDEX(Departures!$C:$C,MATCH($B120,Departures!$B:$B,0))*INDEX(Arrivals!$H:$H,MATCH(AL$2,Arrivals!$B:$B,0))</f>
        <v>300.34275606703932</v>
      </c>
      <c r="AM120" s="17">
        <f>INDEX(Departures!$C:$C,MATCH($B120,Departures!$B:$B,0))*INDEX(Arrivals!$H:$H,MATCH(AM$2,Arrivals!$B:$B,0))</f>
        <v>298.8029837637356</v>
      </c>
      <c r="AN120" s="17">
        <f>INDEX(Departures!$C:$C,MATCH($B120,Departures!$B:$B,0))*INDEX(Arrivals!$H:$H,MATCH(AN$2,Arrivals!$B:$B,0))</f>
        <v>295.1714453125478</v>
      </c>
      <c r="AO120" s="17">
        <f>INDEX(Departures!$C:$C,MATCH($B120,Departures!$B:$B,0))*INDEX(Arrivals!$H:$H,MATCH(AO$2,Arrivals!$B:$B,0))</f>
        <v>287.29826995037251</v>
      </c>
      <c r="AP120" s="17">
        <f>INDEX(Departures!$C:$C,MATCH($B120,Departures!$B:$B,0))*INDEX(Arrivals!$H:$H,MATCH(AP$2,Arrivals!$B:$B,0))</f>
        <v>258.0716484952128</v>
      </c>
      <c r="AQ120" s="17">
        <f>INDEX(Departures!$C:$C,MATCH($B120,Departures!$B:$B,0))*INDEX(Arrivals!$H:$H,MATCH(AQ$2,Arrivals!$B:$B,0))</f>
        <v>256.09609157776657</v>
      </c>
      <c r="AR120" s="17">
        <f>INDEX(Departures!$C:$C,MATCH($B120,Departures!$B:$B,0))*INDEX(Arrivals!$H:$H,MATCH(AR$2,Arrivals!$B:$B,0))</f>
        <v>243.60359930568043</v>
      </c>
      <c r="AS120" s="17">
        <f>INDEX(Departures!$C:$C,MATCH($B120,Departures!$B:$B,0))*INDEX(Arrivals!$H:$H,MATCH(AS$2,Arrivals!$B:$B,0))</f>
        <v>236.97967317071382</v>
      </c>
      <c r="AT120" s="17">
        <f>INDEX(Departures!$C:$C,MATCH($B120,Departures!$B:$B,0))*INDEX(Arrivals!$H:$H,MATCH(AT$2,Arrivals!$B:$B,0))</f>
        <v>223.73182090078058</v>
      </c>
      <c r="AU120" s="17">
        <f>INDEX(Departures!$C:$C,MATCH($B120,Departures!$B:$B,0))*INDEX(Arrivals!$H:$H,MATCH(AU$2,Arrivals!$B:$B,0))</f>
        <v>207.02674402531648</v>
      </c>
      <c r="AV120" s="17">
        <f>INDEX(Departures!$C:$C,MATCH($B120,Departures!$B:$B,0))*INDEX(Arrivals!$H:$H,MATCH(AV$2,Arrivals!$B:$B,0))</f>
        <v>204.93497787743229</v>
      </c>
      <c r="AW120" s="17">
        <f>INDEX(Departures!$C:$C,MATCH($B120,Departures!$B:$B,0))*INDEX(Arrivals!$H:$H,MATCH(AW$2,Arrivals!$B:$B,0))</f>
        <v>204.87687326221328</v>
      </c>
      <c r="AX120" s="17">
        <f>INDEX(Departures!$C:$C,MATCH($B120,Departures!$B:$B,0))*INDEX(Arrivals!$H:$H,MATCH(AX$2,Arrivals!$B:$B,0))</f>
        <v>195.23150713585838</v>
      </c>
      <c r="AY120" s="17">
        <f>INDEX(Departures!$C:$C,MATCH($B120,Departures!$B:$B,0))*INDEX(Arrivals!$H:$H,MATCH(AY$2,Arrivals!$B:$B,0))</f>
        <v>192.35532868251761</v>
      </c>
      <c r="AZ120" s="17">
        <f>INDEX(Departures!$C:$C,MATCH($B120,Departures!$B:$B,0))*INDEX(Arrivals!$H:$H,MATCH(AZ$2,Arrivals!$B:$B,0))</f>
        <v>191.4256548390135</v>
      </c>
      <c r="BA120" s="17">
        <f>INDEX(Departures!$C:$C,MATCH($B120,Departures!$B:$B,0))*INDEX(Arrivals!$H:$H,MATCH(BA$2,Arrivals!$B:$B,0))</f>
        <v>188.34611023240623</v>
      </c>
      <c r="BB120" s="17">
        <f>INDEX(Departures!$C:$C,MATCH($B120,Departures!$B:$B,0))*INDEX(Arrivals!$H:$H,MATCH(BB$2,Arrivals!$B:$B,0))</f>
        <v>187.38738408129265</v>
      </c>
      <c r="BC120" s="17">
        <f>INDEX(Departures!$C:$C,MATCH($B120,Departures!$B:$B,0))*INDEX(Arrivals!$H:$H,MATCH(BC$2,Arrivals!$B:$B,0))</f>
        <v>181.63502717461111</v>
      </c>
      <c r="BD120" s="17">
        <f>INDEX(Departures!$C:$C,MATCH($B120,Departures!$B:$B,0))*INDEX(Arrivals!$H:$H,MATCH(BD$2,Arrivals!$B:$B,0))</f>
        <v>179.77567948760293</v>
      </c>
      <c r="BE120" s="17">
        <f>INDEX(Departures!$C:$C,MATCH($B120,Departures!$B:$B,0))*INDEX(Arrivals!$H:$H,MATCH(BE$2,Arrivals!$B:$B,0))</f>
        <v>164.14553799369045</v>
      </c>
      <c r="BF120" s="17">
        <f>INDEX(Departures!$C:$C,MATCH($B120,Departures!$B:$B,0))*INDEX(Arrivals!$H:$H,MATCH(BF$2,Arrivals!$B:$B,0))</f>
        <v>162.75102722843431</v>
      </c>
      <c r="BG120" s="17">
        <f>INDEX(Departures!$C:$C,MATCH($B120,Departures!$B:$B,0))*INDEX(Arrivals!$H:$H,MATCH(BG$2,Arrivals!$B:$B,0))</f>
        <v>147.29519958017886</v>
      </c>
      <c r="BH120" s="17">
        <f>INDEX(Departures!$C:$C,MATCH($B120,Departures!$B:$B,0))*INDEX(Arrivals!$H:$H,MATCH(BH$2,Arrivals!$B:$B,0))</f>
        <v>141.39758113544983</v>
      </c>
      <c r="BI120" s="17">
        <f>INDEX(Departures!$C:$C,MATCH($B120,Departures!$B:$B,0))*INDEX(Arrivals!$H:$H,MATCH(BI$2,Arrivals!$B:$B,0))</f>
        <v>134.88986423092121</v>
      </c>
      <c r="BJ120" s="17">
        <f>INDEX(Departures!$C:$C,MATCH($B120,Departures!$B:$B,0))*INDEX(Arrivals!$H:$H,MATCH(BJ$2,Arrivals!$B:$B,0))</f>
        <v>133.46630115805556</v>
      </c>
      <c r="BK120" s="17">
        <f>INDEX(Departures!$C:$C,MATCH($B120,Departures!$B:$B,0))*INDEX(Arrivals!$H:$H,MATCH(BK$2,Arrivals!$B:$B,0))</f>
        <v>132.71094116020851</v>
      </c>
      <c r="BL120" s="17">
        <f>INDEX(Departures!$C:$C,MATCH($B120,Departures!$B:$B,0))*INDEX(Arrivals!$H:$H,MATCH(BL$2,Arrivals!$B:$B,0))</f>
        <v>119.49214119788473</v>
      </c>
      <c r="BM120" s="17">
        <f>INDEX(Departures!$C:$C,MATCH($B120,Departures!$B:$B,0))*INDEX(Arrivals!$H:$H,MATCH(BM$2,Arrivals!$B:$B,0))</f>
        <v>117.13890428151502</v>
      </c>
      <c r="BN120" s="17">
        <f>INDEX(Departures!$C:$C,MATCH($B120,Departures!$B:$B,0))*INDEX(Arrivals!$H:$H,MATCH(BN$2,Arrivals!$B:$B,0))</f>
        <v>111.66254429712376</v>
      </c>
      <c r="BO120" s="17">
        <f>INDEX(Departures!$C:$C,MATCH($B120,Departures!$B:$B,0))*INDEX(Arrivals!$H:$H,MATCH(BO$2,Arrivals!$B:$B,0))</f>
        <v>110.31161199328187</v>
      </c>
      <c r="BP120" s="17">
        <f>INDEX(Departures!$C:$C,MATCH($B120,Departures!$B:$B,0))*INDEX(Arrivals!$H:$H,MATCH(BP$2,Arrivals!$B:$B,0))</f>
        <v>106.73817815731304</v>
      </c>
      <c r="BQ120" s="17">
        <f>INDEX(Departures!$C:$C,MATCH($B120,Departures!$B:$B,0))*INDEX(Arrivals!$H:$H,MATCH(BQ$2,Arrivals!$B:$B,0))</f>
        <v>106.09902738990399</v>
      </c>
      <c r="BR120" s="17">
        <f>INDEX(Departures!$C:$C,MATCH($B120,Departures!$B:$B,0))*INDEX(Arrivals!$H:$H,MATCH(BR$2,Arrivals!$B:$B,0))</f>
        <v>104.96598739313337</v>
      </c>
      <c r="BS120" s="17">
        <f>INDEX(Departures!$C:$C,MATCH($B120,Departures!$B:$B,0))*INDEX(Arrivals!$H:$H,MATCH(BS$2,Arrivals!$B:$B,0))</f>
        <v>104.1815750876768</v>
      </c>
      <c r="BT120" s="17">
        <f>INDEX(Departures!$C:$C,MATCH($B120,Departures!$B:$B,0))*INDEX(Arrivals!$H:$H,MATCH(BT$2,Arrivals!$B:$B,0))</f>
        <v>103.28095355178223</v>
      </c>
      <c r="BU120" s="17">
        <f>INDEX(Departures!$C:$C,MATCH($B120,Departures!$B:$B,0))*INDEX(Arrivals!$H:$H,MATCH(BU$2,Arrivals!$B:$B,0))</f>
        <v>100.02709509951792</v>
      </c>
      <c r="BV120" s="17">
        <f>INDEX(Departures!$C:$C,MATCH($B120,Departures!$B:$B,0))*INDEX(Arrivals!$H:$H,MATCH(BV$2,Arrivals!$B:$B,0))</f>
        <v>94.623365884150402</v>
      </c>
      <c r="BW120" s="17">
        <f>INDEX(Departures!$C:$C,MATCH($B120,Departures!$B:$B,0))*INDEX(Arrivals!$H:$H,MATCH(BW$2,Arrivals!$B:$B,0))</f>
        <v>94.274738192836381</v>
      </c>
      <c r="BX120" s="17">
        <f>INDEX(Departures!$C:$C,MATCH($B120,Departures!$B:$B,0))*INDEX(Arrivals!$H:$H,MATCH(BX$2,Arrivals!$B:$B,0))</f>
        <v>92.386338198218695</v>
      </c>
      <c r="BY120" s="17">
        <f>INDEX(Departures!$C:$C,MATCH($B120,Departures!$B:$B,0))*INDEX(Arrivals!$H:$H,MATCH(BY$2,Arrivals!$B:$B,0))</f>
        <v>85.994830524128091</v>
      </c>
      <c r="BZ120" s="17">
        <f>INDEX(Departures!$C:$C,MATCH($B120,Departures!$B:$B,0))*INDEX(Arrivals!$H:$H,MATCH(BZ$2,Arrivals!$B:$B,0))</f>
        <v>82.247082842502252</v>
      </c>
      <c r="CA120" s="17">
        <f>INDEX(Departures!$C:$C,MATCH($B120,Departures!$B:$B,0))*INDEX(Arrivals!$H:$H,MATCH(CA$2,Arrivals!$B:$B,0))</f>
        <v>78.150707469562349</v>
      </c>
      <c r="CB120" s="17">
        <f>INDEX(Departures!$C:$C,MATCH($B120,Departures!$B:$B,0))*INDEX(Arrivals!$H:$H,MATCH(CB$2,Arrivals!$B:$B,0))</f>
        <v>73.298972098775408</v>
      </c>
      <c r="CC120" s="17">
        <f>INDEX(Departures!$C:$C,MATCH($B120,Departures!$B:$B,0))*INDEX(Arrivals!$H:$H,MATCH(CC$2,Arrivals!$B:$B,0))</f>
        <v>71.29436287371972</v>
      </c>
      <c r="CD120" s="17">
        <f>INDEX(Departures!$C:$C,MATCH($B120,Departures!$B:$B,0))*INDEX(Arrivals!$H:$H,MATCH(CD$2,Arrivals!$B:$B,0))</f>
        <v>71.207205950891193</v>
      </c>
      <c r="CE120" s="17">
        <f>INDEX(Departures!$C:$C,MATCH($B120,Departures!$B:$B,0))*INDEX(Arrivals!$H:$H,MATCH(CE$2,Arrivals!$B:$B,0))</f>
        <v>70.393741337825134</v>
      </c>
      <c r="CF120" s="17">
        <f>INDEX(Departures!$C:$C,MATCH($B120,Departures!$B:$B,0))*INDEX(Arrivals!$H:$H,MATCH(CF$2,Arrivals!$B:$B,0))</f>
        <v>68.912073649740478</v>
      </c>
      <c r="CG120" s="17">
        <f>INDEX(Departures!$C:$C,MATCH($B120,Departures!$B:$B,0))*INDEX(Arrivals!$H:$H,MATCH(CG$2,Arrivals!$B:$B,0))</f>
        <v>68.360079805159941</v>
      </c>
      <c r="CH120" s="17">
        <f>INDEX(Departures!$C:$C,MATCH($B120,Departures!$B:$B,0))*INDEX(Arrivals!$H:$H,MATCH(CH$2,Arrivals!$B:$B,0))</f>
        <v>66.064947504009226</v>
      </c>
      <c r="CI120" s="17">
        <f>INDEX(Departures!$C:$C,MATCH($B120,Departures!$B:$B,0))*INDEX(Arrivals!$H:$H,MATCH(CI$2,Arrivals!$B:$B,0))</f>
        <v>65.556532120842917</v>
      </c>
      <c r="CJ120" s="17">
        <f>INDEX(Departures!$C:$C,MATCH($B120,Departures!$B:$B,0))*INDEX(Arrivals!$H:$H,MATCH(CJ$2,Arrivals!$B:$B,0))</f>
        <v>64.641384431143578</v>
      </c>
      <c r="CK120" s="17">
        <f>INDEX(Departures!$C:$C,MATCH($B120,Departures!$B:$B,0))*INDEX(Arrivals!$H:$H,MATCH(CK$2,Arrivals!$B:$B,0))</f>
        <v>62.811089051744915</v>
      </c>
      <c r="CL120" s="17">
        <f>INDEX(Departures!$C:$C,MATCH($B120,Departures!$B:$B,0))*INDEX(Arrivals!$H:$H,MATCH(CL$2,Arrivals!$B:$B,0))</f>
        <v>61.486303824751587</v>
      </c>
      <c r="CM120" s="17">
        <f>INDEX(Departures!$C:$C,MATCH($B120,Departures!$B:$B,0))*INDEX(Arrivals!$H:$H,MATCH(CM$2,Arrivals!$B:$B,0))</f>
        <v>61.387525978879275</v>
      </c>
      <c r="CN120" s="17">
        <f>INDEX(Departures!$C:$C,MATCH($B120,Departures!$B:$B,0))*INDEX(Arrivals!$H:$H,MATCH(CN$2,Arrivals!$B:$B,0))</f>
        <v>56.622947530920833</v>
      </c>
      <c r="CO120" s="17">
        <f>INDEX(Departures!$C:$C,MATCH($B120,Departures!$B:$B,0))*INDEX(Arrivals!$H:$H,MATCH(CO$2,Arrivals!$B:$B,0))</f>
        <v>54.879809074350668</v>
      </c>
      <c r="CP120" s="17">
        <f>INDEX(Departures!$C:$C,MATCH($B120,Departures!$B:$B,0))*INDEX(Arrivals!$H:$H,MATCH(CP$2,Arrivals!$B:$B,0))</f>
        <v>54.531181383036632</v>
      </c>
      <c r="CQ120" s="17">
        <f>INDEX(Departures!$C:$C,MATCH($B120,Departures!$B:$B,0))*INDEX(Arrivals!$H:$H,MATCH(CQ$2,Arrivals!$B:$B,0))</f>
        <v>53.950135230846584</v>
      </c>
      <c r="CR120" s="17">
        <f>INDEX(Departures!$C:$C,MATCH($B120,Departures!$B:$B,0))*INDEX(Arrivals!$H:$H,MATCH(CR$2,Arrivals!$B:$B,0))</f>
        <v>53.543402924313533</v>
      </c>
      <c r="CS120" s="17">
        <f>INDEX(Departures!$C:$C,MATCH($B120,Departures!$B:$B,0))*INDEX(Arrivals!$H:$H,MATCH(CS$2,Arrivals!$B:$B,0))</f>
        <v>52.294153697104925</v>
      </c>
      <c r="CT120" s="17">
        <f>INDEX(Departures!$C:$C,MATCH($B120,Departures!$B:$B,0))*INDEX(Arrivals!$H:$H,MATCH(CT$2,Arrivals!$B:$B,0))</f>
        <v>51.916473698181385</v>
      </c>
      <c r="CU120" s="17">
        <f>INDEX(Departures!$C:$C,MATCH($B120,Departures!$B:$B,0))*INDEX(Arrivals!$H:$H,MATCH(CU$2,Arrivals!$B:$B,0))</f>
        <v>46.716110636080401</v>
      </c>
      <c r="CV120" s="17">
        <f>INDEX(Departures!$C:$C,MATCH($B120,Departures!$B:$B,0))*INDEX(Arrivals!$H:$H,MATCH(CV$2,Arrivals!$B:$B,0))</f>
        <v>46.01885525345233</v>
      </c>
      <c r="CW120" s="17">
        <f>INDEX(Departures!$C:$C,MATCH($B120,Departures!$B:$B,0))*INDEX(Arrivals!$H:$H,MATCH(CW$2,Arrivals!$B:$B,0))</f>
        <v>45.728332177357309</v>
      </c>
      <c r="CX120" s="17">
        <f>INDEX(Departures!$C:$C,MATCH($B120,Departures!$B:$B,0))*INDEX(Arrivals!$H:$H,MATCH(CX$2,Arrivals!$B:$B,0))</f>
        <v>45.205390640386256</v>
      </c>
      <c r="CY120" s="17">
        <f>INDEX(Departures!$C:$C,MATCH($B120,Departures!$B:$B,0))*INDEX(Arrivals!$H:$H,MATCH(CY$2,Arrivals!$B:$B,0))</f>
        <v>43.549409106644603</v>
      </c>
      <c r="CZ120" s="17">
        <f>INDEX(Departures!$C:$C,MATCH($B120,Departures!$B:$B,0))*INDEX(Arrivals!$H:$H,MATCH(CZ$2,Arrivals!$B:$B,0))</f>
        <v>43.491304491425595</v>
      </c>
      <c r="DA120" s="17">
        <f>INDEX(Departures!$C:$C,MATCH($B120,Departures!$B:$B,0))*INDEX(Arrivals!$H:$H,MATCH(DA$2,Arrivals!$B:$B,0))</f>
        <v>43.433199876206594</v>
      </c>
      <c r="DB120" s="17">
        <f>INDEX(Departures!$C:$C,MATCH($B120,Departures!$B:$B,0))*INDEX(Arrivals!$H:$H,MATCH(DB$2,Arrivals!$B:$B,0))</f>
        <v>42.038689110950457</v>
      </c>
      <c r="DC120" s="17">
        <f>INDEX(Departures!$C:$C,MATCH($B120,Departures!$B:$B,0))*INDEX(Arrivals!$H:$H,MATCH(DC$2,Arrivals!$B:$B,0))</f>
        <v>41.806270650074438</v>
      </c>
      <c r="DD120" s="17">
        <f>INDEX(Departures!$C:$C,MATCH($B120,Departures!$B:$B,0))*INDEX(Arrivals!$H:$H,MATCH(DD$2,Arrivals!$B:$B,0))</f>
        <v>40.731335268522834</v>
      </c>
      <c r="DE120" s="17">
        <f>INDEX(Departures!$C:$C,MATCH($B120,Departures!$B:$B,0))*INDEX(Arrivals!$H:$H,MATCH(DE$2,Arrivals!$B:$B,0))</f>
        <v>39.656399886971229</v>
      </c>
      <c r="DF120" s="17">
        <f>INDEX(Departures!$C:$C,MATCH($B120,Departures!$B:$B,0))*INDEX(Arrivals!$H:$H,MATCH(DF$2,Arrivals!$B:$B,0))</f>
        <v>39.627347579361732</v>
      </c>
      <c r="DG120" s="17">
        <f>INDEX(Departures!$C:$C,MATCH($B120,Departures!$B:$B,0))*INDEX(Arrivals!$H:$H,MATCH(DG$2,Arrivals!$B:$B,0))</f>
        <v>38.988196811952669</v>
      </c>
      <c r="DH120" s="17">
        <f>INDEX(Departures!$C:$C,MATCH($B120,Departures!$B:$B,0))*INDEX(Arrivals!$H:$H,MATCH(DH$2,Arrivals!$B:$B,0))</f>
        <v>37.041692202115989</v>
      </c>
      <c r="DI120" s="17">
        <f>INDEX(Departures!$C:$C,MATCH($B120,Departures!$B:$B,0))*INDEX(Arrivals!$H:$H,MATCH(DI$2,Arrivals!$B:$B,0))</f>
        <v>33.032473752004613</v>
      </c>
      <c r="DJ120" s="17">
        <f>INDEX(Departures!$C:$C,MATCH($B120,Departures!$B:$B,0))*INDEX(Arrivals!$H:$H,MATCH(DJ$2,Arrivals!$B:$B,0))</f>
        <v>32.9453168291761</v>
      </c>
      <c r="DK120" s="17">
        <f>INDEX(Departures!$C:$C,MATCH($B120,Departures!$B:$B,0))*INDEX(Arrivals!$H:$H,MATCH(DK$2,Arrivals!$B:$B,0))</f>
        <v>31.463649141091462</v>
      </c>
      <c r="DL120" s="17">
        <f>INDEX(Departures!$C:$C,MATCH($B120,Departures!$B:$B,0))*INDEX(Arrivals!$H:$H,MATCH(DL$2,Arrivals!$B:$B,0))</f>
        <v>30.388713759539861</v>
      </c>
      <c r="DM120" s="17">
        <f>INDEX(Departures!$C:$C,MATCH($B120,Departures!$B:$B,0))*INDEX(Arrivals!$H:$H,MATCH(DM$2,Arrivals!$B:$B,0))</f>
        <v>28.877993763845716</v>
      </c>
      <c r="DN120" s="17">
        <f>INDEX(Departures!$C:$C,MATCH($B120,Departures!$B:$B,0))*INDEX(Arrivals!$H:$H,MATCH(DN$2,Arrivals!$B:$B,0))</f>
        <v>28.064529150779641</v>
      </c>
      <c r="DO120" s="17">
        <f>INDEX(Departures!$C:$C,MATCH($B120,Departures!$B:$B,0))*INDEX(Arrivals!$H:$H,MATCH(DO$2,Arrivals!$B:$B,0))</f>
        <v>27.309169152932572</v>
      </c>
      <c r="DP120" s="17">
        <f>INDEX(Departures!$C:$C,MATCH($B120,Departures!$B:$B,0))*INDEX(Arrivals!$H:$H,MATCH(DP$2,Arrivals!$B:$B,0))</f>
        <v>27.10580299966605</v>
      </c>
      <c r="DQ120" s="17">
        <f>INDEX(Departures!$C:$C,MATCH($B120,Departures!$B:$B,0))*INDEX(Arrivals!$H:$H,MATCH(DQ$2,Arrivals!$B:$B,0))</f>
        <v>27.076750692056546</v>
      </c>
      <c r="DR120" s="17">
        <f>INDEX(Departures!$C:$C,MATCH($B120,Departures!$B:$B,0))*INDEX(Arrivals!$H:$H,MATCH(DR$2,Arrivals!$B:$B,0))</f>
        <v>26.815279923571026</v>
      </c>
      <c r="DS120" s="17">
        <f>INDEX(Departures!$C:$C,MATCH($B120,Departures!$B:$B,0))*INDEX(Arrivals!$H:$H,MATCH(DS$2,Arrivals!$B:$B,0))</f>
        <v>26.757175308352018</v>
      </c>
      <c r="DT120" s="17">
        <f>INDEX(Departures!$C:$C,MATCH($B120,Departures!$B:$B,0))*INDEX(Arrivals!$H:$H,MATCH(DT$2,Arrivals!$B:$B,0))</f>
        <v>26.059919925723953</v>
      </c>
      <c r="DU120" s="17">
        <f>INDEX(Departures!$C:$C,MATCH($B120,Departures!$B:$B,0))*INDEX(Arrivals!$H:$H,MATCH(DU$2,Arrivals!$B:$B,0))</f>
        <v>25.91465838767644</v>
      </c>
      <c r="DV120" s="17">
        <f>INDEX(Departures!$C:$C,MATCH($B120,Departures!$B:$B,0))*INDEX(Arrivals!$H:$H,MATCH(DV$2,Arrivals!$B:$B,0))</f>
        <v>24.723513775686829</v>
      </c>
      <c r="DW120" s="17">
        <f>INDEX(Departures!$C:$C,MATCH($B120,Departures!$B:$B,0))*INDEX(Arrivals!$H:$H,MATCH(DW$2,Arrivals!$B:$B,0))</f>
        <v>24.491095314810806</v>
      </c>
      <c r="DX120" s="17">
        <f>INDEX(Departures!$C:$C,MATCH($B120,Departures!$B:$B,0))*INDEX(Arrivals!$H:$H,MATCH(DX$2,Arrivals!$B:$B,0))</f>
        <v>24.316781469153788</v>
      </c>
      <c r="DY120" s="17">
        <f>INDEX(Departures!$C:$C,MATCH($B120,Departures!$B:$B,0))*INDEX(Arrivals!$H:$H,MATCH(DY$2,Arrivals!$B:$B,0))</f>
        <v>23.619526086525724</v>
      </c>
      <c r="DZ120" s="17">
        <f>INDEX(Departures!$C:$C,MATCH($B120,Departures!$B:$B,0))*INDEX(Arrivals!$H:$H,MATCH(DZ$2,Arrivals!$B:$B,0))</f>
        <v>19.406941483147826</v>
      </c>
      <c r="EA120" s="17">
        <f>INDEX(Departures!$C:$C,MATCH($B120,Departures!$B:$B,0))*INDEX(Arrivals!$H:$H,MATCH(EA$2,Arrivals!$B:$B,0))</f>
        <v>19.290732252709816</v>
      </c>
      <c r="EB120" s="17">
        <f>INDEX(Departures!$C:$C,MATCH($B120,Departures!$B:$B,0))*INDEX(Arrivals!$H:$H,MATCH(EB$2,Arrivals!$B:$B,0))</f>
        <v>18.332006101596225</v>
      </c>
      <c r="EC120" s="17">
        <f>INDEX(Departures!$C:$C,MATCH($B120,Departures!$B:$B,0))*INDEX(Arrivals!$H:$H,MATCH(EC$2,Arrivals!$B:$B,0))</f>
        <v>14.409944574313357</v>
      </c>
      <c r="ED120" s="17">
        <f>INDEX(Departures!$C:$C,MATCH($B120,Departures!$B:$B,0))*INDEX(Arrivals!$H:$H,MATCH(ED$2,Arrivals!$B:$B,0))</f>
        <v>13.625532268856782</v>
      </c>
      <c r="EE120" s="17">
        <f>INDEX(Departures!$C:$C,MATCH($B120,Departures!$B:$B,0))*INDEX(Arrivals!$H:$H,MATCH(EE$2,Arrivals!$B:$B,0))</f>
        <v>13.567427653637777</v>
      </c>
      <c r="EF120" s="17">
        <f>INDEX(Departures!$C:$C,MATCH($B120,Departures!$B:$B,0))*INDEX(Arrivals!$H:$H,MATCH(EF$2,Arrivals!$B:$B,0))</f>
        <v>12.521544579695679</v>
      </c>
      <c r="EG120" s="17">
        <f>INDEX(Departures!$C:$C,MATCH($B120,Departures!$B:$B,0))*INDEX(Arrivals!$H:$H,MATCH(EG$2,Arrivals!$B:$B,0))</f>
        <v>12.405335349257667</v>
      </c>
      <c r="EH120" s="17">
        <f>INDEX(Departures!$C:$C,MATCH($B120,Departures!$B:$B,0))*INDEX(Arrivals!$H:$H,MATCH(EH$2,Arrivals!$B:$B,0))</f>
        <v>12.405335349257667</v>
      </c>
      <c r="EI120" s="17">
        <f>INDEX(Departures!$C:$C,MATCH($B120,Departures!$B:$B,0))*INDEX(Arrivals!$H:$H,MATCH(EI$2,Arrivals!$B:$B,0))</f>
        <v>12.143864580772142</v>
      </c>
      <c r="EJ120" s="17">
        <f>INDEX(Departures!$C:$C,MATCH($B120,Departures!$B:$B,0))*INDEX(Arrivals!$H:$H,MATCH(EJ$2,Arrivals!$B:$B,0))</f>
        <v>11.47566150575358</v>
      </c>
      <c r="EK120" s="17">
        <f>INDEX(Departures!$C:$C,MATCH($B120,Departures!$B:$B,0))*INDEX(Arrivals!$H:$H,MATCH(EK$2,Arrivals!$B:$B,0))</f>
        <v>11.214190737268055</v>
      </c>
      <c r="EL120" s="17">
        <f>INDEX(Departures!$C:$C,MATCH($B120,Departures!$B:$B,0))*INDEX(Arrivals!$H:$H,MATCH(EL$2,Arrivals!$B:$B,0))</f>
        <v>10.653481200404652</v>
      </c>
      <c r="EM120" s="17">
        <f>INDEX(Departures!$C:$C,MATCH($B120,Departures!$B:$B,0))*INDEX(Arrivals!$H:$H,MATCH(EM$2,Arrivals!$B:$B,0))</f>
        <v>10.31356920137347</v>
      </c>
      <c r="EN120" s="17">
        <f>INDEX(Departures!$C:$C,MATCH($B120,Departures!$B:$B,0))*INDEX(Arrivals!$H:$H,MATCH(EN$2,Arrivals!$B:$B,0))</f>
        <v>10.197359970935461</v>
      </c>
      <c r="EO120" s="17">
        <f>INDEX(Departures!$C:$C,MATCH($B120,Departures!$B:$B,0))*INDEX(Arrivals!$H:$H,MATCH(EO$2,Arrivals!$B:$B,0))</f>
        <v>10.168307663325956</v>
      </c>
      <c r="EP120" s="17">
        <f>INDEX(Departures!$C:$C,MATCH($B120,Departures!$B:$B,0))*INDEX(Arrivals!$H:$H,MATCH(EP$2,Arrivals!$B:$B,0))</f>
        <v>8.9190584361173393</v>
      </c>
      <c r="EQ120" s="17">
        <f>INDEX(Departures!$C:$C,MATCH($B120,Departures!$B:$B,0))*INDEX(Arrivals!$H:$H,MATCH(EQ$2,Arrivals!$B:$B,0))</f>
        <v>8.6866399752413184</v>
      </c>
      <c r="ER120" s="17">
        <f>INDEX(Departures!$C:$C,MATCH($B120,Departures!$B:$B,0))*INDEX(Arrivals!$H:$H,MATCH(ER$2,Arrivals!$B:$B,0))</f>
        <v>8.1636984382702682</v>
      </c>
      <c r="ES120" s="17">
        <f>INDEX(Departures!$C:$C,MATCH($B120,Departures!$B:$B,0))*INDEX(Arrivals!$H:$H,MATCH(ES$2,Arrivals!$B:$B,0))</f>
        <v>8.0765415154417592</v>
      </c>
      <c r="ET120" s="17">
        <f>INDEX(Departures!$C:$C,MATCH($B120,Departures!$B:$B,0))*INDEX(Arrivals!$H:$H,MATCH(ET$2,Arrivals!$B:$B,0))</f>
        <v>7.8150707469562359</v>
      </c>
      <c r="EU120" s="17">
        <f>INDEX(Departures!$C:$C,MATCH($B120,Departures!$B:$B,0))*INDEX(Arrivals!$H:$H,MATCH(EU$2,Arrivals!$B:$B,0))</f>
        <v>7.5826522860802132</v>
      </c>
      <c r="EV120" s="17">
        <f>INDEX(Departures!$C:$C,MATCH($B120,Departures!$B:$B,0))*INDEX(Arrivals!$H:$H,MATCH(EV$2,Arrivals!$B:$B,0))</f>
        <v>7.5245476708612085</v>
      </c>
      <c r="EW120" s="17">
        <f>INDEX(Departures!$C:$C,MATCH($B120,Departures!$B:$B,0))*INDEX(Arrivals!$H:$H,MATCH(EW$2,Arrivals!$B:$B,0))</f>
        <v>7.4083384404231971</v>
      </c>
      <c r="EX120" s="17">
        <f>INDEX(Departures!$C:$C,MATCH($B120,Departures!$B:$B,0))*INDEX(Arrivals!$H:$H,MATCH(EX$2,Arrivals!$B:$B,0))</f>
        <v>7.4083384404231971</v>
      </c>
      <c r="EY120" s="17">
        <f>INDEX(Departures!$C:$C,MATCH($B120,Departures!$B:$B,0))*INDEX(Arrivals!$H:$H,MATCH(EY$2,Arrivals!$B:$B,0))</f>
        <v>7.1759199795471753</v>
      </c>
      <c r="EZ120" s="17">
        <f>INDEX(Departures!$C:$C,MATCH($B120,Departures!$B:$B,0))*INDEX(Arrivals!$H:$H,MATCH(EZ$2,Arrivals!$B:$B,0))</f>
        <v>7.1759199795471753</v>
      </c>
      <c r="FA120" s="17">
        <f>INDEX(Departures!$C:$C,MATCH($B120,Departures!$B:$B,0))*INDEX(Arrivals!$H:$H,MATCH(FA$2,Arrivals!$B:$B,0))</f>
        <v>5.984775367557563</v>
      </c>
      <c r="FB120" s="17">
        <f>INDEX(Departures!$C:$C,MATCH($B120,Departures!$B:$B,0))*INDEX(Arrivals!$H:$H,MATCH(FB$2,Arrivals!$B:$B,0))</f>
        <v>5.6158110609168785</v>
      </c>
      <c r="FC120" s="17">
        <f>INDEX(Departures!$C:$C,MATCH($B120,Departures!$B:$B,0))*INDEX(Arrivals!$H:$H,MATCH(FC$2,Arrivals!$B:$B,0))</f>
        <v>5.2003630621009895</v>
      </c>
      <c r="FD120" s="17">
        <f>INDEX(Departures!$C:$C,MATCH($B120,Departures!$B:$B,0))*INDEX(Arrivals!$H:$H,MATCH(FD$2,Arrivals!$B:$B,0))</f>
        <v>4.8807876783964597</v>
      </c>
      <c r="FE120" s="17">
        <f>INDEX(Departures!$C:$C,MATCH($B120,Departures!$B:$B,0))*INDEX(Arrivals!$H:$H,MATCH(FE$2,Arrivals!$B:$B,0))</f>
        <v>4.7645784479584483</v>
      </c>
      <c r="FF120" s="17">
        <f>INDEX(Departures!$C:$C,MATCH($B120,Departures!$B:$B,0))*INDEX(Arrivals!$H:$H,MATCH(FF$2,Arrivals!$B:$B,0))</f>
        <v>4.7064738327394426</v>
      </c>
      <c r="FG120" s="17">
        <f>INDEX(Departures!$C:$C,MATCH($B120,Departures!$B:$B,0))*INDEX(Arrivals!$H:$H,MATCH(FG$2,Arrivals!$B:$B,0))</f>
        <v>4.241636910987399</v>
      </c>
      <c r="FH120" s="17">
        <f>INDEX(Departures!$C:$C,MATCH($B120,Departures!$B:$B,0))*INDEX(Arrivals!$H:$H,MATCH(FH$2,Arrivals!$B:$B,0))</f>
        <v>4.2125846033778966</v>
      </c>
      <c r="FI120" s="17">
        <f>INDEX(Departures!$C:$C,MATCH($B120,Departures!$B:$B,0))*INDEX(Arrivals!$H:$H,MATCH(FI$2,Arrivals!$B:$B,0))</f>
        <v>4.154479988158891</v>
      </c>
      <c r="FJ120" s="17">
        <f>INDEX(Departures!$C:$C,MATCH($B120,Departures!$B:$B,0))*INDEX(Arrivals!$H:$H,MATCH(FJ$2,Arrivals!$B:$B,0))</f>
        <v>4.1254276805493877</v>
      </c>
      <c r="FK120" s="17">
        <f>INDEX(Departures!$C:$C,MATCH($B120,Departures!$B:$B,0))*INDEX(Arrivals!$H:$H,MATCH(FK$2,Arrivals!$B:$B,0))</f>
        <v>3.6315384511878417</v>
      </c>
      <c r="FL120" s="17">
        <f>INDEX(Departures!$C:$C,MATCH($B120,Departures!$B:$B,0))*INDEX(Arrivals!$H:$H,MATCH(FL$2,Arrivals!$B:$B,0))</f>
        <v>3.5734338359688365</v>
      </c>
      <c r="FM120" s="17">
        <f>INDEX(Departures!$C:$C,MATCH($B120,Departures!$B:$B,0))*INDEX(Arrivals!$H:$H,MATCH(FM$2,Arrivals!$B:$B,0))</f>
        <v>3.5443815283593336</v>
      </c>
      <c r="FN120" s="17">
        <f>INDEX(Departures!$C:$C,MATCH($B120,Departures!$B:$B,0))*INDEX(Arrivals!$H:$H,MATCH(FN$2,Arrivals!$B:$B,0))</f>
        <v>3.5153292207498312</v>
      </c>
      <c r="FO120" s="17">
        <f>INDEX(Departures!$C:$C,MATCH($B120,Departures!$B:$B,0))*INDEX(Arrivals!$H:$H,MATCH(FO$2,Arrivals!$B:$B,0))</f>
        <v>3.5008030669450796</v>
      </c>
      <c r="FP120" s="17">
        <f>INDEX(Departures!$C:$C,MATCH($B120,Departures!$B:$B,0))*INDEX(Arrivals!$H:$H,MATCH(FP$2,Arrivals!$B:$B,0))</f>
        <v>3.1667015294357981</v>
      </c>
      <c r="FQ120" s="17">
        <f>INDEX(Departures!$C:$C,MATCH($B120,Departures!$B:$B,0))*INDEX(Arrivals!$H:$H,MATCH(FQ$2,Arrivals!$B:$B,0))</f>
        <v>2.5275507620267379</v>
      </c>
      <c r="FR120" s="17">
        <f>INDEX(Departures!$C:$C,MATCH($B120,Departures!$B:$B,0))*INDEX(Arrivals!$H:$H,MATCH(FR$2,Arrivals!$B:$B,0))</f>
        <v>2.2660799935412133</v>
      </c>
      <c r="FS120" s="17">
        <f>INDEX(Departures!$C:$C,MATCH($B120,Departures!$B:$B,0))*INDEX(Arrivals!$H:$H,MATCH(FS$2,Arrivals!$B:$B,0))</f>
        <v>2.207975378322208</v>
      </c>
      <c r="FT120" s="17">
        <f>INDEX(Departures!$C:$C,MATCH($B120,Departures!$B:$B,0))*INDEX(Arrivals!$H:$H,MATCH(FT$2,Arrivals!$B:$B,0))</f>
        <v>2.1498707631032024</v>
      </c>
      <c r="FU120" s="17">
        <f>INDEX(Departures!$C:$C,MATCH($B120,Departures!$B:$B,0))*INDEX(Arrivals!$H:$H,MATCH(FU$2,Arrivals!$B:$B,0))</f>
        <v>2.0917661478841967</v>
      </c>
      <c r="FV120" s="17">
        <f>INDEX(Departures!$C:$C,MATCH($B120,Departures!$B:$B,0))*INDEX(Arrivals!$H:$H,MATCH(FV$2,Arrivals!$B:$B,0))</f>
        <v>2.0046092250556886</v>
      </c>
      <c r="FW120" s="17">
        <f>INDEX(Departures!$C:$C,MATCH($B120,Departures!$B:$B,0))*INDEX(Arrivals!$H:$H,MATCH(FW$2,Arrivals!$B:$B,0))</f>
        <v>1.8302953793986723</v>
      </c>
      <c r="FX120" s="17">
        <f>INDEX(Departures!$C:$C,MATCH($B120,Departures!$B:$B,0))*INDEX(Arrivals!$H:$H,MATCH(FX$2,Arrivals!$B:$B,0))</f>
        <v>1.8157692255939208</v>
      </c>
      <c r="FY120" s="17">
        <f>INDEX(Departures!$C:$C,MATCH($B120,Departures!$B:$B,0))*INDEX(Arrivals!$H:$H,MATCH(FY$2,Arrivals!$B:$B,0))</f>
        <v>1.743138456570164</v>
      </c>
      <c r="FZ120" s="17">
        <f>INDEX(Departures!$C:$C,MATCH($B120,Departures!$B:$B,0))*INDEX(Arrivals!$H:$H,MATCH(FZ$2,Arrivals!$B:$B,0))</f>
        <v>1.5978769185226505</v>
      </c>
      <c r="GA120" s="17">
        <f>INDEX(Departures!$C:$C,MATCH($B120,Departures!$B:$B,0))*INDEX(Arrivals!$H:$H,MATCH(GA$2,Arrivals!$B:$B,0))</f>
        <v>1.2724910732962198</v>
      </c>
      <c r="GB120" s="17">
        <f>INDEX(Departures!$C:$C,MATCH($B120,Departures!$B:$B,0))*INDEX(Arrivals!$H:$H,MATCH(GB$2,Arrivals!$B:$B,0))</f>
        <v>0.987778458723093</v>
      </c>
      <c r="GC120" s="17">
        <f>INDEX(Departures!$C:$C,MATCH($B120,Departures!$B:$B,0))*INDEX(Arrivals!$H:$H,MATCH(GC$2,Arrivals!$B:$B,0))</f>
        <v>0.87156922828508199</v>
      </c>
      <c r="GD120" s="17">
        <f>INDEX(Departures!$C:$C,MATCH($B120,Departures!$B:$B,0))*INDEX(Arrivals!$H:$H,MATCH(GD$2,Arrivals!$B:$B,0))</f>
        <v>0.84251692067557937</v>
      </c>
      <c r="GE120" s="17">
        <f>INDEX(Departures!$C:$C,MATCH($B120,Departures!$B:$B,0))*INDEX(Arrivals!$H:$H,MATCH(GE$2,Arrivals!$B:$B,0))</f>
        <v>0.81346461306607654</v>
      </c>
      <c r="GF120" s="17">
        <f>INDEX(Departures!$C:$C,MATCH($B120,Departures!$B:$B,0))*INDEX(Arrivals!$H:$H,MATCH(GF$2,Arrivals!$B:$B,0))</f>
        <v>0.74664430556422023</v>
      </c>
      <c r="GG120" s="17">
        <f>INDEX(Departures!$C:$C,MATCH($B120,Departures!$B:$B,0))*INDEX(Arrivals!$H:$H,MATCH(GG$2,Arrivals!$B:$B,0))</f>
        <v>0.23822892239792243</v>
      </c>
      <c r="GH120" s="17">
        <f>INDEX(Departures!$C:$C,MATCH($B120,Departures!$B:$B,0))*INDEX(Arrivals!$H:$H,MATCH(GH$2,Arrivals!$B:$B,0))</f>
        <v>0.16850338413511587</v>
      </c>
      <c r="GI120" s="17">
        <f>INDEX(Departures!$C:$C,MATCH($B120,Departures!$B:$B,0))*INDEX(Arrivals!$H:$H,MATCH(GI$2,Arrivals!$B:$B,0))</f>
        <v>7.2630769023756842E-2</v>
      </c>
    </row>
    <row r="121" spans="1:191" ht="15" thickBot="1">
      <c r="A121" t="str">
        <f>INDEX(Departures!$G:$G,MATCH($B121,Departures!$B:$B,0))</f>
        <v>AF</v>
      </c>
      <c r="B121" s="3" t="s">
        <v>147</v>
      </c>
      <c r="D121" s="17">
        <f>INDEX(Departures!$C:$C,MATCH($B121,Departures!$B:$B,0))*INDEX(Arrivals!$H:$H,MATCH(D$2,Arrivals!$B:$B,0))</f>
        <v>2324.2878209056735</v>
      </c>
      <c r="E121" s="17">
        <f>INDEX(Departures!$C:$C,MATCH($B121,Departures!$B:$B,0))*INDEX(Arrivals!$H:$H,MATCH(E$2,Arrivals!$B:$B,0))</f>
        <v>2188.4873961915177</v>
      </c>
      <c r="F121" s="17">
        <f>INDEX(Departures!$C:$C,MATCH($B121,Departures!$B:$B,0))*INDEX(Arrivals!$H:$H,MATCH(F$2,Arrivals!$B:$B,0))</f>
        <v>2058.8414734841117</v>
      </c>
      <c r="G121" s="17">
        <f>INDEX(Departures!$C:$C,MATCH($B121,Departures!$B:$B,0))*INDEX(Arrivals!$H:$H,MATCH(G$2,Arrivals!$B:$B,0))</f>
        <v>1625.3237038695227</v>
      </c>
      <c r="H121" s="17">
        <f>INDEX(Departures!$C:$C,MATCH($B121,Departures!$B:$B,0))*INDEX(Arrivals!$H:$H,MATCH(H$2,Arrivals!$B:$B,0))</f>
        <v>1558.774806083492</v>
      </c>
      <c r="I121" s="17">
        <f>INDEX(Departures!$C:$C,MATCH($B121,Departures!$B:$B,0))*INDEX(Arrivals!$H:$H,MATCH(I$2,Arrivals!$B:$B,0))</f>
        <v>1051.3762536835268</v>
      </c>
      <c r="J121" s="17">
        <f>INDEX(Departures!$C:$C,MATCH($B121,Departures!$B:$B,0))*INDEX(Arrivals!$H:$H,MATCH(J$2,Arrivals!$B:$B,0))</f>
        <v>1007.4919785049622</v>
      </c>
      <c r="K121" s="17">
        <f>INDEX(Departures!$C:$C,MATCH($B121,Departures!$B:$B,0))*INDEX(Arrivals!$H:$H,MATCH(K$2,Arrivals!$B:$B,0))</f>
        <v>1006.1540432861034</v>
      </c>
      <c r="L121" s="17">
        <f>INDEX(Departures!$C:$C,MATCH($B121,Departures!$B:$B,0))*INDEX(Arrivals!$H:$H,MATCH(L$2,Arrivals!$B:$B,0))</f>
        <v>1002.1669963339046</v>
      </c>
      <c r="M121" s="17">
        <f>INDEX(Departures!$C:$C,MATCH($B121,Departures!$B:$B,0))*INDEX(Arrivals!$H:$H,MATCH(M$2,Arrivals!$B:$B,0))</f>
        <v>952.39580619236176</v>
      </c>
      <c r="N121" s="17">
        <f>INDEX(Departures!$C:$C,MATCH($B121,Departures!$B:$B,0))*INDEX(Arrivals!$H:$H,MATCH(N$2,Arrivals!$B:$B,0))</f>
        <v>788.31143095153334</v>
      </c>
      <c r="O121" s="17">
        <f>INDEX(Departures!$C:$C,MATCH($B121,Departures!$B:$B,0))*INDEX(Arrivals!$H:$H,MATCH(O$2,Arrivals!$B:$B,0))</f>
        <v>767.73398728548693</v>
      </c>
      <c r="P121" s="17">
        <f>INDEX(Departures!$C:$C,MATCH($B121,Departures!$B:$B,0))*INDEX(Arrivals!$H:$H,MATCH(P$2,Arrivals!$B:$B,0))</f>
        <v>746.13971285310788</v>
      </c>
      <c r="Q121" s="17">
        <f>INDEX(Departures!$C:$C,MATCH($B121,Departures!$B:$B,0))*INDEX(Arrivals!$H:$H,MATCH(Q$2,Arrivals!$B:$B,0))</f>
        <v>727.67620683285816</v>
      </c>
      <c r="R121" s="17">
        <f>INDEX(Departures!$C:$C,MATCH($B121,Departures!$B:$B,0))*INDEX(Arrivals!$H:$H,MATCH(R$2,Arrivals!$B:$B,0))</f>
        <v>694.33486117889981</v>
      </c>
      <c r="S121" s="17">
        <f>INDEX(Departures!$C:$C,MATCH($B121,Departures!$B:$B,0))*INDEX(Arrivals!$H:$H,MATCH(S$2,Arrivals!$B:$B,0))</f>
        <v>652.64479975926338</v>
      </c>
      <c r="T121" s="17">
        <f>INDEX(Departures!$C:$C,MATCH($B121,Departures!$B:$B,0))*INDEX(Arrivals!$H:$H,MATCH(T$2,Arrivals!$B:$B,0))</f>
        <v>556.52753363645593</v>
      </c>
      <c r="U121" s="17">
        <f>INDEX(Departures!$C:$C,MATCH($B121,Departures!$B:$B,0))*INDEX(Arrivals!$H:$H,MATCH(U$2,Arrivals!$B:$B,0))</f>
        <v>488.56042451843501</v>
      </c>
      <c r="V121" s="17">
        <f>INDEX(Departures!$C:$C,MATCH($B121,Departures!$B:$B,0))*INDEX(Arrivals!$H:$H,MATCH(V$2,Arrivals!$B:$B,0))</f>
        <v>479.62301725645909</v>
      </c>
      <c r="W121" s="17">
        <f>INDEX(Departures!$C:$C,MATCH($B121,Departures!$B:$B,0))*INDEX(Arrivals!$H:$H,MATCH(W$2,Arrivals!$B:$B,0))</f>
        <v>461.72144402812995</v>
      </c>
      <c r="X121" s="17">
        <f>INDEX(Departures!$C:$C,MATCH($B121,Departures!$B:$B,0))*INDEX(Arrivals!$H:$H,MATCH(X$2,Arrivals!$B:$B,0))</f>
        <v>431.0559688118891</v>
      </c>
      <c r="Y121" s="17">
        <f>INDEX(Departures!$C:$C,MATCH($B121,Departures!$B:$B,0))*INDEX(Arrivals!$H:$H,MATCH(Y$2,Arrivals!$B:$B,0))</f>
        <v>417.2484773532675</v>
      </c>
      <c r="Z121" s="17">
        <f>INDEX(Departures!$C:$C,MATCH($B121,Departures!$B:$B,0))*INDEX(Arrivals!$H:$H,MATCH(Z$2,Arrivals!$B:$B,0))</f>
        <v>415.91054213440879</v>
      </c>
      <c r="AA121" s="17">
        <f>INDEX(Departures!$C:$C,MATCH($B121,Departures!$B:$B,0))*INDEX(Arrivals!$H:$H,MATCH(AA$2,Arrivals!$B:$B,0))</f>
        <v>412.94032594854252</v>
      </c>
      <c r="AB121" s="17">
        <f>INDEX(Departures!$C:$C,MATCH($B121,Departures!$B:$B,0))*INDEX(Arrivals!$H:$H,MATCH(AB$2,Arrivals!$B:$B,0))</f>
        <v>380.77636328717995</v>
      </c>
      <c r="AC121" s="17">
        <f>INDEX(Departures!$C:$C,MATCH($B121,Departures!$B:$B,0))*INDEX(Arrivals!$H:$H,MATCH(AC$2,Arrivals!$B:$B,0))</f>
        <v>375.69220945551695</v>
      </c>
      <c r="AD121" s="17">
        <f>INDEX(Departures!$C:$C,MATCH($B121,Departures!$B:$B,0))*INDEX(Arrivals!$H:$H,MATCH(AD$2,Arrivals!$B:$B,0))</f>
        <v>372.02626695584416</v>
      </c>
      <c r="AE121" s="17">
        <f>INDEX(Departures!$C:$C,MATCH($B121,Departures!$B:$B,0))*INDEX(Arrivals!$H:$H,MATCH(AE$2,Arrivals!$B:$B,0))</f>
        <v>356.85408157398678</v>
      </c>
      <c r="AF121" s="17">
        <f>INDEX(Departures!$C:$C,MATCH($B121,Departures!$B:$B,0))*INDEX(Arrivals!$H:$H,MATCH(AF$2,Arrivals!$B:$B,0))</f>
        <v>345.77597796183687</v>
      </c>
      <c r="AG121" s="17">
        <f>INDEX(Departures!$C:$C,MATCH($B121,Departures!$B:$B,0))*INDEX(Arrivals!$H:$H,MATCH(AG$2,Arrivals!$B:$B,0))</f>
        <v>314.22746550114925</v>
      </c>
      <c r="AH121" s="17">
        <f>INDEX(Departures!$C:$C,MATCH($B121,Departures!$B:$B,0))*INDEX(Arrivals!$H:$H,MATCH(AH$2,Arrivals!$B:$B,0))</f>
        <v>304.2464687684635</v>
      </c>
      <c r="AI121" s="17">
        <f>INDEX(Departures!$C:$C,MATCH($B121,Departures!$B:$B,0))*INDEX(Arrivals!$H:$H,MATCH(AI$2,Arrivals!$B:$B,0))</f>
        <v>303.68453597654286</v>
      </c>
      <c r="AJ121" s="17">
        <f>INDEX(Departures!$C:$C,MATCH($B121,Departures!$B:$B,0))*INDEX(Arrivals!$H:$H,MATCH(AJ$2,Arrivals!$B:$B,0))</f>
        <v>295.95662215241509</v>
      </c>
      <c r="AK121" s="17">
        <f>INDEX(Departures!$C:$C,MATCH($B121,Departures!$B:$B,0))*INDEX(Arrivals!$H:$H,MATCH(AK$2,Arrivals!$B:$B,0))</f>
        <v>292.36560402499845</v>
      </c>
      <c r="AL121" s="17">
        <f>INDEX(Departures!$C:$C,MATCH($B121,Departures!$B:$B,0))*INDEX(Arrivals!$H:$H,MATCH(AL$2,Arrivals!$B:$B,0))</f>
        <v>276.63148585122042</v>
      </c>
      <c r="AM121" s="17">
        <f>INDEX(Departures!$C:$C,MATCH($B121,Departures!$B:$B,0))*INDEX(Arrivals!$H:$H,MATCH(AM$2,Arrivals!$B:$B,0))</f>
        <v>275.2132745192302</v>
      </c>
      <c r="AN121" s="17">
        <f>INDEX(Departures!$C:$C,MATCH($B121,Departures!$B:$B,0))*INDEX(Arrivals!$H:$H,MATCH(AN$2,Arrivals!$B:$B,0))</f>
        <v>271.86843647208349</v>
      </c>
      <c r="AO121" s="17">
        <f>INDEX(Departures!$C:$C,MATCH($B121,Departures!$B:$B,0))*INDEX(Arrivals!$H:$H,MATCH(AO$2,Arrivals!$B:$B,0))</f>
        <v>264.61682758586943</v>
      </c>
      <c r="AP121" s="17">
        <f>INDEX(Departures!$C:$C,MATCH($B121,Departures!$B:$B,0))*INDEX(Arrivals!$H:$H,MATCH(AP$2,Arrivals!$B:$B,0))</f>
        <v>237.69757098243284</v>
      </c>
      <c r="AQ121" s="17">
        <f>INDEX(Departures!$C:$C,MATCH($B121,Departures!$B:$B,0))*INDEX(Arrivals!$H:$H,MATCH(AQ$2,Arrivals!$B:$B,0))</f>
        <v>235.87797908478501</v>
      </c>
      <c r="AR121" s="17">
        <f>INDEX(Departures!$C:$C,MATCH($B121,Departures!$B:$B,0))*INDEX(Arrivals!$H:$H,MATCH(AR$2,Arrivals!$B:$B,0))</f>
        <v>224.3717362026004</v>
      </c>
      <c r="AS121" s="17">
        <f>INDEX(Departures!$C:$C,MATCH($B121,Departures!$B:$B,0))*INDEX(Arrivals!$H:$H,MATCH(AS$2,Arrivals!$B:$B,0))</f>
        <v>218.27075160460484</v>
      </c>
      <c r="AT121" s="17">
        <f>INDEX(Departures!$C:$C,MATCH($B121,Departures!$B:$B,0))*INDEX(Arrivals!$H:$H,MATCH(AT$2,Arrivals!$B:$B,0))</f>
        <v>206.06878240861369</v>
      </c>
      <c r="AU121" s="17">
        <f>INDEX(Departures!$C:$C,MATCH($B121,Departures!$B:$B,0))*INDEX(Arrivals!$H:$H,MATCH(AU$2,Arrivals!$B:$B,0))</f>
        <v>190.68252739173886</v>
      </c>
      <c r="AV121" s="17">
        <f>INDEX(Departures!$C:$C,MATCH($B121,Departures!$B:$B,0))*INDEX(Arrivals!$H:$H,MATCH(AV$2,Arrivals!$B:$B,0))</f>
        <v>188.75590067658237</v>
      </c>
      <c r="AW121" s="17">
        <f>INDEX(Departures!$C:$C,MATCH($B121,Departures!$B:$B,0))*INDEX(Arrivals!$H:$H,MATCH(AW$2,Arrivals!$B:$B,0))</f>
        <v>188.70238326782803</v>
      </c>
      <c r="AX121" s="17">
        <f>INDEX(Departures!$C:$C,MATCH($B121,Departures!$B:$B,0))*INDEX(Arrivals!$H:$H,MATCH(AX$2,Arrivals!$B:$B,0))</f>
        <v>179.81849341460639</v>
      </c>
      <c r="AY121" s="17">
        <f>INDEX(Departures!$C:$C,MATCH($B121,Departures!$B:$B,0))*INDEX(Arrivals!$H:$H,MATCH(AY$2,Arrivals!$B:$B,0))</f>
        <v>177.16938168126623</v>
      </c>
      <c r="AZ121" s="17">
        <f>INDEX(Departures!$C:$C,MATCH($B121,Departures!$B:$B,0))*INDEX(Arrivals!$H:$H,MATCH(AZ$2,Arrivals!$B:$B,0))</f>
        <v>176.31310314119665</v>
      </c>
      <c r="BA121" s="17">
        <f>INDEX(Departures!$C:$C,MATCH($B121,Departures!$B:$B,0))*INDEX(Arrivals!$H:$H,MATCH(BA$2,Arrivals!$B:$B,0))</f>
        <v>173.47668047721626</v>
      </c>
      <c r="BB121" s="17">
        <f>INDEX(Departures!$C:$C,MATCH($B121,Departures!$B:$B,0))*INDEX(Arrivals!$H:$H,MATCH(BB$2,Arrivals!$B:$B,0))</f>
        <v>172.59364323276952</v>
      </c>
      <c r="BC121" s="17">
        <f>INDEX(Departures!$C:$C,MATCH($B121,Departures!$B:$B,0))*INDEX(Arrivals!$H:$H,MATCH(BC$2,Arrivals!$B:$B,0))</f>
        <v>167.29541976608917</v>
      </c>
      <c r="BD121" s="17">
        <f>INDEX(Departures!$C:$C,MATCH($B121,Departures!$B:$B,0))*INDEX(Arrivals!$H:$H,MATCH(BD$2,Arrivals!$B:$B,0))</f>
        <v>165.58286268595006</v>
      </c>
      <c r="BE121" s="17">
        <f>INDEX(Departures!$C:$C,MATCH($B121,Departures!$B:$B,0))*INDEX(Arrivals!$H:$H,MATCH(BE$2,Arrivals!$B:$B,0))</f>
        <v>151.18667973103067</v>
      </c>
      <c r="BF121" s="17">
        <f>INDEX(Departures!$C:$C,MATCH($B121,Departures!$B:$B,0))*INDEX(Arrivals!$H:$H,MATCH(BF$2,Arrivals!$B:$B,0))</f>
        <v>149.90226192092635</v>
      </c>
      <c r="BG121" s="17">
        <f>INDEX(Departures!$C:$C,MATCH($B121,Departures!$B:$B,0))*INDEX(Arrivals!$H:$H,MATCH(BG$2,Arrivals!$B:$B,0))</f>
        <v>135.66663119227002</v>
      </c>
      <c r="BH121" s="17">
        <f>INDEX(Departures!$C:$C,MATCH($B121,Departures!$B:$B,0))*INDEX(Arrivals!$H:$H,MATCH(BH$2,Arrivals!$B:$B,0))</f>
        <v>130.23461420370379</v>
      </c>
      <c r="BI121" s="17">
        <f>INDEX(Departures!$C:$C,MATCH($B121,Departures!$B:$B,0))*INDEX(Arrivals!$H:$H,MATCH(BI$2,Arrivals!$B:$B,0))</f>
        <v>124.2406644232169</v>
      </c>
      <c r="BJ121" s="17">
        <f>INDEX(Departures!$C:$C,MATCH($B121,Departures!$B:$B,0))*INDEX(Arrivals!$H:$H,MATCH(BJ$2,Arrivals!$B:$B,0))</f>
        <v>122.9294879087354</v>
      </c>
      <c r="BK121" s="17">
        <f>INDEX(Departures!$C:$C,MATCH($B121,Departures!$B:$B,0))*INDEX(Arrivals!$H:$H,MATCH(BK$2,Arrivals!$B:$B,0))</f>
        <v>122.23376159492888</v>
      </c>
      <c r="BL121" s="17">
        <f>INDEX(Departures!$C:$C,MATCH($B121,Departures!$B:$B,0))*INDEX(Arrivals!$H:$H,MATCH(BL$2,Arrivals!$B:$B,0))</f>
        <v>110.0585511033149</v>
      </c>
      <c r="BM121" s="17">
        <f>INDEX(Departures!$C:$C,MATCH($B121,Departures!$B:$B,0))*INDEX(Arrivals!$H:$H,MATCH(BM$2,Arrivals!$B:$B,0))</f>
        <v>107.89109604876384</v>
      </c>
      <c r="BN121" s="17">
        <f>INDEX(Departures!$C:$C,MATCH($B121,Departures!$B:$B,0))*INDEX(Arrivals!$H:$H,MATCH(BN$2,Arrivals!$B:$B,0))</f>
        <v>102.84708027366662</v>
      </c>
      <c r="BO121" s="17">
        <f>INDEX(Departures!$C:$C,MATCH($B121,Departures!$B:$B,0))*INDEX(Arrivals!$H:$H,MATCH(BO$2,Arrivals!$B:$B,0))</f>
        <v>101.60280052012804</v>
      </c>
      <c r="BP121" s="17">
        <f>INDEX(Departures!$C:$C,MATCH($B121,Departures!$B:$B,0))*INDEX(Arrivals!$H:$H,MATCH(BP$2,Arrivals!$B:$B,0))</f>
        <v>98.311479881735707</v>
      </c>
      <c r="BQ121" s="17">
        <f>INDEX(Departures!$C:$C,MATCH($B121,Departures!$B:$B,0))*INDEX(Arrivals!$H:$H,MATCH(BQ$2,Arrivals!$B:$B,0))</f>
        <v>97.72278838543788</v>
      </c>
      <c r="BR121" s="17">
        <f>INDEX(Departures!$C:$C,MATCH($B121,Departures!$B:$B,0))*INDEX(Arrivals!$H:$H,MATCH(BR$2,Arrivals!$B:$B,0))</f>
        <v>96.679198914728104</v>
      </c>
      <c r="BS121" s="17">
        <f>INDEX(Departures!$C:$C,MATCH($B121,Departures!$B:$B,0))*INDEX(Arrivals!$H:$H,MATCH(BS$2,Arrivals!$B:$B,0))</f>
        <v>95.956713896544429</v>
      </c>
      <c r="BT121" s="17">
        <f>INDEX(Departures!$C:$C,MATCH($B121,Departures!$B:$B,0))*INDEX(Arrivals!$H:$H,MATCH(BT$2,Arrivals!$B:$B,0))</f>
        <v>95.127194060852048</v>
      </c>
      <c r="BU121" s="17">
        <f>INDEX(Departures!$C:$C,MATCH($B121,Departures!$B:$B,0))*INDEX(Arrivals!$H:$H,MATCH(BU$2,Arrivals!$B:$B,0))</f>
        <v>92.130219170608612</v>
      </c>
      <c r="BV121" s="17">
        <f>INDEX(Departures!$C:$C,MATCH($B121,Departures!$B:$B,0))*INDEX(Arrivals!$H:$H,MATCH(BV$2,Arrivals!$B:$B,0))</f>
        <v>87.153100156454315</v>
      </c>
      <c r="BW121" s="17">
        <f>INDEX(Departures!$C:$C,MATCH($B121,Departures!$B:$B,0))*INDEX(Arrivals!$H:$H,MATCH(BW$2,Arrivals!$B:$B,0))</f>
        <v>86.831995703928243</v>
      </c>
      <c r="BX121" s="17">
        <f>INDEX(Departures!$C:$C,MATCH($B121,Departures!$B:$B,0))*INDEX(Arrivals!$H:$H,MATCH(BX$2,Arrivals!$B:$B,0))</f>
        <v>85.092679919411964</v>
      </c>
      <c r="BY121" s="17">
        <f>INDEX(Departures!$C:$C,MATCH($B121,Departures!$B:$B,0))*INDEX(Arrivals!$H:$H,MATCH(BY$2,Arrivals!$B:$B,0))</f>
        <v>79.205764956433768</v>
      </c>
      <c r="BZ121" s="17">
        <f>INDEX(Departures!$C:$C,MATCH($B121,Departures!$B:$B,0))*INDEX(Arrivals!$H:$H,MATCH(BZ$2,Arrivals!$B:$B,0))</f>
        <v>75.753892091778383</v>
      </c>
      <c r="CA121" s="17">
        <f>INDEX(Departures!$C:$C,MATCH($B121,Departures!$B:$B,0))*INDEX(Arrivals!$H:$H,MATCH(CA$2,Arrivals!$B:$B,0))</f>
        <v>71.980914774596897</v>
      </c>
      <c r="CB121" s="17">
        <f>INDEX(Departures!$C:$C,MATCH($B121,Departures!$B:$B,0))*INDEX(Arrivals!$H:$H,MATCH(CB$2,Arrivals!$B:$B,0))</f>
        <v>67.512211143608923</v>
      </c>
      <c r="CC121" s="17">
        <f>INDEX(Departures!$C:$C,MATCH($B121,Departures!$B:$B,0))*INDEX(Arrivals!$H:$H,MATCH(CC$2,Arrivals!$B:$B,0))</f>
        <v>65.665860541583953</v>
      </c>
      <c r="CD121" s="17">
        <f>INDEX(Departures!$C:$C,MATCH($B121,Departures!$B:$B,0))*INDEX(Arrivals!$H:$H,MATCH(CD$2,Arrivals!$B:$B,0))</f>
        <v>65.585584428452421</v>
      </c>
      <c r="CE121" s="17">
        <f>INDEX(Departures!$C:$C,MATCH($B121,Departures!$B:$B,0))*INDEX(Arrivals!$H:$H,MATCH(CE$2,Arrivals!$B:$B,0))</f>
        <v>64.836340705891558</v>
      </c>
      <c r="CF121" s="17">
        <f>INDEX(Departures!$C:$C,MATCH($B121,Departures!$B:$B,0))*INDEX(Arrivals!$H:$H,MATCH(CF$2,Arrivals!$B:$B,0))</f>
        <v>63.471646782655711</v>
      </c>
      <c r="CG121" s="17">
        <f>INDEX(Departures!$C:$C,MATCH($B121,Departures!$B:$B,0))*INDEX(Arrivals!$H:$H,MATCH(CG$2,Arrivals!$B:$B,0))</f>
        <v>62.963231399489416</v>
      </c>
      <c r="CH121" s="17">
        <f>INDEX(Departures!$C:$C,MATCH($B121,Departures!$B:$B,0))*INDEX(Arrivals!$H:$H,MATCH(CH$2,Arrivals!$B:$B,0))</f>
        <v>60.849293753692706</v>
      </c>
      <c r="CI121" s="17">
        <f>INDEX(Departures!$C:$C,MATCH($B121,Departures!$B:$B,0))*INDEX(Arrivals!$H:$H,MATCH(CI$2,Arrivals!$B:$B,0))</f>
        <v>60.381016427092163</v>
      </c>
      <c r="CJ121" s="17">
        <f>INDEX(Departures!$C:$C,MATCH($B121,Departures!$B:$B,0))*INDEX(Arrivals!$H:$H,MATCH(CJ$2,Arrivals!$B:$B,0))</f>
        <v>59.538117239211196</v>
      </c>
      <c r="CK121" s="17">
        <f>INDEX(Departures!$C:$C,MATCH($B121,Departures!$B:$B,0))*INDEX(Arrivals!$H:$H,MATCH(CK$2,Arrivals!$B:$B,0))</f>
        <v>57.852318863449263</v>
      </c>
      <c r="CL121" s="17">
        <f>INDEX(Departures!$C:$C,MATCH($B121,Departures!$B:$B,0))*INDEX(Arrivals!$H:$H,MATCH(CL$2,Arrivals!$B:$B,0))</f>
        <v>56.632121943850144</v>
      </c>
      <c r="CM121" s="17">
        <f>INDEX(Departures!$C:$C,MATCH($B121,Departures!$B:$B,0))*INDEX(Arrivals!$H:$H,MATCH(CM$2,Arrivals!$B:$B,0))</f>
        <v>56.541142348967753</v>
      </c>
      <c r="CN121" s="17">
        <f>INDEX(Departures!$C:$C,MATCH($B121,Departures!$B:$B,0))*INDEX(Arrivals!$H:$H,MATCH(CN$2,Arrivals!$B:$B,0))</f>
        <v>52.15271483111129</v>
      </c>
      <c r="CO121" s="17">
        <f>INDEX(Departures!$C:$C,MATCH($B121,Departures!$B:$B,0))*INDEX(Arrivals!$H:$H,MATCH(CO$2,Arrivals!$B:$B,0))</f>
        <v>50.547192568480881</v>
      </c>
      <c r="CP121" s="17">
        <f>INDEX(Departures!$C:$C,MATCH($B121,Departures!$B:$B,0))*INDEX(Arrivals!$H:$H,MATCH(CP$2,Arrivals!$B:$B,0))</f>
        <v>50.226088115954788</v>
      </c>
      <c r="CQ121" s="17">
        <f>INDEX(Departures!$C:$C,MATCH($B121,Departures!$B:$B,0))*INDEX(Arrivals!$H:$H,MATCH(CQ$2,Arrivals!$B:$B,0))</f>
        <v>49.690914028411328</v>
      </c>
      <c r="CR121" s="17">
        <f>INDEX(Departures!$C:$C,MATCH($B121,Departures!$B:$B,0))*INDEX(Arrivals!$H:$H,MATCH(CR$2,Arrivals!$B:$B,0))</f>
        <v>49.316292167130889</v>
      </c>
      <c r="CS121" s="17">
        <f>INDEX(Departures!$C:$C,MATCH($B121,Departures!$B:$B,0))*INDEX(Arrivals!$H:$H,MATCH(CS$2,Arrivals!$B:$B,0))</f>
        <v>48.16566787891243</v>
      </c>
      <c r="CT121" s="17">
        <f>INDEX(Departures!$C:$C,MATCH($B121,Departures!$B:$B,0))*INDEX(Arrivals!$H:$H,MATCH(CT$2,Arrivals!$B:$B,0))</f>
        <v>47.817804722009171</v>
      </c>
      <c r="CU121" s="17">
        <f>INDEX(Departures!$C:$C,MATCH($B121,Departures!$B:$B,0))*INDEX(Arrivals!$H:$H,MATCH(CU$2,Arrivals!$B:$B,0))</f>
        <v>43.027996638495104</v>
      </c>
      <c r="CV121" s="17">
        <f>INDEX(Departures!$C:$C,MATCH($B121,Departures!$B:$B,0))*INDEX(Arrivals!$H:$H,MATCH(CV$2,Arrivals!$B:$B,0))</f>
        <v>42.385787733442932</v>
      </c>
      <c r="CW121" s="17">
        <f>INDEX(Departures!$C:$C,MATCH($B121,Departures!$B:$B,0))*INDEX(Arrivals!$H:$H,MATCH(CW$2,Arrivals!$B:$B,0))</f>
        <v>42.118200689671205</v>
      </c>
      <c r="CX121" s="17">
        <f>INDEX(Departures!$C:$C,MATCH($B121,Departures!$B:$B,0))*INDEX(Arrivals!$H:$H,MATCH(CX$2,Arrivals!$B:$B,0))</f>
        <v>41.636544010882076</v>
      </c>
      <c r="CY121" s="17">
        <f>INDEX(Departures!$C:$C,MATCH($B121,Departures!$B:$B,0))*INDEX(Arrivals!$H:$H,MATCH(CY$2,Arrivals!$B:$B,0))</f>
        <v>40.111297861383186</v>
      </c>
      <c r="CZ121" s="17">
        <f>INDEX(Departures!$C:$C,MATCH($B121,Departures!$B:$B,0))*INDEX(Arrivals!$H:$H,MATCH(CZ$2,Arrivals!$B:$B,0))</f>
        <v>40.05778045262884</v>
      </c>
      <c r="DA121" s="17">
        <f>INDEX(Departures!$C:$C,MATCH($B121,Departures!$B:$B,0))*INDEX(Arrivals!$H:$H,MATCH(DA$2,Arrivals!$B:$B,0))</f>
        <v>40.004263043874495</v>
      </c>
      <c r="DB121" s="17">
        <f>INDEX(Departures!$C:$C,MATCH($B121,Departures!$B:$B,0))*INDEX(Arrivals!$H:$H,MATCH(DB$2,Arrivals!$B:$B,0))</f>
        <v>38.719845233770158</v>
      </c>
      <c r="DC121" s="17">
        <f>INDEX(Departures!$C:$C,MATCH($B121,Departures!$B:$B,0))*INDEX(Arrivals!$H:$H,MATCH(DC$2,Arrivals!$B:$B,0))</f>
        <v>38.50577559875277</v>
      </c>
      <c r="DD121" s="17">
        <f>INDEX(Departures!$C:$C,MATCH($B121,Departures!$B:$B,0))*INDEX(Arrivals!$H:$H,MATCH(DD$2,Arrivals!$B:$B,0))</f>
        <v>37.515703536797346</v>
      </c>
      <c r="DE121" s="17">
        <f>INDEX(Departures!$C:$C,MATCH($B121,Departures!$B:$B,0))*INDEX(Arrivals!$H:$H,MATCH(DE$2,Arrivals!$B:$B,0))</f>
        <v>36.525631474841923</v>
      </c>
      <c r="DF121" s="17">
        <f>INDEX(Departures!$C:$C,MATCH($B121,Departures!$B:$B,0))*INDEX(Arrivals!$H:$H,MATCH(DF$2,Arrivals!$B:$B,0))</f>
        <v>36.49887277046475</v>
      </c>
      <c r="DG121" s="17">
        <f>INDEX(Departures!$C:$C,MATCH($B121,Departures!$B:$B,0))*INDEX(Arrivals!$H:$H,MATCH(DG$2,Arrivals!$B:$B,0))</f>
        <v>35.910181274166931</v>
      </c>
      <c r="DH121" s="17">
        <f>INDEX(Departures!$C:$C,MATCH($B121,Departures!$B:$B,0))*INDEX(Arrivals!$H:$H,MATCH(DH$2,Arrivals!$B:$B,0))</f>
        <v>34.117348080896306</v>
      </c>
      <c r="DI121" s="17">
        <f>INDEX(Departures!$C:$C,MATCH($B121,Departures!$B:$B,0))*INDEX(Arrivals!$H:$H,MATCH(DI$2,Arrivals!$B:$B,0))</f>
        <v>30.424646876846353</v>
      </c>
      <c r="DJ121" s="17">
        <f>INDEX(Departures!$C:$C,MATCH($B121,Departures!$B:$B,0))*INDEX(Arrivals!$H:$H,MATCH(DJ$2,Arrivals!$B:$B,0))</f>
        <v>30.344370763714828</v>
      </c>
      <c r="DK121" s="17">
        <f>INDEX(Departures!$C:$C,MATCH($B121,Departures!$B:$B,0))*INDEX(Arrivals!$H:$H,MATCH(DK$2,Arrivals!$B:$B,0))</f>
        <v>28.979676840478977</v>
      </c>
      <c r="DL121" s="17">
        <f>INDEX(Departures!$C:$C,MATCH($B121,Departures!$B:$B,0))*INDEX(Arrivals!$H:$H,MATCH(DL$2,Arrivals!$B:$B,0))</f>
        <v>27.989604778523557</v>
      </c>
      <c r="DM121" s="17">
        <f>INDEX(Departures!$C:$C,MATCH($B121,Departures!$B:$B,0))*INDEX(Arrivals!$H:$H,MATCH(DM$2,Arrivals!$B:$B,0))</f>
        <v>26.598152150910529</v>
      </c>
      <c r="DN121" s="17">
        <f>INDEX(Departures!$C:$C,MATCH($B121,Departures!$B:$B,0))*INDEX(Arrivals!$H:$H,MATCH(DN$2,Arrivals!$B:$B,0))</f>
        <v>25.84890842834967</v>
      </c>
      <c r="DO121" s="17">
        <f>INDEX(Departures!$C:$C,MATCH($B121,Departures!$B:$B,0))*INDEX(Arrivals!$H:$H,MATCH(DO$2,Arrivals!$B:$B,0))</f>
        <v>25.153182114543156</v>
      </c>
      <c r="DP121" s="17">
        <f>INDEX(Departures!$C:$C,MATCH($B121,Departures!$B:$B,0))*INDEX(Arrivals!$H:$H,MATCH(DP$2,Arrivals!$B:$B,0))</f>
        <v>24.965871183902941</v>
      </c>
      <c r="DQ121" s="17">
        <f>INDEX(Departures!$C:$C,MATCH($B121,Departures!$B:$B,0))*INDEX(Arrivals!$H:$H,MATCH(DQ$2,Arrivals!$B:$B,0))</f>
        <v>24.939112479525768</v>
      </c>
      <c r="DR121" s="17">
        <f>INDEX(Departures!$C:$C,MATCH($B121,Departures!$B:$B,0))*INDEX(Arrivals!$H:$H,MATCH(DR$2,Arrivals!$B:$B,0))</f>
        <v>24.698284140131207</v>
      </c>
      <c r="DS121" s="17">
        <f>INDEX(Departures!$C:$C,MATCH($B121,Departures!$B:$B,0))*INDEX(Arrivals!$H:$H,MATCH(DS$2,Arrivals!$B:$B,0))</f>
        <v>24.644766731376858</v>
      </c>
      <c r="DT121" s="17">
        <f>INDEX(Departures!$C:$C,MATCH($B121,Departures!$B:$B,0))*INDEX(Arrivals!$H:$H,MATCH(DT$2,Arrivals!$B:$B,0))</f>
        <v>24.002557826324693</v>
      </c>
      <c r="DU121" s="17">
        <f>INDEX(Departures!$C:$C,MATCH($B121,Departures!$B:$B,0))*INDEX(Arrivals!$H:$H,MATCH(DU$2,Arrivals!$B:$B,0))</f>
        <v>23.868764304438823</v>
      </c>
      <c r="DV121" s="17">
        <f>INDEX(Departures!$C:$C,MATCH($B121,Departures!$B:$B,0))*INDEX(Arrivals!$H:$H,MATCH(DV$2,Arrivals!$B:$B,0))</f>
        <v>22.771657424974709</v>
      </c>
      <c r="DW121" s="17">
        <f>INDEX(Departures!$C:$C,MATCH($B121,Departures!$B:$B,0))*INDEX(Arrivals!$H:$H,MATCH(DW$2,Arrivals!$B:$B,0))</f>
        <v>22.557587789957321</v>
      </c>
      <c r="DX121" s="17">
        <f>INDEX(Departures!$C:$C,MATCH($B121,Departures!$B:$B,0))*INDEX(Arrivals!$H:$H,MATCH(DX$2,Arrivals!$B:$B,0))</f>
        <v>22.397035563694278</v>
      </c>
      <c r="DY121" s="17">
        <f>INDEX(Departures!$C:$C,MATCH($B121,Departures!$B:$B,0))*INDEX(Arrivals!$H:$H,MATCH(DY$2,Arrivals!$B:$B,0))</f>
        <v>21.754826658642113</v>
      </c>
      <c r="DZ121" s="17">
        <f>INDEX(Departures!$C:$C,MATCH($B121,Departures!$B:$B,0))*INDEX(Arrivals!$H:$H,MATCH(DZ$2,Arrivals!$B:$B,0))</f>
        <v>17.874814523951944</v>
      </c>
      <c r="EA121" s="17">
        <f>INDEX(Departures!$C:$C,MATCH($B121,Departures!$B:$B,0))*INDEX(Arrivals!$H:$H,MATCH(EA$2,Arrivals!$B:$B,0))</f>
        <v>17.767779706443253</v>
      </c>
      <c r="EB121" s="17">
        <f>INDEX(Departures!$C:$C,MATCH($B121,Departures!$B:$B,0))*INDEX(Arrivals!$H:$H,MATCH(EB$2,Arrivals!$B:$B,0))</f>
        <v>16.884742461996524</v>
      </c>
      <c r="EC121" s="17">
        <f>INDEX(Departures!$C:$C,MATCH($B121,Departures!$B:$B,0))*INDEX(Arrivals!$H:$H,MATCH(EC$2,Arrivals!$B:$B,0))</f>
        <v>13.272317371078092</v>
      </c>
      <c r="ED121" s="17">
        <f>INDEX(Departures!$C:$C,MATCH($B121,Departures!$B:$B,0))*INDEX(Arrivals!$H:$H,MATCH(ED$2,Arrivals!$B:$B,0))</f>
        <v>12.549832352894404</v>
      </c>
      <c r="EE121" s="17">
        <f>INDEX(Departures!$C:$C,MATCH($B121,Departures!$B:$B,0))*INDEX(Arrivals!$H:$H,MATCH(EE$2,Arrivals!$B:$B,0))</f>
        <v>12.496314944140059</v>
      </c>
      <c r="EF121" s="17">
        <f>INDEX(Departures!$C:$C,MATCH($B121,Departures!$B:$B,0))*INDEX(Arrivals!$H:$H,MATCH(EF$2,Arrivals!$B:$B,0))</f>
        <v>11.533001586561809</v>
      </c>
      <c r="EG121" s="17">
        <f>INDEX(Departures!$C:$C,MATCH($B121,Departures!$B:$B,0))*INDEX(Arrivals!$H:$H,MATCH(EG$2,Arrivals!$B:$B,0))</f>
        <v>11.425966769053113</v>
      </c>
      <c r="EH121" s="17">
        <f>INDEX(Departures!$C:$C,MATCH($B121,Departures!$B:$B,0))*INDEX(Arrivals!$H:$H,MATCH(EH$2,Arrivals!$B:$B,0))</f>
        <v>11.425966769053113</v>
      </c>
      <c r="EI121" s="17">
        <f>INDEX(Departures!$C:$C,MATCH($B121,Departures!$B:$B,0))*INDEX(Arrivals!$H:$H,MATCH(EI$2,Arrivals!$B:$B,0))</f>
        <v>11.185138429658553</v>
      </c>
      <c r="EJ121" s="17">
        <f>INDEX(Departures!$C:$C,MATCH($B121,Departures!$B:$B,0))*INDEX(Arrivals!$H:$H,MATCH(EJ$2,Arrivals!$B:$B,0))</f>
        <v>10.56968822898356</v>
      </c>
      <c r="EK121" s="17">
        <f>INDEX(Departures!$C:$C,MATCH($B121,Departures!$B:$B,0))*INDEX(Arrivals!$H:$H,MATCH(EK$2,Arrivals!$B:$B,0))</f>
        <v>10.328859889588999</v>
      </c>
      <c r="EL121" s="17">
        <f>INDEX(Departures!$C:$C,MATCH($B121,Departures!$B:$B,0))*INDEX(Arrivals!$H:$H,MATCH(EL$2,Arrivals!$B:$B,0))</f>
        <v>9.8124168951095481</v>
      </c>
      <c r="EM121" s="17">
        <f>INDEX(Departures!$C:$C,MATCH($B121,Departures!$B:$B,0))*INDEX(Arrivals!$H:$H,MATCH(EM$2,Arrivals!$B:$B,0))</f>
        <v>9.4993400538966188</v>
      </c>
      <c r="EN121" s="17">
        <f>INDEX(Departures!$C:$C,MATCH($B121,Departures!$B:$B,0))*INDEX(Arrivals!$H:$H,MATCH(EN$2,Arrivals!$B:$B,0))</f>
        <v>9.3923052363879247</v>
      </c>
      <c r="EO121" s="17">
        <f>INDEX(Departures!$C:$C,MATCH($B121,Departures!$B:$B,0))*INDEX(Arrivals!$H:$H,MATCH(EO$2,Arrivals!$B:$B,0))</f>
        <v>9.3655465320107503</v>
      </c>
      <c r="EP121" s="17">
        <f>INDEX(Departures!$C:$C,MATCH($B121,Departures!$B:$B,0))*INDEX(Arrivals!$H:$H,MATCH(EP$2,Arrivals!$B:$B,0))</f>
        <v>8.2149222437922873</v>
      </c>
      <c r="EQ121" s="17">
        <f>INDEX(Departures!$C:$C,MATCH($B121,Departures!$B:$B,0))*INDEX(Arrivals!$H:$H,MATCH(EQ$2,Arrivals!$B:$B,0))</f>
        <v>8.0008526087748972</v>
      </c>
      <c r="ER121" s="17">
        <f>INDEX(Departures!$C:$C,MATCH($B121,Departures!$B:$B,0))*INDEX(Arrivals!$H:$H,MATCH(ER$2,Arrivals!$B:$B,0))</f>
        <v>7.5191959299857736</v>
      </c>
      <c r="ES121" s="17">
        <f>INDEX(Departures!$C:$C,MATCH($B121,Departures!$B:$B,0))*INDEX(Arrivals!$H:$H,MATCH(ES$2,Arrivals!$B:$B,0))</f>
        <v>7.438919816854253</v>
      </c>
      <c r="ET121" s="17">
        <f>INDEX(Departures!$C:$C,MATCH($B121,Departures!$B:$B,0))*INDEX(Arrivals!$H:$H,MATCH(ET$2,Arrivals!$B:$B,0))</f>
        <v>7.1980914774596911</v>
      </c>
      <c r="EU121" s="17">
        <f>INDEX(Departures!$C:$C,MATCH($B121,Departures!$B:$B,0))*INDEX(Arrivals!$H:$H,MATCH(EU$2,Arrivals!$B:$B,0))</f>
        <v>6.984021842442302</v>
      </c>
      <c r="EV121" s="17">
        <f>INDEX(Departures!$C:$C,MATCH($B121,Departures!$B:$B,0))*INDEX(Arrivals!$H:$H,MATCH(EV$2,Arrivals!$B:$B,0))</f>
        <v>6.9305044336879549</v>
      </c>
      <c r="EW121" s="17">
        <f>INDEX(Departures!$C:$C,MATCH($B121,Departures!$B:$B,0))*INDEX(Arrivals!$H:$H,MATCH(EW$2,Arrivals!$B:$B,0))</f>
        <v>6.8234696161792607</v>
      </c>
      <c r="EX121" s="17">
        <f>INDEX(Departures!$C:$C,MATCH($B121,Departures!$B:$B,0))*INDEX(Arrivals!$H:$H,MATCH(EX$2,Arrivals!$B:$B,0))</f>
        <v>6.8234696161792607</v>
      </c>
      <c r="EY121" s="17">
        <f>INDEX(Departures!$C:$C,MATCH($B121,Departures!$B:$B,0))*INDEX(Arrivals!$H:$H,MATCH(EY$2,Arrivals!$B:$B,0))</f>
        <v>6.6093999811618716</v>
      </c>
      <c r="EZ121" s="17">
        <f>INDEX(Departures!$C:$C,MATCH($B121,Departures!$B:$B,0))*INDEX(Arrivals!$H:$H,MATCH(EZ$2,Arrivals!$B:$B,0))</f>
        <v>6.6093999811618716</v>
      </c>
      <c r="FA121" s="17">
        <f>INDEX(Departures!$C:$C,MATCH($B121,Departures!$B:$B,0))*INDEX(Arrivals!$H:$H,MATCH(FA$2,Arrivals!$B:$B,0))</f>
        <v>5.5122931016977557</v>
      </c>
      <c r="FB121" s="17">
        <f>INDEX(Departures!$C:$C,MATCH($B121,Departures!$B:$B,0))*INDEX(Arrivals!$H:$H,MATCH(FB$2,Arrivals!$B:$B,0))</f>
        <v>5.172457556107652</v>
      </c>
      <c r="FC121" s="17">
        <f>INDEX(Departures!$C:$C,MATCH($B121,Departures!$B:$B,0))*INDEX(Arrivals!$H:$H,MATCH(FC$2,Arrivals!$B:$B,0))</f>
        <v>4.7898080835140693</v>
      </c>
      <c r="FD121" s="17">
        <f>INDEX(Departures!$C:$C,MATCH($B121,Departures!$B:$B,0))*INDEX(Arrivals!$H:$H,MATCH(FD$2,Arrivals!$B:$B,0))</f>
        <v>4.4954623353651595</v>
      </c>
      <c r="FE121" s="17">
        <f>INDEX(Departures!$C:$C,MATCH($B121,Departures!$B:$B,0))*INDEX(Arrivals!$H:$H,MATCH(FE$2,Arrivals!$B:$B,0))</f>
        <v>4.3884275178564653</v>
      </c>
      <c r="FF121" s="17">
        <f>INDEX(Departures!$C:$C,MATCH($B121,Departures!$B:$B,0))*INDEX(Arrivals!$H:$H,MATCH(FF$2,Arrivals!$B:$B,0))</f>
        <v>4.3349101091021183</v>
      </c>
      <c r="FG121" s="17">
        <f>INDEX(Departures!$C:$C,MATCH($B121,Departures!$B:$B,0))*INDEX(Arrivals!$H:$H,MATCH(FG$2,Arrivals!$B:$B,0))</f>
        <v>3.9067708390673412</v>
      </c>
      <c r="FH121" s="17">
        <f>INDEX(Departures!$C:$C,MATCH($B121,Departures!$B:$B,0))*INDEX(Arrivals!$H:$H,MATCH(FH$2,Arrivals!$B:$B,0))</f>
        <v>3.8800121346901681</v>
      </c>
      <c r="FI121" s="17">
        <f>INDEX(Departures!$C:$C,MATCH($B121,Departures!$B:$B,0))*INDEX(Arrivals!$H:$H,MATCH(FI$2,Arrivals!$B:$B,0))</f>
        <v>3.8264947259358206</v>
      </c>
      <c r="FJ121" s="17">
        <f>INDEX(Departures!$C:$C,MATCH($B121,Departures!$B:$B,0))*INDEX(Arrivals!$H:$H,MATCH(FJ$2,Arrivals!$B:$B,0))</f>
        <v>3.7997360215586471</v>
      </c>
      <c r="FK121" s="17">
        <f>INDEX(Departures!$C:$C,MATCH($B121,Departures!$B:$B,0))*INDEX(Arrivals!$H:$H,MATCH(FK$2,Arrivals!$B:$B,0))</f>
        <v>3.3448380471466961</v>
      </c>
      <c r="FL121" s="17">
        <f>INDEX(Departures!$C:$C,MATCH($B121,Departures!$B:$B,0))*INDEX(Arrivals!$H:$H,MATCH(FL$2,Arrivals!$B:$B,0))</f>
        <v>3.2913206383923495</v>
      </c>
      <c r="FM121" s="17">
        <f>INDEX(Departures!$C:$C,MATCH($B121,Departures!$B:$B,0))*INDEX(Arrivals!$H:$H,MATCH(FM$2,Arrivals!$B:$B,0))</f>
        <v>3.2645619340151755</v>
      </c>
      <c r="FN121" s="17">
        <f>INDEX(Departures!$C:$C,MATCH($B121,Departures!$B:$B,0))*INDEX(Arrivals!$H:$H,MATCH(FN$2,Arrivals!$B:$B,0))</f>
        <v>3.2378032296380024</v>
      </c>
      <c r="FO121" s="17">
        <f>INDEX(Departures!$C:$C,MATCH($B121,Departures!$B:$B,0))*INDEX(Arrivals!$H:$H,MATCH(FO$2,Arrivals!$B:$B,0))</f>
        <v>3.2244238774494152</v>
      </c>
      <c r="FP121" s="17">
        <f>INDEX(Departures!$C:$C,MATCH($B121,Departures!$B:$B,0))*INDEX(Arrivals!$H:$H,MATCH(FP$2,Arrivals!$B:$B,0))</f>
        <v>2.9166987771119195</v>
      </c>
      <c r="FQ121" s="17">
        <f>INDEX(Departures!$C:$C,MATCH($B121,Departures!$B:$B,0))*INDEX(Arrivals!$H:$H,MATCH(FQ$2,Arrivals!$B:$B,0))</f>
        <v>2.3280072808141004</v>
      </c>
      <c r="FR121" s="17">
        <f>INDEX(Departures!$C:$C,MATCH($B121,Departures!$B:$B,0))*INDEX(Arrivals!$H:$H,MATCH(FR$2,Arrivals!$B:$B,0))</f>
        <v>2.0871789414195385</v>
      </c>
      <c r="FS121" s="17">
        <f>INDEX(Departures!$C:$C,MATCH($B121,Departures!$B:$B,0))*INDEX(Arrivals!$H:$H,MATCH(FS$2,Arrivals!$B:$B,0))</f>
        <v>2.0336615326651915</v>
      </c>
      <c r="FT121" s="17">
        <f>INDEX(Departures!$C:$C,MATCH($B121,Departures!$B:$B,0))*INDEX(Arrivals!$H:$H,MATCH(FT$2,Arrivals!$B:$B,0))</f>
        <v>1.9801441239108444</v>
      </c>
      <c r="FU121" s="17">
        <f>INDEX(Departures!$C:$C,MATCH($B121,Departures!$B:$B,0))*INDEX(Arrivals!$H:$H,MATCH(FU$2,Arrivals!$B:$B,0))</f>
        <v>1.9266267151564971</v>
      </c>
      <c r="FV121" s="17">
        <f>INDEX(Departures!$C:$C,MATCH($B121,Departures!$B:$B,0))*INDEX(Arrivals!$H:$H,MATCH(FV$2,Arrivals!$B:$B,0))</f>
        <v>1.8463506020249765</v>
      </c>
      <c r="FW121" s="17">
        <f>INDEX(Departures!$C:$C,MATCH($B121,Departures!$B:$B,0))*INDEX(Arrivals!$H:$H,MATCH(FW$2,Arrivals!$B:$B,0))</f>
        <v>1.685798375761935</v>
      </c>
      <c r="FX121" s="17">
        <f>INDEX(Departures!$C:$C,MATCH($B121,Departures!$B:$B,0))*INDEX(Arrivals!$H:$H,MATCH(FX$2,Arrivals!$B:$B,0))</f>
        <v>1.672419023573348</v>
      </c>
      <c r="FY121" s="17">
        <f>INDEX(Departures!$C:$C,MATCH($B121,Departures!$B:$B,0))*INDEX(Arrivals!$H:$H,MATCH(FY$2,Arrivals!$B:$B,0))</f>
        <v>1.6055222626304142</v>
      </c>
      <c r="FZ121" s="17">
        <f>INDEX(Departures!$C:$C,MATCH($B121,Departures!$B:$B,0))*INDEX(Arrivals!$H:$H,MATCH(FZ$2,Arrivals!$B:$B,0))</f>
        <v>1.4717287407445465</v>
      </c>
      <c r="GA121" s="17">
        <f>INDEX(Departures!$C:$C,MATCH($B121,Departures!$B:$B,0))*INDEX(Arrivals!$H:$H,MATCH(GA$2,Arrivals!$B:$B,0))</f>
        <v>1.1720312517202025</v>
      </c>
      <c r="GB121" s="17">
        <f>INDEX(Departures!$C:$C,MATCH($B121,Departures!$B:$B,0))*INDEX(Arrivals!$H:$H,MATCH(GB$2,Arrivals!$B:$B,0))</f>
        <v>0.90979594882390147</v>
      </c>
      <c r="GC121" s="17">
        <f>INDEX(Departures!$C:$C,MATCH($B121,Departures!$B:$B,0))*INDEX(Arrivals!$H:$H,MATCH(GC$2,Arrivals!$B:$B,0))</f>
        <v>0.8027611313152071</v>
      </c>
      <c r="GD121" s="17">
        <f>INDEX(Departures!$C:$C,MATCH($B121,Departures!$B:$B,0))*INDEX(Arrivals!$H:$H,MATCH(GD$2,Arrivals!$B:$B,0))</f>
        <v>0.77600242693803356</v>
      </c>
      <c r="GE121" s="17">
        <f>INDEX(Departures!$C:$C,MATCH($B121,Departures!$B:$B,0))*INDEX(Arrivals!$H:$H,MATCH(GE$2,Arrivals!$B:$B,0))</f>
        <v>0.74924372256086003</v>
      </c>
      <c r="GF121" s="17">
        <f>INDEX(Departures!$C:$C,MATCH($B121,Departures!$B:$B,0))*INDEX(Arrivals!$H:$H,MATCH(GF$2,Arrivals!$B:$B,0))</f>
        <v>0.68769870249336074</v>
      </c>
      <c r="GG121" s="17">
        <f>INDEX(Departures!$C:$C,MATCH($B121,Departures!$B:$B,0))*INDEX(Arrivals!$H:$H,MATCH(GG$2,Arrivals!$B:$B,0))</f>
        <v>0.21942137589282329</v>
      </c>
      <c r="GH121" s="17">
        <f>INDEX(Departures!$C:$C,MATCH($B121,Departures!$B:$B,0))*INDEX(Arrivals!$H:$H,MATCH(GH$2,Arrivals!$B:$B,0))</f>
        <v>0.15520048538760672</v>
      </c>
      <c r="GI121" s="17">
        <f>INDEX(Departures!$C:$C,MATCH($B121,Departures!$B:$B,0))*INDEX(Arrivals!$H:$H,MATCH(GI$2,Arrivals!$B:$B,0))</f>
        <v>6.6896760942933939E-2</v>
      </c>
    </row>
    <row r="122" spans="1:191" ht="15" thickBot="1">
      <c r="A122" t="str">
        <f>INDEX(Departures!$G:$G,MATCH($B122,Departures!$B:$B,0))</f>
        <v>EU</v>
      </c>
      <c r="B122" s="3" t="s">
        <v>136</v>
      </c>
      <c r="D122" s="17">
        <f>INDEX(Departures!$C:$C,MATCH($B122,Departures!$B:$B,0))*INDEX(Arrivals!$H:$H,MATCH(D$2,Arrivals!$B:$B,0))</f>
        <v>2058.6549270878822</v>
      </c>
      <c r="E122" s="17">
        <f>INDEX(Departures!$C:$C,MATCH($B122,Departures!$B:$B,0))*INDEX(Arrivals!$H:$H,MATCH(E$2,Arrivals!$B:$B,0))</f>
        <v>1938.3745509124872</v>
      </c>
      <c r="F122" s="17">
        <f>INDEX(Departures!$C:$C,MATCH($B122,Departures!$B:$B,0))*INDEX(Arrivals!$H:$H,MATCH(F$2,Arrivals!$B:$B,0))</f>
        <v>1823.5453050859276</v>
      </c>
      <c r="G122" s="17">
        <f>INDEX(Departures!$C:$C,MATCH($B122,Departures!$B:$B,0))*INDEX(Arrivals!$H:$H,MATCH(G$2,Arrivals!$B:$B,0))</f>
        <v>1439.5724234272916</v>
      </c>
      <c r="H122" s="17">
        <f>INDEX(Departures!$C:$C,MATCH($B122,Departures!$B:$B,0))*INDEX(Arrivals!$H:$H,MATCH(H$2,Arrivals!$B:$B,0))</f>
        <v>1380.6291139596644</v>
      </c>
      <c r="I122" s="17">
        <f>INDEX(Departures!$C:$C,MATCH($B122,Departures!$B:$B,0))*INDEX(Arrivals!$H:$H,MATCH(I$2,Arrivals!$B:$B,0))</f>
        <v>931.21896754826662</v>
      </c>
      <c r="J122" s="17">
        <f>INDEX(Departures!$C:$C,MATCH($B122,Departures!$B:$B,0))*INDEX(Arrivals!$H:$H,MATCH(J$2,Arrivals!$B:$B,0))</f>
        <v>892.35003810439503</v>
      </c>
      <c r="K122" s="17">
        <f>INDEX(Departures!$C:$C,MATCH($B122,Departures!$B:$B,0))*INDEX(Arrivals!$H:$H,MATCH(K$2,Arrivals!$B:$B,0))</f>
        <v>891.16500976769157</v>
      </c>
      <c r="L122" s="17">
        <f>INDEX(Departures!$C:$C,MATCH($B122,Departures!$B:$B,0))*INDEX(Arrivals!$H:$H,MATCH(L$2,Arrivals!$B:$B,0))</f>
        <v>887.63362532431552</v>
      </c>
      <c r="M122" s="17">
        <f>INDEX(Departures!$C:$C,MATCH($B122,Departures!$B:$B,0))*INDEX(Arrivals!$H:$H,MATCH(M$2,Arrivals!$B:$B,0))</f>
        <v>843.550571198949</v>
      </c>
      <c r="N122" s="17">
        <f>INDEX(Departures!$C:$C,MATCH($B122,Departures!$B:$B,0))*INDEX(Arrivals!$H:$H,MATCH(N$2,Arrivals!$B:$B,0))</f>
        <v>698.21869598564388</v>
      </c>
      <c r="O122" s="17">
        <f>INDEX(Departures!$C:$C,MATCH($B122,Departures!$B:$B,0))*INDEX(Arrivals!$H:$H,MATCH(O$2,Arrivals!$B:$B,0))</f>
        <v>679.99296016714561</v>
      </c>
      <c r="P122" s="17">
        <f>INDEX(Departures!$C:$C,MATCH($B122,Departures!$B:$B,0))*INDEX(Arrivals!$H:$H,MATCH(P$2,Arrivals!$B:$B,0))</f>
        <v>660.86660281275272</v>
      </c>
      <c r="Q122" s="17">
        <f>INDEX(Departures!$C:$C,MATCH($B122,Departures!$B:$B,0))*INDEX(Arrivals!$H:$H,MATCH(Q$2,Arrivals!$B:$B,0))</f>
        <v>644.51321176624572</v>
      </c>
      <c r="R122" s="17">
        <f>INDEX(Departures!$C:$C,MATCH($B122,Departures!$B:$B,0))*INDEX(Arrivals!$H:$H,MATCH(R$2,Arrivals!$B:$B,0))</f>
        <v>614.98230561559706</v>
      </c>
      <c r="S122" s="17">
        <f>INDEX(Departures!$C:$C,MATCH($B122,Departures!$B:$B,0))*INDEX(Arrivals!$H:$H,MATCH(S$2,Arrivals!$B:$B,0))</f>
        <v>578.05682264391896</v>
      </c>
      <c r="T122" s="17">
        <f>INDEX(Departures!$C:$C,MATCH($B122,Departures!$B:$B,0))*INDEX(Arrivals!$H:$H,MATCH(T$2,Arrivals!$B:$B,0))</f>
        <v>492.92438693514663</v>
      </c>
      <c r="U122" s="17">
        <f>INDEX(Departures!$C:$C,MATCH($B122,Departures!$B:$B,0))*INDEX(Arrivals!$H:$H,MATCH(U$2,Arrivals!$B:$B,0))</f>
        <v>432.72494743061389</v>
      </c>
      <c r="V122" s="17">
        <f>INDEX(Departures!$C:$C,MATCH($B122,Departures!$B:$B,0))*INDEX(Arrivals!$H:$H,MATCH(V$2,Arrivals!$B:$B,0))</f>
        <v>424.8089581414352</v>
      </c>
      <c r="W122" s="17">
        <f>INDEX(Departures!$C:$C,MATCH($B122,Departures!$B:$B,0))*INDEX(Arrivals!$H:$H,MATCH(W$2,Arrivals!$B:$B,0))</f>
        <v>408.95327899634367</v>
      </c>
      <c r="X122" s="17">
        <f>INDEX(Departures!$C:$C,MATCH($B122,Departures!$B:$B,0))*INDEX(Arrivals!$H:$H,MATCH(X$2,Arrivals!$B:$B,0))</f>
        <v>381.79242951910174</v>
      </c>
      <c r="Y122" s="17">
        <f>INDEX(Departures!$C:$C,MATCH($B122,Departures!$B:$B,0))*INDEX(Arrivals!$H:$H,MATCH(Y$2,Arrivals!$B:$B,0))</f>
        <v>369.56293708432264</v>
      </c>
      <c r="Z122" s="17">
        <f>INDEX(Departures!$C:$C,MATCH($B122,Departures!$B:$B,0))*INDEX(Arrivals!$H:$H,MATCH(Z$2,Arrivals!$B:$B,0))</f>
        <v>368.37790874761924</v>
      </c>
      <c r="AA122" s="17">
        <f>INDEX(Departures!$C:$C,MATCH($B122,Departures!$B:$B,0))*INDEX(Arrivals!$H:$H,MATCH(AA$2,Arrivals!$B:$B,0))</f>
        <v>365.7471458401377</v>
      </c>
      <c r="AB122" s="17">
        <f>INDEX(Departures!$C:$C,MATCH($B122,Departures!$B:$B,0))*INDEX(Arrivals!$H:$H,MATCH(AB$2,Arrivals!$B:$B,0))</f>
        <v>337.25906462578797</v>
      </c>
      <c r="AC122" s="17">
        <f>INDEX(Departures!$C:$C,MATCH($B122,Departures!$B:$B,0))*INDEX(Arrivals!$H:$H,MATCH(AC$2,Arrivals!$B:$B,0))</f>
        <v>332.75595694631505</v>
      </c>
      <c r="AD122" s="17">
        <f>INDEX(Departures!$C:$C,MATCH($B122,Departures!$B:$B,0))*INDEX(Arrivals!$H:$H,MATCH(AD$2,Arrivals!$B:$B,0))</f>
        <v>329.50897930374771</v>
      </c>
      <c r="AE122" s="17">
        <f>INDEX(Departures!$C:$C,MATCH($B122,Departures!$B:$B,0))*INDEX(Arrivals!$H:$H,MATCH(AE$2,Arrivals!$B:$B,0))</f>
        <v>316.07075796553113</v>
      </c>
      <c r="AF122" s="17">
        <f>INDEX(Departures!$C:$C,MATCH($B122,Departures!$B:$B,0))*INDEX(Arrivals!$H:$H,MATCH(AF$2,Arrivals!$B:$B,0))</f>
        <v>306.25872333762692</v>
      </c>
      <c r="AG122" s="17">
        <f>INDEX(Departures!$C:$C,MATCH($B122,Departures!$B:$B,0))*INDEX(Arrivals!$H:$H,MATCH(AG$2,Arrivals!$B:$B,0))</f>
        <v>278.31575515816075</v>
      </c>
      <c r="AH122" s="17">
        <f>INDEX(Departures!$C:$C,MATCH($B122,Departures!$B:$B,0))*INDEX(Arrivals!$H:$H,MATCH(AH$2,Arrivals!$B:$B,0))</f>
        <v>269.47544376635341</v>
      </c>
      <c r="AI122" s="17">
        <f>INDEX(Departures!$C:$C,MATCH($B122,Departures!$B:$B,0))*INDEX(Arrivals!$H:$H,MATCH(AI$2,Arrivals!$B:$B,0))</f>
        <v>268.97773186493799</v>
      </c>
      <c r="AJ122" s="17">
        <f>INDEX(Departures!$C:$C,MATCH($B122,Departures!$B:$B,0))*INDEX(Arrivals!$H:$H,MATCH(AJ$2,Arrivals!$B:$B,0))</f>
        <v>262.13300819213913</v>
      </c>
      <c r="AK122" s="17">
        <f>INDEX(Departures!$C:$C,MATCH($B122,Departures!$B:$B,0))*INDEX(Arrivals!$H:$H,MATCH(AK$2,Arrivals!$B:$B,0))</f>
        <v>258.95239213642719</v>
      </c>
      <c r="AL122" s="17">
        <f>INDEX(Departures!$C:$C,MATCH($B122,Departures!$B:$B,0))*INDEX(Arrivals!$H:$H,MATCH(AL$2,Arrivals!$B:$B,0))</f>
        <v>245.01645889679523</v>
      </c>
      <c r="AM122" s="17">
        <f>INDEX(Departures!$C:$C,MATCH($B122,Departures!$B:$B,0))*INDEX(Arrivals!$H:$H,MATCH(AM$2,Arrivals!$B:$B,0))</f>
        <v>243.7603288598896</v>
      </c>
      <c r="AN122" s="17">
        <f>INDEX(Departures!$C:$C,MATCH($B122,Departures!$B:$B,0))*INDEX(Arrivals!$H:$H,MATCH(AN$2,Arrivals!$B:$B,0))</f>
        <v>240.79775801813108</v>
      </c>
      <c r="AO122" s="17">
        <f>INDEX(Departures!$C:$C,MATCH($B122,Departures!$B:$B,0))*INDEX(Arrivals!$H:$H,MATCH(AO$2,Arrivals!$B:$B,0))</f>
        <v>234.37490443319865</v>
      </c>
      <c r="AP122" s="17">
        <f>INDEX(Departures!$C:$C,MATCH($B122,Departures!$B:$B,0))*INDEX(Arrivals!$H:$H,MATCH(AP$2,Arrivals!$B:$B,0))</f>
        <v>210.53213429872622</v>
      </c>
      <c r="AQ122" s="17">
        <f>INDEX(Departures!$C:$C,MATCH($B122,Departures!$B:$B,0))*INDEX(Arrivals!$H:$H,MATCH(AQ$2,Arrivals!$B:$B,0))</f>
        <v>208.92049576080959</v>
      </c>
      <c r="AR122" s="17">
        <f>INDEX(Departures!$C:$C,MATCH($B122,Departures!$B:$B,0))*INDEX(Arrivals!$H:$H,MATCH(AR$2,Arrivals!$B:$B,0))</f>
        <v>198.72925206516035</v>
      </c>
      <c r="AS122" s="17">
        <f>INDEX(Departures!$C:$C,MATCH($B122,Departures!$B:$B,0))*INDEX(Arrivals!$H:$H,MATCH(AS$2,Arrivals!$B:$B,0))</f>
        <v>193.32552284979283</v>
      </c>
      <c r="AT122" s="17">
        <f>INDEX(Departures!$C:$C,MATCH($B122,Departures!$B:$B,0))*INDEX(Arrivals!$H:$H,MATCH(AT$2,Arrivals!$B:$B,0))</f>
        <v>182.51806441905782</v>
      </c>
      <c r="AU122" s="17">
        <f>INDEX(Departures!$C:$C,MATCH($B122,Departures!$B:$B,0))*INDEX(Arrivals!$H:$H,MATCH(AU$2,Arrivals!$B:$B,0))</f>
        <v>168.8902385469687</v>
      </c>
      <c r="AV122" s="17">
        <f>INDEX(Departures!$C:$C,MATCH($B122,Departures!$B:$B,0))*INDEX(Arrivals!$H:$H,MATCH(AV$2,Arrivals!$B:$B,0))</f>
        <v>167.18379774211581</v>
      </c>
      <c r="AW122" s="17">
        <f>INDEX(Departures!$C:$C,MATCH($B122,Departures!$B:$B,0))*INDEX(Arrivals!$H:$H,MATCH(AW$2,Arrivals!$B:$B,0))</f>
        <v>167.13639660864766</v>
      </c>
      <c r="AX122" s="17">
        <f>INDEX(Departures!$C:$C,MATCH($B122,Departures!$B:$B,0))*INDEX(Arrivals!$H:$H,MATCH(AX$2,Arrivals!$B:$B,0))</f>
        <v>159.26780845293709</v>
      </c>
      <c r="AY122" s="17">
        <f>INDEX(Departures!$C:$C,MATCH($B122,Departures!$B:$B,0))*INDEX(Arrivals!$H:$H,MATCH(AY$2,Arrivals!$B:$B,0))</f>
        <v>156.92145234626437</v>
      </c>
      <c r="AZ122" s="17">
        <f>INDEX(Departures!$C:$C,MATCH($B122,Departures!$B:$B,0))*INDEX(Arrivals!$H:$H,MATCH(AZ$2,Arrivals!$B:$B,0))</f>
        <v>156.16303421077419</v>
      </c>
      <c r="BA122" s="17">
        <f>INDEX(Departures!$C:$C,MATCH($B122,Departures!$B:$B,0))*INDEX(Arrivals!$H:$H,MATCH(BA$2,Arrivals!$B:$B,0))</f>
        <v>153.65077413696298</v>
      </c>
      <c r="BB122" s="17">
        <f>INDEX(Departures!$C:$C,MATCH($B122,Departures!$B:$B,0))*INDEX(Arrivals!$H:$H,MATCH(BB$2,Arrivals!$B:$B,0))</f>
        <v>152.86865543473874</v>
      </c>
      <c r="BC122" s="17">
        <f>INDEX(Departures!$C:$C,MATCH($B122,Departures!$B:$B,0))*INDEX(Arrivals!$H:$H,MATCH(BC$2,Arrivals!$B:$B,0))</f>
        <v>148.17594322139328</v>
      </c>
      <c r="BD122" s="17">
        <f>INDEX(Departures!$C:$C,MATCH($B122,Departures!$B:$B,0))*INDEX(Arrivals!$H:$H,MATCH(BD$2,Arrivals!$B:$B,0))</f>
        <v>146.65910695041291</v>
      </c>
      <c r="BE122" s="17">
        <f>INDEX(Departures!$C:$C,MATCH($B122,Departures!$B:$B,0))*INDEX(Arrivals!$H:$H,MATCH(BE$2,Arrivals!$B:$B,0))</f>
        <v>133.90820204748431</v>
      </c>
      <c r="BF122" s="17">
        <f>INDEX(Departures!$C:$C,MATCH($B122,Departures!$B:$B,0))*INDEX(Arrivals!$H:$H,MATCH(BF$2,Arrivals!$B:$B,0))</f>
        <v>132.77057484424904</v>
      </c>
      <c r="BG122" s="17">
        <f>INDEX(Departures!$C:$C,MATCH($B122,Departures!$B:$B,0))*INDEX(Arrivals!$H:$H,MATCH(BG$2,Arrivals!$B:$B,0))</f>
        <v>120.16187334172487</v>
      </c>
      <c r="BH122" s="17">
        <f>INDEX(Departures!$C:$C,MATCH($B122,Departures!$B:$B,0))*INDEX(Arrivals!$H:$H,MATCH(BH$2,Arrivals!$B:$B,0))</f>
        <v>115.35065829470906</v>
      </c>
      <c r="BI122" s="17">
        <f>INDEX(Departures!$C:$C,MATCH($B122,Departures!$B:$B,0))*INDEX(Arrivals!$H:$H,MATCH(BI$2,Arrivals!$B:$B,0))</f>
        <v>110.04173134627781</v>
      </c>
      <c r="BJ122" s="17">
        <f>INDEX(Departures!$C:$C,MATCH($B122,Departures!$B:$B,0))*INDEX(Arrivals!$H:$H,MATCH(BJ$2,Arrivals!$B:$B,0))</f>
        <v>108.8804035763085</v>
      </c>
      <c r="BK122" s="17">
        <f>INDEX(Departures!$C:$C,MATCH($B122,Departures!$B:$B,0))*INDEX(Arrivals!$H:$H,MATCH(BK$2,Arrivals!$B:$B,0))</f>
        <v>108.26418884122272</v>
      </c>
      <c r="BL122" s="17">
        <f>INDEX(Departures!$C:$C,MATCH($B122,Departures!$B:$B,0))*INDEX(Arrivals!$H:$H,MATCH(BL$2,Arrivals!$B:$B,0))</f>
        <v>97.480430977221758</v>
      </c>
      <c r="BM122" s="17">
        <f>INDEX(Departures!$C:$C,MATCH($B122,Departures!$B:$B,0))*INDEX(Arrivals!$H:$H,MATCH(BM$2,Arrivals!$B:$B,0))</f>
        <v>95.560685071762265</v>
      </c>
      <c r="BN122" s="17">
        <f>INDEX(Departures!$C:$C,MATCH($B122,Departures!$B:$B,0))*INDEX(Arrivals!$H:$H,MATCH(BN$2,Arrivals!$B:$B,0))</f>
        <v>91.093128242390435</v>
      </c>
      <c r="BO122" s="17">
        <f>INDEX(Departures!$C:$C,MATCH($B122,Departures!$B:$B,0))*INDEX(Arrivals!$H:$H,MATCH(BO$2,Arrivals!$B:$B,0))</f>
        <v>89.991051889256269</v>
      </c>
      <c r="BP122" s="17">
        <f>INDEX(Departures!$C:$C,MATCH($B122,Departures!$B:$B,0))*INDEX(Arrivals!$H:$H,MATCH(BP$2,Arrivals!$B:$B,0))</f>
        <v>87.075882180965905</v>
      </c>
      <c r="BQ122" s="17">
        <f>INDEX(Departures!$C:$C,MATCH($B122,Departures!$B:$B,0))*INDEX(Arrivals!$H:$H,MATCH(BQ$2,Arrivals!$B:$B,0))</f>
        <v>86.554469712816413</v>
      </c>
      <c r="BR122" s="17">
        <f>INDEX(Departures!$C:$C,MATCH($B122,Departures!$B:$B,0))*INDEX(Arrivals!$H:$H,MATCH(BR$2,Arrivals!$B:$B,0))</f>
        <v>85.630147610187748</v>
      </c>
      <c r="BS122" s="17">
        <f>INDEX(Departures!$C:$C,MATCH($B122,Departures!$B:$B,0))*INDEX(Arrivals!$H:$H,MATCH(BS$2,Arrivals!$B:$B,0))</f>
        <v>84.990232308367922</v>
      </c>
      <c r="BT122" s="17">
        <f>INDEX(Departures!$C:$C,MATCH($B122,Departures!$B:$B,0))*INDEX(Arrivals!$H:$H,MATCH(BT$2,Arrivals!$B:$B,0))</f>
        <v>84.255514739611812</v>
      </c>
      <c r="BU122" s="17">
        <f>INDEX(Departures!$C:$C,MATCH($B122,Departures!$B:$B,0))*INDEX(Arrivals!$H:$H,MATCH(BU$2,Arrivals!$B:$B,0))</f>
        <v>81.601051265396194</v>
      </c>
      <c r="BV122" s="17">
        <f>INDEX(Departures!$C:$C,MATCH($B122,Departures!$B:$B,0))*INDEX(Arrivals!$H:$H,MATCH(BV$2,Arrivals!$B:$B,0))</f>
        <v>77.192745852859531</v>
      </c>
      <c r="BW122" s="17">
        <f>INDEX(Departures!$C:$C,MATCH($B122,Departures!$B:$B,0))*INDEX(Arrivals!$H:$H,MATCH(BW$2,Arrivals!$B:$B,0))</f>
        <v>76.908339052050721</v>
      </c>
      <c r="BX122" s="17">
        <f>INDEX(Departures!$C:$C,MATCH($B122,Departures!$B:$B,0))*INDEX(Arrivals!$H:$H,MATCH(BX$2,Arrivals!$B:$B,0))</f>
        <v>75.367802214336308</v>
      </c>
      <c r="BY122" s="17">
        <f>INDEX(Departures!$C:$C,MATCH($B122,Departures!$B:$B,0))*INDEX(Arrivals!$H:$H,MATCH(BY$2,Arrivals!$B:$B,0))</f>
        <v>70.153677532841343</v>
      </c>
      <c r="BZ122" s="17">
        <f>INDEX(Departures!$C:$C,MATCH($B122,Departures!$B:$B,0))*INDEX(Arrivals!$H:$H,MATCH(BZ$2,Arrivals!$B:$B,0))</f>
        <v>67.096304424146567</v>
      </c>
      <c r="CA122" s="17">
        <f>INDEX(Departures!$C:$C,MATCH($B122,Departures!$B:$B,0))*INDEX(Arrivals!$H:$H,MATCH(CA$2,Arrivals!$B:$B,0))</f>
        <v>63.754524514642974</v>
      </c>
      <c r="CB122" s="17">
        <f>INDEX(Departures!$C:$C,MATCH($B122,Departures!$B:$B,0))*INDEX(Arrivals!$H:$H,MATCH(CB$2,Arrivals!$B:$B,0))</f>
        <v>59.796529870053618</v>
      </c>
      <c r="CC122" s="17">
        <f>INDEX(Departures!$C:$C,MATCH($B122,Departures!$B:$B,0))*INDEX(Arrivals!$H:$H,MATCH(CC$2,Arrivals!$B:$B,0))</f>
        <v>58.161190765402921</v>
      </c>
      <c r="CD122" s="17">
        <f>INDEX(Departures!$C:$C,MATCH($B122,Departures!$B:$B,0))*INDEX(Arrivals!$H:$H,MATCH(CD$2,Arrivals!$B:$B,0))</f>
        <v>58.090089065200715</v>
      </c>
      <c r="CE122" s="17">
        <f>INDEX(Departures!$C:$C,MATCH($B122,Departures!$B:$B,0))*INDEX(Arrivals!$H:$H,MATCH(CE$2,Arrivals!$B:$B,0))</f>
        <v>57.426473196646818</v>
      </c>
      <c r="CF122" s="17">
        <f>INDEX(Departures!$C:$C,MATCH($B122,Departures!$B:$B,0))*INDEX(Arrivals!$H:$H,MATCH(CF$2,Arrivals!$B:$B,0))</f>
        <v>56.217744293209343</v>
      </c>
      <c r="CG122" s="17">
        <f>INDEX(Departures!$C:$C,MATCH($B122,Departures!$B:$B,0))*INDEX(Arrivals!$H:$H,MATCH(CG$2,Arrivals!$B:$B,0))</f>
        <v>55.767433525262057</v>
      </c>
      <c r="CH122" s="17">
        <f>INDEX(Departures!$C:$C,MATCH($B122,Departures!$B:$B,0))*INDEX(Arrivals!$H:$H,MATCH(CH$2,Arrivals!$B:$B,0))</f>
        <v>53.895088753270677</v>
      </c>
      <c r="CI122" s="17">
        <f>INDEX(Departures!$C:$C,MATCH($B122,Departures!$B:$B,0))*INDEX(Arrivals!$H:$H,MATCH(CI$2,Arrivals!$B:$B,0))</f>
        <v>53.480328835424487</v>
      </c>
      <c r="CJ122" s="17">
        <f>INDEX(Departures!$C:$C,MATCH($B122,Departures!$B:$B,0))*INDEX(Arrivals!$H:$H,MATCH(CJ$2,Arrivals!$B:$B,0))</f>
        <v>52.733760983301345</v>
      </c>
      <c r="CK122" s="17">
        <f>INDEX(Departures!$C:$C,MATCH($B122,Departures!$B:$B,0))*INDEX(Arrivals!$H:$H,MATCH(CK$2,Arrivals!$B:$B,0))</f>
        <v>51.24062527905506</v>
      </c>
      <c r="CL122" s="17">
        <f>INDEX(Departures!$C:$C,MATCH($B122,Departures!$B:$B,0))*INDEX(Arrivals!$H:$H,MATCH(CL$2,Arrivals!$B:$B,0))</f>
        <v>50.159879435981559</v>
      </c>
      <c r="CM122" s="17">
        <f>INDEX(Departures!$C:$C,MATCH($B122,Departures!$B:$B,0))*INDEX(Arrivals!$H:$H,MATCH(CM$2,Arrivals!$B:$B,0))</f>
        <v>50.079297509085727</v>
      </c>
      <c r="CN122" s="17">
        <f>INDEX(Departures!$C:$C,MATCH($B122,Departures!$B:$B,0))*INDEX(Arrivals!$H:$H,MATCH(CN$2,Arrivals!$B:$B,0))</f>
        <v>46.19240456469857</v>
      </c>
      <c r="CO122" s="17">
        <f>INDEX(Departures!$C:$C,MATCH($B122,Departures!$B:$B,0))*INDEX(Arrivals!$H:$H,MATCH(CO$2,Arrivals!$B:$B,0))</f>
        <v>44.770370560654491</v>
      </c>
      <c r="CP122" s="17">
        <f>INDEX(Departures!$C:$C,MATCH($B122,Departures!$B:$B,0))*INDEX(Arrivals!$H:$H,MATCH(CP$2,Arrivals!$B:$B,0))</f>
        <v>44.485963759845674</v>
      </c>
      <c r="CQ122" s="17">
        <f>INDEX(Departures!$C:$C,MATCH($B122,Departures!$B:$B,0))*INDEX(Arrivals!$H:$H,MATCH(CQ$2,Arrivals!$B:$B,0))</f>
        <v>44.011952425164317</v>
      </c>
      <c r="CR122" s="17">
        <f>INDEX(Departures!$C:$C,MATCH($B122,Departures!$B:$B,0))*INDEX(Arrivals!$H:$H,MATCH(CR$2,Arrivals!$B:$B,0))</f>
        <v>43.680144490887358</v>
      </c>
      <c r="CS122" s="17">
        <f>INDEX(Departures!$C:$C,MATCH($B122,Departures!$B:$B,0))*INDEX(Arrivals!$H:$H,MATCH(CS$2,Arrivals!$B:$B,0))</f>
        <v>42.661020121322437</v>
      </c>
      <c r="CT122" s="17">
        <f>INDEX(Departures!$C:$C,MATCH($B122,Departures!$B:$B,0))*INDEX(Arrivals!$H:$H,MATCH(CT$2,Arrivals!$B:$B,0))</f>
        <v>42.352912753779549</v>
      </c>
      <c r="CU122" s="17">
        <f>INDEX(Departures!$C:$C,MATCH($B122,Departures!$B:$B,0))*INDEX(Arrivals!$H:$H,MATCH(CU$2,Arrivals!$B:$B,0))</f>
        <v>38.110511308381376</v>
      </c>
      <c r="CV122" s="17">
        <f>INDEX(Departures!$C:$C,MATCH($B122,Departures!$B:$B,0))*INDEX(Arrivals!$H:$H,MATCH(CV$2,Arrivals!$B:$B,0))</f>
        <v>37.541697706763742</v>
      </c>
      <c r="CW122" s="17">
        <f>INDEX(Departures!$C:$C,MATCH($B122,Departures!$B:$B,0))*INDEX(Arrivals!$H:$H,MATCH(CW$2,Arrivals!$B:$B,0))</f>
        <v>37.304692039423067</v>
      </c>
      <c r="CX122" s="17">
        <f>INDEX(Departures!$C:$C,MATCH($B122,Departures!$B:$B,0))*INDEX(Arrivals!$H:$H,MATCH(CX$2,Arrivals!$B:$B,0))</f>
        <v>36.878081838209837</v>
      </c>
      <c r="CY122" s="17">
        <f>INDEX(Departures!$C:$C,MATCH($B122,Departures!$B:$B,0))*INDEX(Arrivals!$H:$H,MATCH(CY$2,Arrivals!$B:$B,0))</f>
        <v>35.527149534367965</v>
      </c>
      <c r="CZ122" s="17">
        <f>INDEX(Departures!$C:$C,MATCH($B122,Departures!$B:$B,0))*INDEX(Arrivals!$H:$H,MATCH(CZ$2,Arrivals!$B:$B,0))</f>
        <v>35.47974840089983</v>
      </c>
      <c r="DA122" s="17">
        <f>INDEX(Departures!$C:$C,MATCH($B122,Departures!$B:$B,0))*INDEX(Arrivals!$H:$H,MATCH(DA$2,Arrivals!$B:$B,0))</f>
        <v>35.432347267431695</v>
      </c>
      <c r="DB122" s="17">
        <f>INDEX(Departures!$C:$C,MATCH($B122,Departures!$B:$B,0))*INDEX(Arrivals!$H:$H,MATCH(DB$2,Arrivals!$B:$B,0))</f>
        <v>34.294720064196426</v>
      </c>
      <c r="DC122" s="17">
        <f>INDEX(Departures!$C:$C,MATCH($B122,Departures!$B:$B,0))*INDEX(Arrivals!$H:$H,MATCH(DC$2,Arrivals!$B:$B,0))</f>
        <v>34.105115530323886</v>
      </c>
      <c r="DD122" s="17">
        <f>INDEX(Departures!$C:$C,MATCH($B122,Departures!$B:$B,0))*INDEX(Arrivals!$H:$H,MATCH(DD$2,Arrivals!$B:$B,0))</f>
        <v>33.228194561163363</v>
      </c>
      <c r="DE122" s="17">
        <f>INDEX(Departures!$C:$C,MATCH($B122,Departures!$B:$B,0))*INDEX(Arrivals!$H:$H,MATCH(DE$2,Arrivals!$B:$B,0))</f>
        <v>32.351273592002848</v>
      </c>
      <c r="DF122" s="17">
        <f>INDEX(Departures!$C:$C,MATCH($B122,Departures!$B:$B,0))*INDEX(Arrivals!$H:$H,MATCH(DF$2,Arrivals!$B:$B,0))</f>
        <v>32.327573025268777</v>
      </c>
      <c r="DG122" s="17">
        <f>INDEX(Departures!$C:$C,MATCH($B122,Departures!$B:$B,0))*INDEX(Arrivals!$H:$H,MATCH(DG$2,Arrivals!$B:$B,0))</f>
        <v>31.806160557119284</v>
      </c>
      <c r="DH122" s="17">
        <f>INDEX(Departures!$C:$C,MATCH($B122,Departures!$B:$B,0))*INDEX(Arrivals!$H:$H,MATCH(DH$2,Arrivals!$B:$B,0))</f>
        <v>30.218222585936726</v>
      </c>
      <c r="DI122" s="17">
        <f>INDEX(Departures!$C:$C,MATCH($B122,Departures!$B:$B,0))*INDEX(Arrivals!$H:$H,MATCH(DI$2,Arrivals!$B:$B,0))</f>
        <v>26.947544376635339</v>
      </c>
      <c r="DJ122" s="17">
        <f>INDEX(Departures!$C:$C,MATCH($B122,Departures!$B:$B,0))*INDEX(Arrivals!$H:$H,MATCH(DJ$2,Arrivals!$B:$B,0))</f>
        <v>26.876442676433136</v>
      </c>
      <c r="DK122" s="17">
        <f>INDEX(Departures!$C:$C,MATCH($B122,Departures!$B:$B,0))*INDEX(Arrivals!$H:$H,MATCH(DK$2,Arrivals!$B:$B,0))</f>
        <v>25.667713772995665</v>
      </c>
      <c r="DL122" s="17">
        <f>INDEX(Departures!$C:$C,MATCH($B122,Departures!$B:$B,0))*INDEX(Arrivals!$H:$H,MATCH(DL$2,Arrivals!$B:$B,0))</f>
        <v>24.790792803835149</v>
      </c>
      <c r="DM122" s="17">
        <f>INDEX(Departures!$C:$C,MATCH($B122,Departures!$B:$B,0))*INDEX(Arrivals!$H:$H,MATCH(DM$2,Arrivals!$B:$B,0))</f>
        <v>23.55836333366361</v>
      </c>
      <c r="DN122" s="17">
        <f>INDEX(Departures!$C:$C,MATCH($B122,Departures!$B:$B,0))*INDEX(Arrivals!$H:$H,MATCH(DN$2,Arrivals!$B:$B,0))</f>
        <v>22.894747465109706</v>
      </c>
      <c r="DO122" s="17">
        <f>INDEX(Departures!$C:$C,MATCH($B122,Departures!$B:$B,0))*INDEX(Arrivals!$H:$H,MATCH(DO$2,Arrivals!$B:$B,0))</f>
        <v>22.27853273002394</v>
      </c>
      <c r="DP122" s="17">
        <f>INDEX(Departures!$C:$C,MATCH($B122,Departures!$B:$B,0))*INDEX(Arrivals!$H:$H,MATCH(DP$2,Arrivals!$B:$B,0))</f>
        <v>22.112628762885461</v>
      </c>
      <c r="DQ122" s="17">
        <f>INDEX(Departures!$C:$C,MATCH($B122,Departures!$B:$B,0))*INDEX(Arrivals!$H:$H,MATCH(DQ$2,Arrivals!$B:$B,0))</f>
        <v>22.088928196151393</v>
      </c>
      <c r="DR122" s="17">
        <f>INDEX(Departures!$C:$C,MATCH($B122,Departures!$B:$B,0))*INDEX(Arrivals!$H:$H,MATCH(DR$2,Arrivals!$B:$B,0))</f>
        <v>21.875623095544785</v>
      </c>
      <c r="DS122" s="17">
        <f>INDEX(Departures!$C:$C,MATCH($B122,Departures!$B:$B,0))*INDEX(Arrivals!$H:$H,MATCH(DS$2,Arrivals!$B:$B,0))</f>
        <v>21.828221962076647</v>
      </c>
      <c r="DT122" s="17">
        <f>INDEX(Departures!$C:$C,MATCH($B122,Departures!$B:$B,0))*INDEX(Arrivals!$H:$H,MATCH(DT$2,Arrivals!$B:$B,0))</f>
        <v>21.259408360459012</v>
      </c>
      <c r="DU122" s="17">
        <f>INDEX(Departures!$C:$C,MATCH($B122,Departures!$B:$B,0))*INDEX(Arrivals!$H:$H,MATCH(DU$2,Arrivals!$B:$B,0))</f>
        <v>21.140905526788675</v>
      </c>
      <c r="DV122" s="17">
        <f>INDEX(Departures!$C:$C,MATCH($B122,Departures!$B:$B,0))*INDEX(Arrivals!$H:$H,MATCH(DV$2,Arrivals!$B:$B,0))</f>
        <v>20.169182290691886</v>
      </c>
      <c r="DW122" s="17">
        <f>INDEX(Departures!$C:$C,MATCH($B122,Departures!$B:$B,0))*INDEX(Arrivals!$H:$H,MATCH(DW$2,Arrivals!$B:$B,0))</f>
        <v>19.979577756819342</v>
      </c>
      <c r="DX122" s="17">
        <f>INDEX(Departures!$C:$C,MATCH($B122,Departures!$B:$B,0))*INDEX(Arrivals!$H:$H,MATCH(DX$2,Arrivals!$B:$B,0))</f>
        <v>19.83737435641493</v>
      </c>
      <c r="DY122" s="17">
        <f>INDEX(Departures!$C:$C,MATCH($B122,Departures!$B:$B,0))*INDEX(Arrivals!$H:$H,MATCH(DY$2,Arrivals!$B:$B,0))</f>
        <v>19.268560754797299</v>
      </c>
      <c r="DZ122" s="17">
        <f>INDEX(Departures!$C:$C,MATCH($B122,Departures!$B:$B,0))*INDEX(Arrivals!$H:$H,MATCH(DZ$2,Arrivals!$B:$B,0))</f>
        <v>15.831978578357436</v>
      </c>
      <c r="EA122" s="17">
        <f>INDEX(Departures!$C:$C,MATCH($B122,Departures!$B:$B,0))*INDEX(Arrivals!$H:$H,MATCH(EA$2,Arrivals!$B:$B,0))</f>
        <v>15.737176311421166</v>
      </c>
      <c r="EB122" s="17">
        <f>INDEX(Departures!$C:$C,MATCH($B122,Departures!$B:$B,0))*INDEX(Arrivals!$H:$H,MATCH(EB$2,Arrivals!$B:$B,0))</f>
        <v>14.955057609196921</v>
      </c>
      <c r="EC122" s="17">
        <f>INDEX(Departures!$C:$C,MATCH($B122,Departures!$B:$B,0))*INDEX(Arrivals!$H:$H,MATCH(EC$2,Arrivals!$B:$B,0))</f>
        <v>11.755481100097738</v>
      </c>
      <c r="ED122" s="17">
        <f>INDEX(Departures!$C:$C,MATCH($B122,Departures!$B:$B,0))*INDEX(Arrivals!$H:$H,MATCH(ED$2,Arrivals!$B:$B,0))</f>
        <v>11.115565798277901</v>
      </c>
      <c r="EE122" s="17">
        <f>INDEX(Departures!$C:$C,MATCH($B122,Departures!$B:$B,0))*INDEX(Arrivals!$H:$H,MATCH(EE$2,Arrivals!$B:$B,0))</f>
        <v>11.068164664809766</v>
      </c>
      <c r="EF122" s="17">
        <f>INDEX(Departures!$C:$C,MATCH($B122,Departures!$B:$B,0))*INDEX(Arrivals!$H:$H,MATCH(EF$2,Arrivals!$B:$B,0))</f>
        <v>10.214944262383318</v>
      </c>
      <c r="EG122" s="17">
        <f>INDEX(Departures!$C:$C,MATCH($B122,Departures!$B:$B,0))*INDEX(Arrivals!$H:$H,MATCH(EG$2,Arrivals!$B:$B,0))</f>
        <v>10.120141995447044</v>
      </c>
      <c r="EH122" s="17">
        <f>INDEX(Departures!$C:$C,MATCH($B122,Departures!$B:$B,0))*INDEX(Arrivals!$H:$H,MATCH(EH$2,Arrivals!$B:$B,0))</f>
        <v>10.120141995447044</v>
      </c>
      <c r="EI122" s="17">
        <f>INDEX(Departures!$C:$C,MATCH($B122,Departures!$B:$B,0))*INDEX(Arrivals!$H:$H,MATCH(EI$2,Arrivals!$B:$B,0))</f>
        <v>9.9068368948404313</v>
      </c>
      <c r="EJ122" s="17">
        <f>INDEX(Departures!$C:$C,MATCH($B122,Departures!$B:$B,0))*INDEX(Arrivals!$H:$H,MATCH(EJ$2,Arrivals!$B:$B,0))</f>
        <v>9.361723859956868</v>
      </c>
      <c r="EK122" s="17">
        <f>INDEX(Departures!$C:$C,MATCH($B122,Departures!$B:$B,0))*INDEX(Arrivals!$H:$H,MATCH(EK$2,Arrivals!$B:$B,0))</f>
        <v>9.1484187593502568</v>
      </c>
      <c r="EL122" s="17">
        <f>INDEX(Departures!$C:$C,MATCH($B122,Departures!$B:$B,0))*INDEX(Arrivals!$H:$H,MATCH(EL$2,Arrivals!$B:$B,0))</f>
        <v>8.6909978213827426</v>
      </c>
      <c r="EM122" s="17">
        <f>INDEX(Departures!$C:$C,MATCH($B122,Departures!$B:$B,0))*INDEX(Arrivals!$H:$H,MATCH(EM$2,Arrivals!$B:$B,0))</f>
        <v>8.4137011905941481</v>
      </c>
      <c r="EN122" s="17">
        <f>INDEX(Departures!$C:$C,MATCH($B122,Departures!$B:$B,0))*INDEX(Arrivals!$H:$H,MATCH(EN$2,Arrivals!$B:$B,0))</f>
        <v>8.3188989236578763</v>
      </c>
      <c r="EO122" s="17">
        <f>INDEX(Departures!$C:$C,MATCH($B122,Departures!$B:$B,0))*INDEX(Arrivals!$H:$H,MATCH(EO$2,Arrivals!$B:$B,0))</f>
        <v>8.295198356923807</v>
      </c>
      <c r="EP122" s="17">
        <f>INDEX(Departures!$C:$C,MATCH($B122,Departures!$B:$B,0))*INDEX(Arrivals!$H:$H,MATCH(EP$2,Arrivals!$B:$B,0))</f>
        <v>7.276073987358882</v>
      </c>
      <c r="EQ122" s="17">
        <f>INDEX(Departures!$C:$C,MATCH($B122,Departures!$B:$B,0))*INDEX(Arrivals!$H:$H,MATCH(EQ$2,Arrivals!$B:$B,0))</f>
        <v>7.0864694534863384</v>
      </c>
      <c r="ER122" s="17">
        <f>INDEX(Departures!$C:$C,MATCH($B122,Departures!$B:$B,0))*INDEX(Arrivals!$H:$H,MATCH(ER$2,Arrivals!$B:$B,0))</f>
        <v>6.6598592522731135</v>
      </c>
      <c r="ES122" s="17">
        <f>INDEX(Departures!$C:$C,MATCH($B122,Departures!$B:$B,0))*INDEX(Arrivals!$H:$H,MATCH(ES$2,Arrivals!$B:$B,0))</f>
        <v>6.5887575520709092</v>
      </c>
      <c r="ET122" s="17">
        <f>INDEX(Departures!$C:$C,MATCH($B122,Departures!$B:$B,0))*INDEX(Arrivals!$H:$H,MATCH(ET$2,Arrivals!$B:$B,0))</f>
        <v>6.3754524514642972</v>
      </c>
      <c r="EU122" s="17">
        <f>INDEX(Departures!$C:$C,MATCH($B122,Departures!$B:$B,0))*INDEX(Arrivals!$H:$H,MATCH(EU$2,Arrivals!$B:$B,0))</f>
        <v>6.1858479175917536</v>
      </c>
      <c r="EV122" s="17">
        <f>INDEX(Departures!$C:$C,MATCH($B122,Departures!$B:$B,0))*INDEX(Arrivals!$H:$H,MATCH(EV$2,Arrivals!$B:$B,0))</f>
        <v>6.1384467841236177</v>
      </c>
      <c r="EW122" s="17">
        <f>INDEX(Departures!$C:$C,MATCH($B122,Departures!$B:$B,0))*INDEX(Arrivals!$H:$H,MATCH(EW$2,Arrivals!$B:$B,0))</f>
        <v>6.043644517187345</v>
      </c>
      <c r="EX122" s="17">
        <f>INDEX(Departures!$C:$C,MATCH($B122,Departures!$B:$B,0))*INDEX(Arrivals!$H:$H,MATCH(EX$2,Arrivals!$B:$B,0))</f>
        <v>6.043644517187345</v>
      </c>
      <c r="EY122" s="17">
        <f>INDEX(Departures!$C:$C,MATCH($B122,Departures!$B:$B,0))*INDEX(Arrivals!$H:$H,MATCH(EY$2,Arrivals!$B:$B,0))</f>
        <v>5.8540399833148005</v>
      </c>
      <c r="EZ122" s="17">
        <f>INDEX(Departures!$C:$C,MATCH($B122,Departures!$B:$B,0))*INDEX(Arrivals!$H:$H,MATCH(EZ$2,Arrivals!$B:$B,0))</f>
        <v>5.8540399833148005</v>
      </c>
      <c r="FA122" s="17">
        <f>INDEX(Departures!$C:$C,MATCH($B122,Departures!$B:$B,0))*INDEX(Arrivals!$H:$H,MATCH(FA$2,Arrivals!$B:$B,0))</f>
        <v>4.8823167472180122</v>
      </c>
      <c r="FB122" s="17">
        <f>INDEX(Departures!$C:$C,MATCH($B122,Departures!$B:$B,0))*INDEX(Arrivals!$H:$H,MATCH(FB$2,Arrivals!$B:$B,0))</f>
        <v>4.5813195496953485</v>
      </c>
      <c r="FC122" s="17">
        <f>INDEX(Departures!$C:$C,MATCH($B122,Departures!$B:$B,0))*INDEX(Arrivals!$H:$H,MATCH(FC$2,Arrivals!$B:$B,0))</f>
        <v>4.2424014453981753</v>
      </c>
      <c r="FD122" s="17">
        <f>INDEX(Departures!$C:$C,MATCH($B122,Departures!$B:$B,0))*INDEX(Arrivals!$H:$H,MATCH(FD$2,Arrivals!$B:$B,0))</f>
        <v>3.9816952113234274</v>
      </c>
      <c r="FE122" s="17">
        <f>INDEX(Departures!$C:$C,MATCH($B122,Departures!$B:$B,0))*INDEX(Arrivals!$H:$H,MATCH(FE$2,Arrivals!$B:$B,0))</f>
        <v>3.8868929443871552</v>
      </c>
      <c r="FF122" s="17">
        <f>INDEX(Departures!$C:$C,MATCH($B122,Departures!$B:$B,0))*INDEX(Arrivals!$H:$H,MATCH(FF$2,Arrivals!$B:$B,0))</f>
        <v>3.8394918109190193</v>
      </c>
      <c r="FG122" s="17">
        <f>INDEX(Departures!$C:$C,MATCH($B122,Departures!$B:$B,0))*INDEX(Arrivals!$H:$H,MATCH(FG$2,Arrivals!$B:$B,0))</f>
        <v>3.4602827431739307</v>
      </c>
      <c r="FH122" s="17">
        <f>INDEX(Departures!$C:$C,MATCH($B122,Departures!$B:$B,0))*INDEX(Arrivals!$H:$H,MATCH(FH$2,Arrivals!$B:$B,0))</f>
        <v>3.4365821764398632</v>
      </c>
      <c r="FI122" s="17">
        <f>INDEX(Departures!$C:$C,MATCH($B122,Departures!$B:$B,0))*INDEX(Arrivals!$H:$H,MATCH(FI$2,Arrivals!$B:$B,0))</f>
        <v>3.3891810429717268</v>
      </c>
      <c r="FJ122" s="17">
        <f>INDEX(Departures!$C:$C,MATCH($B122,Departures!$B:$B,0))*INDEX(Arrivals!$H:$H,MATCH(FJ$2,Arrivals!$B:$B,0))</f>
        <v>3.3654804762376589</v>
      </c>
      <c r="FK122" s="17">
        <f>INDEX(Departures!$C:$C,MATCH($B122,Departures!$B:$B,0))*INDEX(Arrivals!$H:$H,MATCH(FK$2,Arrivals!$B:$B,0))</f>
        <v>2.9625708417585024</v>
      </c>
      <c r="FL122" s="17">
        <f>INDEX(Departures!$C:$C,MATCH($B122,Departures!$B:$B,0))*INDEX(Arrivals!$H:$H,MATCH(FL$2,Arrivals!$B:$B,0))</f>
        <v>2.9151697082903665</v>
      </c>
      <c r="FM122" s="17">
        <f>INDEX(Departures!$C:$C,MATCH($B122,Departures!$B:$B,0))*INDEX(Arrivals!$H:$H,MATCH(FM$2,Arrivals!$B:$B,0))</f>
        <v>2.8914691415562985</v>
      </c>
      <c r="FN122" s="17">
        <f>INDEX(Departures!$C:$C,MATCH($B122,Departures!$B:$B,0))*INDEX(Arrivals!$H:$H,MATCH(FN$2,Arrivals!$B:$B,0))</f>
        <v>2.8677685748222306</v>
      </c>
      <c r="FO122" s="17">
        <f>INDEX(Departures!$C:$C,MATCH($B122,Departures!$B:$B,0))*INDEX(Arrivals!$H:$H,MATCH(FO$2,Arrivals!$B:$B,0))</f>
        <v>2.8559182914551964</v>
      </c>
      <c r="FP122" s="17">
        <f>INDEX(Departures!$C:$C,MATCH($B122,Departures!$B:$B,0))*INDEX(Arrivals!$H:$H,MATCH(FP$2,Arrivals!$B:$B,0))</f>
        <v>2.5833617740134143</v>
      </c>
      <c r="FQ122" s="17">
        <f>INDEX(Departures!$C:$C,MATCH($B122,Departures!$B:$B,0))*INDEX(Arrivals!$H:$H,MATCH(FQ$2,Arrivals!$B:$B,0))</f>
        <v>2.0619493058639176</v>
      </c>
      <c r="FR122" s="17">
        <f>INDEX(Departures!$C:$C,MATCH($B122,Departures!$B:$B,0))*INDEX(Arrivals!$H:$H,MATCH(FR$2,Arrivals!$B:$B,0))</f>
        <v>1.8486442052573056</v>
      </c>
      <c r="FS122" s="17">
        <f>INDEX(Departures!$C:$C,MATCH($B122,Departures!$B:$B,0))*INDEX(Arrivals!$H:$H,MATCH(FS$2,Arrivals!$B:$B,0))</f>
        <v>1.8012430717891696</v>
      </c>
      <c r="FT122" s="17">
        <f>INDEX(Departures!$C:$C,MATCH($B122,Departures!$B:$B,0))*INDEX(Arrivals!$H:$H,MATCH(FT$2,Arrivals!$B:$B,0))</f>
        <v>1.7538419383210335</v>
      </c>
      <c r="FU122" s="17">
        <f>INDEX(Departures!$C:$C,MATCH($B122,Departures!$B:$B,0))*INDEX(Arrivals!$H:$H,MATCH(FU$2,Arrivals!$B:$B,0))</f>
        <v>1.7064408048528974</v>
      </c>
      <c r="FV122" s="17">
        <f>INDEX(Departures!$C:$C,MATCH($B122,Departures!$B:$B,0))*INDEX(Arrivals!$H:$H,MATCH(FV$2,Arrivals!$B:$B,0))</f>
        <v>1.6353391046506935</v>
      </c>
      <c r="FW122" s="17">
        <f>INDEX(Departures!$C:$C,MATCH($B122,Departures!$B:$B,0))*INDEX(Arrivals!$H:$H,MATCH(FW$2,Arrivals!$B:$B,0))</f>
        <v>1.4931357042462854</v>
      </c>
      <c r="FX122" s="17">
        <f>INDEX(Departures!$C:$C,MATCH($B122,Departures!$B:$B,0))*INDEX(Arrivals!$H:$H,MATCH(FX$2,Arrivals!$B:$B,0))</f>
        <v>1.4812854208792512</v>
      </c>
      <c r="FY122" s="17">
        <f>INDEX(Departures!$C:$C,MATCH($B122,Departures!$B:$B,0))*INDEX(Arrivals!$H:$H,MATCH(FY$2,Arrivals!$B:$B,0))</f>
        <v>1.4220340040440811</v>
      </c>
      <c r="FZ122" s="17">
        <f>INDEX(Departures!$C:$C,MATCH($B122,Departures!$B:$B,0))*INDEX(Arrivals!$H:$H,MATCH(FZ$2,Arrivals!$B:$B,0))</f>
        <v>1.3035311703737411</v>
      </c>
      <c r="GA122" s="17">
        <f>INDEX(Departures!$C:$C,MATCH($B122,Departures!$B:$B,0))*INDEX(Arrivals!$H:$H,MATCH(GA$2,Arrivals!$B:$B,0))</f>
        <v>1.0380848229521793</v>
      </c>
      <c r="GB122" s="17">
        <f>INDEX(Departures!$C:$C,MATCH($B122,Departures!$B:$B,0))*INDEX(Arrivals!$H:$H,MATCH(GB$2,Arrivals!$B:$B,0))</f>
        <v>0.80581926895831268</v>
      </c>
      <c r="GC122" s="17">
        <f>INDEX(Departures!$C:$C,MATCH($B122,Departures!$B:$B,0))*INDEX(Arrivals!$H:$H,MATCH(GC$2,Arrivals!$B:$B,0))</f>
        <v>0.71101700202204055</v>
      </c>
      <c r="GD122" s="17">
        <f>INDEX(Departures!$C:$C,MATCH($B122,Departures!$B:$B,0))*INDEX(Arrivals!$H:$H,MATCH(GD$2,Arrivals!$B:$B,0))</f>
        <v>0.68731643528797259</v>
      </c>
      <c r="GE122" s="17">
        <f>INDEX(Departures!$C:$C,MATCH($B122,Departures!$B:$B,0))*INDEX(Arrivals!$H:$H,MATCH(GE$2,Arrivals!$B:$B,0))</f>
        <v>0.66361586855390453</v>
      </c>
      <c r="GF122" s="17">
        <f>INDEX(Departures!$C:$C,MATCH($B122,Departures!$B:$B,0))*INDEX(Arrivals!$H:$H,MATCH(GF$2,Arrivals!$B:$B,0))</f>
        <v>0.60910456506554811</v>
      </c>
      <c r="GG122" s="17">
        <f>INDEX(Departures!$C:$C,MATCH($B122,Departures!$B:$B,0))*INDEX(Arrivals!$H:$H,MATCH(GG$2,Arrivals!$B:$B,0))</f>
        <v>0.19434464721935776</v>
      </c>
      <c r="GH122" s="17">
        <f>INDEX(Departures!$C:$C,MATCH($B122,Departures!$B:$B,0))*INDEX(Arrivals!$H:$H,MATCH(GH$2,Arrivals!$B:$B,0))</f>
        <v>0.13746328705759453</v>
      </c>
      <c r="GI122" s="17">
        <f>INDEX(Departures!$C:$C,MATCH($B122,Departures!$B:$B,0))*INDEX(Arrivals!$H:$H,MATCH(GI$2,Arrivals!$B:$B,0))</f>
        <v>5.9251416835170059E-2</v>
      </c>
    </row>
    <row r="123" spans="1:191" ht="15" thickBot="1">
      <c r="A123" t="str">
        <f>INDEX(Departures!$G:$G,MATCH($B123,Departures!$B:$B,0))</f>
        <v>AF</v>
      </c>
      <c r="B123" s="3" t="s">
        <v>172</v>
      </c>
      <c r="D123" s="17">
        <f>INDEX(Departures!$C:$C,MATCH($B123,Departures!$B:$B,0))*INDEX(Arrivals!$H:$H,MATCH(D$2,Arrivals!$B:$B,0))</f>
        <v>1859.4302567245388</v>
      </c>
      <c r="E123" s="17">
        <f>INDEX(Departures!$C:$C,MATCH($B123,Departures!$B:$B,0))*INDEX(Arrivals!$H:$H,MATCH(E$2,Arrivals!$B:$B,0))</f>
        <v>1750.7899169532143</v>
      </c>
      <c r="F123" s="17">
        <f>INDEX(Departures!$C:$C,MATCH($B123,Departures!$B:$B,0))*INDEX(Arrivals!$H:$H,MATCH(F$2,Arrivals!$B:$B,0))</f>
        <v>1647.0731787872894</v>
      </c>
      <c r="G123" s="17">
        <f>INDEX(Departures!$C:$C,MATCH($B123,Departures!$B:$B,0))*INDEX(Arrivals!$H:$H,MATCH(G$2,Arrivals!$B:$B,0))</f>
        <v>1300.2589630956181</v>
      </c>
      <c r="H123" s="17">
        <f>INDEX(Departures!$C:$C,MATCH($B123,Departures!$B:$B,0))*INDEX(Arrivals!$H:$H,MATCH(H$2,Arrivals!$B:$B,0))</f>
        <v>1247.0198448667936</v>
      </c>
      <c r="I123" s="17">
        <f>INDEX(Departures!$C:$C,MATCH($B123,Departures!$B:$B,0))*INDEX(Arrivals!$H:$H,MATCH(I$2,Arrivals!$B:$B,0))</f>
        <v>841.1010029468215</v>
      </c>
      <c r="J123" s="17">
        <f>INDEX(Departures!$C:$C,MATCH($B123,Departures!$B:$B,0))*INDEX(Arrivals!$H:$H,MATCH(J$2,Arrivals!$B:$B,0))</f>
        <v>805.99358280396973</v>
      </c>
      <c r="K123" s="17">
        <f>INDEX(Departures!$C:$C,MATCH($B123,Departures!$B:$B,0))*INDEX(Arrivals!$H:$H,MATCH(K$2,Arrivals!$B:$B,0))</f>
        <v>804.92323462888271</v>
      </c>
      <c r="L123" s="17">
        <f>INDEX(Departures!$C:$C,MATCH($B123,Departures!$B:$B,0))*INDEX(Arrivals!$H:$H,MATCH(L$2,Arrivals!$B:$B,0))</f>
        <v>801.7335970671237</v>
      </c>
      <c r="M123" s="17">
        <f>INDEX(Departures!$C:$C,MATCH($B123,Departures!$B:$B,0))*INDEX(Arrivals!$H:$H,MATCH(M$2,Arrivals!$B:$B,0))</f>
        <v>761.91664495388932</v>
      </c>
      <c r="N123" s="17">
        <f>INDEX(Departures!$C:$C,MATCH($B123,Departures!$B:$B,0))*INDEX(Arrivals!$H:$H,MATCH(N$2,Arrivals!$B:$B,0))</f>
        <v>630.64914476122669</v>
      </c>
      <c r="O123" s="17">
        <f>INDEX(Departures!$C:$C,MATCH($B123,Departures!$B:$B,0))*INDEX(Arrivals!$H:$H,MATCH(O$2,Arrivals!$B:$B,0))</f>
        <v>614.18718982838959</v>
      </c>
      <c r="P123" s="17">
        <f>INDEX(Departures!$C:$C,MATCH($B123,Departures!$B:$B,0))*INDEX(Arrivals!$H:$H,MATCH(P$2,Arrivals!$B:$B,0))</f>
        <v>596.91177028248637</v>
      </c>
      <c r="Q123" s="17">
        <f>INDEX(Departures!$C:$C,MATCH($B123,Departures!$B:$B,0))*INDEX(Arrivals!$H:$H,MATCH(Q$2,Arrivals!$B:$B,0))</f>
        <v>582.1409654662865</v>
      </c>
      <c r="R123" s="17">
        <f>INDEX(Departures!$C:$C,MATCH($B123,Departures!$B:$B,0))*INDEX(Arrivals!$H:$H,MATCH(R$2,Arrivals!$B:$B,0))</f>
        <v>555.46788894311987</v>
      </c>
      <c r="S123" s="17">
        <f>INDEX(Departures!$C:$C,MATCH($B123,Departures!$B:$B,0))*INDEX(Arrivals!$H:$H,MATCH(S$2,Arrivals!$B:$B,0))</f>
        <v>522.11583980741068</v>
      </c>
      <c r="T123" s="17">
        <f>INDEX(Departures!$C:$C,MATCH($B123,Departures!$B:$B,0))*INDEX(Arrivals!$H:$H,MATCH(T$2,Arrivals!$B:$B,0))</f>
        <v>445.2220269091647</v>
      </c>
      <c r="U123" s="17">
        <f>INDEX(Departures!$C:$C,MATCH($B123,Departures!$B:$B,0))*INDEX(Arrivals!$H:$H,MATCH(U$2,Arrivals!$B:$B,0))</f>
        <v>390.84833961474806</v>
      </c>
      <c r="V123" s="17">
        <f>INDEX(Departures!$C:$C,MATCH($B123,Departures!$B:$B,0))*INDEX(Arrivals!$H:$H,MATCH(V$2,Arrivals!$B:$B,0))</f>
        <v>383.69841380516726</v>
      </c>
      <c r="W123" s="17">
        <f>INDEX(Departures!$C:$C,MATCH($B123,Departures!$B:$B,0))*INDEX(Arrivals!$H:$H,MATCH(W$2,Arrivals!$B:$B,0))</f>
        <v>369.37715522250397</v>
      </c>
      <c r="X123" s="17">
        <f>INDEX(Departures!$C:$C,MATCH($B123,Departures!$B:$B,0))*INDEX(Arrivals!$H:$H,MATCH(X$2,Arrivals!$B:$B,0))</f>
        <v>344.84477504951127</v>
      </c>
      <c r="Y123" s="17">
        <f>INDEX(Departures!$C:$C,MATCH($B123,Departures!$B:$B,0))*INDEX(Arrivals!$H:$H,MATCH(Y$2,Arrivals!$B:$B,0))</f>
        <v>333.79878188261398</v>
      </c>
      <c r="Z123" s="17">
        <f>INDEX(Departures!$C:$C,MATCH($B123,Departures!$B:$B,0))*INDEX(Arrivals!$H:$H,MATCH(Z$2,Arrivals!$B:$B,0))</f>
        <v>332.72843370752702</v>
      </c>
      <c r="AA123" s="17">
        <f>INDEX(Departures!$C:$C,MATCH($B123,Departures!$B:$B,0))*INDEX(Arrivals!$H:$H,MATCH(AA$2,Arrivals!$B:$B,0))</f>
        <v>330.35226075883406</v>
      </c>
      <c r="AB123" s="17">
        <f>INDEX(Departures!$C:$C,MATCH($B123,Departures!$B:$B,0))*INDEX(Arrivals!$H:$H,MATCH(AB$2,Arrivals!$B:$B,0))</f>
        <v>304.62109062974395</v>
      </c>
      <c r="AC123" s="17">
        <f>INDEX(Departures!$C:$C,MATCH($B123,Departures!$B:$B,0))*INDEX(Arrivals!$H:$H,MATCH(AC$2,Arrivals!$B:$B,0))</f>
        <v>300.55376756441359</v>
      </c>
      <c r="AD123" s="17">
        <f>INDEX(Departures!$C:$C,MATCH($B123,Departures!$B:$B,0))*INDEX(Arrivals!$H:$H,MATCH(AD$2,Arrivals!$B:$B,0))</f>
        <v>297.62101356467531</v>
      </c>
      <c r="AE123" s="17">
        <f>INDEX(Departures!$C:$C,MATCH($B123,Departures!$B:$B,0))*INDEX(Arrivals!$H:$H,MATCH(AE$2,Arrivals!$B:$B,0))</f>
        <v>285.48326525918941</v>
      </c>
      <c r="AF123" s="17">
        <f>INDEX(Departures!$C:$C,MATCH($B123,Departures!$B:$B,0))*INDEX(Arrivals!$H:$H,MATCH(AF$2,Arrivals!$B:$B,0))</f>
        <v>276.62078236946951</v>
      </c>
      <c r="AG123" s="17">
        <f>INDEX(Departures!$C:$C,MATCH($B123,Departures!$B:$B,0))*INDEX(Arrivals!$H:$H,MATCH(AG$2,Arrivals!$B:$B,0))</f>
        <v>251.38197240091938</v>
      </c>
      <c r="AH123" s="17">
        <f>INDEX(Departures!$C:$C,MATCH($B123,Departures!$B:$B,0))*INDEX(Arrivals!$H:$H,MATCH(AH$2,Arrivals!$B:$B,0))</f>
        <v>243.3971750147708</v>
      </c>
      <c r="AI123" s="17">
        <f>INDEX(Departures!$C:$C,MATCH($B123,Departures!$B:$B,0))*INDEX(Arrivals!$H:$H,MATCH(AI$2,Arrivals!$B:$B,0))</f>
        <v>242.9476287812343</v>
      </c>
      <c r="AJ123" s="17">
        <f>INDEX(Departures!$C:$C,MATCH($B123,Departures!$B:$B,0))*INDEX(Arrivals!$H:$H,MATCH(AJ$2,Arrivals!$B:$B,0))</f>
        <v>236.76529772193209</v>
      </c>
      <c r="AK123" s="17">
        <f>INDEX(Departures!$C:$C,MATCH($B123,Departures!$B:$B,0))*INDEX(Arrivals!$H:$H,MATCH(AK$2,Arrivals!$B:$B,0))</f>
        <v>233.89248321999875</v>
      </c>
      <c r="AL123" s="17">
        <f>INDEX(Departures!$C:$C,MATCH($B123,Departures!$B:$B,0))*INDEX(Arrivals!$H:$H,MATCH(AL$2,Arrivals!$B:$B,0))</f>
        <v>221.30518868097633</v>
      </c>
      <c r="AM123" s="17">
        <f>INDEX(Departures!$C:$C,MATCH($B123,Departures!$B:$B,0))*INDEX(Arrivals!$H:$H,MATCH(AM$2,Arrivals!$B:$B,0))</f>
        <v>220.17061961538414</v>
      </c>
      <c r="AN123" s="17">
        <f>INDEX(Departures!$C:$C,MATCH($B123,Departures!$B:$B,0))*INDEX(Arrivals!$H:$H,MATCH(AN$2,Arrivals!$B:$B,0))</f>
        <v>217.49474917766679</v>
      </c>
      <c r="AO123" s="17">
        <f>INDEX(Departures!$C:$C,MATCH($B123,Departures!$B:$B,0))*INDEX(Arrivals!$H:$H,MATCH(AO$2,Arrivals!$B:$B,0))</f>
        <v>211.69346206869554</v>
      </c>
      <c r="AP123" s="17">
        <f>INDEX(Departures!$C:$C,MATCH($B123,Departures!$B:$B,0))*INDEX(Arrivals!$H:$H,MATCH(AP$2,Arrivals!$B:$B,0))</f>
        <v>190.15805678594626</v>
      </c>
      <c r="AQ123" s="17">
        <f>INDEX(Departures!$C:$C,MATCH($B123,Departures!$B:$B,0))*INDEX(Arrivals!$H:$H,MATCH(AQ$2,Arrivals!$B:$B,0))</f>
        <v>188.70238326782803</v>
      </c>
      <c r="AR123" s="17">
        <f>INDEX(Departures!$C:$C,MATCH($B123,Departures!$B:$B,0))*INDEX(Arrivals!$H:$H,MATCH(AR$2,Arrivals!$B:$B,0))</f>
        <v>179.49738896208032</v>
      </c>
      <c r="AS123" s="17">
        <f>INDEX(Departures!$C:$C,MATCH($B123,Departures!$B:$B,0))*INDEX(Arrivals!$H:$H,MATCH(AS$2,Arrivals!$B:$B,0))</f>
        <v>174.61660128368385</v>
      </c>
      <c r="AT123" s="17">
        <f>INDEX(Departures!$C:$C,MATCH($B123,Departures!$B:$B,0))*INDEX(Arrivals!$H:$H,MATCH(AT$2,Arrivals!$B:$B,0))</f>
        <v>164.85502592689093</v>
      </c>
      <c r="AU123" s="17">
        <f>INDEX(Departures!$C:$C,MATCH($B123,Departures!$B:$B,0))*INDEX(Arrivals!$H:$H,MATCH(AU$2,Arrivals!$B:$B,0))</f>
        <v>152.54602191339109</v>
      </c>
      <c r="AV123" s="17">
        <f>INDEX(Departures!$C:$C,MATCH($B123,Departures!$B:$B,0))*INDEX(Arrivals!$H:$H,MATCH(AV$2,Arrivals!$B:$B,0))</f>
        <v>151.0047205412659</v>
      </c>
      <c r="AW123" s="17">
        <f>INDEX(Departures!$C:$C,MATCH($B123,Departures!$B:$B,0))*INDEX(Arrivals!$H:$H,MATCH(AW$2,Arrivals!$B:$B,0))</f>
        <v>150.9619066142624</v>
      </c>
      <c r="AX123" s="17">
        <f>INDEX(Departures!$C:$C,MATCH($B123,Departures!$B:$B,0))*INDEX(Arrivals!$H:$H,MATCH(AX$2,Arrivals!$B:$B,0))</f>
        <v>143.85479473168513</v>
      </c>
      <c r="AY123" s="17">
        <f>INDEX(Departures!$C:$C,MATCH($B123,Departures!$B:$B,0))*INDEX(Arrivals!$H:$H,MATCH(AY$2,Arrivals!$B:$B,0))</f>
        <v>141.73550534501297</v>
      </c>
      <c r="AZ123" s="17">
        <f>INDEX(Departures!$C:$C,MATCH($B123,Departures!$B:$B,0))*INDEX(Arrivals!$H:$H,MATCH(AZ$2,Arrivals!$B:$B,0))</f>
        <v>141.05048251295733</v>
      </c>
      <c r="BA123" s="17">
        <f>INDEX(Departures!$C:$C,MATCH($B123,Departures!$B:$B,0))*INDEX(Arrivals!$H:$H,MATCH(BA$2,Arrivals!$B:$B,0))</f>
        <v>138.78134438177301</v>
      </c>
      <c r="BB123" s="17">
        <f>INDEX(Departures!$C:$C,MATCH($B123,Departures!$B:$B,0))*INDEX(Arrivals!$H:$H,MATCH(BB$2,Arrivals!$B:$B,0))</f>
        <v>138.07491458621564</v>
      </c>
      <c r="BC123" s="17">
        <f>INDEX(Departures!$C:$C,MATCH($B123,Departures!$B:$B,0))*INDEX(Arrivals!$H:$H,MATCH(BC$2,Arrivals!$B:$B,0))</f>
        <v>133.83633581287134</v>
      </c>
      <c r="BD123" s="17">
        <f>INDEX(Departures!$C:$C,MATCH($B123,Departures!$B:$B,0))*INDEX(Arrivals!$H:$H,MATCH(BD$2,Arrivals!$B:$B,0))</f>
        <v>132.46629014876004</v>
      </c>
      <c r="BE123" s="17">
        <f>INDEX(Departures!$C:$C,MATCH($B123,Departures!$B:$B,0))*INDEX(Arrivals!$H:$H,MATCH(BE$2,Arrivals!$B:$B,0))</f>
        <v>120.94934378482453</v>
      </c>
      <c r="BF123" s="17">
        <f>INDEX(Departures!$C:$C,MATCH($B123,Departures!$B:$B,0))*INDEX(Arrivals!$H:$H,MATCH(BF$2,Arrivals!$B:$B,0))</f>
        <v>119.92180953674107</v>
      </c>
      <c r="BG123" s="17">
        <f>INDEX(Departures!$C:$C,MATCH($B123,Departures!$B:$B,0))*INDEX(Arrivals!$H:$H,MATCH(BG$2,Arrivals!$B:$B,0))</f>
        <v>108.53330495381601</v>
      </c>
      <c r="BH123" s="17">
        <f>INDEX(Departures!$C:$C,MATCH($B123,Departures!$B:$B,0))*INDEX(Arrivals!$H:$H,MATCH(BH$2,Arrivals!$B:$B,0))</f>
        <v>104.18769136296302</v>
      </c>
      <c r="BI123" s="17">
        <f>INDEX(Departures!$C:$C,MATCH($B123,Departures!$B:$B,0))*INDEX(Arrivals!$H:$H,MATCH(BI$2,Arrivals!$B:$B,0))</f>
        <v>99.392531538573522</v>
      </c>
      <c r="BJ123" s="17">
        <f>INDEX(Departures!$C:$C,MATCH($B123,Departures!$B:$B,0))*INDEX(Arrivals!$H:$H,MATCH(BJ$2,Arrivals!$B:$B,0))</f>
        <v>98.34359032698832</v>
      </c>
      <c r="BK123" s="17">
        <f>INDEX(Departures!$C:$C,MATCH($B123,Departures!$B:$B,0))*INDEX(Arrivals!$H:$H,MATCH(BK$2,Arrivals!$B:$B,0))</f>
        <v>97.787009275943106</v>
      </c>
      <c r="BL123" s="17">
        <f>INDEX(Departures!$C:$C,MATCH($B123,Departures!$B:$B,0))*INDEX(Arrivals!$H:$H,MATCH(BL$2,Arrivals!$B:$B,0))</f>
        <v>88.046840882651921</v>
      </c>
      <c r="BM123" s="17">
        <f>INDEX(Departures!$C:$C,MATCH($B123,Departures!$B:$B,0))*INDEX(Arrivals!$H:$H,MATCH(BM$2,Arrivals!$B:$B,0))</f>
        <v>86.312876839011068</v>
      </c>
      <c r="BN123" s="17">
        <f>INDEX(Departures!$C:$C,MATCH($B123,Departures!$B:$B,0))*INDEX(Arrivals!$H:$H,MATCH(BN$2,Arrivals!$B:$B,0))</f>
        <v>82.277664218933296</v>
      </c>
      <c r="BO123" s="17">
        <f>INDEX(Departures!$C:$C,MATCH($B123,Departures!$B:$B,0))*INDEX(Arrivals!$H:$H,MATCH(BO$2,Arrivals!$B:$B,0))</f>
        <v>81.282240416102439</v>
      </c>
      <c r="BP123" s="17">
        <f>INDEX(Departures!$C:$C,MATCH($B123,Departures!$B:$B,0))*INDEX(Arrivals!$H:$H,MATCH(BP$2,Arrivals!$B:$B,0))</f>
        <v>78.649183905388568</v>
      </c>
      <c r="BQ123" s="17">
        <f>INDEX(Departures!$C:$C,MATCH($B123,Departures!$B:$B,0))*INDEX(Arrivals!$H:$H,MATCH(BQ$2,Arrivals!$B:$B,0))</f>
        <v>78.178230708350313</v>
      </c>
      <c r="BR123" s="17">
        <f>INDEX(Departures!$C:$C,MATCH($B123,Departures!$B:$B,0))*INDEX(Arrivals!$H:$H,MATCH(BR$2,Arrivals!$B:$B,0))</f>
        <v>77.343359131782492</v>
      </c>
      <c r="BS123" s="17">
        <f>INDEX(Departures!$C:$C,MATCH($B123,Departures!$B:$B,0))*INDEX(Arrivals!$H:$H,MATCH(BS$2,Arrivals!$B:$B,0))</f>
        <v>76.765371117235546</v>
      </c>
      <c r="BT123" s="17">
        <f>INDEX(Departures!$C:$C,MATCH($B123,Departures!$B:$B,0))*INDEX(Arrivals!$H:$H,MATCH(BT$2,Arrivals!$B:$B,0))</f>
        <v>76.101755248681641</v>
      </c>
      <c r="BU123" s="17">
        <f>INDEX(Departures!$C:$C,MATCH($B123,Departures!$B:$B,0))*INDEX(Arrivals!$H:$H,MATCH(BU$2,Arrivals!$B:$B,0))</f>
        <v>73.704175336486884</v>
      </c>
      <c r="BV123" s="17">
        <f>INDEX(Departures!$C:$C,MATCH($B123,Departures!$B:$B,0))*INDEX(Arrivals!$H:$H,MATCH(BV$2,Arrivals!$B:$B,0))</f>
        <v>69.722480125163457</v>
      </c>
      <c r="BW123" s="17">
        <f>INDEX(Departures!$C:$C,MATCH($B123,Departures!$B:$B,0))*INDEX(Arrivals!$H:$H,MATCH(BW$2,Arrivals!$B:$B,0))</f>
        <v>69.465596563142597</v>
      </c>
      <c r="BX123" s="17">
        <f>INDEX(Departures!$C:$C,MATCH($B123,Departures!$B:$B,0))*INDEX(Arrivals!$H:$H,MATCH(BX$2,Arrivals!$B:$B,0))</f>
        <v>68.074143935529563</v>
      </c>
      <c r="BY123" s="17">
        <f>INDEX(Departures!$C:$C,MATCH($B123,Departures!$B:$B,0))*INDEX(Arrivals!$H:$H,MATCH(BY$2,Arrivals!$B:$B,0))</f>
        <v>63.364611965147013</v>
      </c>
      <c r="BZ123" s="17">
        <f>INDEX(Departures!$C:$C,MATCH($B123,Departures!$B:$B,0))*INDEX(Arrivals!$H:$H,MATCH(BZ$2,Arrivals!$B:$B,0))</f>
        <v>60.603113673422712</v>
      </c>
      <c r="CA123" s="17">
        <f>INDEX(Departures!$C:$C,MATCH($B123,Departures!$B:$B,0))*INDEX(Arrivals!$H:$H,MATCH(CA$2,Arrivals!$B:$B,0))</f>
        <v>57.584731819677522</v>
      </c>
      <c r="CB123" s="17">
        <f>INDEX(Departures!$C:$C,MATCH($B123,Departures!$B:$B,0))*INDEX(Arrivals!$H:$H,MATCH(CB$2,Arrivals!$B:$B,0))</f>
        <v>54.00976891488714</v>
      </c>
      <c r="CC123" s="17">
        <f>INDEX(Departures!$C:$C,MATCH($B123,Departures!$B:$B,0))*INDEX(Arrivals!$H:$H,MATCH(CC$2,Arrivals!$B:$B,0))</f>
        <v>52.532688433267154</v>
      </c>
      <c r="CD123" s="17">
        <f>INDEX(Departures!$C:$C,MATCH($B123,Departures!$B:$B,0))*INDEX(Arrivals!$H:$H,MATCH(CD$2,Arrivals!$B:$B,0))</f>
        <v>52.468467542761935</v>
      </c>
      <c r="CE123" s="17">
        <f>INDEX(Departures!$C:$C,MATCH($B123,Departures!$B:$B,0))*INDEX(Arrivals!$H:$H,MATCH(CE$2,Arrivals!$B:$B,0))</f>
        <v>51.86907256471325</v>
      </c>
      <c r="CF123" s="17">
        <f>INDEX(Departures!$C:$C,MATCH($B123,Departures!$B:$B,0))*INDEX(Arrivals!$H:$H,MATCH(CF$2,Arrivals!$B:$B,0))</f>
        <v>50.777317426124569</v>
      </c>
      <c r="CG123" s="17">
        <f>INDEX(Departures!$C:$C,MATCH($B123,Departures!$B:$B,0))*INDEX(Arrivals!$H:$H,MATCH(CG$2,Arrivals!$B:$B,0))</f>
        <v>50.370585119591532</v>
      </c>
      <c r="CH123" s="17">
        <f>INDEX(Departures!$C:$C,MATCH($B123,Departures!$B:$B,0))*INDEX(Arrivals!$H:$H,MATCH(CH$2,Arrivals!$B:$B,0))</f>
        <v>48.679435002954165</v>
      </c>
      <c r="CI123" s="17">
        <f>INDEX(Departures!$C:$C,MATCH($B123,Departures!$B:$B,0))*INDEX(Arrivals!$H:$H,MATCH(CI$2,Arrivals!$B:$B,0))</f>
        <v>48.304813141673733</v>
      </c>
      <c r="CJ123" s="17">
        <f>INDEX(Departures!$C:$C,MATCH($B123,Departures!$B:$B,0))*INDEX(Arrivals!$H:$H,MATCH(CJ$2,Arrivals!$B:$B,0))</f>
        <v>47.630493791368956</v>
      </c>
      <c r="CK123" s="17">
        <f>INDEX(Departures!$C:$C,MATCH($B123,Departures!$B:$B,0))*INDEX(Arrivals!$H:$H,MATCH(CK$2,Arrivals!$B:$B,0))</f>
        <v>46.281855090759407</v>
      </c>
      <c r="CL123" s="17">
        <f>INDEX(Departures!$C:$C,MATCH($B123,Departures!$B:$B,0))*INDEX(Arrivals!$H:$H,MATCH(CL$2,Arrivals!$B:$B,0))</f>
        <v>45.305697555080116</v>
      </c>
      <c r="CM123" s="17">
        <f>INDEX(Departures!$C:$C,MATCH($B123,Departures!$B:$B,0))*INDEX(Arrivals!$H:$H,MATCH(CM$2,Arrivals!$B:$B,0))</f>
        <v>45.232913879174205</v>
      </c>
      <c r="CN123" s="17">
        <f>INDEX(Departures!$C:$C,MATCH($B123,Departures!$B:$B,0))*INDEX(Arrivals!$H:$H,MATCH(CN$2,Arrivals!$B:$B,0))</f>
        <v>41.722171864889035</v>
      </c>
      <c r="CO123" s="17">
        <f>INDEX(Departures!$C:$C,MATCH($B123,Departures!$B:$B,0))*INDEX(Arrivals!$H:$H,MATCH(CO$2,Arrivals!$B:$B,0))</f>
        <v>40.437754054784705</v>
      </c>
      <c r="CP123" s="17">
        <f>INDEX(Departures!$C:$C,MATCH($B123,Departures!$B:$B,0))*INDEX(Arrivals!$H:$H,MATCH(CP$2,Arrivals!$B:$B,0))</f>
        <v>40.18087049276383</v>
      </c>
      <c r="CQ123" s="17">
        <f>INDEX(Departures!$C:$C,MATCH($B123,Departures!$B:$B,0))*INDEX(Arrivals!$H:$H,MATCH(CQ$2,Arrivals!$B:$B,0))</f>
        <v>39.752731222729061</v>
      </c>
      <c r="CR123" s="17">
        <f>INDEX(Departures!$C:$C,MATCH($B123,Departures!$B:$B,0))*INDEX(Arrivals!$H:$H,MATCH(CR$2,Arrivals!$B:$B,0))</f>
        <v>39.453033733704714</v>
      </c>
      <c r="CS123" s="17">
        <f>INDEX(Departures!$C:$C,MATCH($B123,Departures!$B:$B,0))*INDEX(Arrivals!$H:$H,MATCH(CS$2,Arrivals!$B:$B,0))</f>
        <v>38.532534303129943</v>
      </c>
      <c r="CT123" s="17">
        <f>INDEX(Departures!$C:$C,MATCH($B123,Departures!$B:$B,0))*INDEX(Arrivals!$H:$H,MATCH(CT$2,Arrivals!$B:$B,0))</f>
        <v>38.254243777607336</v>
      </c>
      <c r="CU123" s="17">
        <f>INDEX(Departures!$C:$C,MATCH($B123,Departures!$B:$B,0))*INDEX(Arrivals!$H:$H,MATCH(CU$2,Arrivals!$B:$B,0))</f>
        <v>34.422397310796086</v>
      </c>
      <c r="CV123" s="17">
        <f>INDEX(Departures!$C:$C,MATCH($B123,Departures!$B:$B,0))*INDEX(Arrivals!$H:$H,MATCH(CV$2,Arrivals!$B:$B,0))</f>
        <v>33.908630186754344</v>
      </c>
      <c r="CW123" s="17">
        <f>INDEX(Departures!$C:$C,MATCH($B123,Departures!$B:$B,0))*INDEX(Arrivals!$H:$H,MATCH(CW$2,Arrivals!$B:$B,0))</f>
        <v>33.694560551736963</v>
      </c>
      <c r="CX123" s="17">
        <f>INDEX(Departures!$C:$C,MATCH($B123,Departures!$B:$B,0))*INDEX(Arrivals!$H:$H,MATCH(CX$2,Arrivals!$B:$B,0))</f>
        <v>33.309235208705658</v>
      </c>
      <c r="CY123" s="17">
        <f>INDEX(Departures!$C:$C,MATCH($B123,Departures!$B:$B,0))*INDEX(Arrivals!$H:$H,MATCH(CY$2,Arrivals!$B:$B,0))</f>
        <v>32.089038289106547</v>
      </c>
      <c r="CZ123" s="17">
        <f>INDEX(Departures!$C:$C,MATCH($B123,Departures!$B:$B,0))*INDEX(Arrivals!$H:$H,MATCH(CZ$2,Arrivals!$B:$B,0))</f>
        <v>32.046224362103068</v>
      </c>
      <c r="DA123" s="17">
        <f>INDEX(Departures!$C:$C,MATCH($B123,Departures!$B:$B,0))*INDEX(Arrivals!$H:$H,MATCH(DA$2,Arrivals!$B:$B,0))</f>
        <v>32.003410435099596</v>
      </c>
      <c r="DB123" s="17">
        <f>INDEX(Departures!$C:$C,MATCH($B123,Departures!$B:$B,0))*INDEX(Arrivals!$H:$H,MATCH(DB$2,Arrivals!$B:$B,0))</f>
        <v>30.975876187016123</v>
      </c>
      <c r="DC123" s="17">
        <f>INDEX(Departures!$C:$C,MATCH($B123,Departures!$B:$B,0))*INDEX(Arrivals!$H:$H,MATCH(DC$2,Arrivals!$B:$B,0))</f>
        <v>30.804620479002217</v>
      </c>
      <c r="DD123" s="17">
        <f>INDEX(Departures!$C:$C,MATCH($B123,Departures!$B:$B,0))*INDEX(Arrivals!$H:$H,MATCH(DD$2,Arrivals!$B:$B,0))</f>
        <v>30.012562829437876</v>
      </c>
      <c r="DE123" s="17">
        <f>INDEX(Departures!$C:$C,MATCH($B123,Departures!$B:$B,0))*INDEX(Arrivals!$H:$H,MATCH(DE$2,Arrivals!$B:$B,0))</f>
        <v>29.220505179873541</v>
      </c>
      <c r="DF123" s="17">
        <f>INDEX(Departures!$C:$C,MATCH($B123,Departures!$B:$B,0))*INDEX(Arrivals!$H:$H,MATCH(DF$2,Arrivals!$B:$B,0))</f>
        <v>29.199098216371802</v>
      </c>
      <c r="DG123" s="17">
        <f>INDEX(Departures!$C:$C,MATCH($B123,Departures!$B:$B,0))*INDEX(Arrivals!$H:$H,MATCH(DG$2,Arrivals!$B:$B,0))</f>
        <v>28.728145019333546</v>
      </c>
      <c r="DH123" s="17">
        <f>INDEX(Departures!$C:$C,MATCH($B123,Departures!$B:$B,0))*INDEX(Arrivals!$H:$H,MATCH(DH$2,Arrivals!$B:$B,0))</f>
        <v>27.293878464717043</v>
      </c>
      <c r="DI123" s="17">
        <f>INDEX(Departures!$C:$C,MATCH($B123,Departures!$B:$B,0))*INDEX(Arrivals!$H:$H,MATCH(DI$2,Arrivals!$B:$B,0))</f>
        <v>24.339717501477082</v>
      </c>
      <c r="DJ123" s="17">
        <f>INDEX(Departures!$C:$C,MATCH($B123,Departures!$B:$B,0))*INDEX(Arrivals!$H:$H,MATCH(DJ$2,Arrivals!$B:$B,0))</f>
        <v>24.275496610971864</v>
      </c>
      <c r="DK123" s="17">
        <f>INDEX(Departures!$C:$C,MATCH($B123,Departures!$B:$B,0))*INDEX(Arrivals!$H:$H,MATCH(DK$2,Arrivals!$B:$B,0))</f>
        <v>23.183741472383183</v>
      </c>
      <c r="DL123" s="17">
        <f>INDEX(Departures!$C:$C,MATCH($B123,Departures!$B:$B,0))*INDEX(Arrivals!$H:$H,MATCH(DL$2,Arrivals!$B:$B,0))</f>
        <v>22.391683822818845</v>
      </c>
      <c r="DM123" s="17">
        <f>INDEX(Departures!$C:$C,MATCH($B123,Departures!$B:$B,0))*INDEX(Arrivals!$H:$H,MATCH(DM$2,Arrivals!$B:$B,0))</f>
        <v>21.278521720728424</v>
      </c>
      <c r="DN123" s="17">
        <f>INDEX(Departures!$C:$C,MATCH($B123,Departures!$B:$B,0))*INDEX(Arrivals!$H:$H,MATCH(DN$2,Arrivals!$B:$B,0))</f>
        <v>20.679126742679735</v>
      </c>
      <c r="DO123" s="17">
        <f>INDEX(Departures!$C:$C,MATCH($B123,Departures!$B:$B,0))*INDEX(Arrivals!$H:$H,MATCH(DO$2,Arrivals!$B:$B,0))</f>
        <v>20.122545691634528</v>
      </c>
      <c r="DP123" s="17">
        <f>INDEX(Departures!$C:$C,MATCH($B123,Departures!$B:$B,0))*INDEX(Arrivals!$H:$H,MATCH(DP$2,Arrivals!$B:$B,0))</f>
        <v>19.972696947122351</v>
      </c>
      <c r="DQ123" s="17">
        <f>INDEX(Departures!$C:$C,MATCH($B123,Departures!$B:$B,0))*INDEX(Arrivals!$H:$H,MATCH(DQ$2,Arrivals!$B:$B,0))</f>
        <v>19.951289983620615</v>
      </c>
      <c r="DR123" s="17">
        <f>INDEX(Departures!$C:$C,MATCH($B123,Departures!$B:$B,0))*INDEX(Arrivals!$H:$H,MATCH(DR$2,Arrivals!$B:$B,0))</f>
        <v>19.758627312104966</v>
      </c>
      <c r="DS123" s="17">
        <f>INDEX(Departures!$C:$C,MATCH($B123,Departures!$B:$B,0))*INDEX(Arrivals!$H:$H,MATCH(DS$2,Arrivals!$B:$B,0))</f>
        <v>19.715813385101487</v>
      </c>
      <c r="DT123" s="17">
        <f>INDEX(Departures!$C:$C,MATCH($B123,Departures!$B:$B,0))*INDEX(Arrivals!$H:$H,MATCH(DT$2,Arrivals!$B:$B,0))</f>
        <v>19.202046261059756</v>
      </c>
      <c r="DU123" s="17">
        <f>INDEX(Departures!$C:$C,MATCH($B123,Departures!$B:$B,0))*INDEX(Arrivals!$H:$H,MATCH(DU$2,Arrivals!$B:$B,0))</f>
        <v>19.095011443551059</v>
      </c>
      <c r="DV123" s="17">
        <f>INDEX(Departures!$C:$C,MATCH($B123,Departures!$B:$B,0))*INDEX(Arrivals!$H:$H,MATCH(DV$2,Arrivals!$B:$B,0))</f>
        <v>18.217325939979766</v>
      </c>
      <c r="DW123" s="17">
        <f>INDEX(Departures!$C:$C,MATCH($B123,Departures!$B:$B,0))*INDEX(Arrivals!$H:$H,MATCH(DW$2,Arrivals!$B:$B,0))</f>
        <v>18.046070231965857</v>
      </c>
      <c r="DX123" s="17">
        <f>INDEX(Departures!$C:$C,MATCH($B123,Departures!$B:$B,0))*INDEX(Arrivals!$H:$H,MATCH(DX$2,Arrivals!$B:$B,0))</f>
        <v>17.917628450955423</v>
      </c>
      <c r="DY123" s="17">
        <f>INDEX(Departures!$C:$C,MATCH($B123,Departures!$B:$B,0))*INDEX(Arrivals!$H:$H,MATCH(DY$2,Arrivals!$B:$B,0))</f>
        <v>17.403861326913692</v>
      </c>
      <c r="DZ123" s="17">
        <f>INDEX(Departures!$C:$C,MATCH($B123,Departures!$B:$B,0))*INDEX(Arrivals!$H:$H,MATCH(DZ$2,Arrivals!$B:$B,0))</f>
        <v>14.299851619161554</v>
      </c>
      <c r="EA123" s="17">
        <f>INDEX(Departures!$C:$C,MATCH($B123,Departures!$B:$B,0))*INDEX(Arrivals!$H:$H,MATCH(EA$2,Arrivals!$B:$B,0))</f>
        <v>14.214223765154602</v>
      </c>
      <c r="EB123" s="17">
        <f>INDEX(Departures!$C:$C,MATCH($B123,Departures!$B:$B,0))*INDEX(Arrivals!$H:$H,MATCH(EB$2,Arrivals!$B:$B,0))</f>
        <v>13.50779396959722</v>
      </c>
      <c r="EC123" s="17">
        <f>INDEX(Departures!$C:$C,MATCH($B123,Departures!$B:$B,0))*INDEX(Arrivals!$H:$H,MATCH(EC$2,Arrivals!$B:$B,0))</f>
        <v>10.617853896862472</v>
      </c>
      <c r="ED123" s="17">
        <f>INDEX(Departures!$C:$C,MATCH($B123,Departures!$B:$B,0))*INDEX(Arrivals!$H:$H,MATCH(ED$2,Arrivals!$B:$B,0))</f>
        <v>10.039865882315523</v>
      </c>
      <c r="EE123" s="17">
        <f>INDEX(Departures!$C:$C,MATCH($B123,Departures!$B:$B,0))*INDEX(Arrivals!$H:$H,MATCH(EE$2,Arrivals!$B:$B,0))</f>
        <v>9.9970519553120472</v>
      </c>
      <c r="EF123" s="17">
        <f>INDEX(Departures!$C:$C,MATCH($B123,Departures!$B:$B,0))*INDEX(Arrivals!$H:$H,MATCH(EF$2,Arrivals!$B:$B,0))</f>
        <v>9.2264012692494468</v>
      </c>
      <c r="EG123" s="17">
        <f>INDEX(Departures!$C:$C,MATCH($B123,Departures!$B:$B,0))*INDEX(Arrivals!$H:$H,MATCH(EG$2,Arrivals!$B:$B,0))</f>
        <v>9.1407734152424904</v>
      </c>
      <c r="EH123" s="17">
        <f>INDEX(Departures!$C:$C,MATCH($B123,Departures!$B:$B,0))*INDEX(Arrivals!$H:$H,MATCH(EH$2,Arrivals!$B:$B,0))</f>
        <v>9.1407734152424904</v>
      </c>
      <c r="EI123" s="17">
        <f>INDEX(Departures!$C:$C,MATCH($B123,Departures!$B:$B,0))*INDEX(Arrivals!$H:$H,MATCH(EI$2,Arrivals!$B:$B,0))</f>
        <v>8.9481107437268417</v>
      </c>
      <c r="EJ123" s="17">
        <f>INDEX(Departures!$C:$C,MATCH($B123,Departures!$B:$B,0))*INDEX(Arrivals!$H:$H,MATCH(EJ$2,Arrivals!$B:$B,0))</f>
        <v>8.4557505831868482</v>
      </c>
      <c r="EK123" s="17">
        <f>INDEX(Departures!$C:$C,MATCH($B123,Departures!$B:$B,0))*INDEX(Arrivals!$H:$H,MATCH(EK$2,Arrivals!$B:$B,0))</f>
        <v>8.2630879116711995</v>
      </c>
      <c r="EL123" s="17">
        <f>INDEX(Departures!$C:$C,MATCH($B123,Departures!$B:$B,0))*INDEX(Arrivals!$H:$H,MATCH(EL$2,Arrivals!$B:$B,0))</f>
        <v>7.8499335160876385</v>
      </c>
      <c r="EM123" s="17">
        <f>INDEX(Departures!$C:$C,MATCH($B123,Departures!$B:$B,0))*INDEX(Arrivals!$H:$H,MATCH(EM$2,Arrivals!$B:$B,0))</f>
        <v>7.5994720431172942</v>
      </c>
      <c r="EN123" s="17">
        <f>INDEX(Departures!$C:$C,MATCH($B123,Departures!$B:$B,0))*INDEX(Arrivals!$H:$H,MATCH(EN$2,Arrivals!$B:$B,0))</f>
        <v>7.5138441891103396</v>
      </c>
      <c r="EO123" s="17">
        <f>INDEX(Departures!$C:$C,MATCH($B123,Departures!$B:$B,0))*INDEX(Arrivals!$H:$H,MATCH(EO$2,Arrivals!$B:$B,0))</f>
        <v>7.4924372256086</v>
      </c>
      <c r="EP123" s="17">
        <f>INDEX(Departures!$C:$C,MATCH($B123,Departures!$B:$B,0))*INDEX(Arrivals!$H:$H,MATCH(EP$2,Arrivals!$B:$B,0))</f>
        <v>6.5719377950338291</v>
      </c>
      <c r="EQ123" s="17">
        <f>INDEX(Departures!$C:$C,MATCH($B123,Departures!$B:$B,0))*INDEX(Arrivals!$H:$H,MATCH(EQ$2,Arrivals!$B:$B,0))</f>
        <v>6.4006820870199181</v>
      </c>
      <c r="ER123" s="17">
        <f>INDEX(Departures!$C:$C,MATCH($B123,Departures!$B:$B,0))*INDEX(Arrivals!$H:$H,MATCH(ER$2,Arrivals!$B:$B,0))</f>
        <v>6.0153567439886189</v>
      </c>
      <c r="ES123" s="17">
        <f>INDEX(Departures!$C:$C,MATCH($B123,Departures!$B:$B,0))*INDEX(Arrivals!$H:$H,MATCH(ES$2,Arrivals!$B:$B,0))</f>
        <v>5.951135853483402</v>
      </c>
      <c r="ET123" s="17">
        <f>INDEX(Departures!$C:$C,MATCH($B123,Departures!$B:$B,0))*INDEX(Arrivals!$H:$H,MATCH(ET$2,Arrivals!$B:$B,0))</f>
        <v>5.7584731819677524</v>
      </c>
      <c r="EU123" s="17">
        <f>INDEX(Departures!$C:$C,MATCH($B123,Departures!$B:$B,0))*INDEX(Arrivals!$H:$H,MATCH(EU$2,Arrivals!$B:$B,0))</f>
        <v>5.5872174739538414</v>
      </c>
      <c r="EV123" s="17">
        <f>INDEX(Departures!$C:$C,MATCH($B123,Departures!$B:$B,0))*INDEX(Arrivals!$H:$H,MATCH(EV$2,Arrivals!$B:$B,0))</f>
        <v>5.5444035469503641</v>
      </c>
      <c r="EW123" s="17">
        <f>INDEX(Departures!$C:$C,MATCH($B123,Departures!$B:$B,0))*INDEX(Arrivals!$H:$H,MATCH(EW$2,Arrivals!$B:$B,0))</f>
        <v>5.4587756929434086</v>
      </c>
      <c r="EX123" s="17">
        <f>INDEX(Departures!$C:$C,MATCH($B123,Departures!$B:$B,0))*INDEX(Arrivals!$H:$H,MATCH(EX$2,Arrivals!$B:$B,0))</f>
        <v>5.4587756929434086</v>
      </c>
      <c r="EY123" s="17">
        <f>INDEX(Departures!$C:$C,MATCH($B123,Departures!$B:$B,0))*INDEX(Arrivals!$H:$H,MATCH(EY$2,Arrivals!$B:$B,0))</f>
        <v>5.2875199849294976</v>
      </c>
      <c r="EZ123" s="17">
        <f>INDEX(Departures!$C:$C,MATCH($B123,Departures!$B:$B,0))*INDEX(Arrivals!$H:$H,MATCH(EZ$2,Arrivals!$B:$B,0))</f>
        <v>5.2875199849294976</v>
      </c>
      <c r="FA123" s="17">
        <f>INDEX(Departures!$C:$C,MATCH($B123,Departures!$B:$B,0))*INDEX(Arrivals!$H:$H,MATCH(FA$2,Arrivals!$B:$B,0))</f>
        <v>4.4098344813582049</v>
      </c>
      <c r="FB123" s="17">
        <f>INDEX(Departures!$C:$C,MATCH($B123,Departures!$B:$B,0))*INDEX(Arrivals!$H:$H,MATCH(FB$2,Arrivals!$B:$B,0))</f>
        <v>4.1379660448861211</v>
      </c>
      <c r="FC123" s="17">
        <f>INDEX(Departures!$C:$C,MATCH($B123,Departures!$B:$B,0))*INDEX(Arrivals!$H:$H,MATCH(FC$2,Arrivals!$B:$B,0))</f>
        <v>3.8318464668112555</v>
      </c>
      <c r="FD123" s="17">
        <f>INDEX(Departures!$C:$C,MATCH($B123,Departures!$B:$B,0))*INDEX(Arrivals!$H:$H,MATCH(FD$2,Arrivals!$B:$B,0))</f>
        <v>3.5963698682921277</v>
      </c>
      <c r="FE123" s="17">
        <f>INDEX(Departures!$C:$C,MATCH($B123,Departures!$B:$B,0))*INDEX(Arrivals!$H:$H,MATCH(FE$2,Arrivals!$B:$B,0))</f>
        <v>3.5107420142851722</v>
      </c>
      <c r="FF123" s="17">
        <f>INDEX(Departures!$C:$C,MATCH($B123,Departures!$B:$B,0))*INDEX(Arrivals!$H:$H,MATCH(FF$2,Arrivals!$B:$B,0))</f>
        <v>3.4679280872816949</v>
      </c>
      <c r="FG123" s="17">
        <f>INDEX(Departures!$C:$C,MATCH($B123,Departures!$B:$B,0))*INDEX(Arrivals!$H:$H,MATCH(FG$2,Arrivals!$B:$B,0))</f>
        <v>3.1254166712538729</v>
      </c>
      <c r="FH123" s="17">
        <f>INDEX(Departures!$C:$C,MATCH($B123,Departures!$B:$B,0))*INDEX(Arrivals!$H:$H,MATCH(FH$2,Arrivals!$B:$B,0))</f>
        <v>3.1040097077521343</v>
      </c>
      <c r="FI123" s="17">
        <f>INDEX(Departures!$C:$C,MATCH($B123,Departures!$B:$B,0))*INDEX(Arrivals!$H:$H,MATCH(FI$2,Arrivals!$B:$B,0))</f>
        <v>3.0611957807486565</v>
      </c>
      <c r="FJ123" s="17">
        <f>INDEX(Departures!$C:$C,MATCH($B123,Departures!$B:$B,0))*INDEX(Arrivals!$H:$H,MATCH(FJ$2,Arrivals!$B:$B,0))</f>
        <v>3.0397888172469174</v>
      </c>
      <c r="FK123" s="17">
        <f>INDEX(Departures!$C:$C,MATCH($B123,Departures!$B:$B,0))*INDEX(Arrivals!$H:$H,MATCH(FK$2,Arrivals!$B:$B,0))</f>
        <v>2.6758704377173568</v>
      </c>
      <c r="FL123" s="17">
        <f>INDEX(Departures!$C:$C,MATCH($B123,Departures!$B:$B,0))*INDEX(Arrivals!$H:$H,MATCH(FL$2,Arrivals!$B:$B,0))</f>
        <v>2.6330565107138795</v>
      </c>
      <c r="FM123" s="17">
        <f>INDEX(Departures!$C:$C,MATCH($B123,Departures!$B:$B,0))*INDEX(Arrivals!$H:$H,MATCH(FM$2,Arrivals!$B:$B,0))</f>
        <v>2.6116495472121404</v>
      </c>
      <c r="FN123" s="17">
        <f>INDEX(Departures!$C:$C,MATCH($B123,Departures!$B:$B,0))*INDEX(Arrivals!$H:$H,MATCH(FN$2,Arrivals!$B:$B,0))</f>
        <v>2.5902425837104017</v>
      </c>
      <c r="FO123" s="17">
        <f>INDEX(Departures!$C:$C,MATCH($B123,Departures!$B:$B,0))*INDEX(Arrivals!$H:$H,MATCH(FO$2,Arrivals!$B:$B,0))</f>
        <v>2.5795391019595324</v>
      </c>
      <c r="FP123" s="17">
        <f>INDEX(Departures!$C:$C,MATCH($B123,Departures!$B:$B,0))*INDEX(Arrivals!$H:$H,MATCH(FP$2,Arrivals!$B:$B,0))</f>
        <v>2.3333590216895357</v>
      </c>
      <c r="FQ123" s="17">
        <f>INDEX(Departures!$C:$C,MATCH($B123,Departures!$B:$B,0))*INDEX(Arrivals!$H:$H,MATCH(FQ$2,Arrivals!$B:$B,0))</f>
        <v>1.8624058246512805</v>
      </c>
      <c r="FR123" s="17">
        <f>INDEX(Departures!$C:$C,MATCH($B123,Departures!$B:$B,0))*INDEX(Arrivals!$H:$H,MATCH(FR$2,Arrivals!$B:$B,0))</f>
        <v>1.6697431531356308</v>
      </c>
      <c r="FS123" s="17">
        <f>INDEX(Departures!$C:$C,MATCH($B123,Departures!$B:$B,0))*INDEX(Arrivals!$H:$H,MATCH(FS$2,Arrivals!$B:$B,0))</f>
        <v>1.6269292261321533</v>
      </c>
      <c r="FT123" s="17">
        <f>INDEX(Departures!$C:$C,MATCH($B123,Departures!$B:$B,0))*INDEX(Arrivals!$H:$H,MATCH(FT$2,Arrivals!$B:$B,0))</f>
        <v>1.5841152991286753</v>
      </c>
      <c r="FU123" s="17">
        <f>INDEX(Departures!$C:$C,MATCH($B123,Departures!$B:$B,0))*INDEX(Arrivals!$H:$H,MATCH(FU$2,Arrivals!$B:$B,0))</f>
        <v>1.5413013721251976</v>
      </c>
      <c r="FV123" s="17">
        <f>INDEX(Departures!$C:$C,MATCH($B123,Departures!$B:$B,0))*INDEX(Arrivals!$H:$H,MATCH(FV$2,Arrivals!$B:$B,0))</f>
        <v>1.4770804816199812</v>
      </c>
      <c r="FW123" s="17">
        <f>INDEX(Departures!$C:$C,MATCH($B123,Departures!$B:$B,0))*INDEX(Arrivals!$H:$H,MATCH(FW$2,Arrivals!$B:$B,0))</f>
        <v>1.3486387006095479</v>
      </c>
      <c r="FX123" s="17">
        <f>INDEX(Departures!$C:$C,MATCH($B123,Departures!$B:$B,0))*INDEX(Arrivals!$H:$H,MATCH(FX$2,Arrivals!$B:$B,0))</f>
        <v>1.3379352188586784</v>
      </c>
      <c r="FY123" s="17">
        <f>INDEX(Departures!$C:$C,MATCH($B123,Departures!$B:$B,0))*INDEX(Arrivals!$H:$H,MATCH(FY$2,Arrivals!$B:$B,0))</f>
        <v>1.2844178101043313</v>
      </c>
      <c r="FZ123" s="17">
        <f>INDEX(Departures!$C:$C,MATCH($B123,Departures!$B:$B,0))*INDEX(Arrivals!$H:$H,MATCH(FZ$2,Arrivals!$B:$B,0))</f>
        <v>1.1773829925956372</v>
      </c>
      <c r="GA123" s="17">
        <f>INDEX(Departures!$C:$C,MATCH($B123,Departures!$B:$B,0))*INDEX(Arrivals!$H:$H,MATCH(GA$2,Arrivals!$B:$B,0))</f>
        <v>0.937625001376162</v>
      </c>
      <c r="GB123" s="17">
        <f>INDEX(Departures!$C:$C,MATCH($B123,Departures!$B:$B,0))*INDEX(Arrivals!$H:$H,MATCH(GB$2,Arrivals!$B:$B,0))</f>
        <v>0.72783675905912115</v>
      </c>
      <c r="GC123" s="17">
        <f>INDEX(Departures!$C:$C,MATCH($B123,Departures!$B:$B,0))*INDEX(Arrivals!$H:$H,MATCH(GC$2,Arrivals!$B:$B,0))</f>
        <v>0.64220890505216566</v>
      </c>
      <c r="GD123" s="17">
        <f>INDEX(Departures!$C:$C,MATCH($B123,Departures!$B:$B,0))*INDEX(Arrivals!$H:$H,MATCH(GD$2,Arrivals!$B:$B,0))</f>
        <v>0.62080194155042689</v>
      </c>
      <c r="GE123" s="17">
        <f>INDEX(Departures!$C:$C,MATCH($B123,Departures!$B:$B,0))*INDEX(Arrivals!$H:$H,MATCH(GE$2,Arrivals!$B:$B,0))</f>
        <v>0.59939497804868802</v>
      </c>
      <c r="GF123" s="17">
        <f>INDEX(Departures!$C:$C,MATCH($B123,Departures!$B:$B,0))*INDEX(Arrivals!$H:$H,MATCH(GF$2,Arrivals!$B:$B,0))</f>
        <v>0.55015896199468861</v>
      </c>
      <c r="GG123" s="17">
        <f>INDEX(Departures!$C:$C,MATCH($B123,Departures!$B:$B,0))*INDEX(Arrivals!$H:$H,MATCH(GG$2,Arrivals!$B:$B,0))</f>
        <v>0.17553710071425863</v>
      </c>
      <c r="GH123" s="17">
        <f>INDEX(Departures!$C:$C,MATCH($B123,Departures!$B:$B,0))*INDEX(Arrivals!$H:$H,MATCH(GH$2,Arrivals!$B:$B,0))</f>
        <v>0.12416038831008537</v>
      </c>
      <c r="GI123" s="17">
        <f>INDEX(Departures!$C:$C,MATCH($B123,Departures!$B:$B,0))*INDEX(Arrivals!$H:$H,MATCH(GI$2,Arrivals!$B:$B,0))</f>
        <v>5.351740875434715E-2</v>
      </c>
    </row>
    <row r="124" spans="1:191" ht="15" thickBot="1">
      <c r="A124" t="str">
        <f>INDEX(Departures!$G:$G,MATCH($B124,Departures!$B:$B,0))</f>
        <v>AF</v>
      </c>
      <c r="B124" s="3" t="s">
        <v>161</v>
      </c>
      <c r="D124" s="17">
        <f>INDEX(Departures!$C:$C,MATCH($B124,Departures!$B:$B,0))*INDEX(Arrivals!$H:$H,MATCH(D$2,Arrivals!$B:$B,0))</f>
        <v>664.08223454447818</v>
      </c>
      <c r="E124" s="17">
        <f>INDEX(Departures!$C:$C,MATCH($B124,Departures!$B:$B,0))*INDEX(Arrivals!$H:$H,MATCH(E$2,Arrivals!$B:$B,0))</f>
        <v>625.28211319757656</v>
      </c>
      <c r="F124" s="17">
        <f>INDEX(Departures!$C:$C,MATCH($B124,Departures!$B:$B,0))*INDEX(Arrivals!$H:$H,MATCH(F$2,Arrivals!$B:$B,0))</f>
        <v>588.24042099546057</v>
      </c>
      <c r="G124" s="17">
        <f>INDEX(Departures!$C:$C,MATCH($B124,Departures!$B:$B,0))*INDEX(Arrivals!$H:$H,MATCH(G$2,Arrivals!$B:$B,0))</f>
        <v>464.37820110557789</v>
      </c>
      <c r="H124" s="17">
        <f>INDEX(Departures!$C:$C,MATCH($B124,Departures!$B:$B,0))*INDEX(Arrivals!$H:$H,MATCH(H$2,Arrivals!$B:$B,0))</f>
        <v>445.36423030956917</v>
      </c>
      <c r="I124" s="17">
        <f>INDEX(Departures!$C:$C,MATCH($B124,Departures!$B:$B,0))*INDEX(Arrivals!$H:$H,MATCH(I$2,Arrivals!$B:$B,0))</f>
        <v>300.39321533815053</v>
      </c>
      <c r="J124" s="17">
        <f>INDEX(Departures!$C:$C,MATCH($B124,Departures!$B:$B,0))*INDEX(Arrivals!$H:$H,MATCH(J$2,Arrivals!$B:$B,0))</f>
        <v>287.85485100141779</v>
      </c>
      <c r="K124" s="17">
        <f>INDEX(Departures!$C:$C,MATCH($B124,Departures!$B:$B,0))*INDEX(Arrivals!$H:$H,MATCH(K$2,Arrivals!$B:$B,0))</f>
        <v>287.47258379602954</v>
      </c>
      <c r="L124" s="17">
        <f>INDEX(Departures!$C:$C,MATCH($B124,Departures!$B:$B,0))*INDEX(Arrivals!$H:$H,MATCH(L$2,Arrivals!$B:$B,0))</f>
        <v>286.33342752397277</v>
      </c>
      <c r="M124" s="17">
        <f>INDEX(Departures!$C:$C,MATCH($B124,Departures!$B:$B,0))*INDEX(Arrivals!$H:$H,MATCH(M$2,Arrivals!$B:$B,0))</f>
        <v>272.1130874835319</v>
      </c>
      <c r="N124" s="17">
        <f>INDEX(Departures!$C:$C,MATCH($B124,Departures!$B:$B,0))*INDEX(Arrivals!$H:$H,MATCH(N$2,Arrivals!$B:$B,0))</f>
        <v>225.23183741472383</v>
      </c>
      <c r="O124" s="17">
        <f>INDEX(Departures!$C:$C,MATCH($B124,Departures!$B:$B,0))*INDEX(Arrivals!$H:$H,MATCH(O$2,Arrivals!$B:$B,0))</f>
        <v>219.35256779585342</v>
      </c>
      <c r="P124" s="17">
        <f>INDEX(Departures!$C:$C,MATCH($B124,Departures!$B:$B,0))*INDEX(Arrivals!$H:$H,MATCH(P$2,Arrivals!$B:$B,0))</f>
        <v>213.18277510088797</v>
      </c>
      <c r="Q124" s="17">
        <f>INDEX(Departures!$C:$C,MATCH($B124,Departures!$B:$B,0))*INDEX(Arrivals!$H:$H,MATCH(Q$2,Arrivals!$B:$B,0))</f>
        <v>207.9074876665309</v>
      </c>
      <c r="R124" s="17">
        <f>INDEX(Departures!$C:$C,MATCH($B124,Departures!$B:$B,0))*INDEX(Arrivals!$H:$H,MATCH(R$2,Arrivals!$B:$B,0))</f>
        <v>198.38138890825709</v>
      </c>
      <c r="S124" s="17">
        <f>INDEX(Departures!$C:$C,MATCH($B124,Departures!$B:$B,0))*INDEX(Arrivals!$H:$H,MATCH(S$2,Arrivals!$B:$B,0))</f>
        <v>186.46994278836095</v>
      </c>
      <c r="T124" s="17">
        <f>INDEX(Departures!$C:$C,MATCH($B124,Departures!$B:$B,0))*INDEX(Arrivals!$H:$H,MATCH(T$2,Arrivals!$B:$B,0))</f>
        <v>159.00786675327311</v>
      </c>
      <c r="U124" s="17">
        <f>INDEX(Departures!$C:$C,MATCH($B124,Departures!$B:$B,0))*INDEX(Arrivals!$H:$H,MATCH(U$2,Arrivals!$B:$B,0))</f>
        <v>139.58869271955288</v>
      </c>
      <c r="V124" s="17">
        <f>INDEX(Departures!$C:$C,MATCH($B124,Departures!$B:$B,0))*INDEX(Arrivals!$H:$H,MATCH(V$2,Arrivals!$B:$B,0))</f>
        <v>137.03514778755974</v>
      </c>
      <c r="W124" s="17">
        <f>INDEX(Departures!$C:$C,MATCH($B124,Departures!$B:$B,0))*INDEX(Arrivals!$H:$H,MATCH(W$2,Arrivals!$B:$B,0))</f>
        <v>131.9204125794657</v>
      </c>
      <c r="X124" s="17">
        <f>INDEX(Departures!$C:$C,MATCH($B124,Departures!$B:$B,0))*INDEX(Arrivals!$H:$H,MATCH(X$2,Arrivals!$B:$B,0))</f>
        <v>123.15884823196831</v>
      </c>
      <c r="Y124" s="17">
        <f>INDEX(Departures!$C:$C,MATCH($B124,Departures!$B:$B,0))*INDEX(Arrivals!$H:$H,MATCH(Y$2,Arrivals!$B:$B,0))</f>
        <v>119.21385067236214</v>
      </c>
      <c r="Z124" s="17">
        <f>INDEX(Departures!$C:$C,MATCH($B124,Departures!$B:$B,0))*INDEX(Arrivals!$H:$H,MATCH(Z$2,Arrivals!$B:$B,0))</f>
        <v>118.83158346697394</v>
      </c>
      <c r="AA124" s="17">
        <f>INDEX(Departures!$C:$C,MATCH($B124,Departures!$B:$B,0))*INDEX(Arrivals!$H:$H,MATCH(AA$2,Arrivals!$B:$B,0))</f>
        <v>117.98295027101216</v>
      </c>
      <c r="AB124" s="17">
        <f>INDEX(Departures!$C:$C,MATCH($B124,Departures!$B:$B,0))*INDEX(Arrivals!$H:$H,MATCH(AB$2,Arrivals!$B:$B,0))</f>
        <v>108.79324665347998</v>
      </c>
      <c r="AC124" s="17">
        <f>INDEX(Departures!$C:$C,MATCH($B124,Departures!$B:$B,0))*INDEX(Arrivals!$H:$H,MATCH(AC$2,Arrivals!$B:$B,0))</f>
        <v>107.34063127300485</v>
      </c>
      <c r="AD124" s="17">
        <f>INDEX(Departures!$C:$C,MATCH($B124,Departures!$B:$B,0))*INDEX(Arrivals!$H:$H,MATCH(AD$2,Arrivals!$B:$B,0))</f>
        <v>106.29321913024118</v>
      </c>
      <c r="AE124" s="17">
        <f>INDEX(Departures!$C:$C,MATCH($B124,Departures!$B:$B,0))*INDEX(Arrivals!$H:$H,MATCH(AE$2,Arrivals!$B:$B,0))</f>
        <v>101.95830902113907</v>
      </c>
      <c r="AF124" s="17">
        <f>INDEX(Departures!$C:$C,MATCH($B124,Departures!$B:$B,0))*INDEX(Arrivals!$H:$H,MATCH(AF$2,Arrivals!$B:$B,0))</f>
        <v>98.793136560524815</v>
      </c>
      <c r="AG124" s="17">
        <f>INDEX(Departures!$C:$C,MATCH($B124,Departures!$B:$B,0))*INDEX(Arrivals!$H:$H,MATCH(AG$2,Arrivals!$B:$B,0))</f>
        <v>89.779275857471205</v>
      </c>
      <c r="AH124" s="17">
        <f>INDEX(Departures!$C:$C,MATCH($B124,Departures!$B:$B,0))*INDEX(Arrivals!$H:$H,MATCH(AH$2,Arrivals!$B:$B,0))</f>
        <v>86.92756250527529</v>
      </c>
      <c r="AI124" s="17">
        <f>INDEX(Departures!$C:$C,MATCH($B124,Departures!$B:$B,0))*INDEX(Arrivals!$H:$H,MATCH(AI$2,Arrivals!$B:$B,0))</f>
        <v>86.767010279012254</v>
      </c>
      <c r="AJ124" s="17">
        <f>INDEX(Departures!$C:$C,MATCH($B124,Departures!$B:$B,0))*INDEX(Arrivals!$H:$H,MATCH(AJ$2,Arrivals!$B:$B,0))</f>
        <v>84.559034900690037</v>
      </c>
      <c r="AK124" s="17">
        <f>INDEX(Departures!$C:$C,MATCH($B124,Departures!$B:$B,0))*INDEX(Arrivals!$H:$H,MATCH(AK$2,Arrivals!$B:$B,0))</f>
        <v>83.533029721428122</v>
      </c>
      <c r="AL124" s="17">
        <f>INDEX(Departures!$C:$C,MATCH($B124,Departures!$B:$B,0))*INDEX(Arrivals!$H:$H,MATCH(AL$2,Arrivals!$B:$B,0))</f>
        <v>79.037567386062975</v>
      </c>
      <c r="AM124" s="17">
        <f>INDEX(Departures!$C:$C,MATCH($B124,Departures!$B:$B,0))*INDEX(Arrivals!$H:$H,MATCH(AM$2,Arrivals!$B:$B,0))</f>
        <v>78.632364148351485</v>
      </c>
      <c r="AN124" s="17">
        <f>INDEX(Departures!$C:$C,MATCH($B124,Departures!$B:$B,0))*INDEX(Arrivals!$H:$H,MATCH(AN$2,Arrivals!$B:$B,0))</f>
        <v>77.676696134880999</v>
      </c>
      <c r="AO124" s="17">
        <f>INDEX(Departures!$C:$C,MATCH($B124,Departures!$B:$B,0))*INDEX(Arrivals!$H:$H,MATCH(AO$2,Arrivals!$B:$B,0))</f>
        <v>75.604807881676976</v>
      </c>
      <c r="AP124" s="17">
        <f>INDEX(Departures!$C:$C,MATCH($B124,Departures!$B:$B,0))*INDEX(Arrivals!$H:$H,MATCH(AP$2,Arrivals!$B:$B,0))</f>
        <v>67.913591709266527</v>
      </c>
      <c r="AQ124" s="17">
        <f>INDEX(Departures!$C:$C,MATCH($B124,Departures!$B:$B,0))*INDEX(Arrivals!$H:$H,MATCH(AQ$2,Arrivals!$B:$B,0))</f>
        <v>67.393708309938575</v>
      </c>
      <c r="AR124" s="17">
        <f>INDEX(Departures!$C:$C,MATCH($B124,Departures!$B:$B,0))*INDEX(Arrivals!$H:$H,MATCH(AR$2,Arrivals!$B:$B,0))</f>
        <v>64.106210343600111</v>
      </c>
      <c r="AS124" s="17">
        <f>INDEX(Departures!$C:$C,MATCH($B124,Departures!$B:$B,0))*INDEX(Arrivals!$H:$H,MATCH(AS$2,Arrivals!$B:$B,0))</f>
        <v>62.363071887029953</v>
      </c>
      <c r="AT124" s="17">
        <f>INDEX(Departures!$C:$C,MATCH($B124,Departures!$B:$B,0))*INDEX(Arrivals!$H:$H,MATCH(AT$2,Arrivals!$B:$B,0))</f>
        <v>58.876794973889623</v>
      </c>
      <c r="AU124" s="17">
        <f>INDEX(Departures!$C:$C,MATCH($B124,Departures!$B:$B,0))*INDEX(Arrivals!$H:$H,MATCH(AU$2,Arrivals!$B:$B,0))</f>
        <v>54.480722111925388</v>
      </c>
      <c r="AV124" s="17">
        <f>INDEX(Departures!$C:$C,MATCH($B124,Departures!$B:$B,0))*INDEX(Arrivals!$H:$H,MATCH(AV$2,Arrivals!$B:$B,0))</f>
        <v>53.930257336166392</v>
      </c>
      <c r="AW124" s="17">
        <f>INDEX(Departures!$C:$C,MATCH($B124,Departures!$B:$B,0))*INDEX(Arrivals!$H:$H,MATCH(AW$2,Arrivals!$B:$B,0))</f>
        <v>53.914966647950862</v>
      </c>
      <c r="AX124" s="17">
        <f>INDEX(Departures!$C:$C,MATCH($B124,Departures!$B:$B,0))*INDEX(Arrivals!$H:$H,MATCH(AX$2,Arrivals!$B:$B,0))</f>
        <v>51.376712404173254</v>
      </c>
      <c r="AY124" s="17">
        <f>INDEX(Departures!$C:$C,MATCH($B124,Departures!$B:$B,0))*INDEX(Arrivals!$H:$H,MATCH(AY$2,Arrivals!$B:$B,0))</f>
        <v>50.619823337504634</v>
      </c>
      <c r="AZ124" s="17">
        <f>INDEX(Departures!$C:$C,MATCH($B124,Departures!$B:$B,0))*INDEX(Arrivals!$H:$H,MATCH(AZ$2,Arrivals!$B:$B,0))</f>
        <v>50.375172326056187</v>
      </c>
      <c r="BA124" s="17">
        <f>INDEX(Departures!$C:$C,MATCH($B124,Departures!$B:$B,0))*INDEX(Arrivals!$H:$H,MATCH(BA$2,Arrivals!$B:$B,0))</f>
        <v>49.564765850633222</v>
      </c>
      <c r="BB124" s="17">
        <f>INDEX(Departures!$C:$C,MATCH($B124,Departures!$B:$B,0))*INDEX(Arrivals!$H:$H,MATCH(BB$2,Arrivals!$B:$B,0))</f>
        <v>49.312469495077011</v>
      </c>
      <c r="BC124" s="17">
        <f>INDEX(Departures!$C:$C,MATCH($B124,Departures!$B:$B,0))*INDEX(Arrivals!$H:$H,MATCH(BC$2,Arrivals!$B:$B,0))</f>
        <v>47.798691361739763</v>
      </c>
      <c r="BD124" s="17">
        <f>INDEX(Departures!$C:$C,MATCH($B124,Departures!$B:$B,0))*INDEX(Arrivals!$H:$H,MATCH(BD$2,Arrivals!$B:$B,0))</f>
        <v>47.30938933884287</v>
      </c>
      <c r="BE124" s="17">
        <f>INDEX(Departures!$C:$C,MATCH($B124,Departures!$B:$B,0))*INDEX(Arrivals!$H:$H,MATCH(BE$2,Arrivals!$B:$B,0))</f>
        <v>43.196194208865904</v>
      </c>
      <c r="BF124" s="17">
        <f>INDEX(Departures!$C:$C,MATCH($B124,Departures!$B:$B,0))*INDEX(Arrivals!$H:$H,MATCH(BF$2,Arrivals!$B:$B,0))</f>
        <v>42.829217691693238</v>
      </c>
      <c r="BG124" s="17">
        <f>INDEX(Departures!$C:$C,MATCH($B124,Departures!$B:$B,0))*INDEX(Arrivals!$H:$H,MATCH(BG$2,Arrivals!$B:$B,0))</f>
        <v>38.76189462636286</v>
      </c>
      <c r="BH124" s="17">
        <f>INDEX(Departures!$C:$C,MATCH($B124,Departures!$B:$B,0))*INDEX(Arrivals!$H:$H,MATCH(BH$2,Arrivals!$B:$B,0))</f>
        <v>37.20988977248679</v>
      </c>
      <c r="BI124" s="17">
        <f>INDEX(Departures!$C:$C,MATCH($B124,Departures!$B:$B,0))*INDEX(Arrivals!$H:$H,MATCH(BI$2,Arrivals!$B:$B,0))</f>
        <v>35.497332692347683</v>
      </c>
      <c r="BJ124" s="17">
        <f>INDEX(Departures!$C:$C,MATCH($B124,Departures!$B:$B,0))*INDEX(Arrivals!$H:$H,MATCH(BJ$2,Arrivals!$B:$B,0))</f>
        <v>35.122710831067252</v>
      </c>
      <c r="BK124" s="17">
        <f>INDEX(Departures!$C:$C,MATCH($B124,Departures!$B:$B,0))*INDEX(Arrivals!$H:$H,MATCH(BK$2,Arrivals!$B:$B,0))</f>
        <v>34.923931884265393</v>
      </c>
      <c r="BL124" s="17">
        <f>INDEX(Departures!$C:$C,MATCH($B124,Departures!$B:$B,0))*INDEX(Arrivals!$H:$H,MATCH(BL$2,Arrivals!$B:$B,0))</f>
        <v>31.445300315232828</v>
      </c>
      <c r="BM124" s="17">
        <f>INDEX(Departures!$C:$C,MATCH($B124,Departures!$B:$B,0))*INDEX(Arrivals!$H:$H,MATCH(BM$2,Arrivals!$B:$B,0))</f>
        <v>30.826027442503957</v>
      </c>
      <c r="BN124" s="17">
        <f>INDEX(Departures!$C:$C,MATCH($B124,Departures!$B:$B,0))*INDEX(Arrivals!$H:$H,MATCH(BN$2,Arrivals!$B:$B,0))</f>
        <v>29.384880078190463</v>
      </c>
      <c r="BO124" s="17">
        <f>INDEX(Departures!$C:$C,MATCH($B124,Departures!$B:$B,0))*INDEX(Arrivals!$H:$H,MATCH(BO$2,Arrivals!$B:$B,0))</f>
        <v>29.02937157717944</v>
      </c>
      <c r="BP124" s="17">
        <f>INDEX(Departures!$C:$C,MATCH($B124,Departures!$B:$B,0))*INDEX(Arrivals!$H:$H,MATCH(BP$2,Arrivals!$B:$B,0))</f>
        <v>28.088994251924486</v>
      </c>
      <c r="BQ124" s="17">
        <f>INDEX(Departures!$C:$C,MATCH($B124,Departures!$B:$B,0))*INDEX(Arrivals!$H:$H,MATCH(BQ$2,Arrivals!$B:$B,0))</f>
        <v>27.920796681553682</v>
      </c>
      <c r="BR124" s="17">
        <f>INDEX(Departures!$C:$C,MATCH($B124,Departures!$B:$B,0))*INDEX(Arrivals!$H:$H,MATCH(BR$2,Arrivals!$B:$B,0))</f>
        <v>27.62262826135089</v>
      </c>
      <c r="BS124" s="17">
        <f>INDEX(Departures!$C:$C,MATCH($B124,Departures!$B:$B,0))*INDEX(Arrivals!$H:$H,MATCH(BS$2,Arrivals!$B:$B,0))</f>
        <v>27.416203970441266</v>
      </c>
      <c r="BT124" s="17">
        <f>INDEX(Departures!$C:$C,MATCH($B124,Departures!$B:$B,0))*INDEX(Arrivals!$H:$H,MATCH(BT$2,Arrivals!$B:$B,0))</f>
        <v>27.179198303100588</v>
      </c>
      <c r="BU124" s="17">
        <f>INDEX(Departures!$C:$C,MATCH($B124,Departures!$B:$B,0))*INDEX(Arrivals!$H:$H,MATCH(BU$2,Arrivals!$B:$B,0))</f>
        <v>26.322919763031031</v>
      </c>
      <c r="BV124" s="17">
        <f>INDEX(Departures!$C:$C,MATCH($B124,Departures!$B:$B,0))*INDEX(Arrivals!$H:$H,MATCH(BV$2,Arrivals!$B:$B,0))</f>
        <v>24.900885758986949</v>
      </c>
      <c r="BW124" s="17">
        <f>INDEX(Departures!$C:$C,MATCH($B124,Departures!$B:$B,0))*INDEX(Arrivals!$H:$H,MATCH(BW$2,Arrivals!$B:$B,0))</f>
        <v>24.809141629693784</v>
      </c>
      <c r="BX124" s="17">
        <f>INDEX(Departures!$C:$C,MATCH($B124,Departures!$B:$B,0))*INDEX(Arrivals!$H:$H,MATCH(BX$2,Arrivals!$B:$B,0))</f>
        <v>24.312194262689129</v>
      </c>
      <c r="BY124" s="17">
        <f>INDEX(Departures!$C:$C,MATCH($B124,Departures!$B:$B,0))*INDEX(Arrivals!$H:$H,MATCH(BY$2,Arrivals!$B:$B,0))</f>
        <v>22.630218558981078</v>
      </c>
      <c r="BZ124" s="17">
        <f>INDEX(Departures!$C:$C,MATCH($B124,Departures!$B:$B,0))*INDEX(Arrivals!$H:$H,MATCH(BZ$2,Arrivals!$B:$B,0))</f>
        <v>21.64396916907954</v>
      </c>
      <c r="CA124" s="17">
        <f>INDEX(Departures!$C:$C,MATCH($B124,Departures!$B:$B,0))*INDEX(Arrivals!$H:$H,MATCH(CA$2,Arrivals!$B:$B,0))</f>
        <v>20.56597564988483</v>
      </c>
      <c r="CB124" s="17">
        <f>INDEX(Departures!$C:$C,MATCH($B124,Departures!$B:$B,0))*INDEX(Arrivals!$H:$H,MATCH(CB$2,Arrivals!$B:$B,0))</f>
        <v>19.289203183888265</v>
      </c>
      <c r="CC124" s="17">
        <f>INDEX(Departures!$C:$C,MATCH($B124,Departures!$B:$B,0))*INDEX(Arrivals!$H:$H,MATCH(CC$2,Arrivals!$B:$B,0))</f>
        <v>18.761674440452556</v>
      </c>
      <c r="CD124" s="17">
        <f>INDEX(Departures!$C:$C,MATCH($B124,Departures!$B:$B,0))*INDEX(Arrivals!$H:$H,MATCH(CD$2,Arrivals!$B:$B,0))</f>
        <v>18.738738408129262</v>
      </c>
      <c r="CE124" s="17">
        <f>INDEX(Departures!$C:$C,MATCH($B124,Departures!$B:$B,0))*INDEX(Arrivals!$H:$H,MATCH(CE$2,Arrivals!$B:$B,0))</f>
        <v>18.524668773111877</v>
      </c>
      <c r="CF124" s="17">
        <f>INDEX(Departures!$C:$C,MATCH($B124,Departures!$B:$B,0))*INDEX(Arrivals!$H:$H,MATCH(CF$2,Arrivals!$B:$B,0))</f>
        <v>18.134756223615916</v>
      </c>
      <c r="CG124" s="17">
        <f>INDEX(Departures!$C:$C,MATCH($B124,Departures!$B:$B,0))*INDEX(Arrivals!$H:$H,MATCH(CG$2,Arrivals!$B:$B,0))</f>
        <v>17.989494685568406</v>
      </c>
      <c r="CH124" s="17">
        <f>INDEX(Departures!$C:$C,MATCH($B124,Departures!$B:$B,0))*INDEX(Arrivals!$H:$H,MATCH(CH$2,Arrivals!$B:$B,0))</f>
        <v>17.385512501055057</v>
      </c>
      <c r="CI124" s="17">
        <f>INDEX(Departures!$C:$C,MATCH($B124,Departures!$B:$B,0))*INDEX(Arrivals!$H:$H,MATCH(CI$2,Arrivals!$B:$B,0))</f>
        <v>17.251718979169191</v>
      </c>
      <c r="CJ124" s="17">
        <f>INDEX(Departures!$C:$C,MATCH($B124,Departures!$B:$B,0))*INDEX(Arrivals!$H:$H,MATCH(CJ$2,Arrivals!$B:$B,0))</f>
        <v>17.010890639774626</v>
      </c>
      <c r="CK124" s="17">
        <f>INDEX(Departures!$C:$C,MATCH($B124,Departures!$B:$B,0))*INDEX(Arrivals!$H:$H,MATCH(CK$2,Arrivals!$B:$B,0))</f>
        <v>16.529233960985504</v>
      </c>
      <c r="CL124" s="17">
        <f>INDEX(Departures!$C:$C,MATCH($B124,Departures!$B:$B,0))*INDEX(Arrivals!$H:$H,MATCH(CL$2,Arrivals!$B:$B,0))</f>
        <v>16.180606269671468</v>
      </c>
      <c r="CM124" s="17">
        <f>INDEX(Departures!$C:$C,MATCH($B124,Departures!$B:$B,0))*INDEX(Arrivals!$H:$H,MATCH(CM$2,Arrivals!$B:$B,0))</f>
        <v>16.154612099705073</v>
      </c>
      <c r="CN124" s="17">
        <f>INDEX(Departures!$C:$C,MATCH($B124,Departures!$B:$B,0))*INDEX(Arrivals!$H:$H,MATCH(CN$2,Arrivals!$B:$B,0))</f>
        <v>14.900775666031798</v>
      </c>
      <c r="CO124" s="17">
        <f>INDEX(Departures!$C:$C,MATCH($B124,Departures!$B:$B,0))*INDEX(Arrivals!$H:$H,MATCH(CO$2,Arrivals!$B:$B,0))</f>
        <v>14.442055019565966</v>
      </c>
      <c r="CP124" s="17">
        <f>INDEX(Departures!$C:$C,MATCH($B124,Departures!$B:$B,0))*INDEX(Arrivals!$H:$H,MATCH(CP$2,Arrivals!$B:$B,0))</f>
        <v>14.350310890272796</v>
      </c>
      <c r="CQ124" s="17">
        <f>INDEX(Departures!$C:$C,MATCH($B124,Departures!$B:$B,0))*INDEX(Arrivals!$H:$H,MATCH(CQ$2,Arrivals!$B:$B,0))</f>
        <v>14.197404008117521</v>
      </c>
      <c r="CR124" s="17">
        <f>INDEX(Departures!$C:$C,MATCH($B124,Departures!$B:$B,0))*INDEX(Arrivals!$H:$H,MATCH(CR$2,Arrivals!$B:$B,0))</f>
        <v>14.090369190608826</v>
      </c>
      <c r="CS124" s="17">
        <f>INDEX(Departures!$C:$C,MATCH($B124,Departures!$B:$B,0))*INDEX(Arrivals!$H:$H,MATCH(CS$2,Arrivals!$B:$B,0))</f>
        <v>13.76161939397498</v>
      </c>
      <c r="CT124" s="17">
        <f>INDEX(Departures!$C:$C,MATCH($B124,Departures!$B:$B,0))*INDEX(Arrivals!$H:$H,MATCH(CT$2,Arrivals!$B:$B,0))</f>
        <v>13.662229920574049</v>
      </c>
      <c r="CU124" s="17">
        <f>INDEX(Departures!$C:$C,MATCH($B124,Departures!$B:$B,0))*INDEX(Arrivals!$H:$H,MATCH(CU$2,Arrivals!$B:$B,0))</f>
        <v>12.293713325284315</v>
      </c>
      <c r="CV124" s="17">
        <f>INDEX(Departures!$C:$C,MATCH($B124,Departures!$B:$B,0))*INDEX(Arrivals!$H:$H,MATCH(CV$2,Arrivals!$B:$B,0))</f>
        <v>12.11022506669798</v>
      </c>
      <c r="CW124" s="17">
        <f>INDEX(Departures!$C:$C,MATCH($B124,Departures!$B:$B,0))*INDEX(Arrivals!$H:$H,MATCH(CW$2,Arrivals!$B:$B,0))</f>
        <v>12.033771625620345</v>
      </c>
      <c r="CX124" s="17">
        <f>INDEX(Departures!$C:$C,MATCH($B124,Departures!$B:$B,0))*INDEX(Arrivals!$H:$H,MATCH(CX$2,Arrivals!$B:$B,0))</f>
        <v>11.896155431680594</v>
      </c>
      <c r="CY124" s="17">
        <f>INDEX(Departures!$C:$C,MATCH($B124,Departures!$B:$B,0))*INDEX(Arrivals!$H:$H,MATCH(CY$2,Arrivals!$B:$B,0))</f>
        <v>11.460370817538053</v>
      </c>
      <c r="CZ124" s="17">
        <f>INDEX(Departures!$C:$C,MATCH($B124,Departures!$B:$B,0))*INDEX(Arrivals!$H:$H,MATCH(CZ$2,Arrivals!$B:$B,0))</f>
        <v>11.445080129322525</v>
      </c>
      <c r="DA124" s="17">
        <f>INDEX(Departures!$C:$C,MATCH($B124,Departures!$B:$B,0))*INDEX(Arrivals!$H:$H,MATCH(DA$2,Arrivals!$B:$B,0))</f>
        <v>11.429789441106998</v>
      </c>
      <c r="DB124" s="17">
        <f>INDEX(Departures!$C:$C,MATCH($B124,Departures!$B:$B,0))*INDEX(Arrivals!$H:$H,MATCH(DB$2,Arrivals!$B:$B,0))</f>
        <v>11.062812923934331</v>
      </c>
      <c r="DC124" s="17">
        <f>INDEX(Departures!$C:$C,MATCH($B124,Departures!$B:$B,0))*INDEX(Arrivals!$H:$H,MATCH(DC$2,Arrivals!$B:$B,0))</f>
        <v>11.001650171072221</v>
      </c>
      <c r="DD124" s="17">
        <f>INDEX(Departures!$C:$C,MATCH($B124,Departures!$B:$B,0))*INDEX(Arrivals!$H:$H,MATCH(DD$2,Arrivals!$B:$B,0))</f>
        <v>10.718772439084956</v>
      </c>
      <c r="DE124" s="17">
        <f>INDEX(Departures!$C:$C,MATCH($B124,Departures!$B:$B,0))*INDEX(Arrivals!$H:$H,MATCH(DE$2,Arrivals!$B:$B,0))</f>
        <v>10.435894707097694</v>
      </c>
      <c r="DF124" s="17">
        <f>INDEX(Departures!$C:$C,MATCH($B124,Departures!$B:$B,0))*INDEX(Arrivals!$H:$H,MATCH(DF$2,Arrivals!$B:$B,0))</f>
        <v>10.428249362989929</v>
      </c>
      <c r="DG124" s="17">
        <f>INDEX(Departures!$C:$C,MATCH($B124,Departures!$B:$B,0))*INDEX(Arrivals!$H:$H,MATCH(DG$2,Arrivals!$B:$B,0))</f>
        <v>10.260051792619123</v>
      </c>
      <c r="DH124" s="17">
        <f>INDEX(Departures!$C:$C,MATCH($B124,Departures!$B:$B,0))*INDEX(Arrivals!$H:$H,MATCH(DH$2,Arrivals!$B:$B,0))</f>
        <v>9.7478137373989444</v>
      </c>
      <c r="DI124" s="17">
        <f>INDEX(Departures!$C:$C,MATCH($B124,Departures!$B:$B,0))*INDEX(Arrivals!$H:$H,MATCH(DI$2,Arrivals!$B:$B,0))</f>
        <v>8.6927562505275286</v>
      </c>
      <c r="DJ124" s="17">
        <f>INDEX(Departures!$C:$C,MATCH($B124,Departures!$B:$B,0))*INDEX(Arrivals!$H:$H,MATCH(DJ$2,Arrivals!$B:$B,0))</f>
        <v>8.6698202182042365</v>
      </c>
      <c r="DK124" s="17">
        <f>INDEX(Departures!$C:$C,MATCH($B124,Departures!$B:$B,0))*INDEX(Arrivals!$H:$H,MATCH(DK$2,Arrivals!$B:$B,0))</f>
        <v>8.2799076687082795</v>
      </c>
      <c r="DL124" s="17">
        <f>INDEX(Departures!$C:$C,MATCH($B124,Departures!$B:$B,0))*INDEX(Arrivals!$H:$H,MATCH(DL$2,Arrivals!$B:$B,0))</f>
        <v>7.9970299367210167</v>
      </c>
      <c r="DM124" s="17">
        <f>INDEX(Departures!$C:$C,MATCH($B124,Departures!$B:$B,0))*INDEX(Arrivals!$H:$H,MATCH(DM$2,Arrivals!$B:$B,0))</f>
        <v>7.5994720431172942</v>
      </c>
      <c r="DN124" s="17">
        <f>INDEX(Departures!$C:$C,MATCH($B124,Departures!$B:$B,0))*INDEX(Arrivals!$H:$H,MATCH(DN$2,Arrivals!$B:$B,0))</f>
        <v>7.385402408099905</v>
      </c>
      <c r="DO124" s="17">
        <f>INDEX(Departures!$C:$C,MATCH($B124,Departures!$B:$B,0))*INDEX(Arrivals!$H:$H,MATCH(DO$2,Arrivals!$B:$B,0))</f>
        <v>7.1866234612980451</v>
      </c>
      <c r="DP124" s="17">
        <f>INDEX(Departures!$C:$C,MATCH($B124,Departures!$B:$B,0))*INDEX(Arrivals!$H:$H,MATCH(DP$2,Arrivals!$B:$B,0))</f>
        <v>7.1331060525436971</v>
      </c>
      <c r="DQ124" s="17">
        <f>INDEX(Departures!$C:$C,MATCH($B124,Departures!$B:$B,0))*INDEX(Arrivals!$H:$H,MATCH(DQ$2,Arrivals!$B:$B,0))</f>
        <v>7.1254607084359334</v>
      </c>
      <c r="DR124" s="17">
        <f>INDEX(Departures!$C:$C,MATCH($B124,Departures!$B:$B,0))*INDEX(Arrivals!$H:$H,MATCH(DR$2,Arrivals!$B:$B,0))</f>
        <v>7.0566526114660597</v>
      </c>
      <c r="DS124" s="17">
        <f>INDEX(Departures!$C:$C,MATCH($B124,Departures!$B:$B,0))*INDEX(Arrivals!$H:$H,MATCH(DS$2,Arrivals!$B:$B,0))</f>
        <v>7.0413619232505305</v>
      </c>
      <c r="DT124" s="17">
        <f>INDEX(Departures!$C:$C,MATCH($B124,Departures!$B:$B,0))*INDEX(Arrivals!$H:$H,MATCH(DT$2,Arrivals!$B:$B,0))</f>
        <v>6.857873664664198</v>
      </c>
      <c r="DU124" s="17">
        <f>INDEX(Departures!$C:$C,MATCH($B124,Departures!$B:$B,0))*INDEX(Arrivals!$H:$H,MATCH(DU$2,Arrivals!$B:$B,0))</f>
        <v>6.8196469441253784</v>
      </c>
      <c r="DV124" s="17">
        <f>INDEX(Departures!$C:$C,MATCH($B124,Departures!$B:$B,0))*INDEX(Arrivals!$H:$H,MATCH(DV$2,Arrivals!$B:$B,0))</f>
        <v>6.5061878357070597</v>
      </c>
      <c r="DW124" s="17">
        <f>INDEX(Departures!$C:$C,MATCH($B124,Departures!$B:$B,0))*INDEX(Arrivals!$H:$H,MATCH(DW$2,Arrivals!$B:$B,0))</f>
        <v>6.4450250828449489</v>
      </c>
      <c r="DX124" s="17">
        <f>INDEX(Departures!$C:$C,MATCH($B124,Departures!$B:$B,0))*INDEX(Arrivals!$H:$H,MATCH(DX$2,Arrivals!$B:$B,0))</f>
        <v>6.3991530181983647</v>
      </c>
      <c r="DY124" s="17">
        <f>INDEX(Departures!$C:$C,MATCH($B124,Departures!$B:$B,0))*INDEX(Arrivals!$H:$H,MATCH(DY$2,Arrivals!$B:$B,0))</f>
        <v>6.2156647596120322</v>
      </c>
      <c r="DZ124" s="17">
        <f>INDEX(Departures!$C:$C,MATCH($B124,Departures!$B:$B,0))*INDEX(Arrivals!$H:$H,MATCH(DZ$2,Arrivals!$B:$B,0))</f>
        <v>5.1070898639862694</v>
      </c>
      <c r="EA124" s="17">
        <f>INDEX(Departures!$C:$C,MATCH($B124,Departures!$B:$B,0))*INDEX(Arrivals!$H:$H,MATCH(EA$2,Arrivals!$B:$B,0))</f>
        <v>5.0765084875552153</v>
      </c>
      <c r="EB124" s="17">
        <f>INDEX(Departures!$C:$C,MATCH($B124,Departures!$B:$B,0))*INDEX(Arrivals!$H:$H,MATCH(EB$2,Arrivals!$B:$B,0))</f>
        <v>4.8242121319990066</v>
      </c>
      <c r="EC124" s="17">
        <f>INDEX(Departures!$C:$C,MATCH($B124,Departures!$B:$B,0))*INDEX(Arrivals!$H:$H,MATCH(EC$2,Arrivals!$B:$B,0))</f>
        <v>3.7920906774508834</v>
      </c>
      <c r="ED124" s="17">
        <f>INDEX(Departures!$C:$C,MATCH($B124,Departures!$B:$B,0))*INDEX(Arrivals!$H:$H,MATCH(ED$2,Arrivals!$B:$B,0))</f>
        <v>3.5856663865412584</v>
      </c>
      <c r="EE124" s="17">
        <f>INDEX(Departures!$C:$C,MATCH($B124,Departures!$B:$B,0))*INDEX(Arrivals!$H:$H,MATCH(EE$2,Arrivals!$B:$B,0))</f>
        <v>3.5703756983257309</v>
      </c>
      <c r="EF124" s="17">
        <f>INDEX(Departures!$C:$C,MATCH($B124,Departures!$B:$B,0))*INDEX(Arrivals!$H:$H,MATCH(EF$2,Arrivals!$B:$B,0))</f>
        <v>3.2951433104462313</v>
      </c>
      <c r="EG124" s="17">
        <f>INDEX(Departures!$C:$C,MATCH($B124,Departures!$B:$B,0))*INDEX(Arrivals!$H:$H,MATCH(EG$2,Arrivals!$B:$B,0))</f>
        <v>3.2645619340151755</v>
      </c>
      <c r="EH124" s="17">
        <f>INDEX(Departures!$C:$C,MATCH($B124,Departures!$B:$B,0))*INDEX(Arrivals!$H:$H,MATCH(EH$2,Arrivals!$B:$B,0))</f>
        <v>3.2645619340151755</v>
      </c>
      <c r="EI124" s="17">
        <f>INDEX(Departures!$C:$C,MATCH($B124,Departures!$B:$B,0))*INDEX(Arrivals!$H:$H,MATCH(EI$2,Arrivals!$B:$B,0))</f>
        <v>3.1957538370453005</v>
      </c>
      <c r="EJ124" s="17">
        <f>INDEX(Departures!$C:$C,MATCH($B124,Departures!$B:$B,0))*INDEX(Arrivals!$H:$H,MATCH(EJ$2,Arrivals!$B:$B,0))</f>
        <v>3.0199109225667318</v>
      </c>
      <c r="EK124" s="17">
        <f>INDEX(Departures!$C:$C,MATCH($B124,Departures!$B:$B,0))*INDEX(Arrivals!$H:$H,MATCH(EK$2,Arrivals!$B:$B,0))</f>
        <v>2.9511028255968568</v>
      </c>
      <c r="EL124" s="17">
        <f>INDEX(Departures!$C:$C,MATCH($B124,Departures!$B:$B,0))*INDEX(Arrivals!$H:$H,MATCH(EL$2,Arrivals!$B:$B,0))</f>
        <v>2.8035476843170137</v>
      </c>
      <c r="EM124" s="17">
        <f>INDEX(Departures!$C:$C,MATCH($B124,Departures!$B:$B,0))*INDEX(Arrivals!$H:$H,MATCH(EM$2,Arrivals!$B:$B,0))</f>
        <v>2.7140971582561764</v>
      </c>
      <c r="EN124" s="17">
        <f>INDEX(Departures!$C:$C,MATCH($B124,Departures!$B:$B,0))*INDEX(Arrivals!$H:$H,MATCH(EN$2,Arrivals!$B:$B,0))</f>
        <v>2.6835157818251214</v>
      </c>
      <c r="EO124" s="17">
        <f>INDEX(Departures!$C:$C,MATCH($B124,Departures!$B:$B,0))*INDEX(Arrivals!$H:$H,MATCH(EO$2,Arrivals!$B:$B,0))</f>
        <v>2.6758704377173572</v>
      </c>
      <c r="EP124" s="17">
        <f>INDEX(Departures!$C:$C,MATCH($B124,Departures!$B:$B,0))*INDEX(Arrivals!$H:$H,MATCH(EP$2,Arrivals!$B:$B,0))</f>
        <v>2.3471206410835106</v>
      </c>
      <c r="EQ124" s="17">
        <f>INDEX(Departures!$C:$C,MATCH($B124,Departures!$B:$B,0))*INDEX(Arrivals!$H:$H,MATCH(EQ$2,Arrivals!$B:$B,0))</f>
        <v>2.2859578882213993</v>
      </c>
      <c r="ER124" s="17">
        <f>INDEX(Departures!$C:$C,MATCH($B124,Departures!$B:$B,0))*INDEX(Arrivals!$H:$H,MATCH(ER$2,Arrivals!$B:$B,0))</f>
        <v>2.1483416942816493</v>
      </c>
      <c r="ES124" s="17">
        <f>INDEX(Departures!$C:$C,MATCH($B124,Departures!$B:$B,0))*INDEX(Arrivals!$H:$H,MATCH(ES$2,Arrivals!$B:$B,0))</f>
        <v>2.1254056619583577</v>
      </c>
      <c r="ET124" s="17">
        <f>INDEX(Departures!$C:$C,MATCH($B124,Departures!$B:$B,0))*INDEX(Arrivals!$H:$H,MATCH(ET$2,Arrivals!$B:$B,0))</f>
        <v>2.0565975649884831</v>
      </c>
      <c r="EU124" s="17">
        <f>INDEX(Departures!$C:$C,MATCH($B124,Departures!$B:$B,0))*INDEX(Arrivals!$H:$H,MATCH(EU$2,Arrivals!$B:$B,0))</f>
        <v>1.9954348121263721</v>
      </c>
      <c r="EV124" s="17">
        <f>INDEX(Departures!$C:$C,MATCH($B124,Departures!$B:$B,0))*INDEX(Arrivals!$H:$H,MATCH(EV$2,Arrivals!$B:$B,0))</f>
        <v>1.9801441239108444</v>
      </c>
      <c r="EW124" s="17">
        <f>INDEX(Departures!$C:$C,MATCH($B124,Departures!$B:$B,0))*INDEX(Arrivals!$H:$H,MATCH(EW$2,Arrivals!$B:$B,0))</f>
        <v>1.9495627474797887</v>
      </c>
      <c r="EX124" s="17">
        <f>INDEX(Departures!$C:$C,MATCH($B124,Departures!$B:$B,0))*INDEX(Arrivals!$H:$H,MATCH(EX$2,Arrivals!$B:$B,0))</f>
        <v>1.9495627474797887</v>
      </c>
      <c r="EY124" s="17">
        <f>INDEX(Departures!$C:$C,MATCH($B124,Departures!$B:$B,0))*INDEX(Arrivals!$H:$H,MATCH(EY$2,Arrivals!$B:$B,0))</f>
        <v>1.8883999946176777</v>
      </c>
      <c r="EZ124" s="17">
        <f>INDEX(Departures!$C:$C,MATCH($B124,Departures!$B:$B,0))*INDEX(Arrivals!$H:$H,MATCH(EZ$2,Arrivals!$B:$B,0))</f>
        <v>1.8883999946176777</v>
      </c>
      <c r="FA124" s="17">
        <f>INDEX(Departures!$C:$C,MATCH($B124,Departures!$B:$B,0))*INDEX(Arrivals!$H:$H,MATCH(FA$2,Arrivals!$B:$B,0))</f>
        <v>1.5749408861993588</v>
      </c>
      <c r="FB124" s="17">
        <f>INDEX(Departures!$C:$C,MATCH($B124,Departures!$B:$B,0))*INDEX(Arrivals!$H:$H,MATCH(FB$2,Arrivals!$B:$B,0))</f>
        <v>1.4778450160307577</v>
      </c>
      <c r="FC124" s="17">
        <f>INDEX(Departures!$C:$C,MATCH($B124,Departures!$B:$B,0))*INDEX(Arrivals!$H:$H,MATCH(FC$2,Arrivals!$B:$B,0))</f>
        <v>1.368516595289734</v>
      </c>
      <c r="FD124" s="17">
        <f>INDEX(Departures!$C:$C,MATCH($B124,Departures!$B:$B,0))*INDEX(Arrivals!$H:$H,MATCH(FD$2,Arrivals!$B:$B,0))</f>
        <v>1.2844178101043313</v>
      </c>
      <c r="FE124" s="17">
        <f>INDEX(Departures!$C:$C,MATCH($B124,Departures!$B:$B,0))*INDEX(Arrivals!$H:$H,MATCH(FE$2,Arrivals!$B:$B,0))</f>
        <v>1.2538364336732759</v>
      </c>
      <c r="FF124" s="17">
        <f>INDEX(Departures!$C:$C,MATCH($B124,Departures!$B:$B,0))*INDEX(Arrivals!$H:$H,MATCH(FF$2,Arrivals!$B:$B,0))</f>
        <v>1.2385457454577482</v>
      </c>
      <c r="FG124" s="17">
        <f>INDEX(Departures!$C:$C,MATCH($B124,Departures!$B:$B,0))*INDEX(Arrivals!$H:$H,MATCH(FG$2,Arrivals!$B:$B,0))</f>
        <v>1.1162202397335261</v>
      </c>
      <c r="FH124" s="17">
        <f>INDEX(Departures!$C:$C,MATCH($B124,Departures!$B:$B,0))*INDEX(Arrivals!$H:$H,MATCH(FH$2,Arrivals!$B:$B,0))</f>
        <v>1.1085748956257622</v>
      </c>
      <c r="FI124" s="17">
        <f>INDEX(Departures!$C:$C,MATCH($B124,Departures!$B:$B,0))*INDEX(Arrivals!$H:$H,MATCH(FI$2,Arrivals!$B:$B,0))</f>
        <v>1.0932842074102345</v>
      </c>
      <c r="FJ124" s="17">
        <f>INDEX(Departures!$C:$C,MATCH($B124,Departures!$B:$B,0))*INDEX(Arrivals!$H:$H,MATCH(FJ$2,Arrivals!$B:$B,0))</f>
        <v>1.0856388633024705</v>
      </c>
      <c r="FK124" s="17">
        <f>INDEX(Departures!$C:$C,MATCH($B124,Departures!$B:$B,0))*INDEX(Arrivals!$H:$H,MATCH(FK$2,Arrivals!$B:$B,0))</f>
        <v>0.95566801347048469</v>
      </c>
      <c r="FL124" s="17">
        <f>INDEX(Departures!$C:$C,MATCH($B124,Departures!$B:$B,0))*INDEX(Arrivals!$H:$H,MATCH(FL$2,Arrivals!$B:$B,0))</f>
        <v>0.94037732525495699</v>
      </c>
      <c r="FM124" s="17">
        <f>INDEX(Departures!$C:$C,MATCH($B124,Departures!$B:$B,0))*INDEX(Arrivals!$H:$H,MATCH(FM$2,Arrivals!$B:$B,0))</f>
        <v>0.93273198114719302</v>
      </c>
      <c r="FN124" s="17">
        <f>INDEX(Departures!$C:$C,MATCH($B124,Departures!$B:$B,0))*INDEX(Arrivals!$H:$H,MATCH(FN$2,Arrivals!$B:$B,0))</f>
        <v>0.92508663703942917</v>
      </c>
      <c r="FO124" s="17">
        <f>INDEX(Departures!$C:$C,MATCH($B124,Departures!$B:$B,0))*INDEX(Arrivals!$H:$H,MATCH(FO$2,Arrivals!$B:$B,0))</f>
        <v>0.92126396498554719</v>
      </c>
      <c r="FP124" s="17">
        <f>INDEX(Departures!$C:$C,MATCH($B124,Departures!$B:$B,0))*INDEX(Arrivals!$H:$H,MATCH(FP$2,Arrivals!$B:$B,0))</f>
        <v>0.83334250774626273</v>
      </c>
      <c r="FQ124" s="17">
        <f>INDEX(Departures!$C:$C,MATCH($B124,Departures!$B:$B,0))*INDEX(Arrivals!$H:$H,MATCH(FQ$2,Arrivals!$B:$B,0))</f>
        <v>0.66514493737545732</v>
      </c>
      <c r="FR124" s="17">
        <f>INDEX(Departures!$C:$C,MATCH($B124,Departures!$B:$B,0))*INDEX(Arrivals!$H:$H,MATCH(FR$2,Arrivals!$B:$B,0))</f>
        <v>0.59633684040558244</v>
      </c>
      <c r="FS124" s="17">
        <f>INDEX(Departures!$C:$C,MATCH($B124,Departures!$B:$B,0))*INDEX(Arrivals!$H:$H,MATCH(FS$2,Arrivals!$B:$B,0))</f>
        <v>0.58104615219005473</v>
      </c>
      <c r="FT124" s="17">
        <f>INDEX(Departures!$C:$C,MATCH($B124,Departures!$B:$B,0))*INDEX(Arrivals!$H:$H,MATCH(FT$2,Arrivals!$B:$B,0))</f>
        <v>0.56575546397452692</v>
      </c>
      <c r="FU124" s="17">
        <f>INDEX(Departures!$C:$C,MATCH($B124,Departures!$B:$B,0))*INDEX(Arrivals!$H:$H,MATCH(FU$2,Arrivals!$B:$B,0))</f>
        <v>0.55046477575899921</v>
      </c>
      <c r="FV124" s="17">
        <f>INDEX(Departures!$C:$C,MATCH($B124,Departures!$B:$B,0))*INDEX(Arrivals!$H:$H,MATCH(FV$2,Arrivals!$B:$B,0))</f>
        <v>0.52752874343570755</v>
      </c>
      <c r="FW124" s="17">
        <f>INDEX(Departures!$C:$C,MATCH($B124,Departures!$B:$B,0))*INDEX(Arrivals!$H:$H,MATCH(FW$2,Arrivals!$B:$B,0))</f>
        <v>0.48165667878912433</v>
      </c>
      <c r="FX124" s="17">
        <f>INDEX(Departures!$C:$C,MATCH($B124,Departures!$B:$B,0))*INDEX(Arrivals!$H:$H,MATCH(FX$2,Arrivals!$B:$B,0))</f>
        <v>0.47783400673524234</v>
      </c>
      <c r="FY124" s="17">
        <f>INDEX(Departures!$C:$C,MATCH($B124,Departures!$B:$B,0))*INDEX(Arrivals!$H:$H,MATCH(FY$2,Arrivals!$B:$B,0))</f>
        <v>0.45872064646583266</v>
      </c>
      <c r="FZ124" s="17">
        <f>INDEX(Departures!$C:$C,MATCH($B124,Departures!$B:$B,0))*INDEX(Arrivals!$H:$H,MATCH(FZ$2,Arrivals!$B:$B,0))</f>
        <v>0.42049392592701323</v>
      </c>
      <c r="GA124" s="17">
        <f>INDEX(Departures!$C:$C,MATCH($B124,Departures!$B:$B,0))*INDEX(Arrivals!$H:$H,MATCH(GA$2,Arrivals!$B:$B,0))</f>
        <v>0.33486607192005785</v>
      </c>
      <c r="GB124" s="17">
        <f>INDEX(Departures!$C:$C,MATCH($B124,Departures!$B:$B,0))*INDEX(Arrivals!$H:$H,MATCH(GB$2,Arrivals!$B:$B,0))</f>
        <v>0.25994169966397185</v>
      </c>
      <c r="GC124" s="17">
        <f>INDEX(Departures!$C:$C,MATCH($B124,Departures!$B:$B,0))*INDEX(Arrivals!$H:$H,MATCH(GC$2,Arrivals!$B:$B,0))</f>
        <v>0.22936032323291633</v>
      </c>
      <c r="GD124" s="17">
        <f>INDEX(Departures!$C:$C,MATCH($B124,Departures!$B:$B,0))*INDEX(Arrivals!$H:$H,MATCH(GD$2,Arrivals!$B:$B,0))</f>
        <v>0.22171497912515245</v>
      </c>
      <c r="GE124" s="17">
        <f>INDEX(Departures!$C:$C,MATCH($B124,Departures!$B:$B,0))*INDEX(Arrivals!$H:$H,MATCH(GE$2,Arrivals!$B:$B,0))</f>
        <v>0.21406963501738857</v>
      </c>
      <c r="GF124" s="17">
        <f>INDEX(Departures!$C:$C,MATCH($B124,Departures!$B:$B,0))*INDEX(Arrivals!$H:$H,MATCH(GF$2,Arrivals!$B:$B,0))</f>
        <v>0.19648534356953165</v>
      </c>
      <c r="GG124" s="17">
        <f>INDEX(Departures!$C:$C,MATCH($B124,Departures!$B:$B,0))*INDEX(Arrivals!$H:$H,MATCH(GG$2,Arrivals!$B:$B,0))</f>
        <v>6.2691821683663801E-2</v>
      </c>
      <c r="GH124" s="17">
        <f>INDEX(Departures!$C:$C,MATCH($B124,Departures!$B:$B,0))*INDEX(Arrivals!$H:$H,MATCH(GH$2,Arrivals!$B:$B,0))</f>
        <v>4.4342995825030491E-2</v>
      </c>
      <c r="GI124" s="17">
        <f>INDEX(Departures!$C:$C,MATCH($B124,Departures!$B:$B,0))*INDEX(Arrivals!$H:$H,MATCH(GI$2,Arrivals!$B:$B,0))</f>
        <v>1.9113360269409695E-2</v>
      </c>
    </row>
    <row r="131" spans="1:201">
      <c r="GM131" t="s">
        <v>1007</v>
      </c>
      <c r="GN131" t="s">
        <v>798</v>
      </c>
      <c r="GO131" t="s">
        <v>203</v>
      </c>
      <c r="GP131" t="s">
        <v>553</v>
      </c>
      <c r="GQ131" t="s">
        <v>196</v>
      </c>
      <c r="GR131" t="s">
        <v>657</v>
      </c>
      <c r="GS131" t="s">
        <v>805</v>
      </c>
    </row>
    <row r="132" spans="1:201">
      <c r="A132" t="s">
        <v>1007</v>
      </c>
      <c r="GK132" t="s">
        <v>1007</v>
      </c>
    </row>
    <row r="133" spans="1:201">
      <c r="A133" t="s">
        <v>798</v>
      </c>
      <c r="D133">
        <f>SUMIFS(D$4:D$124,$A$4:$A$124,$A133)</f>
        <v>45168482.897671036</v>
      </c>
      <c r="E133">
        <f t="shared" ref="E133:BP134" si="0">SUMIFS(E$4:E$124,$A$4:$A$124,$A133)</f>
        <v>42529438.324091636</v>
      </c>
      <c r="F133">
        <f t="shared" si="0"/>
        <v>40009995.77059564</v>
      </c>
      <c r="G133">
        <f t="shared" si="0"/>
        <v>31585333.477677427</v>
      </c>
      <c r="H133">
        <f t="shared" si="0"/>
        <v>30292071.634427793</v>
      </c>
      <c r="I133">
        <f t="shared" si="0"/>
        <v>20431665.091725785</v>
      </c>
      <c r="J133">
        <f t="shared" si="0"/>
        <v>19578850.687652826</v>
      </c>
      <c r="K133">
        <f t="shared" si="0"/>
        <v>19552850.248504266</v>
      </c>
      <c r="L133">
        <f t="shared" si="0"/>
        <v>19475368.939841535</v>
      </c>
      <c r="M133">
        <f t="shared" si="0"/>
        <v>18508152.603514891</v>
      </c>
      <c r="N133">
        <f t="shared" si="0"/>
        <v>15319458.746334828</v>
      </c>
      <c r="O133">
        <f t="shared" si="0"/>
        <v>14919571.992229881</v>
      </c>
      <c r="P133">
        <f t="shared" si="0"/>
        <v>14499924.904372035</v>
      </c>
      <c r="Q133">
        <f t="shared" si="0"/>
        <v>14141118.844121829</v>
      </c>
      <c r="R133">
        <f t="shared" si="0"/>
        <v>13493187.900539575</v>
      </c>
      <c r="S133">
        <f t="shared" si="0"/>
        <v>12683014.216670278</v>
      </c>
      <c r="T133">
        <f t="shared" si="0"/>
        <v>10815142.66823733</v>
      </c>
      <c r="U133">
        <f t="shared" si="0"/>
        <v>9494320.3594901972</v>
      </c>
      <c r="V133">
        <f t="shared" si="0"/>
        <v>9320637.4259777777</v>
      </c>
      <c r="W133">
        <f t="shared" si="0"/>
        <v>8972751.5501699727</v>
      </c>
      <c r="X133">
        <f t="shared" si="0"/>
        <v>8376821.4848848497</v>
      </c>
      <c r="Y133">
        <f t="shared" si="0"/>
        <v>8108496.9528716533</v>
      </c>
      <c r="Z133">
        <f t="shared" si="0"/>
        <v>8082496.5137230866</v>
      </c>
      <c r="AA133">
        <f t="shared" si="0"/>
        <v>8024775.5388132725</v>
      </c>
      <c r="AB133">
        <f t="shared" si="0"/>
        <v>7399724.9816817557</v>
      </c>
      <c r="AC133">
        <f t="shared" si="0"/>
        <v>7300923.3129172074</v>
      </c>
      <c r="AD133">
        <f t="shared" si="0"/>
        <v>7229682.1096501388</v>
      </c>
      <c r="AE133">
        <f t="shared" si="0"/>
        <v>6934837.1297054067</v>
      </c>
      <c r="AF133">
        <f t="shared" si="0"/>
        <v>6719553.4935552804</v>
      </c>
      <c r="AG133">
        <f t="shared" si="0"/>
        <v>6106463.1384321051</v>
      </c>
      <c r="AH133">
        <f t="shared" si="0"/>
        <v>5912499.8623838061</v>
      </c>
      <c r="AI133">
        <f t="shared" si="0"/>
        <v>5901579.6779414061</v>
      </c>
      <c r="AJ133">
        <f t="shared" si="0"/>
        <v>5751401.1414192952</v>
      </c>
      <c r="AK133">
        <f t="shared" si="0"/>
        <v>5681615.9627445452</v>
      </c>
      <c r="AL133">
        <f t="shared" si="0"/>
        <v>5375850.7983574122</v>
      </c>
      <c r="AM133">
        <f t="shared" si="0"/>
        <v>5348290.3328599334</v>
      </c>
      <c r="AN133">
        <f t="shared" si="0"/>
        <v>5283289.2349885162</v>
      </c>
      <c r="AO133">
        <f t="shared" si="0"/>
        <v>5142366.8548032967</v>
      </c>
      <c r="AP133">
        <f t="shared" si="0"/>
        <v>4619238.0191341583</v>
      </c>
      <c r="AQ133">
        <f t="shared" si="0"/>
        <v>4583877.4218921065</v>
      </c>
      <c r="AR133">
        <f t="shared" si="0"/>
        <v>4360273.645214444</v>
      </c>
      <c r="AS133">
        <f t="shared" si="0"/>
        <v>4241711.6426969832</v>
      </c>
      <c r="AT133">
        <f t="shared" si="0"/>
        <v>4004587.637662068</v>
      </c>
      <c r="AU133">
        <f t="shared" si="0"/>
        <v>3705582.5874535618</v>
      </c>
      <c r="AV133">
        <f t="shared" si="0"/>
        <v>3668141.9550796282</v>
      </c>
      <c r="AW133">
        <f t="shared" si="0"/>
        <v>3667101.9375136853</v>
      </c>
      <c r="AX133">
        <f t="shared" si="0"/>
        <v>3494459.0215672101</v>
      </c>
      <c r="AY133">
        <f t="shared" si="0"/>
        <v>3442978.1520530498</v>
      </c>
      <c r="AZ133">
        <f t="shared" si="0"/>
        <v>3426337.8709979677</v>
      </c>
      <c r="BA133">
        <f t="shared" si="0"/>
        <v>3371216.9400030095</v>
      </c>
      <c r="BB133">
        <f t="shared" si="0"/>
        <v>3354056.6501649539</v>
      </c>
      <c r="BC133">
        <f t="shared" si="0"/>
        <v>3251094.9111366356</v>
      </c>
      <c r="BD133">
        <f t="shared" si="0"/>
        <v>3217814.3490264728</v>
      </c>
      <c r="BE133">
        <f t="shared" si="0"/>
        <v>2938049.6237879079</v>
      </c>
      <c r="BF133">
        <f t="shared" si="0"/>
        <v>2913089.202205284</v>
      </c>
      <c r="BG133">
        <f t="shared" si="0"/>
        <v>2636444.5296645472</v>
      </c>
      <c r="BH133">
        <f t="shared" si="0"/>
        <v>2530882.7467213715</v>
      </c>
      <c r="BI133">
        <f t="shared" si="0"/>
        <v>2414400.7793357973</v>
      </c>
      <c r="BJ133">
        <f t="shared" si="0"/>
        <v>2388920.3489702013</v>
      </c>
      <c r="BK133">
        <f t="shared" si="0"/>
        <v>2375400.1206129487</v>
      </c>
      <c r="BL133">
        <f t="shared" si="0"/>
        <v>2138796.1243610028</v>
      </c>
      <c r="BM133">
        <f t="shared" si="0"/>
        <v>2096675.4129403254</v>
      </c>
      <c r="BN133">
        <f t="shared" si="0"/>
        <v>1998653.7573502332</v>
      </c>
      <c r="BO133">
        <f t="shared" si="0"/>
        <v>1974473.3489420682</v>
      </c>
      <c r="BP133">
        <f t="shared" si="0"/>
        <v>1910512.2686365966</v>
      </c>
      <c r="BQ133">
        <f t="shared" ref="BQ133:EB136" si="1">SUMIFS(BQ$4:BQ$124,$A$4:$A$124,$A133)</f>
        <v>1899072.0754112282</v>
      </c>
      <c r="BR133">
        <f t="shared" si="1"/>
        <v>1878791.732875346</v>
      </c>
      <c r="BS133">
        <f t="shared" si="1"/>
        <v>1864751.4957351212</v>
      </c>
      <c r="BT133">
        <f t="shared" si="1"/>
        <v>1848631.2234630107</v>
      </c>
      <c r="BU133">
        <f t="shared" si="1"/>
        <v>1790390.2397702243</v>
      </c>
      <c r="BV133">
        <f t="shared" si="1"/>
        <v>1693668.60613756</v>
      </c>
      <c r="BW133">
        <f t="shared" si="1"/>
        <v>1687428.5007419041</v>
      </c>
      <c r="BX133">
        <f t="shared" si="1"/>
        <v>1653627.9298487685</v>
      </c>
      <c r="BY133">
        <f t="shared" si="1"/>
        <v>1539225.9975950811</v>
      </c>
      <c r="BZ133">
        <f t="shared" si="1"/>
        <v>1472144.8645917822</v>
      </c>
      <c r="CA133">
        <f t="shared" si="1"/>
        <v>1398823.6261928268</v>
      </c>
      <c r="CB133">
        <f t="shared" si="1"/>
        <v>1311982.159436617</v>
      </c>
      <c r="CC133">
        <f t="shared" si="1"/>
        <v>1276101.5534115974</v>
      </c>
      <c r="CD133">
        <f t="shared" si="1"/>
        <v>1274541.5270626836</v>
      </c>
      <c r="CE133">
        <f t="shared" si="1"/>
        <v>1259981.2811394867</v>
      </c>
      <c r="CF133">
        <f t="shared" si="1"/>
        <v>1233460.8332079491</v>
      </c>
      <c r="CG133">
        <f t="shared" si="1"/>
        <v>1223580.6663314947</v>
      </c>
      <c r="CH133">
        <f t="shared" si="1"/>
        <v>1182499.9724767606</v>
      </c>
      <c r="CI133">
        <f t="shared" si="1"/>
        <v>1173399.8187747628</v>
      </c>
      <c r="CJ133">
        <f t="shared" si="1"/>
        <v>1157019.542111167</v>
      </c>
      <c r="CK133">
        <f t="shared" si="1"/>
        <v>1124258.9887839744</v>
      </c>
      <c r="CL133">
        <f t="shared" si="1"/>
        <v>1100546.5882804831</v>
      </c>
      <c r="CM133">
        <f t="shared" si="1"/>
        <v>1098778.5584183803</v>
      </c>
      <c r="CN133">
        <f t="shared" si="1"/>
        <v>1013497.1180110851</v>
      </c>
      <c r="CO133">
        <f t="shared" si="1"/>
        <v>982296.59103280632</v>
      </c>
      <c r="CP133">
        <f t="shared" si="1"/>
        <v>976056.48563715047</v>
      </c>
      <c r="CQ133">
        <f t="shared" si="1"/>
        <v>965656.30997772445</v>
      </c>
      <c r="CR133">
        <f t="shared" si="1"/>
        <v>958376.187016126</v>
      </c>
      <c r="CS133">
        <f t="shared" si="1"/>
        <v>936015.80934835994</v>
      </c>
      <c r="CT133">
        <f t="shared" si="1"/>
        <v>929255.69516973279</v>
      </c>
      <c r="CU133">
        <f t="shared" si="1"/>
        <v>836174.12301786803</v>
      </c>
      <c r="CV133">
        <f t="shared" si="1"/>
        <v>823693.91222655668</v>
      </c>
      <c r="CW133">
        <f t="shared" si="1"/>
        <v>818493.82439684379</v>
      </c>
      <c r="CX133">
        <f t="shared" si="1"/>
        <v>809133.6663033599</v>
      </c>
      <c r="CY133">
        <f t="shared" si="1"/>
        <v>779493.16567399504</v>
      </c>
      <c r="CZ133">
        <f t="shared" si="1"/>
        <v>778453.14810805232</v>
      </c>
      <c r="DA133">
        <f t="shared" si="1"/>
        <v>777413.13054211019</v>
      </c>
      <c r="DB133">
        <f t="shared" si="1"/>
        <v>752452.7089594868</v>
      </c>
      <c r="DC133">
        <f t="shared" si="1"/>
        <v>748292.63869571616</v>
      </c>
      <c r="DD133">
        <f t="shared" si="1"/>
        <v>729052.31372577802</v>
      </c>
      <c r="DE133">
        <f t="shared" si="1"/>
        <v>709811.98875583918</v>
      </c>
      <c r="DF133">
        <f t="shared" si="1"/>
        <v>709291.97997286811</v>
      </c>
      <c r="DG133">
        <f t="shared" si="1"/>
        <v>697851.78674749914</v>
      </c>
      <c r="DH133">
        <f t="shared" si="1"/>
        <v>663011.1982884215</v>
      </c>
      <c r="DI133">
        <f t="shared" si="1"/>
        <v>591249.98623838031</v>
      </c>
      <c r="DJ133">
        <f t="shared" si="1"/>
        <v>589689.95988946653</v>
      </c>
      <c r="DK133">
        <f t="shared" si="1"/>
        <v>563169.51195792947</v>
      </c>
      <c r="DL133">
        <f t="shared" si="1"/>
        <v>543929.18698799144</v>
      </c>
      <c r="DM133">
        <f t="shared" si="1"/>
        <v>516888.73027348297</v>
      </c>
      <c r="DN133">
        <f t="shared" si="1"/>
        <v>502328.48435028648</v>
      </c>
      <c r="DO133">
        <f t="shared" si="1"/>
        <v>488808.2559930323</v>
      </c>
      <c r="DP133">
        <f t="shared" si="1"/>
        <v>485168.19451223325</v>
      </c>
      <c r="DQ133">
        <f t="shared" si="1"/>
        <v>484648.18572926178</v>
      </c>
      <c r="DR133">
        <f t="shared" si="1"/>
        <v>479968.10668252007</v>
      </c>
      <c r="DS133">
        <f t="shared" si="1"/>
        <v>478928.08911657758</v>
      </c>
      <c r="DT133">
        <f t="shared" si="1"/>
        <v>466447.87832526595</v>
      </c>
      <c r="DU133">
        <f t="shared" si="1"/>
        <v>463847.8344104095</v>
      </c>
      <c r="DV133">
        <f t="shared" si="1"/>
        <v>442527.47430858563</v>
      </c>
      <c r="DW133">
        <f t="shared" si="1"/>
        <v>438367.40404481522</v>
      </c>
      <c r="DX133">
        <f t="shared" si="1"/>
        <v>435247.35134698736</v>
      </c>
      <c r="DY133">
        <f t="shared" si="1"/>
        <v>422767.14055567584</v>
      </c>
      <c r="DZ133">
        <f t="shared" si="1"/>
        <v>347365.86702483584</v>
      </c>
      <c r="EA133">
        <f t="shared" si="1"/>
        <v>345285.83189295052</v>
      </c>
      <c r="EB133">
        <f t="shared" si="1"/>
        <v>328125.54205489729</v>
      </c>
      <c r="EC133">
        <f t="shared" ref="EC133:GI135" si="2">SUMIFS(EC$4:EC$124,$A$4:$A$124,$A133)</f>
        <v>257924.35635377024</v>
      </c>
      <c r="ED133">
        <f t="shared" si="2"/>
        <v>243884.11921354485</v>
      </c>
      <c r="EE133">
        <f t="shared" si="2"/>
        <v>242844.10164760225</v>
      </c>
      <c r="EF133">
        <f t="shared" si="2"/>
        <v>224123.78546063506</v>
      </c>
      <c r="EG133">
        <f t="shared" si="2"/>
        <v>222043.75032874988</v>
      </c>
      <c r="EH133">
        <f t="shared" si="2"/>
        <v>222043.75032874988</v>
      </c>
      <c r="EI133">
        <f t="shared" si="2"/>
        <v>217363.67128200797</v>
      </c>
      <c r="EJ133">
        <f t="shared" si="2"/>
        <v>205403.46927366796</v>
      </c>
      <c r="EK133">
        <f t="shared" si="2"/>
        <v>200723.39022692599</v>
      </c>
      <c r="EL133">
        <f t="shared" si="2"/>
        <v>190687.22071557981</v>
      </c>
      <c r="EM133">
        <f t="shared" si="2"/>
        <v>184603.11795481539</v>
      </c>
      <c r="EN133">
        <f t="shared" si="2"/>
        <v>182523.08282293021</v>
      </c>
      <c r="EO133">
        <f t="shared" si="2"/>
        <v>182003.0740399588</v>
      </c>
      <c r="EP133">
        <f t="shared" si="2"/>
        <v>159642.6963721925</v>
      </c>
      <c r="EQ133">
        <f t="shared" si="2"/>
        <v>155482.62610842206</v>
      </c>
      <c r="ER133">
        <f t="shared" si="2"/>
        <v>146122.46801493838</v>
      </c>
      <c r="ES133">
        <f t="shared" si="2"/>
        <v>144562.44166602436</v>
      </c>
      <c r="ET133">
        <f t="shared" si="2"/>
        <v>139882.36261928262</v>
      </c>
      <c r="EU133">
        <f t="shared" si="2"/>
        <v>135722.29235551209</v>
      </c>
      <c r="EV133">
        <f t="shared" si="2"/>
        <v>134682.27478956952</v>
      </c>
      <c r="EW133">
        <f t="shared" si="2"/>
        <v>132602.23965768432</v>
      </c>
      <c r="EX133">
        <f t="shared" si="2"/>
        <v>132602.23965768432</v>
      </c>
      <c r="EY133">
        <f t="shared" si="2"/>
        <v>128442.16939391379</v>
      </c>
      <c r="EZ133">
        <f t="shared" si="2"/>
        <v>128442.16939391379</v>
      </c>
      <c r="FA133">
        <f t="shared" si="2"/>
        <v>107121.8092920901</v>
      </c>
      <c r="FB133">
        <f t="shared" si="2"/>
        <v>100517.6977483544</v>
      </c>
      <c r="FC133">
        <f t="shared" si="2"/>
        <v>93081.572151864704</v>
      </c>
      <c r="FD133">
        <f t="shared" si="2"/>
        <v>87361.475539180246</v>
      </c>
      <c r="FE133">
        <f t="shared" si="2"/>
        <v>85281.440407294955</v>
      </c>
      <c r="FF133">
        <f t="shared" si="2"/>
        <v>84241.422841352367</v>
      </c>
      <c r="FG133">
        <f t="shared" si="2"/>
        <v>75921.282313811418</v>
      </c>
      <c r="FH133">
        <f t="shared" si="2"/>
        <v>75401.273530840073</v>
      </c>
      <c r="FI133">
        <f t="shared" si="2"/>
        <v>74361.255964897471</v>
      </c>
      <c r="FJ133">
        <f t="shared" si="2"/>
        <v>73841.247181926126</v>
      </c>
      <c r="FK133">
        <f t="shared" si="2"/>
        <v>65001.097871413862</v>
      </c>
      <c r="FL133">
        <f t="shared" si="2"/>
        <v>63961.08030547126</v>
      </c>
      <c r="FM133">
        <f t="shared" si="2"/>
        <v>63441.071522499922</v>
      </c>
      <c r="FN133">
        <f t="shared" si="2"/>
        <v>62921.062739528628</v>
      </c>
      <c r="FO133">
        <f t="shared" si="2"/>
        <v>62661.058348042963</v>
      </c>
      <c r="FP133">
        <f t="shared" si="2"/>
        <v>56680.957343872898</v>
      </c>
      <c r="FQ133">
        <f t="shared" si="2"/>
        <v>45240.764118504048</v>
      </c>
      <c r="FR133">
        <f t="shared" si="2"/>
        <v>40560.685071762251</v>
      </c>
      <c r="FS133">
        <f t="shared" si="2"/>
        <v>39520.667505819634</v>
      </c>
      <c r="FT133">
        <f t="shared" si="2"/>
        <v>38480.64993987701</v>
      </c>
      <c r="FU133">
        <f t="shared" si="2"/>
        <v>37440.632373934393</v>
      </c>
      <c r="FV133">
        <f t="shared" si="2"/>
        <v>35880.606025020461</v>
      </c>
      <c r="FW133">
        <f t="shared" si="2"/>
        <v>32760.553327192585</v>
      </c>
      <c r="FX133">
        <f t="shared" si="2"/>
        <v>32500.548935706931</v>
      </c>
      <c r="FY133">
        <f t="shared" si="2"/>
        <v>31200.52697827866</v>
      </c>
      <c r="FZ133">
        <f t="shared" si="2"/>
        <v>28600.483063422093</v>
      </c>
      <c r="GA133">
        <f t="shared" si="2"/>
        <v>22776.384694143413</v>
      </c>
      <c r="GB133">
        <f t="shared" si="2"/>
        <v>17680.298621024569</v>
      </c>
      <c r="GC133">
        <f t="shared" si="2"/>
        <v>15600.26348913933</v>
      </c>
      <c r="GD133">
        <f t="shared" si="2"/>
        <v>15080.254706168023</v>
      </c>
      <c r="GE133">
        <f t="shared" si="2"/>
        <v>14560.245923196717</v>
      </c>
      <c r="GF133">
        <f t="shared" si="2"/>
        <v>13364.225722362695</v>
      </c>
      <c r="GG133">
        <f t="shared" si="2"/>
        <v>4264.0720203647516</v>
      </c>
      <c r="GH133">
        <f t="shared" si="2"/>
        <v>3016.0509412336028</v>
      </c>
      <c r="GI133">
        <f t="shared" si="2"/>
        <v>1300.0219574282778</v>
      </c>
      <c r="GK133" t="s">
        <v>798</v>
      </c>
      <c r="GN133" s="17">
        <f>SUMIFS($D133:$GI133,$D$1:$GI$1,GN$131)</f>
        <v>342254804.69876724</v>
      </c>
      <c r="GO133" s="17">
        <f t="shared" ref="GO133:GS133" si="3">SUMIFS($D133:$GI133,$D$1:$GI$1,GO$131)</f>
        <v>184828489.76135513</v>
      </c>
      <c r="GP133" s="17">
        <f t="shared" si="3"/>
        <v>86587182.461335987</v>
      </c>
      <c r="GQ133" s="17">
        <f t="shared" si="3"/>
        <v>33057478.342269205</v>
      </c>
      <c r="GR133" s="17">
        <f t="shared" si="3"/>
        <v>18670395.343801949</v>
      </c>
      <c r="GS133" s="17">
        <f t="shared" si="3"/>
        <v>6870876.0493999328</v>
      </c>
    </row>
    <row r="134" spans="1:201">
      <c r="A134" t="s">
        <v>203</v>
      </c>
      <c r="D134">
        <f t="shared" ref="D134:S138" si="4">SUMIFS(D$4:D$124,$A$4:$A$124,$A134)</f>
        <v>22108426.5277844</v>
      </c>
      <c r="E134">
        <f t="shared" si="4"/>
        <v>20816704.527939755</v>
      </c>
      <c r="F134">
        <f t="shared" si="4"/>
        <v>19583523.623654574</v>
      </c>
      <c r="G134">
        <f t="shared" si="4"/>
        <v>15459939.757746568</v>
      </c>
      <c r="H134">
        <f t="shared" si="4"/>
        <v>14826932.346197078</v>
      </c>
      <c r="I134">
        <f t="shared" si="4"/>
        <v>10000600.807073105</v>
      </c>
      <c r="J134">
        <f t="shared" si="4"/>
        <v>9583177.3430838976</v>
      </c>
      <c r="K134">
        <f t="shared" si="4"/>
        <v>9570451.0179622769</v>
      </c>
      <c r="L134">
        <f t="shared" si="4"/>
        <v>9532526.5690998472</v>
      </c>
      <c r="M134">
        <f t="shared" si="4"/>
        <v>9059107.2745754998</v>
      </c>
      <c r="N134">
        <f t="shared" si="4"/>
        <v>7498350.7616597619</v>
      </c>
      <c r="O134">
        <f t="shared" si="4"/>
        <v>7302619.881289212</v>
      </c>
      <c r="P134">
        <f t="shared" si="4"/>
        <v>7097216.993826231</v>
      </c>
      <c r="Q134">
        <f t="shared" si="4"/>
        <v>6921593.7071478469</v>
      </c>
      <c r="R134">
        <f t="shared" si="4"/>
        <v>6604453.6851170249</v>
      </c>
      <c r="S134">
        <f t="shared" si="4"/>
        <v>6207901.3943272773</v>
      </c>
      <c r="T134">
        <f t="shared" si="0"/>
        <v>5293642.1975899432</v>
      </c>
      <c r="U134">
        <f t="shared" si="0"/>
        <v>4647144.8814115385</v>
      </c>
      <c r="V134">
        <f t="shared" si="0"/>
        <v>4562133.0295991022</v>
      </c>
      <c r="W134">
        <f t="shared" si="0"/>
        <v>4391854.7994717974</v>
      </c>
      <c r="X134">
        <f t="shared" si="0"/>
        <v>4100167.4276842196</v>
      </c>
      <c r="Y134">
        <f t="shared" si="0"/>
        <v>3968831.7524290788</v>
      </c>
      <c r="Z134">
        <f t="shared" si="0"/>
        <v>3956105.4273074567</v>
      </c>
      <c r="AA134">
        <f t="shared" si="0"/>
        <v>3927852.9855374554</v>
      </c>
      <c r="AB134">
        <f t="shared" si="0"/>
        <v>3621912.1296136598</v>
      </c>
      <c r="AC134">
        <f t="shared" si="0"/>
        <v>3573552.0941514955</v>
      </c>
      <c r="AD134">
        <f t="shared" si="0"/>
        <v>3538681.9633182506</v>
      </c>
      <c r="AE134">
        <f t="shared" si="0"/>
        <v>3394365.4364390555</v>
      </c>
      <c r="AF134">
        <f t="shared" si="0"/>
        <v>3288991.4644320249</v>
      </c>
      <c r="AG134">
        <f t="shared" si="0"/>
        <v>2988904.7180641736</v>
      </c>
      <c r="AH134">
        <f t="shared" si="0"/>
        <v>2893966.3326568734</v>
      </c>
      <c r="AI134">
        <f t="shared" si="0"/>
        <v>2888621.2761057927</v>
      </c>
      <c r="AJ134">
        <f t="shared" si="0"/>
        <v>2815114.0222033025</v>
      </c>
      <c r="AK134">
        <f t="shared" si="0"/>
        <v>2780956.5655768686</v>
      </c>
      <c r="AL134">
        <f t="shared" si="0"/>
        <v>2631294.9821465923</v>
      </c>
      <c r="AM134">
        <f t="shared" si="0"/>
        <v>2617805.0775176738</v>
      </c>
      <c r="AN134">
        <f t="shared" si="0"/>
        <v>2585989.264713617</v>
      </c>
      <c r="AO134">
        <f t="shared" si="0"/>
        <v>2517012.582554426</v>
      </c>
      <c r="AP134">
        <f t="shared" si="0"/>
        <v>2260958.9211073881</v>
      </c>
      <c r="AQ134">
        <f t="shared" si="0"/>
        <v>2243651.1189419818</v>
      </c>
      <c r="AR134">
        <f t="shared" si="0"/>
        <v>2134204.722896032</v>
      </c>
      <c r="AS134">
        <f t="shared" si="0"/>
        <v>2076172.6803414342</v>
      </c>
      <c r="AT134">
        <f t="shared" si="0"/>
        <v>1960108.5952322409</v>
      </c>
      <c r="AU134">
        <f t="shared" si="0"/>
        <v>1813755.8563335864</v>
      </c>
      <c r="AV134">
        <f t="shared" si="0"/>
        <v>1795429.9481584507</v>
      </c>
      <c r="AW134">
        <f t="shared" si="0"/>
        <v>1794920.8951535861</v>
      </c>
      <c r="AX134">
        <f t="shared" si="0"/>
        <v>1710418.0963460153</v>
      </c>
      <c r="AY134">
        <f t="shared" si="0"/>
        <v>1685219.9726052033</v>
      </c>
      <c r="AZ134">
        <f t="shared" si="0"/>
        <v>1677075.1245273647</v>
      </c>
      <c r="BA134">
        <f t="shared" si="0"/>
        <v>1650095.3152695256</v>
      </c>
      <c r="BB134">
        <f t="shared" si="0"/>
        <v>1641695.9406892559</v>
      </c>
      <c r="BC134">
        <f t="shared" si="0"/>
        <v>1591299.6932076316</v>
      </c>
      <c r="BD134">
        <f t="shared" si="0"/>
        <v>1575009.9970519557</v>
      </c>
      <c r="BE134">
        <f t="shared" si="0"/>
        <v>1438074.7387433012</v>
      </c>
      <c r="BF134">
        <f t="shared" si="0"/>
        <v>1425857.466626544</v>
      </c>
      <c r="BG134">
        <f t="shared" si="0"/>
        <v>1290449.3673324848</v>
      </c>
      <c r="BH134">
        <f t="shared" si="0"/>
        <v>1238780.4873386978</v>
      </c>
      <c r="BI134">
        <f t="shared" si="0"/>
        <v>1181766.5507938317</v>
      </c>
      <c r="BJ134">
        <f t="shared" si="0"/>
        <v>1169294.7521746419</v>
      </c>
      <c r="BK134">
        <f t="shared" si="0"/>
        <v>1162677.0631113984</v>
      </c>
      <c r="BL134">
        <f t="shared" si="0"/>
        <v>1046867.5045046364</v>
      </c>
      <c r="BM134">
        <f t="shared" si="0"/>
        <v>1026250.8578076087</v>
      </c>
      <c r="BN134">
        <f t="shared" si="0"/>
        <v>978272.61209909339</v>
      </c>
      <c r="BO134">
        <f t="shared" si="0"/>
        <v>966437.12973598461</v>
      </c>
      <c r="BP134">
        <f t="shared" si="0"/>
        <v>935130.36993679439</v>
      </c>
      <c r="BQ134">
        <f t="shared" si="1"/>
        <v>929530.7868832805</v>
      </c>
      <c r="BR134">
        <f t="shared" si="1"/>
        <v>919604.25328841549</v>
      </c>
      <c r="BS134">
        <f t="shared" si="1"/>
        <v>912732.03772273939</v>
      </c>
      <c r="BT134">
        <f t="shared" si="1"/>
        <v>904841.71614733397</v>
      </c>
      <c r="BU134">
        <f t="shared" si="1"/>
        <v>876334.74787490035</v>
      </c>
      <c r="BV134">
        <f t="shared" si="1"/>
        <v>828992.8184224657</v>
      </c>
      <c r="BW134">
        <f t="shared" si="1"/>
        <v>825938.5003932768</v>
      </c>
      <c r="BX134">
        <f t="shared" si="1"/>
        <v>809394.27773516777</v>
      </c>
      <c r="BY134">
        <f t="shared" si="1"/>
        <v>753398.4472000302</v>
      </c>
      <c r="BZ134">
        <f t="shared" si="1"/>
        <v>720564.52838624525</v>
      </c>
      <c r="CA134">
        <f t="shared" si="1"/>
        <v>684676.29154327058</v>
      </c>
      <c r="CB134">
        <f t="shared" si="1"/>
        <v>642170.36563705269</v>
      </c>
      <c r="CC134">
        <f t="shared" si="1"/>
        <v>624608.03696921479</v>
      </c>
      <c r="CD134">
        <f t="shared" si="1"/>
        <v>623844.45746191673</v>
      </c>
      <c r="CE134">
        <f t="shared" si="1"/>
        <v>616717.71539380844</v>
      </c>
      <c r="CF134">
        <f t="shared" si="1"/>
        <v>603736.86376975395</v>
      </c>
      <c r="CG134">
        <f t="shared" si="1"/>
        <v>598900.86022353754</v>
      </c>
      <c r="CH134">
        <f t="shared" si="1"/>
        <v>578793.26653137477</v>
      </c>
      <c r="CI134">
        <f t="shared" si="1"/>
        <v>574339.05273880658</v>
      </c>
      <c r="CJ134">
        <f t="shared" si="1"/>
        <v>566321.46791218501</v>
      </c>
      <c r="CK134">
        <f t="shared" si="1"/>
        <v>550286.29825894115</v>
      </c>
      <c r="CL134">
        <f t="shared" si="1"/>
        <v>538679.88974802161</v>
      </c>
      <c r="CM134">
        <f t="shared" si="1"/>
        <v>537814.49963975151</v>
      </c>
      <c r="CN134">
        <f t="shared" si="1"/>
        <v>496072.15324083081</v>
      </c>
      <c r="CO134">
        <f t="shared" si="1"/>
        <v>480800.56309488422</v>
      </c>
      <c r="CP134">
        <f t="shared" si="1"/>
        <v>477746.24506569485</v>
      </c>
      <c r="CQ134">
        <f t="shared" si="1"/>
        <v>472655.71501704596</v>
      </c>
      <c r="CR134">
        <f t="shared" si="1"/>
        <v>469092.34398299182</v>
      </c>
      <c r="CS134">
        <f t="shared" si="1"/>
        <v>458147.70437839668</v>
      </c>
      <c r="CT134">
        <f t="shared" si="1"/>
        <v>454838.8598467749</v>
      </c>
      <c r="CU134">
        <f t="shared" si="1"/>
        <v>409278.61591136776</v>
      </c>
      <c r="CV134">
        <f t="shared" si="1"/>
        <v>403169.97985298908</v>
      </c>
      <c r="CW134">
        <f t="shared" si="1"/>
        <v>400624.71482866467</v>
      </c>
      <c r="CX134">
        <f t="shared" si="1"/>
        <v>396043.2377848808</v>
      </c>
      <c r="CY134">
        <f t="shared" si="1"/>
        <v>381535.22714623151</v>
      </c>
      <c r="CZ134">
        <f t="shared" si="1"/>
        <v>381026.17414136662</v>
      </c>
      <c r="DA134">
        <f t="shared" si="1"/>
        <v>380517.12113650172</v>
      </c>
      <c r="DB134">
        <f t="shared" si="1"/>
        <v>368299.84901974443</v>
      </c>
      <c r="DC134">
        <f t="shared" si="1"/>
        <v>366263.63700028497</v>
      </c>
      <c r="DD134">
        <f t="shared" si="1"/>
        <v>356846.15641028481</v>
      </c>
      <c r="DE134">
        <f t="shared" si="1"/>
        <v>347428.67582028435</v>
      </c>
      <c r="DF134">
        <f t="shared" si="1"/>
        <v>347174.14931785181</v>
      </c>
      <c r="DG134">
        <f t="shared" si="1"/>
        <v>341574.56626433798</v>
      </c>
      <c r="DH134">
        <f t="shared" si="1"/>
        <v>324521.2906013644</v>
      </c>
      <c r="DI134">
        <f t="shared" si="1"/>
        <v>289396.63326568739</v>
      </c>
      <c r="DJ134">
        <f t="shared" si="1"/>
        <v>288633.0537583899</v>
      </c>
      <c r="DK134">
        <f t="shared" si="1"/>
        <v>275652.20213433541</v>
      </c>
      <c r="DL134">
        <f t="shared" si="1"/>
        <v>266234.72154433507</v>
      </c>
      <c r="DM134">
        <f t="shared" si="1"/>
        <v>252999.34341784802</v>
      </c>
      <c r="DN134">
        <f t="shared" si="1"/>
        <v>245872.60134973971</v>
      </c>
      <c r="DO134">
        <f t="shared" si="1"/>
        <v>239254.91228649614</v>
      </c>
      <c r="DP134">
        <f t="shared" si="1"/>
        <v>237473.22676946904</v>
      </c>
      <c r="DQ134">
        <f t="shared" si="1"/>
        <v>237218.70026703653</v>
      </c>
      <c r="DR134">
        <f t="shared" si="1"/>
        <v>234927.9617451446</v>
      </c>
      <c r="DS134">
        <f t="shared" si="1"/>
        <v>234418.90874027967</v>
      </c>
      <c r="DT134">
        <f t="shared" si="1"/>
        <v>228310.272681901</v>
      </c>
      <c r="DU134">
        <f t="shared" si="1"/>
        <v>227037.64016973885</v>
      </c>
      <c r="DV134">
        <f t="shared" si="1"/>
        <v>216602.05357000869</v>
      </c>
      <c r="DW134">
        <f t="shared" si="1"/>
        <v>214565.84155054923</v>
      </c>
      <c r="DX134">
        <f t="shared" si="1"/>
        <v>213038.68253595455</v>
      </c>
      <c r="DY134">
        <f t="shared" si="1"/>
        <v>206930.04647757587</v>
      </c>
      <c r="DZ134">
        <f t="shared" si="1"/>
        <v>170023.70362487173</v>
      </c>
      <c r="EA134">
        <f t="shared" si="1"/>
        <v>169005.59761514197</v>
      </c>
      <c r="EB134">
        <f t="shared" si="1"/>
        <v>160606.22303487131</v>
      </c>
      <c r="EC134">
        <f t="shared" si="2"/>
        <v>126245.14520649154</v>
      </c>
      <c r="ED134">
        <f t="shared" si="2"/>
        <v>119372.92964081562</v>
      </c>
      <c r="EE134">
        <f t="shared" si="2"/>
        <v>118863.87663595076</v>
      </c>
      <c r="EF134">
        <f t="shared" si="2"/>
        <v>109700.92254838279</v>
      </c>
      <c r="EG134">
        <f t="shared" si="2"/>
        <v>108682.816538653</v>
      </c>
      <c r="EH134">
        <f t="shared" si="2"/>
        <v>108682.816538653</v>
      </c>
      <c r="EI134">
        <f t="shared" si="2"/>
        <v>106392.07801676102</v>
      </c>
      <c r="EJ134">
        <f t="shared" si="2"/>
        <v>100537.96846081487</v>
      </c>
      <c r="EK134">
        <f t="shared" si="2"/>
        <v>98247.229938922901</v>
      </c>
      <c r="EL134">
        <f t="shared" si="2"/>
        <v>93334.868441976767</v>
      </c>
      <c r="EM134">
        <f t="shared" si="2"/>
        <v>90356.908363517185</v>
      </c>
      <c r="EN134">
        <f t="shared" si="2"/>
        <v>89338.802353787367</v>
      </c>
      <c r="EO134">
        <f t="shared" si="2"/>
        <v>89084.275851354949</v>
      </c>
      <c r="EP134">
        <f t="shared" si="2"/>
        <v>78139.636246759925</v>
      </c>
      <c r="EQ134">
        <f t="shared" si="2"/>
        <v>76103.424227300377</v>
      </c>
      <c r="ER134">
        <f t="shared" si="2"/>
        <v>71521.947183516415</v>
      </c>
      <c r="ES134">
        <f t="shared" si="2"/>
        <v>70758.367676219073</v>
      </c>
      <c r="ET134">
        <f t="shared" si="2"/>
        <v>68467.629154327064</v>
      </c>
      <c r="EU134">
        <f t="shared" si="2"/>
        <v>66431.417134867501</v>
      </c>
      <c r="EV134">
        <f t="shared" si="2"/>
        <v>65922.364130002665</v>
      </c>
      <c r="EW134">
        <f t="shared" si="2"/>
        <v>64904.258120272883</v>
      </c>
      <c r="EX134">
        <f t="shared" si="2"/>
        <v>64904.258120272883</v>
      </c>
      <c r="EY134">
        <f t="shared" si="2"/>
        <v>62868.046100813328</v>
      </c>
      <c r="EZ134">
        <f t="shared" si="2"/>
        <v>62868.046100813328</v>
      </c>
      <c r="FA134">
        <f t="shared" si="2"/>
        <v>52432.459501083191</v>
      </c>
      <c r="FB134">
        <f t="shared" si="2"/>
        <v>49199.972920191176</v>
      </c>
      <c r="FC134">
        <f t="shared" si="2"/>
        <v>45560.243935407234</v>
      </c>
      <c r="FD134">
        <f t="shared" si="2"/>
        <v>42760.452408650381</v>
      </c>
      <c r="FE134">
        <f t="shared" si="2"/>
        <v>41742.346398920607</v>
      </c>
      <c r="FF134">
        <f t="shared" si="2"/>
        <v>41233.293394055712</v>
      </c>
      <c r="FG134">
        <f t="shared" si="2"/>
        <v>37160.86935513663</v>
      </c>
      <c r="FH134">
        <f t="shared" si="2"/>
        <v>36906.342852704183</v>
      </c>
      <c r="FI134">
        <f t="shared" si="2"/>
        <v>36397.289847839311</v>
      </c>
      <c r="FJ134">
        <f t="shared" si="2"/>
        <v>36142.763345406849</v>
      </c>
      <c r="FK134">
        <f t="shared" si="2"/>
        <v>31815.812804055331</v>
      </c>
      <c r="FL134">
        <f t="shared" si="2"/>
        <v>31306.759799190459</v>
      </c>
      <c r="FM134">
        <f t="shared" si="2"/>
        <v>31052.233296758008</v>
      </c>
      <c r="FN134">
        <f t="shared" si="2"/>
        <v>30797.706794325564</v>
      </c>
      <c r="FO134">
        <f t="shared" si="2"/>
        <v>30670.443543109337</v>
      </c>
      <c r="FP134">
        <f t="shared" si="2"/>
        <v>27743.388765136257</v>
      </c>
      <c r="FQ134">
        <f t="shared" si="2"/>
        <v>22143.805711622517</v>
      </c>
      <c r="FR134">
        <f t="shared" si="2"/>
        <v>19853.067189730526</v>
      </c>
      <c r="FS134">
        <f t="shared" si="2"/>
        <v>19344.014184865642</v>
      </c>
      <c r="FT134">
        <f t="shared" si="2"/>
        <v>18834.961180000766</v>
      </c>
      <c r="FU134">
        <f t="shared" si="2"/>
        <v>18325.908175135875</v>
      </c>
      <c r="FV134">
        <f t="shared" si="2"/>
        <v>17562.328667838548</v>
      </c>
      <c r="FW134">
        <f t="shared" si="2"/>
        <v>16035.169653243885</v>
      </c>
      <c r="FX134">
        <f t="shared" si="2"/>
        <v>15907.906402027666</v>
      </c>
      <c r="FY134">
        <f t="shared" si="2"/>
        <v>15271.59014594656</v>
      </c>
      <c r="FZ134">
        <f t="shared" si="2"/>
        <v>13998.957633784352</v>
      </c>
      <c r="GA134">
        <f t="shared" si="2"/>
        <v>11148.260806540991</v>
      </c>
      <c r="GB134">
        <f t="shared" si="2"/>
        <v>8653.9010827030543</v>
      </c>
      <c r="GC134">
        <f t="shared" si="2"/>
        <v>7635.7950729732802</v>
      </c>
      <c r="GD134">
        <f t="shared" si="2"/>
        <v>7381.2685705408367</v>
      </c>
      <c r="GE134">
        <f t="shared" si="2"/>
        <v>7126.7420681083941</v>
      </c>
      <c r="GF134">
        <f t="shared" si="2"/>
        <v>6541.3311125137761</v>
      </c>
      <c r="GG134">
        <f t="shared" si="2"/>
        <v>2087.11731994603</v>
      </c>
      <c r="GH134">
        <f t="shared" si="2"/>
        <v>1476.2537141081675</v>
      </c>
      <c r="GI134">
        <f t="shared" si="2"/>
        <v>636.31625608110653</v>
      </c>
      <c r="GK134" t="s">
        <v>203</v>
      </c>
      <c r="GN134" s="17">
        <f t="shared" ref="GN134:GS138" si="5">SUMIFS($D134:$GI134,$D$1:$GI$1,GN$131)</f>
        <v>167522013.53776371</v>
      </c>
      <c r="GO134" s="17">
        <f t="shared" si="5"/>
        <v>90467220.149671376</v>
      </c>
      <c r="GP134" s="17">
        <f t="shared" si="5"/>
        <v>42381462.446528472</v>
      </c>
      <c r="GQ134" s="17">
        <f t="shared" si="5"/>
        <v>16180504.286132811</v>
      </c>
      <c r="GR134" s="17">
        <f t="shared" si="5"/>
        <v>9138519.5433344226</v>
      </c>
      <c r="GS134" s="17">
        <f t="shared" si="5"/>
        <v>3363058.6766398647</v>
      </c>
    </row>
    <row r="135" spans="1:201">
      <c r="A135" t="s">
        <v>553</v>
      </c>
      <c r="D135">
        <f t="shared" si="4"/>
        <v>11457078.751478611</v>
      </c>
      <c r="E135">
        <f t="shared" ref="E135:BP138" si="6">SUMIFS(E$4:E$124,$A$4:$A$124,$A135)</f>
        <v>10787679.657941192</v>
      </c>
      <c r="F135">
        <f t="shared" si="6"/>
        <v>10148617.863224179</v>
      </c>
      <c r="G135">
        <f t="shared" si="6"/>
        <v>8011684.9145739814</v>
      </c>
      <c r="H135">
        <f t="shared" si="6"/>
        <v>7683646.3834158415</v>
      </c>
      <c r="I135">
        <f t="shared" si="6"/>
        <v>5182533.9476214414</v>
      </c>
      <c r="J135">
        <f t="shared" si="6"/>
        <v>4966215.8169019604</v>
      </c>
      <c r="K135">
        <f t="shared" si="6"/>
        <v>4959620.7519410001</v>
      </c>
      <c r="L135">
        <f t="shared" si="6"/>
        <v>4939967.4583573407</v>
      </c>
      <c r="M135">
        <f t="shared" si="6"/>
        <v>4694631.0418096352</v>
      </c>
      <c r="N135">
        <f t="shared" si="6"/>
        <v>3885812.2749975226</v>
      </c>
      <c r="O135">
        <f t="shared" si="6"/>
        <v>3784380.1758979601</v>
      </c>
      <c r="P135">
        <f t="shared" si="6"/>
        <v>3677935.8274280699</v>
      </c>
      <c r="Q135">
        <f t="shared" si="6"/>
        <v>3586923.9309668234</v>
      </c>
      <c r="R135">
        <f t="shared" si="6"/>
        <v>3422574.9121397058</v>
      </c>
      <c r="S135">
        <f t="shared" si="6"/>
        <v>3217072.6879561977</v>
      </c>
      <c r="T135">
        <f t="shared" si="6"/>
        <v>2743283.2211608449</v>
      </c>
      <c r="U135">
        <f t="shared" si="6"/>
        <v>2408253.9211440859</v>
      </c>
      <c r="V135">
        <f t="shared" si="6"/>
        <v>2364198.8872048743</v>
      </c>
      <c r="W135">
        <f t="shared" si="6"/>
        <v>2275956.9180272319</v>
      </c>
      <c r="X135">
        <f t="shared" si="6"/>
        <v>2124798.0291220327</v>
      </c>
      <c r="Y135">
        <f t="shared" si="6"/>
        <v>2056736.9587249274</v>
      </c>
      <c r="Z135">
        <f t="shared" si="6"/>
        <v>2050141.8937639685</v>
      </c>
      <c r="AA135">
        <f t="shared" si="6"/>
        <v>2035500.8495506374</v>
      </c>
      <c r="AB135">
        <f t="shared" si="6"/>
        <v>1876955.4878891634</v>
      </c>
      <c r="AC135">
        <f t="shared" si="6"/>
        <v>1851894.2410375162</v>
      </c>
      <c r="AD135">
        <f t="shared" si="6"/>
        <v>1833823.7630444861</v>
      </c>
      <c r="AE135">
        <f t="shared" si="6"/>
        <v>1759035.7263872018</v>
      </c>
      <c r="AF135">
        <f t="shared" si="6"/>
        <v>1704428.5885104546</v>
      </c>
      <c r="AG135">
        <f t="shared" si="6"/>
        <v>1548916.9567310223</v>
      </c>
      <c r="AH135">
        <f t="shared" si="6"/>
        <v>1499717.7721222616</v>
      </c>
      <c r="AI135">
        <f t="shared" si="6"/>
        <v>1496947.8448386588</v>
      </c>
      <c r="AJ135">
        <f t="shared" si="6"/>
        <v>1458854.7496241548</v>
      </c>
      <c r="AK135">
        <f t="shared" si="6"/>
        <v>1441153.5952689387</v>
      </c>
      <c r="AL135">
        <f t="shared" si="6"/>
        <v>1363595.6313280517</v>
      </c>
      <c r="AM135">
        <f t="shared" si="6"/>
        <v>1356604.8624694338</v>
      </c>
      <c r="AN135">
        <f t="shared" si="6"/>
        <v>1340117.2000670347</v>
      </c>
      <c r="AO135">
        <f t="shared" si="6"/>
        <v>1304371.9479786321</v>
      </c>
      <c r="AP135">
        <f t="shared" si="6"/>
        <v>1171679.2409641212</v>
      </c>
      <c r="AQ135">
        <f t="shared" si="6"/>
        <v>1162709.9526172155</v>
      </c>
      <c r="AR135">
        <f t="shared" si="6"/>
        <v>1105992.3939529611</v>
      </c>
      <c r="AS135">
        <f t="shared" si="6"/>
        <v>1075918.8977309843</v>
      </c>
      <c r="AT135">
        <f t="shared" si="6"/>
        <v>1015771.9052870309</v>
      </c>
      <c r="AU135">
        <f t="shared" si="6"/>
        <v>939928.65823599289</v>
      </c>
      <c r="AV135">
        <f t="shared" si="6"/>
        <v>930431.76469221059</v>
      </c>
      <c r="AW135">
        <f t="shared" si="6"/>
        <v>930167.96209377225</v>
      </c>
      <c r="AX135">
        <f t="shared" si="6"/>
        <v>886376.73075299908</v>
      </c>
      <c r="AY135">
        <f t="shared" si="6"/>
        <v>873318.50213029864</v>
      </c>
      <c r="AZ135">
        <f t="shared" si="6"/>
        <v>869097.66055528424</v>
      </c>
      <c r="BA135">
        <f t="shared" si="6"/>
        <v>855116.12283804966</v>
      </c>
      <c r="BB135">
        <f t="shared" si="6"/>
        <v>850763.37996381614</v>
      </c>
      <c r="BC135">
        <f t="shared" si="6"/>
        <v>824646.9227184155</v>
      </c>
      <c r="BD135">
        <f t="shared" si="6"/>
        <v>816205.23956838634</v>
      </c>
      <c r="BE135">
        <f t="shared" si="6"/>
        <v>745242.34058845916</v>
      </c>
      <c r="BF135">
        <f t="shared" si="6"/>
        <v>738911.07822593744</v>
      </c>
      <c r="BG135">
        <f t="shared" si="6"/>
        <v>668739.58704132517</v>
      </c>
      <c r="BH135">
        <f t="shared" si="6"/>
        <v>641963.62329982815</v>
      </c>
      <c r="BI135">
        <f t="shared" si="6"/>
        <v>612417.73227472836</v>
      </c>
      <c r="BJ135">
        <f t="shared" si="6"/>
        <v>605954.56861298776</v>
      </c>
      <c r="BK135">
        <f t="shared" si="6"/>
        <v>602525.13483328884</v>
      </c>
      <c r="BL135">
        <f t="shared" si="6"/>
        <v>542510.0436885542</v>
      </c>
      <c r="BM135">
        <f t="shared" si="6"/>
        <v>531826.03845179954</v>
      </c>
      <c r="BN135">
        <f t="shared" si="6"/>
        <v>506962.643548981</v>
      </c>
      <c r="BO135">
        <f t="shared" si="6"/>
        <v>500829.23313528835</v>
      </c>
      <c r="BP135">
        <f t="shared" si="6"/>
        <v>484605.37333132722</v>
      </c>
      <c r="BQ135">
        <f t="shared" si="1"/>
        <v>481703.54474850476</v>
      </c>
      <c r="BR135">
        <f t="shared" si="1"/>
        <v>476559.39407895616</v>
      </c>
      <c r="BS135">
        <f t="shared" si="1"/>
        <v>472998.05900003796</v>
      </c>
      <c r="BT135">
        <f t="shared" si="1"/>
        <v>468909.11872424284</v>
      </c>
      <c r="BU135">
        <f t="shared" si="1"/>
        <v>454136.17321169289</v>
      </c>
      <c r="BV135">
        <f t="shared" si="1"/>
        <v>429602.5315569223</v>
      </c>
      <c r="BW135">
        <f t="shared" si="1"/>
        <v>428019.71596629196</v>
      </c>
      <c r="BX135">
        <f t="shared" si="1"/>
        <v>419446.13151704415</v>
      </c>
      <c r="BY135">
        <f t="shared" si="1"/>
        <v>390427.84568882099</v>
      </c>
      <c r="BZ135">
        <f t="shared" si="1"/>
        <v>373412.57808954484</v>
      </c>
      <c r="CA135">
        <f t="shared" si="1"/>
        <v>354814.494899638</v>
      </c>
      <c r="CB135">
        <f t="shared" si="1"/>
        <v>332786.97793003224</v>
      </c>
      <c r="CC135">
        <f t="shared" si="1"/>
        <v>323685.78828390787</v>
      </c>
      <c r="CD135">
        <f t="shared" si="1"/>
        <v>323290.08438625006</v>
      </c>
      <c r="CE135">
        <f t="shared" si="1"/>
        <v>319596.84800811257</v>
      </c>
      <c r="CF135">
        <f t="shared" si="1"/>
        <v>312869.88174793351</v>
      </c>
      <c r="CG135">
        <f t="shared" si="1"/>
        <v>310363.75706276891</v>
      </c>
      <c r="CH135">
        <f t="shared" si="1"/>
        <v>299943.5544244523</v>
      </c>
      <c r="CI135">
        <f t="shared" si="1"/>
        <v>297635.28168811655</v>
      </c>
      <c r="CJ135">
        <f t="shared" si="1"/>
        <v>293480.39076271182</v>
      </c>
      <c r="CK135">
        <f t="shared" si="1"/>
        <v>285170.60891190241</v>
      </c>
      <c r="CL135">
        <f t="shared" si="1"/>
        <v>279155.90966750711</v>
      </c>
      <c r="CM135">
        <f t="shared" si="1"/>
        <v>278707.44525016175</v>
      </c>
      <c r="CN135">
        <f t="shared" si="1"/>
        <v>257075.63217821359</v>
      </c>
      <c r="CO135">
        <f t="shared" si="1"/>
        <v>249161.55422506185</v>
      </c>
      <c r="CP135">
        <f t="shared" si="1"/>
        <v>247578.73863443144</v>
      </c>
      <c r="CQ135">
        <f t="shared" si="1"/>
        <v>244940.7126500475</v>
      </c>
      <c r="CR135">
        <f t="shared" si="1"/>
        <v>243094.09446097881</v>
      </c>
      <c r="CS135">
        <f t="shared" si="1"/>
        <v>237422.33859455332</v>
      </c>
      <c r="CT135">
        <f t="shared" si="1"/>
        <v>235707.62170470378</v>
      </c>
      <c r="CU135">
        <f t="shared" si="1"/>
        <v>212097.28914446765</v>
      </c>
      <c r="CV135">
        <f t="shared" si="1"/>
        <v>208931.6579632069</v>
      </c>
      <c r="CW135">
        <f t="shared" si="1"/>
        <v>207612.64497101493</v>
      </c>
      <c r="CX135">
        <f t="shared" si="1"/>
        <v>205238.42158506947</v>
      </c>
      <c r="CY135">
        <f t="shared" si="1"/>
        <v>197720.0475295753</v>
      </c>
      <c r="CZ135">
        <f t="shared" si="1"/>
        <v>197456.24493113684</v>
      </c>
      <c r="DA135">
        <f t="shared" si="1"/>
        <v>197192.44233269841</v>
      </c>
      <c r="DB135">
        <f t="shared" si="1"/>
        <v>190861.17997017701</v>
      </c>
      <c r="DC135">
        <f t="shared" si="1"/>
        <v>189805.96957642352</v>
      </c>
      <c r="DD135">
        <f t="shared" si="1"/>
        <v>184925.6215053132</v>
      </c>
      <c r="DE135">
        <f t="shared" si="1"/>
        <v>180045.27343420297</v>
      </c>
      <c r="DF135">
        <f t="shared" si="1"/>
        <v>179913.37213498383</v>
      </c>
      <c r="DG135">
        <f t="shared" si="1"/>
        <v>177011.54355216143</v>
      </c>
      <c r="DH135">
        <f t="shared" si="1"/>
        <v>168174.15650447528</v>
      </c>
      <c r="DI135">
        <f t="shared" si="1"/>
        <v>149971.77721222615</v>
      </c>
      <c r="DJ135">
        <f t="shared" si="1"/>
        <v>149576.07331456858</v>
      </c>
      <c r="DK135">
        <f t="shared" si="1"/>
        <v>142849.10705438955</v>
      </c>
      <c r="DL135">
        <f t="shared" si="1"/>
        <v>137968.75898327932</v>
      </c>
      <c r="DM135">
        <f t="shared" si="1"/>
        <v>131109.89142388108</v>
      </c>
      <c r="DN135">
        <f t="shared" si="1"/>
        <v>127416.65504574361</v>
      </c>
      <c r="DO135">
        <f t="shared" si="1"/>
        <v>123987.22126604452</v>
      </c>
      <c r="DP135">
        <f t="shared" si="1"/>
        <v>123063.91217151014</v>
      </c>
      <c r="DQ135">
        <f t="shared" si="1"/>
        <v>122932.01087229095</v>
      </c>
      <c r="DR135">
        <f t="shared" si="1"/>
        <v>121744.89917931821</v>
      </c>
      <c r="DS135">
        <f t="shared" si="1"/>
        <v>121481.09658087978</v>
      </c>
      <c r="DT135">
        <f t="shared" si="1"/>
        <v>118315.46539961908</v>
      </c>
      <c r="DU135">
        <f t="shared" si="1"/>
        <v>117655.95890352309</v>
      </c>
      <c r="DV135">
        <f t="shared" si="1"/>
        <v>112248.00563553606</v>
      </c>
      <c r="DW135">
        <f t="shared" si="1"/>
        <v>111192.7952417825</v>
      </c>
      <c r="DX135">
        <f t="shared" si="1"/>
        <v>110401.38744646728</v>
      </c>
      <c r="DY135">
        <f t="shared" si="1"/>
        <v>107235.75626520657</v>
      </c>
      <c r="DZ135">
        <f t="shared" si="1"/>
        <v>88110.067878423128</v>
      </c>
      <c r="EA135">
        <f t="shared" si="1"/>
        <v>87582.462681546356</v>
      </c>
      <c r="EB135">
        <f t="shared" si="1"/>
        <v>83229.719807312824</v>
      </c>
      <c r="EC135">
        <f t="shared" si="2"/>
        <v>65423.044412721356</v>
      </c>
      <c r="ED135">
        <f t="shared" si="2"/>
        <v>61861.709333803054</v>
      </c>
      <c r="EE135">
        <f t="shared" si="2"/>
        <v>61597.906735364675</v>
      </c>
      <c r="EF135">
        <f t="shared" si="2"/>
        <v>56849.459963473608</v>
      </c>
      <c r="EG135">
        <f t="shared" si="2"/>
        <v>56321.854766596814</v>
      </c>
      <c r="EH135">
        <f t="shared" si="2"/>
        <v>56321.854766596814</v>
      </c>
      <c r="EI135">
        <f t="shared" si="2"/>
        <v>55134.743073624042</v>
      </c>
      <c r="EJ135">
        <f t="shared" si="2"/>
        <v>52101.013191582526</v>
      </c>
      <c r="EK135">
        <f t="shared" si="2"/>
        <v>50913.901498609775</v>
      </c>
      <c r="EL135">
        <f t="shared" si="2"/>
        <v>48368.206423679279</v>
      </c>
      <c r="EM135">
        <f t="shared" si="2"/>
        <v>46824.96122281468</v>
      </c>
      <c r="EN135">
        <f t="shared" si="2"/>
        <v>46297.356025937894</v>
      </c>
      <c r="EO135">
        <f t="shared" si="2"/>
        <v>46165.454726718701</v>
      </c>
      <c r="EP135">
        <f t="shared" si="2"/>
        <v>40493.698860293262</v>
      </c>
      <c r="EQ135">
        <f t="shared" si="2"/>
        <v>39438.488466539689</v>
      </c>
      <c r="ER135">
        <f t="shared" si="2"/>
        <v>37064.265080594159</v>
      </c>
      <c r="ES135">
        <f t="shared" si="2"/>
        <v>36668.561182936581</v>
      </c>
      <c r="ET135">
        <f t="shared" si="2"/>
        <v>35481.449489963794</v>
      </c>
      <c r="EU135">
        <f t="shared" si="2"/>
        <v>34426.239096210244</v>
      </c>
      <c r="EV135">
        <f t="shared" si="2"/>
        <v>34162.436497771836</v>
      </c>
      <c r="EW135">
        <f t="shared" si="2"/>
        <v>33634.831300895057</v>
      </c>
      <c r="EX135">
        <f t="shared" si="2"/>
        <v>33634.831300895057</v>
      </c>
      <c r="EY135">
        <f t="shared" si="2"/>
        <v>32579.620907141481</v>
      </c>
      <c r="EZ135">
        <f t="shared" si="2"/>
        <v>32579.620907141481</v>
      </c>
      <c r="FA135">
        <f t="shared" si="2"/>
        <v>27171.667639154435</v>
      </c>
      <c r="FB135">
        <f t="shared" si="2"/>
        <v>25496.521139070646</v>
      </c>
      <c r="FC135">
        <f t="shared" si="2"/>
        <v>23610.33256023614</v>
      </c>
      <c r="FD135">
        <f t="shared" si="2"/>
        <v>22159.418268824978</v>
      </c>
      <c r="FE135">
        <f t="shared" si="2"/>
        <v>21631.813071948196</v>
      </c>
      <c r="FF135">
        <f t="shared" si="2"/>
        <v>21368.010473509803</v>
      </c>
      <c r="FG135">
        <f t="shared" si="2"/>
        <v>19257.589686002651</v>
      </c>
      <c r="FH135">
        <f t="shared" si="2"/>
        <v>19125.688386783462</v>
      </c>
      <c r="FI135">
        <f t="shared" si="2"/>
        <v>18861.885788345069</v>
      </c>
      <c r="FJ135">
        <f t="shared" si="2"/>
        <v>18729.984489125876</v>
      </c>
      <c r="FK135">
        <f t="shared" si="2"/>
        <v>16487.662402399535</v>
      </c>
      <c r="FL135">
        <f t="shared" si="2"/>
        <v>16223.859803961144</v>
      </c>
      <c r="FM135">
        <f t="shared" si="2"/>
        <v>16091.958504741944</v>
      </c>
      <c r="FN135">
        <f t="shared" si="2"/>
        <v>15960.057205522753</v>
      </c>
      <c r="FO135">
        <f t="shared" si="2"/>
        <v>15894.106555913157</v>
      </c>
      <c r="FP135">
        <f t="shared" si="2"/>
        <v>14377.241614892397</v>
      </c>
      <c r="FQ135">
        <f t="shared" si="2"/>
        <v>11475.413032070077</v>
      </c>
      <c r="FR135">
        <f t="shared" si="2"/>
        <v>10288.30133909731</v>
      </c>
      <c r="FS135">
        <f t="shared" si="2"/>
        <v>10024.498740658919</v>
      </c>
      <c r="FT135">
        <f t="shared" si="2"/>
        <v>9760.6961422205259</v>
      </c>
      <c r="FU135">
        <f t="shared" si="2"/>
        <v>9496.8935437821347</v>
      </c>
      <c r="FV135">
        <f t="shared" si="2"/>
        <v>9101.1896461245451</v>
      </c>
      <c r="FW135">
        <f t="shared" si="2"/>
        <v>8309.7818508093678</v>
      </c>
      <c r="FX135">
        <f t="shared" si="2"/>
        <v>8243.8312011997677</v>
      </c>
      <c r="FY135">
        <f t="shared" si="2"/>
        <v>7914.0779531517783</v>
      </c>
      <c r="FZ135">
        <f t="shared" si="2"/>
        <v>7254.5714570557966</v>
      </c>
      <c r="GA135">
        <f t="shared" si="2"/>
        <v>5777.276905800798</v>
      </c>
      <c r="GB135">
        <f t="shared" si="2"/>
        <v>4484.6441734526752</v>
      </c>
      <c r="GC135">
        <f t="shared" si="2"/>
        <v>3957.0389765758891</v>
      </c>
      <c r="GD135">
        <f t="shared" si="2"/>
        <v>3825.1376773566935</v>
      </c>
      <c r="GE135">
        <f t="shared" si="2"/>
        <v>3693.236378137497</v>
      </c>
      <c r="GF135">
        <f t="shared" si="2"/>
        <v>3389.8633899333445</v>
      </c>
      <c r="GG135">
        <f t="shared" si="2"/>
        <v>1081.5906535974098</v>
      </c>
      <c r="GH135">
        <f t="shared" si="2"/>
        <v>765.02753547133875</v>
      </c>
      <c r="GI135">
        <f t="shared" si="2"/>
        <v>329.75324804799078</v>
      </c>
      <c r="GK135" t="s">
        <v>553</v>
      </c>
      <c r="GN135" s="17">
        <f t="shared" si="5"/>
        <v>86813636.38865754</v>
      </c>
      <c r="GO135" s="17">
        <f t="shared" si="5"/>
        <v>46882127.24589628</v>
      </c>
      <c r="GP135" s="17">
        <f t="shared" si="5"/>
        <v>21963017.23428759</v>
      </c>
      <c r="GQ135" s="17">
        <f t="shared" si="5"/>
        <v>8385097.4926635278</v>
      </c>
      <c r="GR135" s="17">
        <f t="shared" si="5"/>
        <v>4735784.2471660245</v>
      </c>
      <c r="GS135" s="17">
        <f t="shared" si="5"/>
        <v>1742811.8665832407</v>
      </c>
    </row>
    <row r="136" spans="1:201">
      <c r="A136" t="s">
        <v>196</v>
      </c>
      <c r="D136">
        <f t="shared" si="4"/>
        <v>2336573.3422447452</v>
      </c>
      <c r="E136">
        <f t="shared" si="6"/>
        <v>2200055.1152856727</v>
      </c>
      <c r="F136">
        <f t="shared" si="6"/>
        <v>2069723.9212725279</v>
      </c>
      <c r="G136">
        <f t="shared" si="6"/>
        <v>1633914.7005899763</v>
      </c>
      <c r="H136">
        <f t="shared" si="6"/>
        <v>1567014.0443442196</v>
      </c>
      <c r="I136">
        <f t="shared" si="6"/>
        <v>1056933.5281672827</v>
      </c>
      <c r="J136">
        <f t="shared" si="6"/>
        <v>1012817.2932484883</v>
      </c>
      <c r="K136">
        <f t="shared" si="6"/>
        <v>1011472.2860863298</v>
      </c>
      <c r="L136">
        <f t="shared" si="6"/>
        <v>1007464.1647430983</v>
      </c>
      <c r="M136">
        <f t="shared" si="6"/>
        <v>957429.89831080695</v>
      </c>
      <c r="N136">
        <f t="shared" si="6"/>
        <v>792478.21994370583</v>
      </c>
      <c r="O136">
        <f t="shared" si="6"/>
        <v>771792.00978971028</v>
      </c>
      <c r="P136">
        <f t="shared" si="6"/>
        <v>750083.5941924745</v>
      </c>
      <c r="Q136">
        <f t="shared" si="6"/>
        <v>731522.49535468896</v>
      </c>
      <c r="R136">
        <f t="shared" si="6"/>
        <v>698004.91687370278</v>
      </c>
      <c r="S136">
        <f t="shared" si="6"/>
        <v>656094.49370084808</v>
      </c>
      <c r="T136">
        <f t="shared" si="6"/>
        <v>559469.17917139118</v>
      </c>
      <c r="U136">
        <f t="shared" si="6"/>
        <v>491142.81533374678</v>
      </c>
      <c r="V136">
        <f t="shared" si="6"/>
        <v>482158.1674905289</v>
      </c>
      <c r="W136">
        <f t="shared" si="6"/>
        <v>464161.97166085016</v>
      </c>
      <c r="X136">
        <f t="shared" si="6"/>
        <v>433334.4075041805</v>
      </c>
      <c r="Y136">
        <f t="shared" si="6"/>
        <v>419453.9335907062</v>
      </c>
      <c r="Z136">
        <f t="shared" si="6"/>
        <v>418108.92642854783</v>
      </c>
      <c r="AA136">
        <f t="shared" si="6"/>
        <v>415123.01052855636</v>
      </c>
      <c r="AB136">
        <f t="shared" si="6"/>
        <v>382789.03835026931</v>
      </c>
      <c r="AC136">
        <f t="shared" si="6"/>
        <v>377678.01113406761</v>
      </c>
      <c r="AD136">
        <f t="shared" si="6"/>
        <v>373992.69150975358</v>
      </c>
      <c r="AE136">
        <f t="shared" si="6"/>
        <v>358740.31029087788</v>
      </c>
      <c r="AF136">
        <f t="shared" si="6"/>
        <v>347603.65098820667</v>
      </c>
      <c r="AG136">
        <f t="shared" si="6"/>
        <v>315888.3821045126</v>
      </c>
      <c r="AH136">
        <f t="shared" si="6"/>
        <v>305854.62867481116</v>
      </c>
      <c r="AI136">
        <f t="shared" si="6"/>
        <v>305289.7256667047</v>
      </c>
      <c r="AJ136">
        <f t="shared" si="6"/>
        <v>297520.96429807798</v>
      </c>
      <c r="AK136">
        <f t="shared" si="6"/>
        <v>293910.96507484483</v>
      </c>
      <c r="AL136">
        <f t="shared" si="6"/>
        <v>278093.68084786262</v>
      </c>
      <c r="AM136">
        <f t="shared" si="6"/>
        <v>276667.97325597465</v>
      </c>
      <c r="AN136">
        <f t="shared" si="6"/>
        <v>273305.45535057876</v>
      </c>
      <c r="AO136">
        <f t="shared" si="6"/>
        <v>266015.51653168042</v>
      </c>
      <c r="AP136">
        <f t="shared" si="6"/>
        <v>238953.97242905427</v>
      </c>
      <c r="AQ136">
        <f t="shared" si="6"/>
        <v>237124.76268851894</v>
      </c>
      <c r="AR136">
        <f t="shared" si="6"/>
        <v>225557.701093957</v>
      </c>
      <c r="AS136">
        <f t="shared" si="6"/>
        <v>219424.46843451489</v>
      </c>
      <c r="AT136">
        <f t="shared" si="6"/>
        <v>207158.00311563065</v>
      </c>
      <c r="AU136">
        <f t="shared" si="6"/>
        <v>191690.42075080943</v>
      </c>
      <c r="AV136">
        <f t="shared" si="6"/>
        <v>189753.61043730145</v>
      </c>
      <c r="AW136">
        <f t="shared" si="6"/>
        <v>189699.81015081514</v>
      </c>
      <c r="AX136">
        <f t="shared" si="6"/>
        <v>180768.96259408363</v>
      </c>
      <c r="AY136">
        <f t="shared" si="6"/>
        <v>178105.84841301007</v>
      </c>
      <c r="AZ136">
        <f t="shared" si="6"/>
        <v>177245.04382922873</v>
      </c>
      <c r="BA136">
        <f t="shared" si="6"/>
        <v>174393.62864545296</v>
      </c>
      <c r="BB136">
        <f t="shared" si="6"/>
        <v>173505.92391842842</v>
      </c>
      <c r="BC136">
        <f t="shared" si="6"/>
        <v>168179.69555628137</v>
      </c>
      <c r="BD136">
        <f t="shared" si="6"/>
        <v>166458.0863887186</v>
      </c>
      <c r="BE136">
        <f t="shared" si="6"/>
        <v>151985.80932389473</v>
      </c>
      <c r="BF136">
        <f t="shared" si="6"/>
        <v>150694.60244822272</v>
      </c>
      <c r="BG136">
        <f t="shared" si="6"/>
        <v>136383.72624285769</v>
      </c>
      <c r="BH136">
        <f t="shared" si="6"/>
        <v>130922.99716449481</v>
      </c>
      <c r="BI136">
        <f t="shared" si="6"/>
        <v>124897.36507802534</v>
      </c>
      <c r="BJ136">
        <f t="shared" si="6"/>
        <v>123579.25805911013</v>
      </c>
      <c r="BK136">
        <f t="shared" si="6"/>
        <v>122879.8543347878</v>
      </c>
      <c r="BL136">
        <f t="shared" si="6"/>
        <v>110640.28915914671</v>
      </c>
      <c r="BM136">
        <f t="shared" si="6"/>
        <v>108461.37755645017</v>
      </c>
      <c r="BN136">
        <f t="shared" si="6"/>
        <v>103390.70055511313</v>
      </c>
      <c r="BO136">
        <f t="shared" si="6"/>
        <v>102139.84389430586</v>
      </c>
      <c r="BP136">
        <f t="shared" si="6"/>
        <v>98831.126275396309</v>
      </c>
      <c r="BQ136">
        <f t="shared" si="1"/>
        <v>98239.323124046627</v>
      </c>
      <c r="BR136">
        <f t="shared" si="1"/>
        <v>97190.217537563149</v>
      </c>
      <c r="BS136">
        <f t="shared" si="1"/>
        <v>96463.913669997593</v>
      </c>
      <c r="BT136">
        <f t="shared" si="1"/>
        <v>95630.009229459421</v>
      </c>
      <c r="BU136">
        <f t="shared" si="1"/>
        <v>92617.193186224686</v>
      </c>
      <c r="BV136">
        <f t="shared" si="1"/>
        <v>87613.766542995567</v>
      </c>
      <c r="BW136">
        <f t="shared" si="1"/>
        <v>87290.964824077586</v>
      </c>
      <c r="BX136">
        <f t="shared" si="1"/>
        <v>85542.455513271707</v>
      </c>
      <c r="BY136">
        <f t="shared" si="1"/>
        <v>79624.42399977491</v>
      </c>
      <c r="BZ136">
        <f t="shared" si="1"/>
        <v>76154.30552140635</v>
      </c>
      <c r="CA136">
        <f t="shared" si="1"/>
        <v>72361.385324119765</v>
      </c>
      <c r="CB136">
        <f t="shared" si="1"/>
        <v>67869.061402510866</v>
      </c>
      <c r="CC136">
        <f t="shared" si="1"/>
        <v>66012.951518732312</v>
      </c>
      <c r="CD136">
        <f t="shared" si="1"/>
        <v>65932.251089002806</v>
      </c>
      <c r="CE136">
        <f t="shared" si="1"/>
        <v>65179.047078194133</v>
      </c>
      <c r="CF136">
        <f t="shared" si="1"/>
        <v>63807.139772792601</v>
      </c>
      <c r="CG136">
        <f t="shared" si="1"/>
        <v>63296.037051172425</v>
      </c>
      <c r="CH136">
        <f t="shared" si="1"/>
        <v>61170.925734962235</v>
      </c>
      <c r="CI136">
        <f t="shared" si="1"/>
        <v>60700.17322820679</v>
      </c>
      <c r="CJ136">
        <f t="shared" si="1"/>
        <v>59852.818716047033</v>
      </c>
      <c r="CK136">
        <f t="shared" si="1"/>
        <v>58158.109691727514</v>
      </c>
      <c r="CL136">
        <f t="shared" si="1"/>
        <v>56931.463159839048</v>
      </c>
      <c r="CM136">
        <f t="shared" si="1"/>
        <v>56840.002672812305</v>
      </c>
      <c r="CN136">
        <f t="shared" si="1"/>
        <v>52428.379180932869</v>
      </c>
      <c r="CO136">
        <f t="shared" si="1"/>
        <v>50814.370586342862</v>
      </c>
      <c r="CP136">
        <f t="shared" si="1"/>
        <v>50491.568867424816</v>
      </c>
      <c r="CQ136">
        <f t="shared" si="1"/>
        <v>49953.566002561492</v>
      </c>
      <c r="CR136">
        <f t="shared" si="1"/>
        <v>49576.963997157138</v>
      </c>
      <c r="CS136">
        <f t="shared" si="1"/>
        <v>48420.257837700985</v>
      </c>
      <c r="CT136">
        <f t="shared" si="1"/>
        <v>48070.555975539784</v>
      </c>
      <c r="CU136">
        <f t="shared" si="1"/>
        <v>43255.430335012868</v>
      </c>
      <c r="CV136">
        <f t="shared" si="1"/>
        <v>42609.826897176841</v>
      </c>
      <c r="CW136">
        <f t="shared" si="1"/>
        <v>42340.825464745183</v>
      </c>
      <c r="CX136">
        <f t="shared" si="1"/>
        <v>41856.622886368168</v>
      </c>
      <c r="CY136">
        <f t="shared" si="1"/>
        <v>40323.314721507639</v>
      </c>
      <c r="CZ136">
        <f t="shared" si="1"/>
        <v>40269.514435021309</v>
      </c>
      <c r="DA136">
        <f t="shared" si="1"/>
        <v>40215.714148534978</v>
      </c>
      <c r="DB136">
        <f t="shared" si="1"/>
        <v>38924.507272862946</v>
      </c>
      <c r="DC136">
        <f t="shared" si="1"/>
        <v>38709.306126917596</v>
      </c>
      <c r="DD136">
        <f t="shared" si="1"/>
        <v>37714.000826920419</v>
      </c>
      <c r="DE136">
        <f t="shared" si="1"/>
        <v>36718.695526923235</v>
      </c>
      <c r="DF136">
        <f t="shared" si="1"/>
        <v>36691.795383680052</v>
      </c>
      <c r="DG136">
        <f t="shared" si="1"/>
        <v>36099.992232330376</v>
      </c>
      <c r="DH136">
        <f t="shared" si="1"/>
        <v>34297.682635038182</v>
      </c>
      <c r="DI136">
        <f t="shared" si="1"/>
        <v>30585.462867481117</v>
      </c>
      <c r="DJ136">
        <f t="shared" si="1"/>
        <v>30504.762437751615</v>
      </c>
      <c r="DK136">
        <f t="shared" si="1"/>
        <v>29132.855132350072</v>
      </c>
      <c r="DL136">
        <f t="shared" si="1"/>
        <v>28137.549832352892</v>
      </c>
      <c r="DM136">
        <f t="shared" si="1"/>
        <v>26738.742383708202</v>
      </c>
      <c r="DN136">
        <f t="shared" si="1"/>
        <v>25985.538372899522</v>
      </c>
      <c r="DO136">
        <f t="shared" si="1"/>
        <v>25286.134648577183</v>
      </c>
      <c r="DP136">
        <f t="shared" si="1"/>
        <v>25097.833645875005</v>
      </c>
      <c r="DQ136">
        <f t="shared" si="1"/>
        <v>25070.933502631829</v>
      </c>
      <c r="DR136">
        <f t="shared" si="1"/>
        <v>24828.832213443329</v>
      </c>
      <c r="DS136">
        <f t="shared" si="1"/>
        <v>24775.031926956985</v>
      </c>
      <c r="DT136">
        <f t="shared" si="1"/>
        <v>24129.428489120972</v>
      </c>
      <c r="DU136">
        <f t="shared" si="1"/>
        <v>23994.927772905143</v>
      </c>
      <c r="DV136">
        <f t="shared" si="1"/>
        <v>22892.021899935295</v>
      </c>
      <c r="DW136">
        <f t="shared" si="1"/>
        <v>22676.820753989959</v>
      </c>
      <c r="DX136">
        <f t="shared" si="1"/>
        <v>22515.419894530954</v>
      </c>
      <c r="DY136">
        <f t="shared" si="1"/>
        <v>21869.816456694931</v>
      </c>
      <c r="DZ136">
        <f t="shared" si="1"/>
        <v>17969.295686435682</v>
      </c>
      <c r="EA136">
        <f t="shared" si="1"/>
        <v>17861.695113463014</v>
      </c>
      <c r="EB136">
        <f t="shared" ref="EB136:GI138" si="7">SUMIFS(EB$4:EB$124,$A$4:$A$124,$A136)</f>
        <v>16973.990386438501</v>
      </c>
      <c r="EC136">
        <f t="shared" si="7"/>
        <v>13342.471048610934</v>
      </c>
      <c r="ED136">
        <f t="shared" si="7"/>
        <v>12616.167181045417</v>
      </c>
      <c r="EE136">
        <f t="shared" si="7"/>
        <v>12562.366894559087</v>
      </c>
      <c r="EF136">
        <f t="shared" si="7"/>
        <v>11593.961737805066</v>
      </c>
      <c r="EG136">
        <f t="shared" si="7"/>
        <v>11486.361164832393</v>
      </c>
      <c r="EH136">
        <f t="shared" si="7"/>
        <v>11486.361164832393</v>
      </c>
      <c r="EI136">
        <f t="shared" si="7"/>
        <v>11244.259875643893</v>
      </c>
      <c r="EJ136">
        <f t="shared" si="7"/>
        <v>10625.556581051047</v>
      </c>
      <c r="EK136">
        <f t="shared" si="7"/>
        <v>10383.455291862543</v>
      </c>
      <c r="EL136">
        <f t="shared" si="7"/>
        <v>9864.2825272694135</v>
      </c>
      <c r="EM136">
        <f t="shared" si="7"/>
        <v>9549.5508513243567</v>
      </c>
      <c r="EN136">
        <f t="shared" si="7"/>
        <v>9441.9502783516928</v>
      </c>
      <c r="EO136">
        <f t="shared" si="7"/>
        <v>9415.050135108524</v>
      </c>
      <c r="EP136">
        <f t="shared" si="7"/>
        <v>8258.3439756523294</v>
      </c>
      <c r="EQ136">
        <f t="shared" si="7"/>
        <v>8043.1428297069942</v>
      </c>
      <c r="ER136">
        <f t="shared" si="7"/>
        <v>7558.9402513299801</v>
      </c>
      <c r="ES136">
        <f t="shared" si="7"/>
        <v>7478.2398216004831</v>
      </c>
      <c r="ET136">
        <f t="shared" si="7"/>
        <v>7236.1385324119801</v>
      </c>
      <c r="EU136">
        <f t="shared" si="7"/>
        <v>7020.9373864666386</v>
      </c>
      <c r="EV136">
        <f t="shared" si="7"/>
        <v>6967.1370999803066</v>
      </c>
      <c r="EW136">
        <f t="shared" si="7"/>
        <v>6859.5365270076381</v>
      </c>
      <c r="EX136">
        <f t="shared" si="7"/>
        <v>6859.5365270076381</v>
      </c>
      <c r="EY136">
        <f t="shared" si="7"/>
        <v>6644.3353810622975</v>
      </c>
      <c r="EZ136">
        <f t="shared" si="7"/>
        <v>6644.3353810622975</v>
      </c>
      <c r="FA136">
        <f t="shared" si="7"/>
        <v>5541.4295080924439</v>
      </c>
      <c r="FB136">
        <f t="shared" si="7"/>
        <v>5199.7976889042202</v>
      </c>
      <c r="FC136">
        <f t="shared" si="7"/>
        <v>4815.1256405269296</v>
      </c>
      <c r="FD136">
        <f t="shared" si="7"/>
        <v>4519.2240648520892</v>
      </c>
      <c r="FE136">
        <f t="shared" si="7"/>
        <v>4411.6234918794198</v>
      </c>
      <c r="FF136">
        <f t="shared" si="7"/>
        <v>4357.823205393086</v>
      </c>
      <c r="FG136">
        <f t="shared" si="7"/>
        <v>3927.4209135024121</v>
      </c>
      <c r="FH136">
        <f t="shared" si="7"/>
        <v>3900.5207702592443</v>
      </c>
      <c r="FI136">
        <f t="shared" si="7"/>
        <v>3846.7204837729096</v>
      </c>
      <c r="FJ136">
        <f t="shared" si="7"/>
        <v>3819.8203405297422</v>
      </c>
      <c r="FK136">
        <f t="shared" si="7"/>
        <v>3362.5179053959005</v>
      </c>
      <c r="FL136">
        <f t="shared" si="7"/>
        <v>3308.7176189095658</v>
      </c>
      <c r="FM136">
        <f t="shared" si="7"/>
        <v>3281.8174756663993</v>
      </c>
      <c r="FN136">
        <f t="shared" si="7"/>
        <v>3254.9173324232315</v>
      </c>
      <c r="FO136">
        <f t="shared" si="7"/>
        <v>3241.4672608016476</v>
      </c>
      <c r="FP136">
        <f t="shared" si="7"/>
        <v>2932.1156135052252</v>
      </c>
      <c r="FQ136">
        <f t="shared" si="7"/>
        <v>2340.3124621555471</v>
      </c>
      <c r="FR136">
        <f t="shared" si="7"/>
        <v>2098.2111729670419</v>
      </c>
      <c r="FS136">
        <f t="shared" si="7"/>
        <v>2044.4108864807074</v>
      </c>
      <c r="FT136">
        <f t="shared" si="7"/>
        <v>1990.6105999943732</v>
      </c>
      <c r="FU136">
        <f t="shared" si="7"/>
        <v>1936.8103135080382</v>
      </c>
      <c r="FV136">
        <f t="shared" si="7"/>
        <v>1856.1098837785371</v>
      </c>
      <c r="FW136">
        <f t="shared" si="7"/>
        <v>1694.7090243195339</v>
      </c>
      <c r="FX136">
        <f t="shared" si="7"/>
        <v>1681.2589526979502</v>
      </c>
      <c r="FY136">
        <f t="shared" si="7"/>
        <v>1614.0085945900319</v>
      </c>
      <c r="FZ136">
        <f t="shared" si="7"/>
        <v>1479.5078783741958</v>
      </c>
      <c r="GA136">
        <f t="shared" si="7"/>
        <v>1178.2262740507238</v>
      </c>
      <c r="GB136">
        <f t="shared" si="7"/>
        <v>914.60487026768487</v>
      </c>
      <c r="GC136">
        <f t="shared" si="7"/>
        <v>807.00429729501593</v>
      </c>
      <c r="GD136">
        <f t="shared" si="7"/>
        <v>780.10415405184904</v>
      </c>
      <c r="GE136">
        <f t="shared" si="7"/>
        <v>753.2040108086818</v>
      </c>
      <c r="GF136">
        <f t="shared" si="7"/>
        <v>691.33368134939712</v>
      </c>
      <c r="GG136">
        <f t="shared" si="7"/>
        <v>220.5811745939711</v>
      </c>
      <c r="GH136">
        <f t="shared" si="7"/>
        <v>156.02083081036977</v>
      </c>
      <c r="GI136">
        <f t="shared" si="7"/>
        <v>67.250358107918032</v>
      </c>
      <c r="GK136" t="s">
        <v>196</v>
      </c>
      <c r="GN136" s="17">
        <f t="shared" si="5"/>
        <v>17704899.55852725</v>
      </c>
      <c r="GO136" s="17">
        <f t="shared" si="5"/>
        <v>9561209.3734059464</v>
      </c>
      <c r="GP136" s="17">
        <f t="shared" si="5"/>
        <v>4479169.7515630126</v>
      </c>
      <c r="GQ136" s="17">
        <f t="shared" si="5"/>
        <v>1710069.0061113825</v>
      </c>
      <c r="GR136" s="17">
        <f t="shared" si="5"/>
        <v>965822.74300267536</v>
      </c>
      <c r="GS136" s="17">
        <f t="shared" si="5"/>
        <v>355431.59267196833</v>
      </c>
    </row>
    <row r="137" spans="1:201">
      <c r="A137" t="s">
        <v>657</v>
      </c>
      <c r="D137">
        <f t="shared" si="4"/>
        <v>1433687.1361580738</v>
      </c>
      <c r="E137">
        <f t="shared" si="6"/>
        <v>1349921.554182248</v>
      </c>
      <c r="F137">
        <f t="shared" si="6"/>
        <v>1269952.2448870996</v>
      </c>
      <c r="G137">
        <f t="shared" si="6"/>
        <v>1002546.098366832</v>
      </c>
      <c r="H137">
        <f t="shared" si="6"/>
        <v>961496.8368153288</v>
      </c>
      <c r="I137">
        <f t="shared" si="6"/>
        <v>648518.91259353317</v>
      </c>
      <c r="J137">
        <f t="shared" si="6"/>
        <v>621449.83782696072</v>
      </c>
      <c r="K137">
        <f t="shared" si="6"/>
        <v>620624.5611572481</v>
      </c>
      <c r="L137">
        <f t="shared" si="6"/>
        <v>618165.23668150487</v>
      </c>
      <c r="M137">
        <f t="shared" si="6"/>
        <v>587464.94456819724</v>
      </c>
      <c r="N137">
        <f t="shared" si="6"/>
        <v>486253.0137946473</v>
      </c>
      <c r="O137">
        <f t="shared" si="6"/>
        <v>473560.25861446798</v>
      </c>
      <c r="P137">
        <f t="shared" si="6"/>
        <v>460240.29316530703</v>
      </c>
      <c r="Q137">
        <f t="shared" si="6"/>
        <v>448851.47512327356</v>
      </c>
      <c r="R137">
        <f t="shared" si="6"/>
        <v>428285.58051403629</v>
      </c>
      <c r="S137">
        <f t="shared" si="6"/>
        <v>402569.9594857925</v>
      </c>
      <c r="T137">
        <f t="shared" si="6"/>
        <v>343282.08353364136</v>
      </c>
      <c r="U137">
        <f t="shared" si="6"/>
        <v>301358.02871224273</v>
      </c>
      <c r="V137">
        <f t="shared" si="6"/>
        <v>295845.18055856274</v>
      </c>
      <c r="W137">
        <f t="shared" si="6"/>
        <v>284802.9787178085</v>
      </c>
      <c r="X137">
        <f t="shared" si="6"/>
        <v>265887.63744799636</v>
      </c>
      <c r="Y137">
        <f t="shared" si="6"/>
        <v>257370.7822165626</v>
      </c>
      <c r="Z137">
        <f t="shared" si="6"/>
        <v>256545.50554685004</v>
      </c>
      <c r="AA137">
        <f t="shared" si="6"/>
        <v>254713.39134008813</v>
      </c>
      <c r="AB137">
        <f t="shared" si="6"/>
        <v>234873.74020019796</v>
      </c>
      <c r="AC137">
        <f t="shared" si="6"/>
        <v>231737.68885529018</v>
      </c>
      <c r="AD137">
        <f t="shared" si="6"/>
        <v>229476.43078027773</v>
      </c>
      <c r="AE137">
        <f t="shared" si="6"/>
        <v>220117.79334573713</v>
      </c>
      <c r="AF137">
        <f t="shared" si="6"/>
        <v>213284.50252051707</v>
      </c>
      <c r="AG137">
        <f t="shared" si="6"/>
        <v>193824.47864869461</v>
      </c>
      <c r="AH137">
        <f t="shared" si="6"/>
        <v>187667.91469263885</v>
      </c>
      <c r="AI137">
        <f t="shared" si="6"/>
        <v>187321.29849135951</v>
      </c>
      <c r="AJ137">
        <f t="shared" si="6"/>
        <v>182554.50044709971</v>
      </c>
      <c r="AK137">
        <f t="shared" si="6"/>
        <v>180339.45786559119</v>
      </c>
      <c r="AL137">
        <f t="shared" si="6"/>
        <v>170634.20422977133</v>
      </c>
      <c r="AM137">
        <f t="shared" si="6"/>
        <v>169759.410959876</v>
      </c>
      <c r="AN137">
        <f t="shared" si="6"/>
        <v>167696.21928559453</v>
      </c>
      <c r="AO137">
        <f t="shared" si="6"/>
        <v>163223.21973575241</v>
      </c>
      <c r="AP137">
        <f t="shared" si="6"/>
        <v>146618.6531411355</v>
      </c>
      <c r="AQ137">
        <f t="shared" si="6"/>
        <v>145496.2768703264</v>
      </c>
      <c r="AR137">
        <f t="shared" si="6"/>
        <v>138398.8975107983</v>
      </c>
      <c r="AS137">
        <f t="shared" si="6"/>
        <v>134635.63589690896</v>
      </c>
      <c r="AT137">
        <f t="shared" si="6"/>
        <v>127109.11266913031</v>
      </c>
      <c r="AU137">
        <f t="shared" si="6"/>
        <v>117618.43096743572</v>
      </c>
      <c r="AV137">
        <f t="shared" si="6"/>
        <v>116430.03256304961</v>
      </c>
      <c r="AW137">
        <f t="shared" si="6"/>
        <v>116397.02149626109</v>
      </c>
      <c r="AX137">
        <f t="shared" si="6"/>
        <v>110917.18440936966</v>
      </c>
      <c r="AY137">
        <f t="shared" si="6"/>
        <v>109283.13660333876</v>
      </c>
      <c r="AZ137">
        <f t="shared" si="6"/>
        <v>108754.9595347227</v>
      </c>
      <c r="BA137">
        <f t="shared" si="6"/>
        <v>107005.37299493206</v>
      </c>
      <c r="BB137">
        <f t="shared" si="6"/>
        <v>106460.69039292175</v>
      </c>
      <c r="BC137">
        <f t="shared" si="6"/>
        <v>103192.59478085997</v>
      </c>
      <c r="BD137">
        <f t="shared" si="6"/>
        <v>102136.2406436279</v>
      </c>
      <c r="BE137">
        <f t="shared" si="6"/>
        <v>93256.26367752059</v>
      </c>
      <c r="BF137">
        <f t="shared" si="6"/>
        <v>92463.998074596544</v>
      </c>
      <c r="BG137">
        <f t="shared" si="6"/>
        <v>83683.054308854786</v>
      </c>
      <c r="BH137">
        <f t="shared" si="6"/>
        <v>80332.431029821731</v>
      </c>
      <c r="BI137">
        <f t="shared" si="6"/>
        <v>76635.191549509414</v>
      </c>
      <c r="BJ137">
        <f t="shared" si="6"/>
        <v>75826.420413191096</v>
      </c>
      <c r="BK137">
        <f t="shared" si="6"/>
        <v>75397.276544940556</v>
      </c>
      <c r="BL137">
        <f t="shared" si="6"/>
        <v>67887.258850556143</v>
      </c>
      <c r="BM137">
        <f t="shared" si="6"/>
        <v>66550.310645621794</v>
      </c>
      <c r="BN137">
        <f t="shared" si="6"/>
        <v>63439.017600805397</v>
      </c>
      <c r="BO137">
        <f t="shared" si="6"/>
        <v>62671.510297972687</v>
      </c>
      <c r="BP137">
        <f t="shared" si="6"/>
        <v>60641.329690479783</v>
      </c>
      <c r="BQ137">
        <f t="shared" ref="BQ137:EB138" si="8">SUMIFS(BQ$4:BQ$124,$A$4:$A$124,$A137)</f>
        <v>60278.20795580624</v>
      </c>
      <c r="BR137">
        <f t="shared" si="8"/>
        <v>59634.49215343043</v>
      </c>
      <c r="BS137">
        <f t="shared" si="8"/>
        <v>59188.842751785647</v>
      </c>
      <c r="BT137">
        <f t="shared" si="8"/>
        <v>58677.171216563867</v>
      </c>
      <c r="BU137">
        <f t="shared" si="8"/>
        <v>56828.551476407694</v>
      </c>
      <c r="BV137">
        <f t="shared" si="8"/>
        <v>53758.522265076906</v>
      </c>
      <c r="BW137">
        <f t="shared" si="8"/>
        <v>53560.455864345902</v>
      </c>
      <c r="BX137">
        <f t="shared" si="8"/>
        <v>52487.596193719553</v>
      </c>
      <c r="BY137">
        <f t="shared" si="8"/>
        <v>48856.378846984255</v>
      </c>
      <c r="BZ137">
        <f t="shared" si="8"/>
        <v>46727.165039125801</v>
      </c>
      <c r="CA137">
        <f t="shared" si="8"/>
        <v>44399.884830536357</v>
      </c>
      <c r="CB137">
        <f t="shared" si="8"/>
        <v>41643.460753696374</v>
      </c>
      <c r="CC137">
        <f t="shared" si="8"/>
        <v>40504.578949493029</v>
      </c>
      <c r="CD137">
        <f t="shared" si="8"/>
        <v>40455.062349310261</v>
      </c>
      <c r="CE137">
        <f t="shared" si="8"/>
        <v>39992.907414271234</v>
      </c>
      <c r="CF137">
        <f t="shared" si="8"/>
        <v>39151.125211164399</v>
      </c>
      <c r="CG137">
        <f t="shared" si="8"/>
        <v>38837.520076673638</v>
      </c>
      <c r="CH137">
        <f t="shared" si="8"/>
        <v>37533.582938527768</v>
      </c>
      <c r="CI137">
        <f t="shared" si="8"/>
        <v>37244.736104128358</v>
      </c>
      <c r="CJ137">
        <f t="shared" si="8"/>
        <v>36724.811802209442</v>
      </c>
      <c r="CK137">
        <f t="shared" si="8"/>
        <v>35684.96319837161</v>
      </c>
      <c r="CL137">
        <f t="shared" si="8"/>
        <v>34932.310875593736</v>
      </c>
      <c r="CM137">
        <f t="shared" si="8"/>
        <v>34876.192062053284</v>
      </c>
      <c r="CN137">
        <f t="shared" si="8"/>
        <v>32169.28458539605</v>
      </c>
      <c r="CO137">
        <f t="shared" si="8"/>
        <v>31178.952581740963</v>
      </c>
      <c r="CP137">
        <f t="shared" si="8"/>
        <v>30980.886181009941</v>
      </c>
      <c r="CQ137">
        <f t="shared" si="8"/>
        <v>30650.775513124914</v>
      </c>
      <c r="CR137">
        <f t="shared" si="8"/>
        <v>30419.698045605397</v>
      </c>
      <c r="CS137">
        <f t="shared" si="8"/>
        <v>29709.960109652577</v>
      </c>
      <c r="CT137">
        <f t="shared" si="8"/>
        <v>29495.388175527311</v>
      </c>
      <c r="CU137">
        <f t="shared" si="8"/>
        <v>26540.897697956312</v>
      </c>
      <c r="CV137">
        <f t="shared" si="8"/>
        <v>26144.764896494271</v>
      </c>
      <c r="CW137">
        <f t="shared" si="8"/>
        <v>25979.709562551761</v>
      </c>
      <c r="CX137">
        <f t="shared" si="8"/>
        <v>25682.609961455233</v>
      </c>
      <c r="CY137">
        <f t="shared" si="8"/>
        <v>24741.794557982899</v>
      </c>
      <c r="CZ137">
        <f t="shared" si="8"/>
        <v>24708.783491194401</v>
      </c>
      <c r="DA137">
        <f t="shared" si="8"/>
        <v>24675.772424405899</v>
      </c>
      <c r="DB137">
        <f t="shared" si="8"/>
        <v>23883.506821481824</v>
      </c>
      <c r="DC137">
        <f t="shared" si="8"/>
        <v>23751.46255432782</v>
      </c>
      <c r="DD137">
        <f t="shared" si="8"/>
        <v>23140.757818740512</v>
      </c>
      <c r="DE137">
        <f t="shared" si="8"/>
        <v>22530.053083153209</v>
      </c>
      <c r="DF137">
        <f t="shared" si="8"/>
        <v>22513.547549758961</v>
      </c>
      <c r="DG137">
        <f t="shared" si="8"/>
        <v>22150.425815085429</v>
      </c>
      <c r="DH137">
        <f t="shared" si="8"/>
        <v>21044.555077670579</v>
      </c>
      <c r="DI137">
        <f t="shared" si="8"/>
        <v>18766.791469263884</v>
      </c>
      <c r="DJ137">
        <f t="shared" si="8"/>
        <v>18717.274869081131</v>
      </c>
      <c r="DK137">
        <f t="shared" si="8"/>
        <v>17875.492665974303</v>
      </c>
      <c r="DL137">
        <f t="shared" si="8"/>
        <v>17264.787930387003</v>
      </c>
      <c r="DM137">
        <f t="shared" si="8"/>
        <v>16406.500193885924</v>
      </c>
      <c r="DN137">
        <f t="shared" si="8"/>
        <v>15944.345258846884</v>
      </c>
      <c r="DO137">
        <f t="shared" si="8"/>
        <v>15515.201390596349</v>
      </c>
      <c r="DP137">
        <f t="shared" si="8"/>
        <v>15399.662656836588</v>
      </c>
      <c r="DQ137">
        <f t="shared" si="8"/>
        <v>15383.157123442339</v>
      </c>
      <c r="DR137">
        <f t="shared" si="8"/>
        <v>15234.607322894075</v>
      </c>
      <c r="DS137">
        <f t="shared" si="8"/>
        <v>15201.596256105571</v>
      </c>
      <c r="DT137">
        <f t="shared" si="8"/>
        <v>14805.463454643535</v>
      </c>
      <c r="DU137">
        <f t="shared" si="8"/>
        <v>14722.935787672279</v>
      </c>
      <c r="DV137">
        <f t="shared" si="8"/>
        <v>14046.208918507971</v>
      </c>
      <c r="DW137">
        <f t="shared" si="8"/>
        <v>13914.164651353962</v>
      </c>
      <c r="DX137">
        <f t="shared" si="8"/>
        <v>13815.131450988449</v>
      </c>
      <c r="DY137">
        <f t="shared" si="8"/>
        <v>13418.998649526417</v>
      </c>
      <c r="DZ137">
        <f t="shared" si="8"/>
        <v>11025.696307359958</v>
      </c>
      <c r="EA137">
        <f t="shared" si="8"/>
        <v>10959.674173782954</v>
      </c>
      <c r="EB137">
        <f t="shared" si="8"/>
        <v>10414.991571772654</v>
      </c>
      <c r="EC137">
        <f t="shared" si="7"/>
        <v>8186.7445635487129</v>
      </c>
      <c r="ED137">
        <f t="shared" si="7"/>
        <v>7741.0951619039233</v>
      </c>
      <c r="EE137">
        <f t="shared" si="7"/>
        <v>7708.0840951154205</v>
      </c>
      <c r="EF137">
        <f t="shared" si="7"/>
        <v>7113.8848929223668</v>
      </c>
      <c r="EG137">
        <f t="shared" si="7"/>
        <v>7047.8627593453621</v>
      </c>
      <c r="EH137">
        <f t="shared" si="7"/>
        <v>7047.8627593453621</v>
      </c>
      <c r="EI137">
        <f t="shared" si="7"/>
        <v>6899.3129587970989</v>
      </c>
      <c r="EJ137">
        <f t="shared" si="7"/>
        <v>6519.6856907293168</v>
      </c>
      <c r="EK137">
        <f t="shared" si="7"/>
        <v>6371.1358901810536</v>
      </c>
      <c r="EL137">
        <f t="shared" si="7"/>
        <v>6052.5790956720011</v>
      </c>
      <c r="EM137">
        <f t="shared" si="7"/>
        <v>5859.4643549592574</v>
      </c>
      <c r="EN137">
        <f t="shared" si="7"/>
        <v>5793.4422213822554</v>
      </c>
      <c r="EO137">
        <f t="shared" si="7"/>
        <v>5776.9366879880008</v>
      </c>
      <c r="EP137">
        <f t="shared" si="7"/>
        <v>5067.1987520351913</v>
      </c>
      <c r="EQ137">
        <f t="shared" si="7"/>
        <v>4935.1544848811791</v>
      </c>
      <c r="ER137">
        <f t="shared" si="7"/>
        <v>4638.0548837846527</v>
      </c>
      <c r="ES137">
        <f t="shared" si="7"/>
        <v>4588.538283601898</v>
      </c>
      <c r="ET137">
        <f t="shared" si="7"/>
        <v>4439.9884830536375</v>
      </c>
      <c r="EU137">
        <f t="shared" si="7"/>
        <v>4307.9442158996244</v>
      </c>
      <c r="EV137">
        <f t="shared" si="7"/>
        <v>4274.9331491111216</v>
      </c>
      <c r="EW137">
        <f t="shared" si="7"/>
        <v>4208.9110155341159</v>
      </c>
      <c r="EX137">
        <f t="shared" si="7"/>
        <v>4208.9110155341159</v>
      </c>
      <c r="EY137">
        <f t="shared" si="7"/>
        <v>4076.8667483801041</v>
      </c>
      <c r="EZ137">
        <f t="shared" si="7"/>
        <v>4076.8667483801041</v>
      </c>
      <c r="FA137">
        <f t="shared" si="7"/>
        <v>3400.1398792157952</v>
      </c>
      <c r="FB137">
        <f t="shared" si="7"/>
        <v>3190.5196051088028</v>
      </c>
      <c r="FC137">
        <f t="shared" si="7"/>
        <v>2954.490477571007</v>
      </c>
      <c r="FD137">
        <f t="shared" si="7"/>
        <v>2772.9296102342405</v>
      </c>
      <c r="FE137">
        <f t="shared" si="7"/>
        <v>2706.9074766572353</v>
      </c>
      <c r="FF137">
        <f t="shared" si="7"/>
        <v>2673.8964098687329</v>
      </c>
      <c r="FG137">
        <f t="shared" si="7"/>
        <v>2409.8078755607094</v>
      </c>
      <c r="FH137">
        <f t="shared" si="7"/>
        <v>2393.3023421664584</v>
      </c>
      <c r="FI137">
        <f t="shared" si="7"/>
        <v>2360.2912753779551</v>
      </c>
      <c r="FJ137">
        <f t="shared" si="7"/>
        <v>2343.7857419837037</v>
      </c>
      <c r="FK137">
        <f t="shared" si="7"/>
        <v>2063.1916742814292</v>
      </c>
      <c r="FL137">
        <f t="shared" si="7"/>
        <v>2030.1806074929268</v>
      </c>
      <c r="FM137">
        <f t="shared" si="7"/>
        <v>2013.6750740986754</v>
      </c>
      <c r="FN137">
        <f t="shared" si="7"/>
        <v>1997.1695407044238</v>
      </c>
      <c r="FO137">
        <f t="shared" si="7"/>
        <v>1988.916774007298</v>
      </c>
      <c r="FP137">
        <f t="shared" si="7"/>
        <v>1799.1031399734065</v>
      </c>
      <c r="FQ137">
        <f t="shared" si="7"/>
        <v>1435.9814052998752</v>
      </c>
      <c r="FR137">
        <f t="shared" si="7"/>
        <v>1287.431604751612</v>
      </c>
      <c r="FS137">
        <f t="shared" si="7"/>
        <v>1254.4205379631092</v>
      </c>
      <c r="FT137">
        <f t="shared" si="7"/>
        <v>1221.4094711746061</v>
      </c>
      <c r="FU137">
        <f t="shared" si="7"/>
        <v>1188.3984043861033</v>
      </c>
      <c r="FV137">
        <f t="shared" si="7"/>
        <v>1138.881804203349</v>
      </c>
      <c r="FW137">
        <f t="shared" si="7"/>
        <v>1039.8486038378405</v>
      </c>
      <c r="FX137">
        <f t="shared" si="7"/>
        <v>1031.5958371407146</v>
      </c>
      <c r="FY137">
        <f t="shared" si="7"/>
        <v>990.33200365508606</v>
      </c>
      <c r="FZ137">
        <f t="shared" si="7"/>
        <v>907.80433668382898</v>
      </c>
      <c r="GA137">
        <f t="shared" si="7"/>
        <v>722.94236266821304</v>
      </c>
      <c r="GB137">
        <f t="shared" si="7"/>
        <v>561.1881354045488</v>
      </c>
      <c r="GC137">
        <f t="shared" si="7"/>
        <v>495.16600182754303</v>
      </c>
      <c r="GD137">
        <f t="shared" si="7"/>
        <v>478.66046843329161</v>
      </c>
      <c r="GE137">
        <f t="shared" si="7"/>
        <v>462.15493503904014</v>
      </c>
      <c r="GF137">
        <f t="shared" si="7"/>
        <v>424.19220823226192</v>
      </c>
      <c r="GG137">
        <f t="shared" si="7"/>
        <v>135.34537383286178</v>
      </c>
      <c r="GH137">
        <f t="shared" si="7"/>
        <v>95.732093686658331</v>
      </c>
      <c r="GI137">
        <f t="shared" si="7"/>
        <v>41.263833485628595</v>
      </c>
      <c r="GK137" t="s">
        <v>657</v>
      </c>
      <c r="GN137" s="17">
        <f t="shared" si="5"/>
        <v>10863466.72073454</v>
      </c>
      <c r="GO137" s="17">
        <f t="shared" si="5"/>
        <v>5866617.853132328</v>
      </c>
      <c r="GP137" s="17">
        <f t="shared" si="5"/>
        <v>2748352.8710102006</v>
      </c>
      <c r="GQ137" s="17">
        <f t="shared" si="5"/>
        <v>1049273.263405958</v>
      </c>
      <c r="GR137" s="17">
        <f t="shared" si="5"/>
        <v>592614.67098720348</v>
      </c>
      <c r="GS137" s="17">
        <f t="shared" si="5"/>
        <v>218087.61273824424</v>
      </c>
    </row>
    <row r="138" spans="1:201">
      <c r="A138" t="s">
        <v>805</v>
      </c>
      <c r="D138">
        <f t="shared" si="4"/>
        <v>624170.89224835497</v>
      </c>
      <c r="E138">
        <f t="shared" si="6"/>
        <v>587702.65819440223</v>
      </c>
      <c r="F138">
        <f t="shared" si="6"/>
        <v>552887.17169363331</v>
      </c>
      <c r="G138">
        <f t="shared" si="6"/>
        <v>436469.07121913269</v>
      </c>
      <c r="H138">
        <f t="shared" si="6"/>
        <v>418597.84006796405</v>
      </c>
      <c r="I138">
        <f t="shared" si="6"/>
        <v>282339.58309632767</v>
      </c>
      <c r="J138">
        <f t="shared" si="6"/>
        <v>270554.77445623255</v>
      </c>
      <c r="K138">
        <f t="shared" si="6"/>
        <v>270195.4815098882</v>
      </c>
      <c r="L138">
        <f t="shared" si="6"/>
        <v>269124.78852978197</v>
      </c>
      <c r="M138">
        <f t="shared" si="6"/>
        <v>255759.09092577166</v>
      </c>
      <c r="N138">
        <f t="shared" si="6"/>
        <v>211695.40398609891</v>
      </c>
      <c r="O138">
        <f t="shared" si="6"/>
        <v>206169.47847132263</v>
      </c>
      <c r="P138">
        <f t="shared" si="6"/>
        <v>200370.49031732461</v>
      </c>
      <c r="Q138">
        <f t="shared" si="6"/>
        <v>195412.24765777239</v>
      </c>
      <c r="R138">
        <f t="shared" si="6"/>
        <v>186458.66743487085</v>
      </c>
      <c r="S138">
        <f t="shared" si="6"/>
        <v>175263.09922678047</v>
      </c>
      <c r="T138">
        <f t="shared" si="6"/>
        <v>149451.4939614014</v>
      </c>
      <c r="U138">
        <f t="shared" si="6"/>
        <v>131199.41228710773</v>
      </c>
      <c r="V138">
        <f t="shared" si="6"/>
        <v>128799.33540552741</v>
      </c>
      <c r="W138">
        <f t="shared" si="6"/>
        <v>123991.99578343981</v>
      </c>
      <c r="X138">
        <f t="shared" si="6"/>
        <v>115757.00145322701</v>
      </c>
      <c r="Y138">
        <f t="shared" si="6"/>
        <v>112049.09824695317</v>
      </c>
      <c r="Z138">
        <f t="shared" si="6"/>
        <v>111689.8053006088</v>
      </c>
      <c r="AA138">
        <f t="shared" si="6"/>
        <v>110892.17495972432</v>
      </c>
      <c r="AB138">
        <f t="shared" si="6"/>
        <v>102254.77252960583</v>
      </c>
      <c r="AC138">
        <f t="shared" si="6"/>
        <v>100889.45933349725</v>
      </c>
      <c r="AD138">
        <f t="shared" si="6"/>
        <v>99904.996660513701</v>
      </c>
      <c r="AE138">
        <f t="shared" si="6"/>
        <v>95830.614648968622</v>
      </c>
      <c r="AF138">
        <f t="shared" si="6"/>
        <v>92855.669053237289</v>
      </c>
      <c r="AG138">
        <f t="shared" si="6"/>
        <v>84383.541378437192</v>
      </c>
      <c r="AH138">
        <f t="shared" si="6"/>
        <v>81703.215998708241</v>
      </c>
      <c r="AI138">
        <f t="shared" si="6"/>
        <v>81552.312961243617</v>
      </c>
      <c r="AJ138">
        <f t="shared" si="6"/>
        <v>79477.036903158558</v>
      </c>
      <c r="AK138">
        <f t="shared" si="6"/>
        <v>78512.694635170294</v>
      </c>
      <c r="AL138">
        <f t="shared" si="6"/>
        <v>74287.409586160589</v>
      </c>
      <c r="AM138">
        <f t="shared" si="6"/>
        <v>73906.559063035558</v>
      </c>
      <c r="AN138">
        <f t="shared" si="6"/>
        <v>73008.326697174649</v>
      </c>
      <c r="AO138">
        <f t="shared" si="6"/>
        <v>71060.958927988206</v>
      </c>
      <c r="AP138">
        <f t="shared" si="6"/>
        <v>63831.984847539607</v>
      </c>
      <c r="AQ138">
        <f t="shared" si="6"/>
        <v>63343.346440511268</v>
      </c>
      <c r="AR138">
        <f t="shared" si="6"/>
        <v>60253.427101949746</v>
      </c>
      <c r="AS138">
        <f t="shared" si="6"/>
        <v>58615.051266619455</v>
      </c>
      <c r="AT138">
        <f t="shared" si="6"/>
        <v>55338.299595958852</v>
      </c>
      <c r="AU138">
        <f t="shared" si="6"/>
        <v>51206.430712998677</v>
      </c>
      <c r="AV138">
        <f t="shared" si="6"/>
        <v>50689.048870262784</v>
      </c>
      <c r="AW138">
        <f t="shared" si="6"/>
        <v>50674.677152409015</v>
      </c>
      <c r="AX138">
        <f t="shared" si="6"/>
        <v>48288.971988682446</v>
      </c>
      <c r="AY138">
        <f t="shared" si="6"/>
        <v>47577.571954920611</v>
      </c>
      <c r="AZ138">
        <f t="shared" si="6"/>
        <v>47347.624469260212</v>
      </c>
      <c r="BA138">
        <f t="shared" si="6"/>
        <v>46585.923423010165</v>
      </c>
      <c r="BB138">
        <f t="shared" si="6"/>
        <v>46348.790078422877</v>
      </c>
      <c r="BC138">
        <f t="shared" si="6"/>
        <v>44925.990010899208</v>
      </c>
      <c r="BD138">
        <f t="shared" si="6"/>
        <v>44466.095039578417</v>
      </c>
      <c r="BE138">
        <f t="shared" si="6"/>
        <v>40600.102936913063</v>
      </c>
      <c r="BF138">
        <f t="shared" si="6"/>
        <v>40255.181708422475</v>
      </c>
      <c r="BG138">
        <f t="shared" si="6"/>
        <v>36432.304759318453</v>
      </c>
      <c r="BH138">
        <f t="shared" si="6"/>
        <v>34973.575397160334</v>
      </c>
      <c r="BI138">
        <f t="shared" si="6"/>
        <v>33363.94299753759</v>
      </c>
      <c r="BJ138">
        <f t="shared" si="6"/>
        <v>33011.835910120113</v>
      </c>
      <c r="BK138">
        <f t="shared" si="6"/>
        <v>32825.003578021046</v>
      </c>
      <c r="BL138">
        <f t="shared" si="6"/>
        <v>29555.437766287334</v>
      </c>
      <c r="BM138">
        <f t="shared" si="6"/>
        <v>28973.383193209469</v>
      </c>
      <c r="BN138">
        <f t="shared" si="6"/>
        <v>27618.848785491213</v>
      </c>
      <c r="BO138">
        <f t="shared" si="6"/>
        <v>27284.706345390958</v>
      </c>
      <c r="BP138">
        <f t="shared" ref="BP138:EA138" si="9">SUMIFS(BP$4:BP$124,$A$4:$A$124,$A138)</f>
        <v>26400.845697383826</v>
      </c>
      <c r="BQ138">
        <f t="shared" si="9"/>
        <v>26242.756800992305</v>
      </c>
      <c r="BR138">
        <f t="shared" si="9"/>
        <v>25962.5083028437</v>
      </c>
      <c r="BS138">
        <f t="shared" si="9"/>
        <v>25768.490111817744</v>
      </c>
      <c r="BT138">
        <f t="shared" si="9"/>
        <v>25545.728485084241</v>
      </c>
      <c r="BU138">
        <f t="shared" si="9"/>
        <v>24740.912285272869</v>
      </c>
      <c r="BV138">
        <f t="shared" si="9"/>
        <v>23404.342524871834</v>
      </c>
      <c r="BW138">
        <f t="shared" si="9"/>
        <v>23318.112217749189</v>
      </c>
      <c r="BX138">
        <f t="shared" si="9"/>
        <v>22851.031387501513</v>
      </c>
      <c r="BY138">
        <f t="shared" si="9"/>
        <v>21270.142423586312</v>
      </c>
      <c r="BZ138">
        <f t="shared" si="9"/>
        <v>20343.166622017859</v>
      </c>
      <c r="CA138">
        <f t="shared" si="9"/>
        <v>19329.960513326751</v>
      </c>
      <c r="CB138">
        <f t="shared" si="9"/>
        <v>18129.922072536578</v>
      </c>
      <c r="CC138">
        <f t="shared" si="9"/>
        <v>17634.097806581358</v>
      </c>
      <c r="CD138">
        <f t="shared" si="9"/>
        <v>17612.540229800696</v>
      </c>
      <c r="CE138">
        <f t="shared" si="9"/>
        <v>17411.336179847851</v>
      </c>
      <c r="CF138">
        <f t="shared" si="9"/>
        <v>17044.857374576601</v>
      </c>
      <c r="CG138">
        <f t="shared" si="9"/>
        <v>16908.326054965743</v>
      </c>
      <c r="CH138">
        <f t="shared" si="9"/>
        <v>16340.643199741648</v>
      </c>
      <c r="CI138">
        <f t="shared" si="9"/>
        <v>16214.890668521122</v>
      </c>
      <c r="CJ138">
        <f t="shared" si="9"/>
        <v>15988.536112324173</v>
      </c>
      <c r="CK138">
        <f t="shared" si="9"/>
        <v>15535.826999930274</v>
      </c>
      <c r="CL138">
        <f t="shared" si="9"/>
        <v>15208.151832864216</v>
      </c>
      <c r="CM138">
        <f t="shared" si="9"/>
        <v>15183.719912512797</v>
      </c>
      <c r="CN138">
        <f t="shared" si="9"/>
        <v>14005.239048503287</v>
      </c>
      <c r="CO138">
        <f t="shared" si="9"/>
        <v>13574.087512890052</v>
      </c>
      <c r="CP138">
        <f t="shared" si="9"/>
        <v>13487.857205767403</v>
      </c>
      <c r="CQ138">
        <f t="shared" si="9"/>
        <v>13344.140027229658</v>
      </c>
      <c r="CR138">
        <f t="shared" si="9"/>
        <v>13243.538002253235</v>
      </c>
      <c r="CS138">
        <f t="shared" si="9"/>
        <v>12934.546068397085</v>
      </c>
      <c r="CT138">
        <f t="shared" si="9"/>
        <v>12841.129902347548</v>
      </c>
      <c r="CU138">
        <f t="shared" si="9"/>
        <v>11554.86115443473</v>
      </c>
      <c r="CV138">
        <f t="shared" si="9"/>
        <v>11382.400540189432</v>
      </c>
      <c r="CW138">
        <f t="shared" si="9"/>
        <v>11310.541950920562</v>
      </c>
      <c r="CX138">
        <f t="shared" si="9"/>
        <v>11181.196490236589</v>
      </c>
      <c r="CY138">
        <f t="shared" si="9"/>
        <v>10771.602531404016</v>
      </c>
      <c r="CZ138">
        <f t="shared" si="9"/>
        <v>10757.230813550243</v>
      </c>
      <c r="DA138">
        <f t="shared" si="9"/>
        <v>10742.859095696467</v>
      </c>
      <c r="DB138">
        <f t="shared" si="9"/>
        <v>10397.937867205877</v>
      </c>
      <c r="DC138">
        <f t="shared" si="9"/>
        <v>10340.450995790779</v>
      </c>
      <c r="DD138">
        <f t="shared" si="9"/>
        <v>10074.57421549595</v>
      </c>
      <c r="DE138">
        <f t="shared" si="9"/>
        <v>9808.6974352011202</v>
      </c>
      <c r="DF138">
        <f t="shared" si="9"/>
        <v>9801.5115762742334</v>
      </c>
      <c r="DG138">
        <f t="shared" si="9"/>
        <v>9643.4226798827149</v>
      </c>
      <c r="DH138">
        <f t="shared" si="9"/>
        <v>9161.9701317812669</v>
      </c>
      <c r="DI138">
        <f t="shared" si="9"/>
        <v>8170.3215998708238</v>
      </c>
      <c r="DJ138">
        <f t="shared" si="9"/>
        <v>8148.7640230901616</v>
      </c>
      <c r="DK138">
        <f t="shared" si="9"/>
        <v>7782.2852178189114</v>
      </c>
      <c r="DL138">
        <f t="shared" si="9"/>
        <v>7516.4084375240827</v>
      </c>
      <c r="DM138">
        <f t="shared" si="9"/>
        <v>7142.7437733259439</v>
      </c>
      <c r="DN138">
        <f t="shared" si="9"/>
        <v>6941.539723373101</v>
      </c>
      <c r="DO138">
        <f t="shared" si="9"/>
        <v>6754.7073912740325</v>
      </c>
      <c r="DP138">
        <f t="shared" si="9"/>
        <v>6704.4063787858213</v>
      </c>
      <c r="DQ138">
        <f t="shared" si="9"/>
        <v>6697.2205198589345</v>
      </c>
      <c r="DR138">
        <f t="shared" si="9"/>
        <v>6632.5477895169488</v>
      </c>
      <c r="DS138">
        <f t="shared" si="9"/>
        <v>6618.1760716631734</v>
      </c>
      <c r="DT138">
        <f t="shared" si="9"/>
        <v>6445.7154574178803</v>
      </c>
      <c r="DU138">
        <f t="shared" si="9"/>
        <v>6409.7861627834436</v>
      </c>
      <c r="DV138">
        <f t="shared" si="9"/>
        <v>6115.165946781065</v>
      </c>
      <c r="DW138">
        <f t="shared" si="9"/>
        <v>6057.6790753659679</v>
      </c>
      <c r="DX138">
        <f t="shared" si="9"/>
        <v>6014.5639218046435</v>
      </c>
      <c r="DY138">
        <f t="shared" si="9"/>
        <v>5842.1033075593487</v>
      </c>
      <c r="DZ138">
        <f t="shared" si="9"/>
        <v>4800.1537631606952</v>
      </c>
      <c r="EA138">
        <f t="shared" si="9"/>
        <v>4771.4103274531462</v>
      </c>
      <c r="EB138">
        <f t="shared" si="8"/>
        <v>4534.2769828658666</v>
      </c>
      <c r="EC138">
        <f t="shared" si="7"/>
        <v>3564.1860277360852</v>
      </c>
      <c r="ED138">
        <f t="shared" si="7"/>
        <v>3370.1678367101285</v>
      </c>
      <c r="EE138">
        <f t="shared" si="7"/>
        <v>3355.7961188563545</v>
      </c>
      <c r="EF138">
        <f t="shared" si="7"/>
        <v>3097.1051974884131</v>
      </c>
      <c r="EG138">
        <f t="shared" si="7"/>
        <v>3068.3617617808632</v>
      </c>
      <c r="EH138">
        <f t="shared" si="7"/>
        <v>3068.3617617808632</v>
      </c>
      <c r="EI138">
        <f t="shared" si="7"/>
        <v>3003.6890314388779</v>
      </c>
      <c r="EJ138">
        <f t="shared" si="7"/>
        <v>2838.4142761204712</v>
      </c>
      <c r="EK138">
        <f t="shared" si="7"/>
        <v>2773.7415457784859</v>
      </c>
      <c r="EL138">
        <f t="shared" si="7"/>
        <v>2635.0544684895613</v>
      </c>
      <c r="EM138">
        <f t="shared" si="7"/>
        <v>2550.9799190449803</v>
      </c>
      <c r="EN138">
        <f t="shared" si="7"/>
        <v>2522.2364833374318</v>
      </c>
      <c r="EO138">
        <f t="shared" si="7"/>
        <v>2515.0506244105436</v>
      </c>
      <c r="EP138">
        <f t="shared" si="7"/>
        <v>2206.0586905543914</v>
      </c>
      <c r="EQ138">
        <f t="shared" si="7"/>
        <v>2148.5718191392934</v>
      </c>
      <c r="ER138">
        <f t="shared" si="7"/>
        <v>2019.2263584553225</v>
      </c>
      <c r="ES138">
        <f t="shared" si="7"/>
        <v>1997.6687816746605</v>
      </c>
      <c r="ET138">
        <f t="shared" si="7"/>
        <v>1932.9960513326753</v>
      </c>
      <c r="EU138">
        <f t="shared" si="7"/>
        <v>1875.5091799175771</v>
      </c>
      <c r="EV138">
        <f t="shared" si="7"/>
        <v>1861.1374620638026</v>
      </c>
      <c r="EW138">
        <f t="shared" si="7"/>
        <v>1832.3940263562536</v>
      </c>
      <c r="EX138">
        <f t="shared" si="7"/>
        <v>1832.3940263562536</v>
      </c>
      <c r="EY138">
        <f t="shared" si="7"/>
        <v>1774.9071549411551</v>
      </c>
      <c r="EZ138">
        <f t="shared" si="7"/>
        <v>1774.9071549411551</v>
      </c>
      <c r="FA138">
        <f t="shared" si="7"/>
        <v>1480.2869389387774</v>
      </c>
      <c r="FB138">
        <f t="shared" si="7"/>
        <v>1389.026530567309</v>
      </c>
      <c r="FC138">
        <f t="shared" si="7"/>
        <v>1286.2687479128213</v>
      </c>
      <c r="FD138">
        <f t="shared" si="7"/>
        <v>1207.2242997170611</v>
      </c>
      <c r="FE138">
        <f t="shared" si="7"/>
        <v>1178.4808640095118</v>
      </c>
      <c r="FF138">
        <f t="shared" si="7"/>
        <v>1164.1091461557376</v>
      </c>
      <c r="FG138">
        <f t="shared" si="7"/>
        <v>1049.1354033255411</v>
      </c>
      <c r="FH138">
        <f t="shared" si="7"/>
        <v>1041.9495443986539</v>
      </c>
      <c r="FI138">
        <f t="shared" si="7"/>
        <v>1027.5778265448794</v>
      </c>
      <c r="FJ138">
        <f t="shared" si="7"/>
        <v>1020.391967617992</v>
      </c>
      <c r="FK138">
        <f t="shared" si="7"/>
        <v>898.23236586090854</v>
      </c>
      <c r="FL138">
        <f t="shared" si="7"/>
        <v>883.86064800713416</v>
      </c>
      <c r="FM138">
        <f t="shared" si="7"/>
        <v>876.67478908024668</v>
      </c>
      <c r="FN138">
        <f t="shared" si="7"/>
        <v>869.48893015335955</v>
      </c>
      <c r="FO138">
        <f t="shared" si="7"/>
        <v>865.89600068991592</v>
      </c>
      <c r="FP138">
        <f t="shared" si="7"/>
        <v>783.25862303071222</v>
      </c>
      <c r="FQ138">
        <f t="shared" si="7"/>
        <v>625.16972663919228</v>
      </c>
      <c r="FR138">
        <f t="shared" si="7"/>
        <v>560.49699629720692</v>
      </c>
      <c r="FS138">
        <f t="shared" si="7"/>
        <v>546.12527844343242</v>
      </c>
      <c r="FT138">
        <f t="shared" si="7"/>
        <v>531.75356058965781</v>
      </c>
      <c r="FU138">
        <f t="shared" si="7"/>
        <v>517.38184273588331</v>
      </c>
      <c r="FV138">
        <f t="shared" si="7"/>
        <v>495.82426595522156</v>
      </c>
      <c r="FW138">
        <f t="shared" si="7"/>
        <v>452.70911239389795</v>
      </c>
      <c r="FX138">
        <f t="shared" si="7"/>
        <v>449.11618293045427</v>
      </c>
      <c r="FY138">
        <f t="shared" si="7"/>
        <v>431.15153561323609</v>
      </c>
      <c r="FZ138">
        <f t="shared" si="7"/>
        <v>395.22224097879973</v>
      </c>
      <c r="GA138">
        <f t="shared" si="7"/>
        <v>314.7406209976624</v>
      </c>
      <c r="GB138">
        <f t="shared" si="7"/>
        <v>244.31920351416713</v>
      </c>
      <c r="GC138">
        <f t="shared" si="7"/>
        <v>215.57576780661805</v>
      </c>
      <c r="GD138">
        <f t="shared" si="7"/>
        <v>208.3899088797308</v>
      </c>
      <c r="GE138">
        <f t="shared" si="7"/>
        <v>201.20404995284352</v>
      </c>
      <c r="GF138">
        <f t="shared" si="7"/>
        <v>184.67657442100281</v>
      </c>
      <c r="GG138">
        <f t="shared" si="7"/>
        <v>58.924043200475602</v>
      </c>
      <c r="GH138">
        <f t="shared" si="7"/>
        <v>41.677981775946158</v>
      </c>
      <c r="GI138">
        <f t="shared" si="7"/>
        <v>17.964647317218173</v>
      </c>
      <c r="GK138" t="s">
        <v>805</v>
      </c>
      <c r="GN138" s="17">
        <f t="shared" si="5"/>
        <v>4729525.3929401049</v>
      </c>
      <c r="GO138" s="17">
        <f t="shared" si="5"/>
        <v>2554094.2703038929</v>
      </c>
      <c r="GP138" s="17">
        <f t="shared" si="5"/>
        <v>1196524.555774926</v>
      </c>
      <c r="GQ138" s="17">
        <f t="shared" si="5"/>
        <v>456812.23784115049</v>
      </c>
      <c r="GR138" s="17">
        <f t="shared" si="5"/>
        <v>258001.0789109605</v>
      </c>
      <c r="GS138" s="17">
        <f t="shared" si="5"/>
        <v>94946.75400096149</v>
      </c>
    </row>
  </sheetData>
  <conditionalFormatting sqref="GN133:GS1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B4" r:id="rId1" display="https://www.indexmundi.com/facts/china/indicator/ST.INT.DPRT" xr:uid="{1DFFA476-1BCF-48EB-99B6-42C3EDF6901C}"/>
    <hyperlink ref="B5" r:id="rId2" display="https://www.indexmundi.com/facts/germany/indicator/ST.INT.DPRT" xr:uid="{7AC1AB92-0215-4F57-863C-6FDE0AED3920}"/>
    <hyperlink ref="B6" r:id="rId3" display="https://www.indexmundi.com/facts/hong-kong-sar%2c-china/indicator/ST.INT.DPRT" xr:uid="{C07EC423-956B-4519-9BAF-C348737DF149}"/>
    <hyperlink ref="B7" r:id="rId4" display="https://www.indexmundi.com/facts/united-states/indicator/ST.INT.DPRT" xr:uid="{740E3ABD-52AB-4C0B-9F45-E13F4161B9B7}"/>
    <hyperlink ref="B8" r:id="rId5" display="https://www.indexmundi.com/facts/united-kingdom/indicator/ST.INT.DPRT" xr:uid="{174313D8-5087-480D-9478-373B42E91AAC}"/>
    <hyperlink ref="B9" r:id="rId6" display="https://www.indexmundi.com/facts/poland/indicator/ST.INT.DPRT" xr:uid="{6851E8B9-7D7D-4AA7-8C89-C88184D6F5E7}"/>
    <hyperlink ref="B10" r:id="rId7" display="https://www.indexmundi.com/facts/russia/indicator/ST.INT.DPRT" xr:uid="{D888C07F-6CC4-4644-991F-8953FC96CCBA}"/>
    <hyperlink ref="B11" r:id="rId8" display="https://www.indexmundi.com/facts/canada/indicator/ST.INT.DPRT" xr:uid="{900243CF-3BB0-4D85-96BA-07609A344BBC}"/>
    <hyperlink ref="B12" r:id="rId9" display="https://www.indexmundi.com/facts/italy/indicator/ST.INT.DPRT" xr:uid="{49CDEA57-F46A-4655-891F-3C352B640A6A}"/>
    <hyperlink ref="B13" r:id="rId10" display="https://www.indexmundi.com/facts/malaysia/indicator/ST.INT.DPRT" xr:uid="{FA74E549-094E-4B73-8CB7-4F16E8F714B0}"/>
    <hyperlink ref="B14" r:id="rId11" display="https://www.indexmundi.com/facts/france/indicator/ST.INT.DPRT" xr:uid="{BB085983-FB4B-48AE-B67A-F498DAB02046}"/>
    <hyperlink ref="B15" r:id="rId12" display="https://www.indexmundi.com/facts/korea/indicator/ST.INT.DPRT" xr:uid="{01BBCFD2-A5E5-48EA-94AA-AEE3465B759A}"/>
    <hyperlink ref="B16" r:id="rId13" display="https://www.indexmundi.com/facts/ukraine/indicator/ST.INT.DPRT" xr:uid="{2F6A9F9D-97D4-49B5-B31E-EF7717D14870}"/>
    <hyperlink ref="B17" r:id="rId14" display="https://www.indexmundi.com/facts/india/indicator/ST.INT.DPRT" xr:uid="{BC7CBC41-773F-416D-9355-1D82A9052771}"/>
    <hyperlink ref="B18" r:id="rId15" display="https://www.indexmundi.com/facts/sweden/indicator/ST.INT.DPRT" xr:uid="{CFA9E2E5-4335-498F-B38E-1C50EF25CA25}"/>
    <hyperlink ref="B19" r:id="rId16" display="https://www.indexmundi.com/facts/saudi-arabia/indicator/ST.INT.DPRT" xr:uid="{8E0AC11A-E006-41D0-B208-0E7479E4A8D5}"/>
    <hyperlink ref="B20" r:id="rId17" display="https://www.indexmundi.com/facts/hungary/indicator/ST.INT.DPRT" xr:uid="{4509BF00-429B-44DC-BB4E-63AC4CB1905B}"/>
    <hyperlink ref="B21" r:id="rId18" display="https://www.indexmundi.com/facts/romania/indicator/ST.INT.DPRT" xr:uid="{D9495095-EC99-40A0-BCFB-6FFA11142167}"/>
    <hyperlink ref="B22" r:id="rId19" display="https://www.indexmundi.com/facts/mexico/indicator/ST.INT.DPRT" xr:uid="{44ADF5DE-8804-4F2F-8263-24D555ADC7B7}"/>
    <hyperlink ref="B23" r:id="rId20" display="https://www.indexmundi.com/facts/netherlands/indicator/ST.INT.DPRT" xr:uid="{FE946B4E-39DB-4D6F-9676-4B3399993D25}"/>
    <hyperlink ref="B24" r:id="rId21" display="https://www.indexmundi.com/facts/japan/indicator/ST.INT.DPRT" xr:uid="{7DA52210-46BB-4155-95EF-E171ABCC40AE}"/>
    <hyperlink ref="B25" r:id="rId22" display="https://www.indexmundi.com/facts/spain/indicator/ST.INT.DPRT" xr:uid="{FEFB8460-DE9A-4687-AE32-699733A5E020}"/>
    <hyperlink ref="B26" r:id="rId23" display="https://www.indexmundi.com/facts/switzerland/indicator/ST.INT.DPRT" xr:uid="{A6A45040-EC59-4FE7-9B5A-D3AAEACAEECB}"/>
    <hyperlink ref="B27" r:id="rId24" display="https://www.indexmundi.com/facts/argentina/indicator/ST.INT.DPRT" xr:uid="{F10F5705-9C02-4837-A9EE-3EE2F7B07AD8}"/>
    <hyperlink ref="B28" r:id="rId25" display="https://www.indexmundi.com/facts/belgium/indicator/ST.INT.DPRT" xr:uid="{B396EC6D-DFD7-4A67-ABFD-ABADB9AD28E4}"/>
    <hyperlink ref="B29" r:id="rId26" display="https://www.indexmundi.com/facts/austria/indicator/ST.INT.DPRT" xr:uid="{17532481-C1C9-4621-AA96-13A53CA4235C}"/>
    <hyperlink ref="B30" r:id="rId27" display="https://www.indexmundi.com/facts/australia/indicator/ST.INT.DPRT" xr:uid="{8ACB21E0-8F98-4F9E-9D86-CE66B4DCEE48}"/>
    <hyperlink ref="B31" r:id="rId28" display="https://www.indexmundi.com/facts/iran/indicator/ST.INT.DPRT" xr:uid="{6D32A0E4-1B1A-49A7-B829-C08DCD4BC490}"/>
    <hyperlink ref="B32" r:id="rId29" display="https://www.indexmundi.com/facts/kazakhstan/indicator/ST.INT.DPRT" xr:uid="{C4725972-6628-4EFA-966F-013BC5D56B84}"/>
    <hyperlink ref="B33" r:id="rId30" display="https://www.indexmundi.com/facts/singapore/indicator/ST.INT.DPRT" xr:uid="{BD519B02-39CB-4E8F-9F6B-F46C023889EF}"/>
    <hyperlink ref="B34" r:id="rId31" display="https://www.indexmundi.com/facts/brazil/indicator/ST.INT.DPRT" xr:uid="{F258C8C6-3B9D-46A0-AF36-C67EB62C72A6}"/>
    <hyperlink ref="B35" r:id="rId32" display="https://www.indexmundi.com/facts/finland/indicator/ST.INT.DPRT" xr:uid="{02CB2F9C-63A3-4BA4-B735-BD875CBF7590}"/>
    <hyperlink ref="B36" r:id="rId33" display="https://www.indexmundi.com/facts/thailand/indicator/ST.INT.DPRT" xr:uid="{9899635A-5983-4BFC-990A-45EF72E45942}"/>
    <hyperlink ref="B37" r:id="rId34" display="https://www.indexmundi.com/facts/turkey/indicator/ST.INT.DPRT" xr:uid="{6B0BB8F2-C949-4CAF-ABBB-9B03C77E5BF0}"/>
    <hyperlink ref="B38" r:id="rId35" display="https://www.indexmundi.com/facts/indonesia/indicator/ST.INT.DPRT" xr:uid="{F29D9238-0ECA-439B-947A-D4DB352F0BD2}"/>
    <hyperlink ref="B39" r:id="rId36" display="https://www.indexmundi.com/facts/ireland/indicator/ST.INT.DPRT" xr:uid="{BE51B44A-457F-40D3-8E3E-66B968E595B2}"/>
    <hyperlink ref="B40" r:id="rId37" display="https://www.indexmundi.com/facts/norway/indicator/ST.INT.DPRT" xr:uid="{A4D3AD97-9AFA-4938-A8E8-DF537AF2100F}"/>
    <hyperlink ref="B41" r:id="rId38" display="https://www.indexmundi.com/facts/denmark/indicator/ST.INT.DPRT" xr:uid="{A3C018A9-2EA1-4B9F-B6E6-C6F70E10B2EB}"/>
    <hyperlink ref="B42" r:id="rId39" display="https://www.indexmundi.com/facts/greece/indicator/ST.INT.DPRT" xr:uid="{359DCD82-1D10-4E5A-9D94-31595B3331BB}"/>
    <hyperlink ref="B43" r:id="rId40" display="https://www.indexmundi.com/facts/israel/indicator/ST.INT.DPRT" xr:uid="{DB424566-7548-47CF-9BF3-2CB0D0B76271}"/>
    <hyperlink ref="B44" r:id="rId41" display="https://www.indexmundi.com/facts/czech-republic/indicator/ST.INT.DPRT" xr:uid="{E4110C54-0043-4C9A-B889-DD63EECFCEF0}"/>
    <hyperlink ref="B45" r:id="rId42" display="https://www.indexmundi.com/facts/syrian-arab-republic/indicator/ST.INT.DPRT" xr:uid="{AEB43B3F-178A-4270-8774-B6A5DE3880F5}"/>
    <hyperlink ref="B46" r:id="rId43" display="https://www.indexmundi.com/facts/bulgaria/indicator/ST.INT.DPRT" xr:uid="{13C14792-A57F-4726-A05C-CF900B069D15}"/>
    <hyperlink ref="B47" r:id="rId44" display="https://www.indexmundi.com/facts/egypt/indicator/ST.INT.DPRT" xr:uid="{D7291E96-2829-4981-9EA1-A54AE5FF93FA}"/>
    <hyperlink ref="B48" r:id="rId45" display="https://www.indexmundi.com/facts/philippines/indicator/ST.INT.DPRT" xr:uid="{BCE8980A-EC9E-4127-B2C8-33776C64141E}"/>
    <hyperlink ref="B49" r:id="rId46" display="https://www.indexmundi.com/facts/albania/indicator/ST.INT.DPRT" xr:uid="{33D9A55C-FFFC-4A3A-8193-287B07A225B4}"/>
    <hyperlink ref="B50" r:id="rId47" display="https://www.indexmundi.com/facts/algeria/indicator/ST.INT.DPRT" xr:uid="{FA593C8C-2278-473F-84E0-F97BF59F0AB3}"/>
    <hyperlink ref="B51" r:id="rId48" display="https://www.indexmundi.com/facts/bahrain/indicator/ST.INT.DPRT" xr:uid="{052C04AE-0CFC-4CD2-A3F3-5092F62E5405}"/>
    <hyperlink ref="B52" r:id="rId49" display="https://www.indexmundi.com/facts/oman/indicator/ST.INT.DPRT" xr:uid="{68CCB208-409A-4437-9699-A9D2CAAEA978}"/>
    <hyperlink ref="B53" r:id="rId50" display="https://www.indexmundi.com/facts/kyrgyz-republic/indicator/ST.INT.DPRT" xr:uid="{031DC99C-9E32-4EE9-9841-28B43939AAB5}"/>
    <hyperlink ref="B54" r:id="rId51" display="https://www.indexmundi.com/facts/azerbaijan/indicator/ST.INT.DPRT" xr:uid="{67534F4B-04FD-4A2C-95F9-D28038E0F6DD}"/>
    <hyperlink ref="B55" r:id="rId52" display="https://www.indexmundi.com/facts/colombia/indicator/ST.INT.DPRT" xr:uid="{55C29F6C-61C1-4541-8A47-0446F2DCEBBD}"/>
    <hyperlink ref="B56" r:id="rId53" display="https://www.indexmundi.com/facts/slovak-republic/indicator/ST.INT.DPRT" xr:uid="{7F7CEBD5-E5BE-4230-9B1C-D12D4E3AE1D4}"/>
    <hyperlink ref="B57" r:id="rId54" display="https://www.indexmundi.com/facts/georgia/indicator/ST.INT.DPRT" xr:uid="{06558847-5B6C-45C2-AD46-3EE0367B8A34}"/>
    <hyperlink ref="B58" r:id="rId55" display="https://www.indexmundi.com/facts/chile/indicator/ST.INT.DPRT" xr:uid="{7149E354-DE21-442C-B6B4-B5EE6FCE91E9}"/>
    <hyperlink ref="B59" r:id="rId56" display="https://www.indexmundi.com/facts/lao-pdr/indicator/ST.INT.DPRT" xr:uid="{B628B09F-382B-4839-BFD5-2693BECFFEB8}"/>
    <hyperlink ref="B60" r:id="rId57" display="https://www.indexmundi.com/facts/slovenia/indicator/ST.INT.DPRT" xr:uid="{EC0B43E8-850A-4263-88B7-6348261CBFB3}"/>
    <hyperlink ref="B61" r:id="rId58" display="https://www.indexmundi.com/facts/peru/indicator/ST.INT.DPRT" xr:uid="{A67E3B7D-9569-49E5-9DF9-A4DFD72CE5A3}"/>
    <hyperlink ref="B62" r:id="rId59" display="https://www.indexmundi.com/facts/new-zealand/indicator/ST.INT.DPRT" xr:uid="{EE736A7C-AC2D-415C-B4A4-B00101001152}"/>
    <hyperlink ref="B63" r:id="rId60" display="https://www.indexmundi.com/facts/zimbabwe/indicator/ST.INT.DPRT" xr:uid="{240CDAB8-157E-434F-BFE7-FF12FE7443B9}"/>
    <hyperlink ref="B64" r:id="rId61" display="https://www.indexmundi.com/facts/kuwait/indicator/ST.INT.DPRT" xr:uid="{971880E0-71C4-4308-8DCA-4B5A9718D6D3}"/>
    <hyperlink ref="B65" r:id="rId62" display="https://www.indexmundi.com/facts/portugal/indicator/ST.INT.DPRT" xr:uid="{416E2B0B-CC83-45FE-9FD2-5F5AA728DA08}"/>
    <hyperlink ref="B66" r:id="rId63" display="https://www.indexmundi.com/facts/latvia/indicator/ST.INT.DPRT" xr:uid="{5C1816C2-826F-458F-8009-1584B486F9D6}"/>
    <hyperlink ref="B67" r:id="rId64" display="https://www.indexmundi.com/facts/lithuania/indicator/ST.INT.DPRT" xr:uid="{DA0D2393-F97A-4E0F-8BA8-E6A8E8B43674}"/>
    <hyperlink ref="B68" r:id="rId65" display="https://www.indexmundi.com/facts/croatia/indicator/ST.INT.DPRT" xr:uid="{3760CE40-49D8-4667-A1CF-9821A56BCA59}"/>
    <hyperlink ref="B69" r:id="rId66" display="https://www.indexmundi.com/facts/el-salvador/indicator/ST.INT.DPRT" xr:uid="{DA5EA0BE-32AF-46A1-9EB2-7DCE93D4C529}"/>
    <hyperlink ref="B70" r:id="rId67" display="https://www.indexmundi.com/facts/morocco/indicator/ST.INT.DPRT" xr:uid="{97B65E96-D595-4A7D-AF88-7FF1EEE398A4}"/>
    <hyperlink ref="B71" r:id="rId68" display="https://www.indexmundi.com/facts/tunisia/indicator/ST.INT.DPRT" xr:uid="{49602224-C9FA-4CD9-86E8-E0CA060BE79F}"/>
    <hyperlink ref="B72" r:id="rId69" display="https://www.indexmundi.com/facts/luxembourg/indicator/ST.INT.DPRT" xr:uid="{7A8D48CF-7EE0-4379-9349-EF1C20C59C7D}"/>
    <hyperlink ref="B73" r:id="rId70" display="https://www.indexmundi.com/facts/uruguay/indicator/ST.INT.DPRT" xr:uid="{06CF89C3-9388-4D65-9E71-587E12B52FC9}"/>
    <hyperlink ref="B74" r:id="rId71" display="https://www.indexmundi.com/facts/cambodia/indicator/ST.INT.DPRT" xr:uid="{BF35D809-FFC0-4231-8440-3519FB12BD38}"/>
    <hyperlink ref="B75" r:id="rId72" display="https://www.indexmundi.com/facts/eswatini/indicator/ST.INT.DPRT" xr:uid="{CC1C1F52-D2B7-4174-83A6-8C20FD831551}"/>
    <hyperlink ref="B76" r:id="rId73" display="https://www.indexmundi.com/facts/jordan/indicator/ST.INT.DPRT" xr:uid="{2B5AB76A-1156-451B-AB1B-C2A851C18757}"/>
    <hyperlink ref="B77" r:id="rId74" display="https://www.indexmundi.com/facts/paraguay/indicator/ST.INT.DPRT" xr:uid="{6F6C9475-DE6D-4D20-86DA-4F6B3AEF0491}"/>
    <hyperlink ref="B78" r:id="rId75" display="https://www.indexmundi.com/facts/ecuador/indicator/ST.INT.DPRT" xr:uid="{91C36864-A5F8-4CE7-AD52-B39B3C5F2AC6}"/>
    <hyperlink ref="B79" r:id="rId76" display="https://www.indexmundi.com/facts/armenia/indicator/ST.INT.DPRT" xr:uid="{025101D9-2BF8-4403-BF6B-D8DA98BF09F1}"/>
    <hyperlink ref="B80" r:id="rId77" display="https://www.indexmundi.com/facts/bangladesh/indicator/ST.INT.DPRT" xr:uid="{0547910D-FC50-4D5F-828A-521F05ABC963}"/>
    <hyperlink ref="B81" r:id="rId78" display="https://www.indexmundi.com/facts/sri-lanka/indicator/ST.INT.DPRT" xr:uid="{461C58EC-FC85-42D8-99AE-CCF74D4AE2EF}"/>
    <hyperlink ref="B82" r:id="rId79" display="https://www.indexmundi.com/facts/cyprus/indicator/ST.INT.DPRT" xr:uid="{AD6FA975-3C23-4649-96EB-2D5002118739}"/>
    <hyperlink ref="B83" r:id="rId80" display="https://www.indexmundi.com/facts/macao-sar%2c-china/indicator/ST.INT.DPRT" xr:uid="{D4720C5D-9B73-48F0-A046-D45662E0F046}"/>
    <hyperlink ref="B84" r:id="rId81" display="https://www.indexmundi.com/facts/guatemala/indicator/ST.INT.DPRT" xr:uid="{BFA934CC-62B5-44AF-AC77-08D2A5C21F7F}"/>
    <hyperlink ref="B85" r:id="rId82" display="https://www.indexmundi.com/facts/estonia/indicator/ST.INT.DPRT" xr:uid="{B8F36FBA-340A-44C4-B526-2762AD824C94}"/>
    <hyperlink ref="B86" r:id="rId83" display="https://www.indexmundi.com/facts/nepal/indicator/ST.INT.DPRT" xr:uid="{C151A34D-D3B4-474A-A49C-7C17A11E196A}"/>
    <hyperlink ref="B87" r:id="rId84" display="https://www.indexmundi.com/facts/costa-rica/indicator/ST.INT.DPRT" xr:uid="{847D8E85-DB0B-4A61-AC1E-6826EDE3DEF4}"/>
    <hyperlink ref="B88" r:id="rId85" display="https://www.indexmundi.com/facts/bolivia/indicator/ST.INT.DPRT" xr:uid="{EA90F483-CB86-4DD4-9A8E-0DA5D79D547C}"/>
    <hyperlink ref="B89" r:id="rId86" display="https://www.indexmundi.com/facts/venezuela/indicator/ST.INT.DPRT" xr:uid="{86B87CB7-D7E8-4240-85FB-5466D02121E8}"/>
    <hyperlink ref="B90" r:id="rId87" display="https://www.indexmundi.com/facts/nicaragua/indicator/ST.INT.DPRT" xr:uid="{B76C4D37-9902-4689-A3E7-3204EB334813}"/>
    <hyperlink ref="B91" r:id="rId88" display="https://www.indexmundi.com/facts/panama/indicator/ST.INT.DPRT" xr:uid="{45C0B556-A5B3-43ED-AB4F-4ED823DE7083}"/>
    <hyperlink ref="B92" r:id="rId89" display="https://www.indexmundi.com/facts/cuba/indicator/ST.INT.DPRT" xr:uid="{FCB7D04A-AE85-4A19-93C6-74163735DCD4}"/>
    <hyperlink ref="B93" r:id="rId90" display="https://www.indexmundi.com/facts/puerto-rico/indicator/ST.INT.DPRT" xr:uid="{E90A9910-A0E0-497D-B711-5EF7625001E5}"/>
    <hyperlink ref="B94" r:id="rId91" display="https://www.indexmundi.com/facts/belarus/indicator/ST.INT.DPRT" xr:uid="{7D2AC9F3-7736-412E-B34D-09B734B20A11}"/>
    <hyperlink ref="B95" r:id="rId92" display="https://www.indexmundi.com/facts/honduras/indicator/ST.INT.DPRT" xr:uid="{6C310516-FAC2-45C8-8B63-474E5F8B826C}"/>
    <hyperlink ref="B96" r:id="rId93" display="https://www.indexmundi.com/facts/libya/indicator/ST.INT.DPRT" xr:uid="{A837F31F-7EEF-4848-B2D8-C48C84460368}"/>
    <hyperlink ref="B97" r:id="rId94" display="https://www.indexmundi.com/facts/iceland/indicator/ST.INT.DPRT" xr:uid="{5DECA80D-548E-4EB2-9CAD-256879918197}"/>
    <hyperlink ref="B98" r:id="rId95" display="https://www.indexmundi.com/facts/malta/indicator/ST.INT.DPRT" xr:uid="{AB092A59-AC13-4CB1-9A50-A492DFA2405C}"/>
    <hyperlink ref="B99" r:id="rId96" display="https://www.indexmundi.com/facts/uganda/indicator/ST.INT.DPRT" xr:uid="{E1F5AD94-2E5E-4ADD-8E97-79C227DF1406}"/>
    <hyperlink ref="B100" r:id="rId97" display="https://www.indexmundi.com/facts/dominican-republic/indicator/ST.INT.DPRT" xr:uid="{A67333BD-7924-439A-8C48-8B5E7161ABE7}"/>
    <hyperlink ref="B101" r:id="rId98" display="https://www.indexmundi.com/facts/dem.-rep.-congo/indicator/ST.INT.DPRT" xr:uid="{D662AA91-3724-48BE-86EF-F994D636CEF5}"/>
    <hyperlink ref="B102" r:id="rId99" display="https://www.indexmundi.com/facts/the-gambia/indicator/ST.INT.DPRT" xr:uid="{69F1F59D-2F4B-47C1-8BC3-4F6E22BBA85A}"/>
    <hyperlink ref="B103" r:id="rId100" display="https://www.indexmundi.com/facts/mauritius/indicator/ST.INT.DPRT" xr:uid="{BF9C3E7F-81C8-4BDE-9333-2B36D2C92BD4}"/>
    <hyperlink ref="B104" r:id="rId101" display="https://www.indexmundi.com/facts/trinidad-and-tobago/indicator/ST.INT.DPRT" xr:uid="{4B0032DE-C6AA-444C-BA06-DD46C48F3597}"/>
    <hyperlink ref="B105" r:id="rId102" display="https://www.indexmundi.com/facts/gabon/indicator/ST.INT.DPRT" xr:uid="{A55E5B1E-BD52-4FCD-A41E-D758A1942B36}"/>
    <hyperlink ref="B106" r:id="rId103" display="https://www.indexmundi.com/facts/moldova/indicator/ST.INT.DPRT" xr:uid="{E5104D34-FC4B-43E4-A7A9-936BA47D1EEE}"/>
    <hyperlink ref="B107" r:id="rId104" display="https://www.indexmundi.com/facts/sudan/indicator/ST.INT.DPRT" xr:uid="{8AE32C81-8797-414D-80E6-59B624E26532}"/>
    <hyperlink ref="B108" r:id="rId105" display="https://www.indexmundi.com/facts/congo/indicator/ST.INT.DPRT" xr:uid="{0A8C77DB-FEC3-40E9-8C1F-F19ABA545C34}"/>
    <hyperlink ref="B109" r:id="rId106" display="https://www.indexmundi.com/facts/fiji/indicator/ST.INT.DPRT" xr:uid="{677BF9B0-751F-4376-A225-CBAA5A52B822}"/>
    <hyperlink ref="B110" r:id="rId107" display="https://www.indexmundi.com/facts/tanzania/indicator/ST.INT.DPRT" xr:uid="{6A77BF60-989B-4CB3-A984-4EC706AB0F6D}"/>
    <hyperlink ref="B111" r:id="rId108" display="https://www.indexmundi.com/facts/new-caledonia/indicator/ST.INT.DPRT" xr:uid="{9FA67560-4AD9-4A50-A8D7-0DDB245C8B92}"/>
    <hyperlink ref="B112" r:id="rId109" display="https://www.indexmundi.com/facts/ethiopia/indicator/ST.INT.DPRT" xr:uid="{7EAB063D-783B-42B8-A044-E38B2F860077}"/>
    <hyperlink ref="B113" r:id="rId110" display="https://www.indexmundi.com/facts/sierra-leone/indicator/ST.INT.DPRT" xr:uid="{422D760B-3ED4-4D82-B477-BCABE7D3DB7B}"/>
    <hyperlink ref="B114" r:id="rId111" display="https://www.indexmundi.com/facts/papua-new-guinea/indicator/ST.INT.DPRT" xr:uid="{3F65126A-9E65-4FE4-9AD7-39CF5CC5D53E}"/>
    <hyperlink ref="B115" r:id="rId112" display="https://www.indexmundi.com/facts/seychelles/indicator/ST.INT.DPRT" xr:uid="{27270288-5AEF-4097-82B5-DF95B03966DF}"/>
    <hyperlink ref="B116" r:id="rId113" display="https://www.indexmundi.com/facts/samoa/indicator/ST.INT.DPRT" xr:uid="{DC7672DC-E2DB-4238-82D8-B75C6AFDFF10}"/>
    <hyperlink ref="B117" r:id="rId114" display="https://www.indexmundi.com/facts/chad/indicator/ST.INT.DPRT" xr:uid="{D83CAFA4-91B5-41D0-9273-B4776307A3FC}"/>
    <hyperlink ref="B118" r:id="rId115" display="https://www.indexmundi.com/facts/madagascar/indicator/ST.INT.DPRT" xr:uid="{5200611C-7D64-4EB5-A461-E6DAD68CAD1B}"/>
    <hyperlink ref="B119" r:id="rId116" display="https://www.indexmundi.com/facts/central-african-republic/indicator/ST.INT.DPRT" xr:uid="{7B8B164E-5586-458E-9AD9-4FABBBB9F715}"/>
    <hyperlink ref="B120" r:id="rId117" display="https://www.indexmundi.com/facts/turkmenistan/indicator/ST.INT.DPRT" xr:uid="{65B71023-B786-4CE0-A525-589EE4CE44A5}"/>
    <hyperlink ref="B121" r:id="rId118" display="https://www.indexmundi.com/facts/burundi/indicator/ST.INT.DPRT" xr:uid="{3E6C89F8-AE05-429B-953B-9AABEDC33946}"/>
    <hyperlink ref="B122" r:id="rId119" display="https://www.indexmundi.com/facts/tajikistan/indicator/ST.INT.DPRT" xr:uid="{F32A5A7D-B529-46A5-B268-C8134D92F065}"/>
    <hyperlink ref="B123" r:id="rId120" display="https://www.indexmundi.com/facts/vanuatu/indicator/ST.INT.DPRT" xr:uid="{F7882750-A1D3-45F9-90CE-D22CCDB6650B}"/>
    <hyperlink ref="B124" r:id="rId121" display="https://www.indexmundi.com/facts/niger/indicator/ST.INT.DPRT" xr:uid="{1E303C10-8DE3-4FC2-A053-38EDE2A31216}"/>
    <hyperlink ref="D2" r:id="rId122" display="https://www.indexmundi.com/facts/france/indicator/ST.INT.ARVL" xr:uid="{4BAB5C24-02AC-4817-89D6-80C94D50D7BF}"/>
    <hyperlink ref="E2" r:id="rId123" display="https://www.indexmundi.com/facts/spain/indicator/ST.INT.ARVL" xr:uid="{6AC4E945-771C-418D-B5D0-B26B2358E335}"/>
    <hyperlink ref="F2" r:id="rId124" display="https://www.indexmundi.com/facts/united-states/indicator/ST.INT.ARVL" xr:uid="{99C044FC-880B-44E7-9686-2B9C635DC1C5}"/>
    <hyperlink ref="G2" r:id="rId125" display="https://www.indexmundi.com/facts/china/indicator/ST.INT.ARVL" xr:uid="{0F9E2083-A10B-45FD-9904-29EF6B84F06F}"/>
    <hyperlink ref="H2" r:id="rId126" display="https://www.indexmundi.com/facts/italy/indicator/ST.INT.ARVL" xr:uid="{E8E5D563-8F42-41A1-89CD-388DCF921040}"/>
    <hyperlink ref="I2" r:id="rId127" display="https://www.indexmundi.com/facts/mexico/indicator/ST.INT.ARVL" xr:uid="{ADBFEF59-142F-4B10-AF8F-A6E16C4E4F1D}"/>
    <hyperlink ref="J2" r:id="rId128" display="https://www.indexmundi.com/facts/united-kingdom/indicator/ST.INT.ARVL" xr:uid="{E1CDF74B-104F-4521-9844-B3F65E07EA1C}"/>
    <hyperlink ref="K2" r:id="rId129" display="https://www.indexmundi.com/facts/turkey/indicator/ST.INT.ARVL" xr:uid="{B7297DDB-168B-4F82-A15F-6B6A08023FD7}"/>
    <hyperlink ref="L2" r:id="rId130" display="https://www.indexmundi.com/facts/germany/indicator/ST.INT.ARVL" xr:uid="{4FED4B2A-DA55-4CDD-A8BD-9E774E3888D8}"/>
    <hyperlink ref="M2" r:id="rId131" display="https://www.indexmundi.com/facts/thailand/indicator/ST.INT.ARVL" xr:uid="{13615397-C304-43DA-A563-B375E2766636}"/>
    <hyperlink ref="N2" r:id="rId132" display="https://www.indexmundi.com/facts/austria/indicator/ST.INT.ARVL" xr:uid="{1BB08CBF-D505-49CA-87B8-B2ACB0D13EF6}"/>
    <hyperlink ref="O2" r:id="rId133" display="https://www.indexmundi.com/facts/japan/indicator/ST.INT.ARVL" xr:uid="{C367CAD2-498F-40F6-ADD8-8506FAE29CA7}"/>
    <hyperlink ref="P2" r:id="rId134" display="https://www.indexmundi.com/facts/hong-kong-sar%2c-china/indicator/ST.INT.ARVL" xr:uid="{35C4C00D-2B8F-4DCB-BEBB-F75B8EDA9234}"/>
    <hyperlink ref="Q2" r:id="rId135" display="https://www.indexmundi.com/facts/greece/indicator/ST.INT.ARVL" xr:uid="{10AFF9D6-CA80-4AEC-ACDC-8036C4FFBAF9}"/>
    <hyperlink ref="R2" r:id="rId136" display="https://www.indexmundi.com/facts/malaysia/indicator/ST.INT.ARVL" xr:uid="{62BA5F59-9257-45A0-AA78-CBA9C3C07A56}"/>
    <hyperlink ref="S2" r:id="rId137" display="https://www.indexmundi.com/facts/russia/indicator/ST.INT.ARVL" xr:uid="{2C4A367A-6D3C-41D4-96B2-280DB9480BAE}"/>
    <hyperlink ref="T2" r:id="rId138" display="https://www.indexmundi.com/facts/canada/indicator/ST.INT.ARVL" xr:uid="{76D7938A-8475-4681-AC41-9CB4E72BE812}"/>
    <hyperlink ref="U2" r:id="rId139" display="https://www.indexmundi.com/facts/poland/indicator/ST.INT.ARVL" xr:uid="{DA1687F1-A986-48AF-8CF2-72D649723D20}"/>
    <hyperlink ref="V2" r:id="rId140" display="https://www.indexmundi.com/facts/netherlands/indicator/ST.INT.ARVL" xr:uid="{246F57BC-10DA-4CB7-AB0C-F3FB137A15D3}"/>
    <hyperlink ref="W2" r:id="rId141" display="https://www.indexmundi.com/facts/macao-sar%2c-china/indicator/ST.INT.ARVL" xr:uid="{B74A371C-D46A-4A77-9B8B-A23EACB69A56}"/>
    <hyperlink ref="X2" r:id="rId142" display="https://www.indexmundi.com/facts/saudi-arabia/indicator/ST.INT.ARVL" xr:uid="{8046622B-394A-4462-B80B-9322B66476D0}"/>
    <hyperlink ref="Y2" r:id="rId143" display="https://www.indexmundi.com/facts/croatia/indicator/ST.INT.ARVL" xr:uid="{850E1554-E507-4DD5-A81D-35AB92134D47}"/>
    <hyperlink ref="Z2" r:id="rId144" display="https://www.indexmundi.com/facts/india/indicator/ST.INT.ARVL" xr:uid="{1C604A01-BE81-4995-9C9D-1F7E0F54AEA1}"/>
    <hyperlink ref="AA2" r:id="rId145" display="https://www.indexmundi.com/facts/portugal/indicator/ST.INT.ARVL" xr:uid="{1C165C12-7444-46B4-9493-410827803DCC}"/>
    <hyperlink ref="AB2" r:id="rId146" display="https://www.indexmundi.com/facts/ukraine/indicator/ST.INT.ARVL" xr:uid="{4CE9F4BF-BCF7-4F6F-A3D2-8791040C1D9C}"/>
    <hyperlink ref="AC2" r:id="rId147" display="https://www.indexmundi.com/facts/indonesia/indicator/ST.INT.ARVL" xr:uid="{BA3FE6CF-9CBF-4E24-A25F-59794A4C1C76}"/>
    <hyperlink ref="AD2" r:id="rId148" display="https://www.indexmundi.com/facts/singapore/indicator/ST.INT.ARVL" xr:uid="{9466E904-C25D-4D88-80E5-BF669DD939E2}"/>
    <hyperlink ref="AE2" r:id="rId149" display="https://www.indexmundi.com/facts/korea/indicator/ST.INT.ARVL" xr:uid="{36DB9859-DA4D-4230-9C96-5B0D7BD4984A}"/>
    <hyperlink ref="AF2" r:id="rId150" display="https://www.indexmundi.com/facts/vietnam/indicator/ST.INT.ARVL" xr:uid="{ACA8B637-18DC-4AE5-B46F-536317B65237}"/>
    <hyperlink ref="AG2" r:id="rId151" display="https://www.indexmundi.com/facts/denmark/indicator/ST.INT.ARVL" xr:uid="{C9BB6E53-0707-4AB6-A962-3E5BB37497CB}"/>
    <hyperlink ref="AH2" r:id="rId152" display="https://www.indexmundi.com/facts/bahrain/indicator/ST.INT.ARVL" xr:uid="{76989CA2-EEF2-43E4-92FF-FFD03E9EEB18}"/>
    <hyperlink ref="AI2" r:id="rId153" display="https://www.indexmundi.com/facts/morocco/indicator/ST.INT.ARVL" xr:uid="{64EE81A2-2D86-4579-AC17-17B8F023E0F3}"/>
    <hyperlink ref="AJ2" r:id="rId154" display="https://www.indexmundi.com/facts/belarus/indicator/ST.INT.ARVL" xr:uid="{430F3AB5-D6AF-4313-8F33-DDFD05ECC191}"/>
    <hyperlink ref="AK2" r:id="rId155" display="https://www.indexmundi.com/facts/romania/indicator/ST.INT.ARVL" xr:uid="{D91C440C-A20F-4C37-9DD0-17E1E521D5AA}"/>
    <hyperlink ref="AL2" r:id="rId156" display="https://www.indexmundi.com/facts/ireland/indicator/ST.INT.ARVL" xr:uid="{4E33A4F6-587F-4C02-9372-61A0192BC44B}"/>
    <hyperlink ref="AM2" r:id="rId157" display="https://www.indexmundi.com/facts/south-africa/indicator/ST.INT.ARVL" xr:uid="{D92EBD7B-A915-4474-960A-F84E44EFBE3C}"/>
    <hyperlink ref="AN2" r:id="rId158" display="https://www.indexmundi.com/facts/czech-republic/indicator/ST.INT.ARVL" xr:uid="{391C3396-CBC1-4030-84B1-188E7FDE6E44}"/>
    <hyperlink ref="AO2" r:id="rId159" display="https://www.indexmundi.com/facts/switzerland/indicator/ST.INT.ARVL" xr:uid="{E792DAE1-C4A8-4897-83E3-C17CDCF04639}"/>
    <hyperlink ref="AP2" r:id="rId160" display="https://www.indexmundi.com/facts/bulgaria/indicator/ST.INT.ARVL" xr:uid="{E6A5B825-B6CA-4123-A8CC-C7F1AC6AA23D}"/>
    <hyperlink ref="AQ2" r:id="rId161" display="https://www.indexmundi.com/facts/australia/indicator/ST.INT.ARVL" xr:uid="{96826003-4F28-43E3-A050-0AC0327411CB}"/>
    <hyperlink ref="AR2" r:id="rId162" display="https://www.indexmundi.com/facts/belgium/indicator/ST.INT.ARVL" xr:uid="{0D3119EF-656E-47DB-AF67-7BB508DF4766}"/>
    <hyperlink ref="AS2" r:id="rId163" display="https://www.indexmundi.com/facts/egypt/indicator/ST.INT.ARVL" xr:uid="{7388F4B4-E615-4B4A-9E34-6B4DF03E30C1}"/>
    <hyperlink ref="AT2" r:id="rId164" display="https://www.indexmundi.com/facts/kazakhstan/indicator/ST.INT.ARVL" xr:uid="{53EE401A-B81D-400E-A60A-73ED4CF87297}"/>
    <hyperlink ref="AU2" r:id="rId165" display="https://www.indexmundi.com/facts/united-arab-emirates/indicator/ST.INT.ARVL" xr:uid="{17D387E3-4D9C-4D77-9E3C-4F90FE2E1FDB}"/>
    <hyperlink ref="AV2" r:id="rId166" display="https://www.indexmundi.com/facts/sweden/indicator/ST.INT.ARVL" xr:uid="{0E059B63-31C6-4FC6-9F6F-E6B0F11918A9}"/>
    <hyperlink ref="AW2" r:id="rId167" display="https://www.indexmundi.com/facts/tunisia/indicator/ST.INT.ARVL" xr:uid="{7FF9FE3D-B3FC-48AD-93FC-7D25ACBF683C}"/>
    <hyperlink ref="AX2" r:id="rId168" display="https://www.indexmundi.com/facts/argentina/indicator/ST.INT.ARVL" xr:uid="{0C125AC7-9859-4030-A913-03DC165726BC}"/>
    <hyperlink ref="AY2" r:id="rId169" display="https://www.indexmundi.com/facts/philippines/indicator/ST.INT.ARVL" xr:uid="{49160189-02D1-4E30-8439-BD39C10EC643}"/>
    <hyperlink ref="AZ2" r:id="rId170" display="https://www.indexmundi.com/facts/brazil/indicator/ST.INT.ARVL" xr:uid="{8BE40A50-0D00-4DC1-8A70-F2BFDE03BB2D}"/>
    <hyperlink ref="BA2" r:id="rId171" display="https://www.indexmundi.com/facts/georgia/indicator/ST.INT.ARVL" xr:uid="{68DC9308-B270-4D41-BA3B-384DF0ACEEC2}"/>
    <hyperlink ref="BB2" r:id="rId172" display="https://www.indexmundi.com/facts/chile/indicator/ST.INT.ARVL" xr:uid="{99AA2BAD-828C-45C2-B15B-D63BB37CE888}"/>
    <hyperlink ref="BC2" r:id="rId173" display="https://www.indexmundi.com/facts/norway/indicator/ST.INT.ARVL" xr:uid="{CF76BC23-9180-4F46-8F77-74FE6CEEF0C4}"/>
    <hyperlink ref="BD2" r:id="rId174" display="https://www.indexmundi.com/facts/dominican-republic/indicator/ST.INT.ARVL" xr:uid="{2362DBF6-EE0B-4FCC-8450-B2FE3976E89D}"/>
    <hyperlink ref="BE2" r:id="rId175" display="https://www.indexmundi.com/facts/hungary/indicator/ST.INT.ARVL" xr:uid="{A8C7591D-7D13-439A-9F29-EBD24EF81213}"/>
    <hyperlink ref="BF2" r:id="rId176" display="https://www.indexmundi.com/facts/cambodia/indicator/ST.INT.ARVL" xr:uid="{8FF06022-CF09-46E7-9550-5BD4BB8FA183}"/>
    <hyperlink ref="BG2" r:id="rId177" display="https://www.indexmundi.com/facts/syrian-arab-republic/indicator/ST.INT.ARVL" xr:uid="{31FA78F7-BF55-4CBB-97CD-2A9120DE4782}"/>
    <hyperlink ref="BH2" r:id="rId178" display="https://www.indexmundi.com/facts/iran/indicator/ST.INT.ARVL" xr:uid="{CDCA7EBB-4726-497A-944A-48C1AD1C0DF1}"/>
    <hyperlink ref="BI2" r:id="rId179" display="https://www.indexmundi.com/facts/albania/indicator/ST.INT.ARVL" xr:uid="{46E4EC98-D93E-42FC-B336-7F88B4F87AF9}"/>
    <hyperlink ref="BJ2" r:id="rId180" display="https://www.indexmundi.com/facts/cuba/indicator/ST.INT.ARVL" xr:uid="{97783D8C-6F49-4236-A8C9-83B23E4E2354}"/>
    <hyperlink ref="BK2" r:id="rId181" display="https://www.indexmundi.com/facts/kyrgyz-republic/indicator/ST.INT.ARVL" xr:uid="{7FBE3C2B-704B-4D2A-BE0F-FB46E3E339D0}"/>
    <hyperlink ref="BL2" r:id="rId182" display="https://www.indexmundi.com/facts/colombia/indicator/ST.INT.ARVL" xr:uid="{91126B18-77B2-4D0B-8904-2063A288A56F}"/>
    <hyperlink ref="BM2" r:id="rId183" display="https://www.indexmundi.com/facts/peru/indicator/ST.INT.ARVL" xr:uid="{E6B5875B-A65F-42CC-91D3-E4F0384B57C5}"/>
    <hyperlink ref="BN2" r:id="rId184" display="https://www.indexmundi.com/facts/jordan/indicator/ST.INT.ARVL" xr:uid="{79EDA821-0B49-4120-A19D-D8F3A8283D36}"/>
    <hyperlink ref="BO2" r:id="rId185" display="https://www.indexmundi.com/facts/puerto-rico/indicator/ST.INT.ARVL" xr:uid="{CFCCAEDE-D546-4CE3-9B73-5EDF58376A0A}"/>
    <hyperlink ref="BP2" r:id="rId186" display="https://www.indexmundi.com/facts/uruguay/indicator/ST.INT.ARVL" xr:uid="{744F857F-89A1-483C-8350-120426138024}"/>
    <hyperlink ref="BQ2" r:id="rId187" display="https://www.indexmundi.com/facts/cyprus/indicator/ST.INT.ARVL" xr:uid="{4F784DAE-1F2F-44A1-A440-E1359FAED582}"/>
    <hyperlink ref="BR2" r:id="rId188" display="https://www.indexmundi.com/facts/israel/indicator/ST.INT.ARVL" xr:uid="{0D6C2F66-8021-4294-8527-D1EBC86F13BB}"/>
    <hyperlink ref="BS2" r:id="rId189" display="https://www.indexmundi.com/facts/slovenia/indicator/ST.INT.ARVL" xr:uid="{DECAB0BB-12F8-4A82-AE4F-6F10B9999B0B}"/>
    <hyperlink ref="BT2" r:id="rId190" display="https://www.indexmundi.com/facts/new-zealand/indicator/ST.INT.ARVL" xr:uid="{1919B129-05F2-423C-947B-ADC544BEE0B5}"/>
    <hyperlink ref="BU2" r:id="rId191" display="https://www.indexmundi.com/facts/myanmar/indicator/ST.INT.ARVL" xr:uid="{AF9CB733-B22B-4F43-9D51-9FCC989184B7}"/>
    <hyperlink ref="BV2" r:id="rId192" display="https://www.indexmundi.com/facts/lao-pdr/indicator/ST.INT.ARVL" xr:uid="{36CBFEFA-B472-419C-9F0B-F52E07051033}"/>
    <hyperlink ref="BW2" r:id="rId193" display="https://www.indexmundi.com/facts/estonia/indicator/ST.INT.ARVL" xr:uid="{F37CF138-F73B-4FAB-9540-3C5C8E0BB2C3}"/>
    <hyperlink ref="BX2" r:id="rId194" display="https://www.indexmundi.com/facts/finland/indicator/ST.INT.ARVL" xr:uid="{3AE6F957-ABB6-483B-AD30-E8DB0C7D3009}"/>
    <hyperlink ref="BY2" r:id="rId195" display="https://www.indexmundi.com/facts/costa-rica/indicator/ST.INT.ARVL" xr:uid="{240286F5-E16F-42DE-87B0-AA14A1403BE5}"/>
    <hyperlink ref="BZ2" r:id="rId196" display="https://www.indexmundi.com/facts/andorra/indicator/ST.INT.ARVL" xr:uid="{DB6285A4-8F8B-4688-9982-B39B3AB1B2C6}"/>
    <hyperlink ref="CA2" r:id="rId197" display="https://www.indexmundi.com/facts/uzbekistan/indicator/ST.INT.ARVL" xr:uid="{F44008F3-AB7E-48BB-8962-D85C2A09BCC3}"/>
    <hyperlink ref="CB2" r:id="rId198" display="https://www.indexmundi.com/facts/lithuania/indicator/ST.INT.ARVL" xr:uid="{7623C6EB-B9FB-4C5F-9E51-84EF146DDB27}"/>
    <hyperlink ref="CC2" r:id="rId199" display="https://www.indexmundi.com/facts/azerbaijan/indicator/ST.INT.ARVL" xr:uid="{7ACD4B93-A1AF-4ABF-BC6D-C55E7053FA71}"/>
    <hyperlink ref="CD2" r:id="rId200" display="https://www.indexmundi.com/facts/algeria/indicator/ST.INT.ARVL" xr:uid="{D35478AC-811E-4743-96F8-3E55B2C19096}"/>
    <hyperlink ref="CE2" r:id="rId201" display="https://www.indexmundi.com/facts/zimbabwe/indicator/ST.INT.ARVL" xr:uid="{E6243B51-0C24-46BE-94C2-D55E0782771E}"/>
    <hyperlink ref="CF2" r:id="rId202" display="https://www.indexmundi.com/facts/oman/indicator/ST.INT.ARVL" xr:uid="{82F205BE-0F82-49A4-935B-E90399396872}"/>
    <hyperlink ref="CG2" r:id="rId203" display="https://www.indexmundi.com/facts/jamaica/indicator/ST.INT.ARVL" xr:uid="{7D7B9134-9724-4DD9-99F1-C1784AB0F7B1}"/>
    <hyperlink ref="CH2" r:id="rId204" display="https://www.indexmundi.com/facts/malta/indicator/ST.INT.ARVL" xr:uid="{F8BCB8F5-7454-4167-8CB2-B56E7296B9EE}"/>
    <hyperlink ref="CI2" r:id="rId205" display="https://www.indexmundi.com/facts/qatar/indicator/ST.INT.ARVL" xr:uid="{43B7DEA2-2B7D-4CEF-9015-27C810D06D32}"/>
    <hyperlink ref="CJ2" r:id="rId206" display="https://www.indexmundi.com/facts/iceland/indicator/ST.INT.ARVL" xr:uid="{43C745C0-1CE4-4502-A554-9C08EC74FB17}"/>
    <hyperlink ref="CK2" r:id="rId207" display="https://www.indexmundi.com/facts/slovak-republic/indicator/ST.INT.ARVL" xr:uid="{E096255F-0947-470F-91B2-CBE05EF85097}"/>
    <hyperlink ref="CL2" r:id="rId208" display="https://www.indexmundi.com/facts/sri-lanka/indicator/ST.INT.ARVL" xr:uid="{DED070FF-2804-4A6C-8125-B0D6708D677A}"/>
    <hyperlink ref="CM2" r:id="rId209" display="https://www.indexmundi.com/facts/guatemala/indicator/ST.INT.ARVL" xr:uid="{9CAE41CC-27F7-4B46-AB40-884693F0A249}"/>
    <hyperlink ref="CN2" r:id="rId210" display="https://www.indexmundi.com/facts/latvia/indicator/ST.INT.ARVL" xr:uid="{65F42E7A-B201-42EC-A606-71762334BEE0}"/>
    <hyperlink ref="CO2" r:id="rId211" display="https://www.indexmundi.com/facts/nigeria/indicator/ST.INT.ARVL" xr:uid="{CCDF597B-08B3-4E3C-A46A-DEF318B8CC22}"/>
    <hyperlink ref="CP2" r:id="rId212" display="https://www.indexmundi.com/facts/montenegro/indicator/ST.INT.ARVL" xr:uid="{E626B4C9-7791-4C23-AF70-1A3E255C9B53}"/>
    <hyperlink ref="CQ2" r:id="rId213" display="https://www.indexmundi.com/facts/lebanon/indicator/ST.INT.ARVL" xr:uid="{F8D66A41-0F57-4B37-A6ED-4EF5E7E4F492}"/>
    <hyperlink ref="CR2" r:id="rId214" display="https://www.indexmundi.com/facts/panama/indicator/ST.INT.ARVL" xr:uid="{38CE41B4-5FFC-4C26-A4B2-2F6590DF906A}"/>
    <hyperlink ref="CS2" r:id="rId215" display="https://www.indexmundi.com/facts/c%C3%B4te-d'ivoire/indicator/ST.INT.ARVL" xr:uid="{90079DA0-D728-481B-BD85-9CE3122B991C}"/>
    <hyperlink ref="CT2" r:id="rId216" display="https://www.indexmundi.com/facts/nicaragua/indicator/ST.INT.ARVL" xr:uid="{4DF37E13-2920-455A-9A29-4EE37EDEEF1D}"/>
    <hyperlink ref="CU2" r:id="rId217" display="https://www.indexmundi.com/facts/ecuador/indicator/ST.INT.ARVL" xr:uid="{9ADBD458-38CC-4CBD-94CE-82D79322C43B}"/>
    <hyperlink ref="CV2" r:id="rId218" display="https://www.indexmundi.com/facts/paraguay/indicator/ST.INT.ARVL" xr:uid="{AB4E00FB-3466-417E-8A58-F2797D66A596}"/>
    <hyperlink ref="CW2" r:id="rId219" display="https://www.indexmundi.com/facts/botswana/indicator/ST.INT.ARVL" xr:uid="{59EDFBCC-434C-46EC-A1C1-6B36F28354C3}"/>
    <hyperlink ref="CX2" r:id="rId220" display="https://www.indexmundi.com/facts/el-salvador/indicator/ST.INT.ARVL" xr:uid="{58086AE4-3E42-4410-80B1-E350EFACD117}"/>
    <hyperlink ref="CY2" r:id="rId221" display="https://www.indexmundi.com/facts/namibia/indicator/ST.INT.ARVL" xr:uid="{FBE82F7C-6709-4F4C-81E2-0B9678B6B96C}"/>
    <hyperlink ref="CZ2" r:id="rId222" display="https://www.indexmundi.com/facts/serbia/indicator/ST.INT.ARVL" xr:uid="{824D787A-DA7D-4684-91F5-06AE96E88B02}"/>
    <hyperlink ref="DA2" r:id="rId223" display="https://www.indexmundi.com/facts/armenia/indicator/ST.INT.ARVL" xr:uid="{EEEDF082-A083-4D1E-9840-BA691C983511}"/>
    <hyperlink ref="DB2" r:id="rId224" display="https://www.indexmundi.com/facts/mozambique/indicator/ST.INT.ARVL" xr:uid="{45742C86-7587-4E9E-A1A4-F41F844DD321}"/>
    <hyperlink ref="DC2" r:id="rId225" display="https://www.indexmundi.com/facts/the-bahamas/indicator/ST.INT.ARVL" xr:uid="{FF1FAC6F-19C2-4A81-B974-272EFE67651C}"/>
    <hyperlink ref="DD2" r:id="rId226" display="https://www.indexmundi.com/facts/uganda/indicator/ST.INT.ARVL" xr:uid="{E0DBF124-3497-4F6B-AFD1-49DE159F7E39}"/>
    <hyperlink ref="DE2" r:id="rId227" display="https://www.indexmundi.com/facts/senegal/indicator/ST.INT.ARVL" xr:uid="{305BCDE3-504B-448C-A890-654E08A99172}"/>
    <hyperlink ref="DF2" r:id="rId228" display="https://www.indexmundi.com/facts/kenya/indicator/ST.INT.ARVL" xr:uid="{24460DDA-33F7-4376-B8FF-9DBE17BC70A7}"/>
    <hyperlink ref="DG2" r:id="rId229" display="https://www.indexmundi.com/facts/mauritius/indicator/ST.INT.ARVL" xr:uid="{59630F67-70C2-4EC5-A31D-01258778AF8E}"/>
    <hyperlink ref="DH2" r:id="rId230" display="https://www.indexmundi.com/facts/tanzania/indicator/ST.INT.ARVL" xr:uid="{D92F94FA-4E35-4F1E-92DD-20DF9E1E484B}"/>
    <hyperlink ref="DI2" r:id="rId231" display="https://www.indexmundi.com/facts/lesotho/indicator/ST.INT.ARVL" xr:uid="{DBD34BE6-D26B-46F5-AA05-722E7F14C9A2}"/>
    <hyperlink ref="DJ2" r:id="rId232" display="https://www.indexmundi.com/facts/bolivia/indicator/ST.INT.ARVL" xr:uid="{23105F23-0671-4AC2-961C-D6B681963C8B}"/>
    <hyperlink ref="DK2" r:id="rId233" display="https://www.indexmundi.com/facts/zambia/indicator/ST.INT.ARVL" xr:uid="{4676141B-3346-49FD-95D8-35CCD0A43CC0}"/>
    <hyperlink ref="DL2" r:id="rId234" display="https://www.indexmundi.com/facts/luxembourg/indicator/ST.INT.ARVL" xr:uid="{0BC2D4CD-3343-4E5C-B79F-9C0CAE76BEC8}"/>
    <hyperlink ref="DM2" r:id="rId235" display="https://www.indexmundi.com/facts/cameroon/indicator/ST.INT.ARVL" xr:uid="{A30FE723-8A98-44AE-AE4D-0166E3FFB3C8}"/>
    <hyperlink ref="DN2" r:id="rId236" display="https://www.indexmundi.com/facts/pakistan/indicator/ST.INT.ARVL" xr:uid="{00AC8B8A-E48A-45F4-96C4-8BB32AE36043}"/>
    <hyperlink ref="DO2" r:id="rId237" display="https://www.indexmundi.com/facts/nepal/indicator/ST.INT.ARVL" xr:uid="{96D384EF-38CB-41BE-951C-B34E494C1EEC}"/>
    <hyperlink ref="DP2" r:id="rId238" display="https://www.indexmundi.com/facts/ethiopia/indicator/ST.INT.ARVL" xr:uid="{F54D02A8-93E7-4E27-A1E1-005BABC764F3}"/>
    <hyperlink ref="DQ2" r:id="rId239" display="https://www.indexmundi.com/facts/rwanda/indicator/ST.INT.ARVL" xr:uid="{4801FEBB-6B06-4106-94C2-9EE10CC4D562}"/>
    <hyperlink ref="DR2" r:id="rId240" display="https://www.indexmundi.com/facts/bosnia-and-herzegovina/indicator/ST.INT.ARVL" xr:uid="{407F36E1-BFC5-4B80-9CAB-7A81B26FEDB7}"/>
    <hyperlink ref="DS2" r:id="rId241" display="https://www.indexmundi.com/facts/eswatini/indicator/ST.INT.ARVL" xr:uid="{5DBC70EE-D2D3-49ED-AA0F-E4D5472CDE2A}"/>
    <hyperlink ref="DT2" r:id="rId242" display="https://www.indexmundi.com/facts/ghana/indicator/ST.INT.ARVL" xr:uid="{29435C27-0BE5-488E-9078-338EAEF46682}"/>
    <hyperlink ref="DU2" r:id="rId243" display="https://www.indexmundi.com/facts/iraq/indicator/ST.INT.ARVL" xr:uid="{0220D984-4EC0-40BE-9DD8-2EA3BC9735A1}"/>
    <hyperlink ref="DV2" r:id="rId244" display="https://www.indexmundi.com/facts/honduras/indicator/ST.INT.ARVL" xr:uid="{4EADA7D5-AF0A-4C2E-94E1-E7835F26C7A0}"/>
    <hyperlink ref="DW2" r:id="rId245" display="https://www.indexmundi.com/facts/fiji/indicator/ST.INT.ARVL" xr:uid="{BD3E3992-64F0-46CD-8664-05F1BC4AF3B1}"/>
    <hyperlink ref="DX2" r:id="rId246" display="https://www.indexmundi.com/facts/malawi/indicator/ST.INT.ARVL" xr:uid="{988A2CE6-8C9F-4841-8EDB-365A4D7E2E9F}"/>
    <hyperlink ref="DY2" r:id="rId247" display="https://www.indexmundi.com/facts/sudan/indicator/ST.INT.ARVL" xr:uid="{68398C52-2DA8-46A7-841F-5C2DFA32D2D8}"/>
    <hyperlink ref="DZ2" r:id="rId248" display="https://www.indexmundi.com/facts/cabo-verde/indicator/ST.INT.ARVL" xr:uid="{B59A34D2-8B73-4344-A9E9-B0EE0E53294B}"/>
    <hyperlink ref="EA2" r:id="rId249" display="https://www.indexmundi.com/facts/barbados/indicator/ST.INT.ARVL" xr:uid="{449D6596-A135-4BF2-8D9B-6FABCBCC2228}"/>
    <hyperlink ref="EB2" r:id="rId250" display="https://www.indexmundi.com/facts/north-macedonia/indicator/ST.INT.ARVL" xr:uid="{7AF1BAA3-5FEE-49C4-B279-34FA915A244B}"/>
    <hyperlink ref="EC2" r:id="rId251" display="https://www.indexmundi.com/facts/togo/indicator/ST.INT.ARVL" xr:uid="{A73072E3-B62E-41E9-9447-EE32241FB75D}"/>
    <hyperlink ref="ED2" r:id="rId252" display="https://www.indexmundi.com/facts/mongolia/indicator/ST.INT.ARVL" xr:uid="{5EA27738-406F-4854-9F66-745F29D6816B}"/>
    <hyperlink ref="EE2" r:id="rId253" display="https://www.indexmundi.com/facts/haiti/indicator/ST.INT.ARVL" xr:uid="{171EF47C-148B-42F7-A9D7-214A4AB0432E}"/>
    <hyperlink ref="EF2" r:id="rId254" display="https://www.indexmundi.com/facts/tajikistan/indicator/ST.INT.ARVL" xr:uid="{04D6F13B-8E15-478E-9B69-420C4C39F102}"/>
    <hyperlink ref="EG2" r:id="rId255" display="https://www.indexmundi.com/facts/venezuela/indicator/ST.INT.ARVL" xr:uid="{F243345B-B69D-4626-893F-5F3EBE0B0610}"/>
    <hyperlink ref="EH2" r:id="rId256" display="https://www.indexmundi.com/facts/belize/indicator/ST.INT.ARVL" xr:uid="{96AB1D4E-F12B-4728-9219-82CA222CACCC}"/>
    <hyperlink ref="EI2" r:id="rId257" display="https://www.indexmundi.com/facts/cayman-islands/indicator/ST.INT.ARVL" xr:uid="{8F15CB38-EB8C-4082-B970-D9D85872ADFA}"/>
    <hyperlink ref="EJ2" r:id="rId258" display="https://www.indexmundi.com/facts/trinidad-and-tobago/indicator/ST.INT.ARVL" xr:uid="{095421D4-7429-4EE4-B745-CC71236D9011}"/>
    <hyperlink ref="EK2" r:id="rId259" display="https://www.indexmundi.com/facts/st.-lucia/indicator/ST.INT.ARVL" xr:uid="{94DE18ED-481F-48A2-BE75-B785E8EDD505}"/>
    <hyperlink ref="EL2" r:id="rId260" display="https://www.indexmundi.com/facts/yemen/indicator/ST.INT.ARVL" xr:uid="{12DF1935-826C-4E74-A808-8A5016DEDB76}"/>
    <hyperlink ref="EM2" r:id="rId261" display="https://www.indexmundi.com/facts/monaco/indicator/ST.INT.ARVL" xr:uid="{CE38F996-0C0D-43C8-BE34-8A288713BDD8}"/>
    <hyperlink ref="EN2" r:id="rId262" display="https://www.indexmundi.com/facts/dem.-rep.-congo/indicator/ST.INT.ARVL" xr:uid="{B1F9324A-2A20-4A77-8C88-070230EB88F7}"/>
    <hyperlink ref="EO2" r:id="rId263" display="https://www.indexmundi.com/facts/seychelles/indicator/ST.INT.ARVL" xr:uid="{789BAFB1-F2F7-42DE-9DDD-A4EE1B6D3033}"/>
    <hyperlink ref="EP2" r:id="rId264" display="https://www.indexmundi.com/facts/kuwait/indicator/ST.INT.ARVL" xr:uid="{E95C301C-01B0-4FC1-A1B1-8B67E27E4D62}"/>
    <hyperlink ref="EQ2" r:id="rId265" display="https://www.indexmundi.com/facts/burundi/indicator/ST.INT.ARVL" xr:uid="{231AA885-C887-44AE-ACE4-6B7D72E63593}"/>
    <hyperlink ref="ER2" r:id="rId266" display="https://www.indexmundi.com/facts/benin/indicator/ST.INT.ARVL" xr:uid="{833FF702-F8BE-48A1-A138-DA7E8CF0415C}"/>
    <hyperlink ref="ES2" r:id="rId267" display="https://www.indexmundi.com/facts/suriname/indicator/ST.INT.ARVL" xr:uid="{6613FFF8-9430-4D4C-9B3C-D76B6B9A2087}"/>
    <hyperlink ref="ET2" r:id="rId268" display="https://www.indexmundi.com/facts/gabon/indicator/ST.INT.ARVL" xr:uid="{C9D808E6-E81C-4931-BB13-6B048742FDA9}"/>
    <hyperlink ref="EU2" r:id="rId269" display="https://www.indexmundi.com/facts/angola/indicator/ST.INT.ARVL" xr:uid="{D6ADF186-F153-4C77-9900-477D6F5D0E55}"/>
    <hyperlink ref="EV2" r:id="rId270" display="https://www.indexmundi.com/facts/brunei/indicator/ST.INT.ARVL" xr:uid="{84E7802B-6192-44A1-8042-349CB3E9C326}"/>
    <hyperlink ref="EW2" r:id="rId271" display="https://www.indexmundi.com/facts/bhutan/indicator/ST.INT.ARVL" xr:uid="{5C2CF93D-40D2-401C-8A7F-3859BF71C75A}"/>
    <hyperlink ref="EX2" r:id="rId272" display="https://www.indexmundi.com/facts/madagascar/indicator/ST.INT.ARVL" xr:uid="{76AFADE3-0995-4DFE-8A63-A6D1FD6BF1F6}"/>
    <hyperlink ref="EY2" r:id="rId273" display="https://www.indexmundi.com/facts/antigua-and-barbuda/indicator/ST.INT.ARVL" xr:uid="{8041A77F-6131-4ADE-B2FF-E315E7C14092}"/>
    <hyperlink ref="EZ2" r:id="rId274" display="https://www.indexmundi.com/facts/guyana/indicator/ST.INT.ARVL" xr:uid="{CB66ABE0-DAB1-401C-8240-8F92B377D09B}"/>
    <hyperlink ref="FA2" r:id="rId275" display="https://www.indexmundi.com/facts/congo/indicator/ST.INT.ARVL" xr:uid="{2B02A2E4-7428-4CF7-BBA3-043D75228C42}"/>
    <hyperlink ref="FB2" r:id="rId276" display="https://www.indexmundi.com/facts/mali/indicator/ST.INT.ARVL" xr:uid="{4CE000D2-8FEC-4110-8381-CC375B4CED62}"/>
    <hyperlink ref="FC2" r:id="rId277" display="https://www.indexmundi.com/facts/papua-new-guinea/indicator/ST.INT.ARVL" xr:uid="{DCB91D76-E314-4361-A6D2-E464C1D9DCF2}"/>
    <hyperlink ref="FD2" r:id="rId278" display="https://www.indexmundi.com/facts/grenada/indicator/ST.INT.ARVL" xr:uid="{CA165861-F3D6-4FE7-998E-19B5ABEADD05}"/>
    <hyperlink ref="FE2" r:id="rId279" display="https://www.indexmundi.com/facts/niger/indicator/ST.INT.ARVL" xr:uid="{425460B4-3354-45F3-A67B-270910A946D2}"/>
    <hyperlink ref="FF2" r:id="rId280" display="https://www.indexmundi.com/facts/the-gambia/indicator/ST.INT.ARVL" xr:uid="{37FA6FFB-EAC2-428E-A755-3F7787A53957}"/>
    <hyperlink ref="FG2" r:id="rId281" display="https://www.indexmundi.com/facts/samoa/indicator/ST.INT.ARVL" xr:uid="{BAE4E788-91B5-425A-BC47-717FC8087FA0}"/>
    <hyperlink ref="FH2" r:id="rId282" display="https://www.indexmundi.com/facts/moldova/indicator/ST.INT.ARVL" xr:uid="{1AF9D4EB-BD17-499A-A927-95C168CC9C4F}"/>
    <hyperlink ref="FI2" r:id="rId283" display="https://www.indexmundi.com/facts/burkina-faso/indicator/ST.INT.ARVL" xr:uid="{35775B9C-2128-480A-80D6-542712360C82}"/>
    <hyperlink ref="FJ2" r:id="rId284" display="https://www.indexmundi.com/facts/eritrea/indicator/ST.INT.ARVL" xr:uid="{4150F0BC-339A-4574-BE6B-83CEC9206E34}"/>
    <hyperlink ref="FK2" r:id="rId285" display="https://www.indexmundi.com/facts/bangladesh/indicator/ST.INT.ARVL" xr:uid="{0283CD69-AF66-46AC-8199-E8910C7F6167}"/>
    <hyperlink ref="FL2" r:id="rId286" display="https://www.indexmundi.com/facts/palau/indicator/ST.INT.ARVL" xr:uid="{F750A480-F079-494E-9D54-F4E483B99814}"/>
    <hyperlink ref="FM2" r:id="rId287" display="https://www.indexmundi.com/facts/st.-kitts-and-nevis/indicator/ST.INT.ARVL" xr:uid="{D89C981E-968B-4D8E-9BBF-8DB8AE0155BC}"/>
    <hyperlink ref="FN2" r:id="rId288" display="https://www.indexmundi.com/facts/new-caledonia/indicator/ST.INT.ARVL" xr:uid="{0CBDDB1A-5AD7-48B6-8633-986AD309BABC}"/>
    <hyperlink ref="FO2" r:id="rId289" display="https://www.indexmundi.com/facts/central-african-republic/indicator/ST.INT.ARVL" xr:uid="{5C1FB38E-4E41-41A9-BC91-CAB5A67BFCE5}"/>
    <hyperlink ref="FP2" r:id="rId290" display="https://www.indexmundi.com/facts/vanuatu/indicator/ST.INT.ARVL" xr:uid="{57323ED9-2955-4ED4-92AA-4FA381AA90EF}"/>
    <hyperlink ref="FQ2" r:id="rId291" display="https://www.indexmundi.com/facts/chad/indicator/ST.INT.ARVL" xr:uid="{0DC9CE8F-8A12-4D88-A7BA-B122E932B5AE}"/>
    <hyperlink ref="FR2" r:id="rId292" display="https://www.indexmundi.com/facts/san-marino/indicator/ST.INT.ARVL" xr:uid="{37523079-184B-47C7-908D-9D4779721936}"/>
    <hyperlink ref="FS2" r:id="rId293" display="https://www.indexmundi.com/facts/st.-vincent-and-the-grenadines/indicator/ST.INT.ARVL" xr:uid="{9E902C36-8783-4D97-8B5F-4200E92E10FE}"/>
    <hyperlink ref="FT2" r:id="rId294" display="https://www.indexmundi.com/facts/timor-leste/indicator/ST.INT.ARVL" xr:uid="{92818479-7BB6-41D9-8A64-F6A86A965615}"/>
    <hyperlink ref="FU2" r:id="rId295" display="https://www.indexmundi.com/facts/dominica/indicator/ST.INT.ARVL" xr:uid="{E17E5CFF-06E5-46FC-B89D-B931DC2A448B}"/>
    <hyperlink ref="FV2" r:id="rId296" display="https://www.indexmundi.com/facts/liechtenstein/indicator/ST.INT.ARVL" xr:uid="{E89EB24D-7F59-44ED-861C-88FBFCA704A9}"/>
    <hyperlink ref="FW2" r:id="rId297" display="https://www.indexmundi.com/facts/djibouti/indicator/ST.INT.ARVL" xr:uid="{7E53500A-051C-44C1-BF75-D9C75491D4C7}"/>
    <hyperlink ref="FX2" r:id="rId298" display="https://www.indexmundi.com/facts/tonga/indicator/ST.INT.ARVL" xr:uid="{5D19DFED-507F-4E6D-9228-96BBE269E49B}"/>
    <hyperlink ref="FY2" r:id="rId299" display="https://www.indexmundi.com/facts/guinea/indicator/ST.INT.ARVL" xr:uid="{ADF5D40E-CC92-492B-B74A-B8D0CFEEFCF6}"/>
    <hyperlink ref="FZ2" r:id="rId300" display="https://www.indexmundi.com/facts/sierra-leone/indicator/ST.INT.ARVL" xr:uid="{91181B9D-6856-4C4B-A20F-7EB931F2741A}"/>
    <hyperlink ref="GA2" r:id="rId301" display="https://www.indexmundi.com/facts/guinea-bissau/indicator/ST.INT.ARVL" xr:uid="{326E31E3-1FF8-4A4B-A922-0A3DFF59B8CD}"/>
    <hyperlink ref="GB2" r:id="rId302" display="https://www.indexmundi.com/facts/libya/indicator/ST.INT.ARVL" xr:uid="{0E0770FF-274C-42E9-B7EF-1B9BC6E6B9E7}"/>
    <hyperlink ref="GC2" r:id="rId303" display="https://www.indexmundi.com/facts/mauritania/indicator/ST.INT.ARVL" xr:uid="{E19F176E-D8B2-4584-8CFD-40733663C031}"/>
    <hyperlink ref="GD2" r:id="rId304" display="https://www.indexmundi.com/facts/s%C3%A3o-tom%C3%A9-and-principe/indicator/ST.INT.ARVL" xr:uid="{40230A71-1471-4D40-B5EF-A74AF7C23944}"/>
    <hyperlink ref="GE2" r:id="rId305" display="https://www.indexmundi.com/facts/comoros/indicator/ST.INT.ARVL" xr:uid="{49C7F7E3-4AB9-4F42-9DDC-C33C5B89A3ED}"/>
    <hyperlink ref="GF2" r:id="rId306" display="https://www.indexmundi.com/facts/solomon-islands/indicator/ST.INT.ARVL" xr:uid="{D9FBBFA1-E293-4E1A-BD6F-FFE6C10A40D8}"/>
    <hyperlink ref="GG2" r:id="rId307" display="https://www.indexmundi.com/facts/turkmenistan/indicator/ST.INT.ARVL" xr:uid="{DACECE2A-0923-4F08-BF6D-BC67ED13DD57}"/>
    <hyperlink ref="GH2" r:id="rId308" display="https://www.indexmundi.com/facts/kiribati/indicator/ST.INT.ARVL" xr:uid="{03C0C9FF-FF9E-47A3-AB57-731394E2BD4F}"/>
    <hyperlink ref="GI2" r:id="rId309" display="https://www.indexmundi.com/facts/tuvalu/indicator/ST.INT.ARVL" xr:uid="{D2BFC9D4-3485-4A2F-9368-ED9F125B10F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2732-9FF6-49F3-8572-6B508E5B2093}">
  <dimension ref="A1:M189"/>
  <sheetViews>
    <sheetView workbookViewId="0">
      <selection activeCell="B1" sqref="B1:B1048576"/>
    </sheetView>
  </sheetViews>
  <sheetFormatPr defaultRowHeight="14.4"/>
  <cols>
    <col min="2" max="2" width="25" customWidth="1"/>
    <col min="3" max="3" width="11" bestFit="1" customWidth="1"/>
    <col min="5" max="5" width="42.77734375" bestFit="1" customWidth="1"/>
    <col min="12" max="12" width="14.88671875" style="13" bestFit="1" customWidth="1"/>
    <col min="13" max="13" width="12.77734375" bestFit="1" customWidth="1"/>
  </cols>
  <sheetData>
    <row r="1" spans="1:13" ht="29.4" thickBot="1">
      <c r="A1" s="1" t="s">
        <v>0</v>
      </c>
      <c r="B1" s="1" t="s">
        <v>1</v>
      </c>
      <c r="C1" s="1" t="s">
        <v>2</v>
      </c>
      <c r="D1" s="1" t="s">
        <v>3</v>
      </c>
      <c r="E1" s="9" t="s">
        <v>1008</v>
      </c>
      <c r="F1" s="7" t="s">
        <v>1006</v>
      </c>
      <c r="G1" s="7" t="s">
        <v>1007</v>
      </c>
      <c r="H1" s="10" t="s">
        <v>1010</v>
      </c>
      <c r="K1" s="7" t="s">
        <v>1007</v>
      </c>
      <c r="L1" s="13" t="s">
        <v>1022</v>
      </c>
      <c r="M1" t="s">
        <v>1023</v>
      </c>
    </row>
    <row r="2" spans="1:13" ht="15" thickBot="1">
      <c r="A2" s="2">
        <v>1</v>
      </c>
      <c r="B2" s="3" t="s">
        <v>4</v>
      </c>
      <c r="C2" s="4">
        <v>86861000</v>
      </c>
      <c r="D2" s="2">
        <v>2017</v>
      </c>
      <c r="E2" s="8">
        <f>INDEX('Country Alt Names'!B:B,MATCH(B2,'Country Alt Names'!A:A,0))</f>
        <v>0</v>
      </c>
      <c r="F2" t="str">
        <f>IFERROR(INDEX('Country Codes'!B:B,MATCH(B2,'Country Codes'!A:A,0)),INDEX('Country Codes'!B:B,MATCH(E2,'Country Codes'!A:A,0)))</f>
        <v>FR</v>
      </c>
      <c r="G2" t="str">
        <f>INDEX('Country Continent Map'!B:B,MATCH(Arrivals!F2,'Country Continent Map'!D:D,0))</f>
        <v>EU</v>
      </c>
      <c r="H2">
        <f>C2/SUM(C:C)</f>
        <v>6.6408223454447815E-2</v>
      </c>
      <c r="K2" t="s">
        <v>798</v>
      </c>
      <c r="L2" s="13">
        <f>SUMIFS(C:C,G:G,K2)</f>
        <v>659449200</v>
      </c>
      <c r="M2" s="19">
        <f>L2/365</f>
        <v>1806710.1369863013</v>
      </c>
    </row>
    <row r="3" spans="1:13" ht="15" thickBot="1">
      <c r="A3" s="2">
        <v>2</v>
      </c>
      <c r="B3" s="3" t="s">
        <v>5</v>
      </c>
      <c r="C3" s="4">
        <v>81786000</v>
      </c>
      <c r="D3" s="2">
        <v>2017</v>
      </c>
      <c r="E3" s="8">
        <f>INDEX('Country Alt Names'!B:B,MATCH(B3,'Country Alt Names'!A:A,0))</f>
        <v>0</v>
      </c>
      <c r="F3" t="str">
        <f>IFERROR(INDEX('Country Codes'!B:B,MATCH(B3,'Country Codes'!A:A,0)),INDEX('Country Codes'!B:B,MATCH(E3,'Country Codes'!A:A,0)))</f>
        <v>ES</v>
      </c>
      <c r="G3" t="str">
        <f>INDEX('Country Continent Map'!B:B,MATCH(Arrivals!F3,'Country Continent Map'!D:D,0))</f>
        <v>EU</v>
      </c>
      <c r="H3">
        <f t="shared" ref="H3:H66" si="0">C3/SUM(C:C)</f>
        <v>6.2528211319757651E-2</v>
      </c>
      <c r="K3" t="s">
        <v>553</v>
      </c>
      <c r="L3" s="13">
        <f t="shared" ref="L3:L7" si="1">SUMIFS(C:C,G:G,K3)</f>
        <v>169953000</v>
      </c>
      <c r="M3" s="19">
        <f t="shared" ref="M3:M7" si="2">L3/365</f>
        <v>465624.65753424657</v>
      </c>
    </row>
    <row r="4" spans="1:13" ht="15" thickBot="1">
      <c r="A4" s="2">
        <v>3</v>
      </c>
      <c r="B4" s="3" t="s">
        <v>6</v>
      </c>
      <c r="C4" s="4">
        <v>76941000</v>
      </c>
      <c r="D4" s="2">
        <v>2017</v>
      </c>
      <c r="E4" s="8" t="str">
        <f>INDEX('Country Alt Names'!B:B,MATCH(B4,'Country Alt Names'!A:A,0))</f>
        <v>United States of America (the)</v>
      </c>
      <c r="F4" t="str">
        <f>IFERROR(INDEX('Country Codes'!B:B,MATCH(B4,'Country Codes'!A:A,0)),INDEX('Country Codes'!B:B,MATCH(E4,'Country Codes'!A:A,0)))</f>
        <v>US</v>
      </c>
      <c r="G4" t="str">
        <f>INDEX('Country Continent Map'!B:B,MATCH(Arrivals!F4,'Country Continent Map'!D:D,0))</f>
        <v>NA</v>
      </c>
      <c r="H4">
        <f t="shared" si="0"/>
        <v>5.8824042099546052E-2</v>
      </c>
      <c r="K4" t="s">
        <v>203</v>
      </c>
      <c r="L4" s="13">
        <f t="shared" si="1"/>
        <v>357728300</v>
      </c>
      <c r="M4" s="19">
        <f t="shared" si="2"/>
        <v>980077.53424657532</v>
      </c>
    </row>
    <row r="5" spans="1:13" ht="15" thickBot="1">
      <c r="A5" s="2">
        <v>4</v>
      </c>
      <c r="B5" s="3" t="s">
        <v>7</v>
      </c>
      <c r="C5" s="4">
        <v>60740000</v>
      </c>
      <c r="D5" s="2">
        <v>2017</v>
      </c>
      <c r="E5" s="8">
        <f>INDEX('Country Alt Names'!B:B,MATCH(B5,'Country Alt Names'!A:A,0))</f>
        <v>0</v>
      </c>
      <c r="F5" t="str">
        <f>IFERROR(INDEX('Country Codes'!B:B,MATCH(B5,'Country Codes'!A:A,0)),INDEX('Country Codes'!B:B,MATCH(E5,'Country Codes'!A:A,0)))</f>
        <v>CN</v>
      </c>
      <c r="G5" t="str">
        <f>INDEX('Country Continent Map'!B:B,MATCH(Arrivals!F5,'Country Continent Map'!D:D,0))</f>
        <v>AS</v>
      </c>
      <c r="H5">
        <f t="shared" si="0"/>
        <v>4.643782011055779E-2</v>
      </c>
      <c r="K5" t="s">
        <v>196</v>
      </c>
      <c r="L5" s="13">
        <f t="shared" si="1"/>
        <v>70011600</v>
      </c>
      <c r="M5" s="19">
        <f t="shared" si="2"/>
        <v>191812.60273972602</v>
      </c>
    </row>
    <row r="6" spans="1:13" ht="15" thickBot="1">
      <c r="A6" s="2">
        <v>5</v>
      </c>
      <c r="B6" s="3" t="s">
        <v>8</v>
      </c>
      <c r="C6" s="4">
        <v>58253000</v>
      </c>
      <c r="D6" s="2">
        <v>2017</v>
      </c>
      <c r="E6" s="8">
        <f>INDEX('Country Alt Names'!B:B,MATCH(B6,'Country Alt Names'!A:A,0))</f>
        <v>0</v>
      </c>
      <c r="F6" t="str">
        <f>IFERROR(INDEX('Country Codes'!B:B,MATCH(B6,'Country Codes'!A:A,0)),INDEX('Country Codes'!B:B,MATCH(E6,'Country Codes'!A:A,0)))</f>
        <v>IT</v>
      </c>
      <c r="G6" t="str">
        <f>INDEX('Country Continent Map'!B:B,MATCH(Arrivals!F6,'Country Continent Map'!D:D,0))</f>
        <v>EU</v>
      </c>
      <c r="H6">
        <f t="shared" si="0"/>
        <v>4.4536423030956916E-2</v>
      </c>
      <c r="K6" t="s">
        <v>805</v>
      </c>
      <c r="L6" s="13">
        <f t="shared" si="1"/>
        <v>13987500</v>
      </c>
      <c r="M6" s="19">
        <f t="shared" si="2"/>
        <v>38321.917808219179</v>
      </c>
    </row>
    <row r="7" spans="1:13" ht="15" thickBot="1">
      <c r="A7" s="2">
        <v>6</v>
      </c>
      <c r="B7" s="3" t="s">
        <v>9</v>
      </c>
      <c r="C7" s="4">
        <v>39291000</v>
      </c>
      <c r="D7" s="2">
        <v>2017</v>
      </c>
      <c r="E7" s="8">
        <f>INDEX('Country Alt Names'!B:B,MATCH(B7,'Country Alt Names'!A:A,0))</f>
        <v>0</v>
      </c>
      <c r="F7" t="str">
        <f>IFERROR(INDEX('Country Codes'!B:B,MATCH(B7,'Country Codes'!A:A,0)),INDEX('Country Codes'!B:B,MATCH(E7,'Country Codes'!A:A,0)))</f>
        <v>MX</v>
      </c>
      <c r="G7" t="str">
        <f>INDEX('Country Continent Map'!B:B,MATCH(Arrivals!F7,'Country Continent Map'!D:D,0))</f>
        <v>NA</v>
      </c>
      <c r="H7">
        <f t="shared" si="0"/>
        <v>3.0039321533815052E-2</v>
      </c>
      <c r="K7" t="s">
        <v>657</v>
      </c>
      <c r="L7" s="13">
        <f t="shared" si="1"/>
        <v>36856000</v>
      </c>
      <c r="M7" s="19">
        <f t="shared" si="2"/>
        <v>100975.34246575342</v>
      </c>
    </row>
    <row r="8" spans="1:13" ht="15" thickBot="1">
      <c r="A8" s="2">
        <v>7</v>
      </c>
      <c r="B8" s="3" t="s">
        <v>10</v>
      </c>
      <c r="C8" s="4">
        <v>37651000</v>
      </c>
      <c r="D8" s="2">
        <v>2017</v>
      </c>
      <c r="E8" s="8" t="str">
        <f>INDEX('Country Alt Names'!B:B,MATCH(B8,'Country Alt Names'!A:A,0))</f>
        <v>United Kingdom of Great Britain and Northern Ireland (the)</v>
      </c>
      <c r="F8" t="str">
        <f>IFERROR(INDEX('Country Codes'!B:B,MATCH(B8,'Country Codes'!A:A,0)),INDEX('Country Codes'!B:B,MATCH(E8,'Country Codes'!A:A,0)))</f>
        <v>GB</v>
      </c>
      <c r="G8" t="str">
        <f>INDEX('Country Continent Map'!B:B,MATCH(Arrivals!F8,'Country Continent Map'!D:D,0))</f>
        <v>EU</v>
      </c>
      <c r="H8">
        <f t="shared" si="0"/>
        <v>2.8785485100141776E-2</v>
      </c>
    </row>
    <row r="9" spans="1:13" ht="15" thickBot="1">
      <c r="A9" s="2">
        <v>8</v>
      </c>
      <c r="B9" s="3" t="s">
        <v>11</v>
      </c>
      <c r="C9" s="4">
        <v>37601000</v>
      </c>
      <c r="D9" s="2">
        <v>2017</v>
      </c>
      <c r="E9" s="8">
        <f>INDEX('Country Alt Names'!B:B,MATCH(B9,'Country Alt Names'!A:A,0))</f>
        <v>0</v>
      </c>
      <c r="F9" t="str">
        <f>IFERROR(INDEX('Country Codes'!B:B,MATCH(B9,'Country Codes'!A:A,0)),INDEX('Country Codes'!B:B,MATCH(E9,'Country Codes'!A:A,0)))</f>
        <v>TR</v>
      </c>
      <c r="G9" t="str">
        <f>INDEX('Country Continent Map'!B:B,MATCH(Arrivals!F9,'Country Continent Map'!D:D,0))</f>
        <v>EU</v>
      </c>
      <c r="H9">
        <f t="shared" si="0"/>
        <v>2.8747258379602954E-2</v>
      </c>
    </row>
    <row r="10" spans="1:13" ht="15" thickBot="1">
      <c r="A10" s="2">
        <v>9</v>
      </c>
      <c r="B10" s="3" t="s">
        <v>12</v>
      </c>
      <c r="C10" s="4">
        <v>37452000</v>
      </c>
      <c r="D10" s="2">
        <v>2017</v>
      </c>
      <c r="E10" s="8">
        <f>INDEX('Country Alt Names'!B:B,MATCH(B10,'Country Alt Names'!A:A,0))</f>
        <v>0</v>
      </c>
      <c r="F10" t="str">
        <f>IFERROR(INDEX('Country Codes'!B:B,MATCH(B10,'Country Codes'!A:A,0)),INDEX('Country Codes'!B:B,MATCH(E10,'Country Codes'!A:A,0)))</f>
        <v>DE</v>
      </c>
      <c r="G10" t="str">
        <f>INDEX('Country Continent Map'!B:B,MATCH(Arrivals!F10,'Country Continent Map'!D:D,0))</f>
        <v>EU</v>
      </c>
      <c r="H10">
        <f t="shared" si="0"/>
        <v>2.8633342752397276E-2</v>
      </c>
    </row>
    <row r="11" spans="1:13" ht="15" thickBot="1">
      <c r="A11" s="2">
        <v>10</v>
      </c>
      <c r="B11" s="3" t="s">
        <v>13</v>
      </c>
      <c r="C11" s="4">
        <v>35592000</v>
      </c>
      <c r="D11" s="2">
        <v>2017</v>
      </c>
      <c r="E11" s="8">
        <f>INDEX('Country Alt Names'!B:B,MATCH(B11,'Country Alt Names'!A:A,0))</f>
        <v>0</v>
      </c>
      <c r="F11" t="str">
        <f>IFERROR(INDEX('Country Codes'!B:B,MATCH(B11,'Country Codes'!A:A,0)),INDEX('Country Codes'!B:B,MATCH(E11,'Country Codes'!A:A,0)))</f>
        <v>TH</v>
      </c>
      <c r="G11" t="str">
        <f>INDEX('Country Continent Map'!B:B,MATCH(Arrivals!F11,'Country Continent Map'!D:D,0))</f>
        <v>AS</v>
      </c>
      <c r="H11">
        <f t="shared" si="0"/>
        <v>2.7211308748353192E-2</v>
      </c>
    </row>
    <row r="12" spans="1:13" ht="15" thickBot="1">
      <c r="A12" s="2">
        <v>11</v>
      </c>
      <c r="B12" s="3" t="s">
        <v>14</v>
      </c>
      <c r="C12" s="4">
        <v>29460000</v>
      </c>
      <c r="D12" s="2">
        <v>2017</v>
      </c>
      <c r="E12" s="8">
        <f>INDEX('Country Alt Names'!B:B,MATCH(B12,'Country Alt Names'!A:A,0))</f>
        <v>0</v>
      </c>
      <c r="F12" t="str">
        <f>IFERROR(INDEX('Country Codes'!B:B,MATCH(B12,'Country Codes'!A:A,0)),INDEX('Country Codes'!B:B,MATCH(E12,'Country Codes'!A:A,0)))</f>
        <v>AT</v>
      </c>
      <c r="G12" t="str">
        <f>INDEX('Country Continent Map'!B:B,MATCH(Arrivals!F12,'Country Continent Map'!D:D,0))</f>
        <v>EU</v>
      </c>
      <c r="H12">
        <f t="shared" si="0"/>
        <v>2.2523183741472382E-2</v>
      </c>
    </row>
    <row r="13" spans="1:13" ht="15" thickBot="1">
      <c r="A13" s="2">
        <v>12</v>
      </c>
      <c r="B13" s="3" t="s">
        <v>15</v>
      </c>
      <c r="C13" s="4">
        <v>28691000</v>
      </c>
      <c r="D13" s="2">
        <v>2017</v>
      </c>
      <c r="E13" s="8">
        <f>INDEX('Country Alt Names'!B:B,MATCH(B13,'Country Alt Names'!A:A,0))</f>
        <v>0</v>
      </c>
      <c r="F13" t="str">
        <f>IFERROR(INDEX('Country Codes'!B:B,MATCH(B13,'Country Codes'!A:A,0)),INDEX('Country Codes'!B:B,MATCH(E13,'Country Codes'!A:A,0)))</f>
        <v>JP</v>
      </c>
      <c r="G13" t="str">
        <f>INDEX('Country Continent Map'!B:B,MATCH(Arrivals!F13,'Country Continent Map'!D:D,0))</f>
        <v>AS</v>
      </c>
      <c r="H13">
        <f t="shared" si="0"/>
        <v>2.1935256779585341E-2</v>
      </c>
    </row>
    <row r="14" spans="1:13" ht="15" thickBot="1">
      <c r="A14" s="2">
        <v>13</v>
      </c>
      <c r="B14" s="3" t="s">
        <v>16</v>
      </c>
      <c r="C14" s="4">
        <v>27884000</v>
      </c>
      <c r="D14" s="2">
        <v>2017</v>
      </c>
      <c r="E14" s="8" t="str">
        <f>INDEX('Country Alt Names'!B:B,MATCH(B14,'Country Alt Names'!A:A,0))</f>
        <v>Hong Kong</v>
      </c>
      <c r="F14" t="str">
        <f>IFERROR(INDEX('Country Codes'!B:B,MATCH(B14,'Country Codes'!A:A,0)),INDEX('Country Codes'!B:B,MATCH(E14,'Country Codes'!A:A,0)))</f>
        <v>HK</v>
      </c>
      <c r="G14" t="str">
        <f>INDEX('Country Continent Map'!B:B,MATCH(Arrivals!F14,'Country Continent Map'!D:D,0))</f>
        <v>AS</v>
      </c>
      <c r="H14">
        <f t="shared" si="0"/>
        <v>2.1318277510088798E-2</v>
      </c>
    </row>
    <row r="15" spans="1:13" ht="15" thickBot="1">
      <c r="A15" s="2">
        <v>14</v>
      </c>
      <c r="B15" s="3" t="s">
        <v>17</v>
      </c>
      <c r="C15" s="4">
        <v>27194000</v>
      </c>
      <c r="D15" s="2">
        <v>2017</v>
      </c>
      <c r="E15" s="8">
        <f>INDEX('Country Alt Names'!B:B,MATCH(B15,'Country Alt Names'!A:A,0))</f>
        <v>0</v>
      </c>
      <c r="F15" t="str">
        <f>IFERROR(INDEX('Country Codes'!B:B,MATCH(B15,'Country Codes'!A:A,0)),INDEX('Country Codes'!B:B,MATCH(E15,'Country Codes'!A:A,0)))</f>
        <v>GR</v>
      </c>
      <c r="G15" t="str">
        <f>INDEX('Country Continent Map'!B:B,MATCH(Arrivals!F15,'Country Continent Map'!D:D,0))</f>
        <v>EU</v>
      </c>
      <c r="H15">
        <f t="shared" si="0"/>
        <v>2.0790748766653089E-2</v>
      </c>
    </row>
    <row r="16" spans="1:13" ht="15" thickBot="1">
      <c r="A16" s="2">
        <v>15</v>
      </c>
      <c r="B16" s="3" t="s">
        <v>18</v>
      </c>
      <c r="C16" s="4">
        <v>25948000</v>
      </c>
      <c r="D16" s="2">
        <v>2017</v>
      </c>
      <c r="E16" s="8">
        <f>INDEX('Country Alt Names'!B:B,MATCH(B16,'Country Alt Names'!A:A,0))</f>
        <v>0</v>
      </c>
      <c r="F16" t="str">
        <f>IFERROR(INDEX('Country Codes'!B:B,MATCH(B16,'Country Codes'!A:A,0)),INDEX('Country Codes'!B:B,MATCH(E16,'Country Codes'!A:A,0)))</f>
        <v>MY</v>
      </c>
      <c r="G16" t="str">
        <f>INDEX('Country Continent Map'!B:B,MATCH(Arrivals!F16,'Country Continent Map'!D:D,0))</f>
        <v>AS</v>
      </c>
      <c r="H16">
        <f t="shared" si="0"/>
        <v>1.983813889082571E-2</v>
      </c>
    </row>
    <row r="17" spans="1:8" ht="15" thickBot="1">
      <c r="A17" s="2">
        <v>16</v>
      </c>
      <c r="B17" s="3" t="s">
        <v>19</v>
      </c>
      <c r="C17" s="4">
        <v>24390000</v>
      </c>
      <c r="D17" s="2">
        <v>2017</v>
      </c>
      <c r="E17" s="8" t="str">
        <f>INDEX('Country Alt Names'!B:B,MATCH(B17,'Country Alt Names'!A:A,0))</f>
        <v>Russian Federation (the)</v>
      </c>
      <c r="F17" t="str">
        <f>IFERROR(INDEX('Country Codes'!B:B,MATCH(B17,'Country Codes'!A:A,0)),INDEX('Country Codes'!B:B,MATCH(E17,'Country Codes'!A:A,0)))</f>
        <v>RU</v>
      </c>
      <c r="G17" t="str">
        <f>INDEX('Country Continent Map'!B:B,MATCH(Arrivals!F17,'Country Continent Map'!D:D,0))</f>
        <v>EU</v>
      </c>
      <c r="H17">
        <f t="shared" si="0"/>
        <v>1.8646994278836097E-2</v>
      </c>
    </row>
    <row r="18" spans="1:8" ht="15" thickBot="1">
      <c r="A18" s="2">
        <v>17</v>
      </c>
      <c r="B18" s="3" t="s">
        <v>20</v>
      </c>
      <c r="C18" s="4">
        <v>20798000</v>
      </c>
      <c r="D18" s="2">
        <v>2017</v>
      </c>
      <c r="E18" s="8">
        <f>INDEX('Country Alt Names'!B:B,MATCH(B18,'Country Alt Names'!A:A,0))</f>
        <v>0</v>
      </c>
      <c r="F18" t="str">
        <f>IFERROR(INDEX('Country Codes'!B:B,MATCH(B18,'Country Codes'!A:A,0)),INDEX('Country Codes'!B:B,MATCH(E18,'Country Codes'!A:A,0)))</f>
        <v>CA</v>
      </c>
      <c r="G18" t="str">
        <f>INDEX('Country Continent Map'!B:B,MATCH(Arrivals!F18,'Country Continent Map'!D:D,0))</f>
        <v>NA</v>
      </c>
      <c r="H18">
        <f t="shared" si="0"/>
        <v>1.5900786675327312E-2</v>
      </c>
    </row>
    <row r="19" spans="1:8" ht="15" thickBot="1">
      <c r="A19" s="2">
        <v>18</v>
      </c>
      <c r="B19" s="3" t="s">
        <v>21</v>
      </c>
      <c r="C19" s="4">
        <v>18258000</v>
      </c>
      <c r="D19" s="2">
        <v>2017</v>
      </c>
      <c r="E19" s="8">
        <f>INDEX('Country Alt Names'!B:B,MATCH(B19,'Country Alt Names'!A:A,0))</f>
        <v>0</v>
      </c>
      <c r="F19" t="str">
        <f>IFERROR(INDEX('Country Codes'!B:B,MATCH(B19,'Country Codes'!A:A,0)),INDEX('Country Codes'!B:B,MATCH(E19,'Country Codes'!A:A,0)))</f>
        <v>PL</v>
      </c>
      <c r="G19" t="str">
        <f>INDEX('Country Continent Map'!B:B,MATCH(Arrivals!F19,'Country Continent Map'!D:D,0))</f>
        <v>EU</v>
      </c>
      <c r="H19">
        <f t="shared" si="0"/>
        <v>1.3958869271955287E-2</v>
      </c>
    </row>
    <row r="20" spans="1:8" ht="15" thickBot="1">
      <c r="A20" s="2">
        <v>19</v>
      </c>
      <c r="B20" s="3" t="s">
        <v>22</v>
      </c>
      <c r="C20" s="4">
        <v>17924000</v>
      </c>
      <c r="D20" s="2">
        <v>2017</v>
      </c>
      <c r="E20" s="8" t="str">
        <f>INDEX('Country Alt Names'!B:B,MATCH(B20,'Country Alt Names'!A:A,0))</f>
        <v>Netherlands (the)</v>
      </c>
      <c r="F20" t="str">
        <f>IFERROR(INDEX('Country Codes'!B:B,MATCH(B20,'Country Codes'!A:A,0)),INDEX('Country Codes'!B:B,MATCH(E20,'Country Codes'!A:A,0)))</f>
        <v>NL</v>
      </c>
      <c r="G20" t="str">
        <f>INDEX('Country Continent Map'!B:B,MATCH(Arrivals!F20,'Country Continent Map'!D:D,0))</f>
        <v>EU</v>
      </c>
      <c r="H20">
        <f t="shared" si="0"/>
        <v>1.3703514778755975E-2</v>
      </c>
    </row>
    <row r="21" spans="1:8" ht="15" thickBot="1">
      <c r="A21" s="2">
        <v>20</v>
      </c>
      <c r="B21" s="3" t="s">
        <v>23</v>
      </c>
      <c r="C21" s="4">
        <v>17255000</v>
      </c>
      <c r="D21" s="2">
        <v>2017</v>
      </c>
      <c r="E21" s="8" t="str">
        <f>INDEX('Country Alt Names'!B:B,MATCH(B21,'Country Alt Names'!A:A,0))</f>
        <v>Macao</v>
      </c>
      <c r="F21" t="str">
        <f>IFERROR(INDEX('Country Codes'!B:B,MATCH(B21,'Country Codes'!A:A,0)),INDEX('Country Codes'!B:B,MATCH(E21,'Country Codes'!A:A,0)))</f>
        <v>MO</v>
      </c>
      <c r="G21" t="str">
        <f>INDEX('Country Continent Map'!B:B,MATCH(Arrivals!F21,'Country Continent Map'!D:D,0))</f>
        <v>AS</v>
      </c>
      <c r="H21">
        <f t="shared" si="0"/>
        <v>1.319204125794657E-2</v>
      </c>
    </row>
    <row r="22" spans="1:8" ht="15" thickBot="1">
      <c r="A22" s="2">
        <v>21</v>
      </c>
      <c r="B22" s="3" t="s">
        <v>24</v>
      </c>
      <c r="C22" s="4">
        <v>16109000</v>
      </c>
      <c r="D22" s="2">
        <v>2017</v>
      </c>
      <c r="E22" s="8">
        <f>INDEX('Country Alt Names'!B:B,MATCH(B22,'Country Alt Names'!A:A,0))</f>
        <v>0</v>
      </c>
      <c r="F22" t="str">
        <f>IFERROR(INDEX('Country Codes'!B:B,MATCH(B22,'Country Codes'!A:A,0)),INDEX('Country Codes'!B:B,MATCH(E22,'Country Codes'!A:A,0)))</f>
        <v>SA</v>
      </c>
      <c r="G22" t="str">
        <f>INDEX('Country Continent Map'!B:B,MATCH(Arrivals!F22,'Country Continent Map'!D:D,0))</f>
        <v>AS</v>
      </c>
      <c r="H22">
        <f t="shared" si="0"/>
        <v>1.2315884823196831E-2</v>
      </c>
    </row>
    <row r="23" spans="1:8" ht="15" thickBot="1">
      <c r="A23" s="2">
        <v>22</v>
      </c>
      <c r="B23" s="3" t="s">
        <v>25</v>
      </c>
      <c r="C23" s="4">
        <v>15593000</v>
      </c>
      <c r="D23" s="2">
        <v>2017</v>
      </c>
      <c r="E23" s="8">
        <f>INDEX('Country Alt Names'!B:B,MATCH(B23,'Country Alt Names'!A:A,0))</f>
        <v>0</v>
      </c>
      <c r="F23" t="str">
        <f>IFERROR(INDEX('Country Codes'!B:B,MATCH(B23,'Country Codes'!A:A,0)),INDEX('Country Codes'!B:B,MATCH(E23,'Country Codes'!A:A,0)))</f>
        <v>HR</v>
      </c>
      <c r="G23" t="str">
        <f>INDEX('Country Continent Map'!B:B,MATCH(Arrivals!F23,'Country Continent Map'!D:D,0))</f>
        <v>EU</v>
      </c>
      <c r="H23">
        <f t="shared" si="0"/>
        <v>1.1921385067236214E-2</v>
      </c>
    </row>
    <row r="24" spans="1:8" ht="15" thickBot="1">
      <c r="A24" s="2">
        <v>23</v>
      </c>
      <c r="B24" s="3" t="s">
        <v>26</v>
      </c>
      <c r="C24" s="4">
        <v>15543000</v>
      </c>
      <c r="D24" s="2">
        <v>2017</v>
      </c>
      <c r="E24" s="8">
        <f>INDEX('Country Alt Names'!B:B,MATCH(B24,'Country Alt Names'!A:A,0))</f>
        <v>0</v>
      </c>
      <c r="F24" t="str">
        <f>IFERROR(INDEX('Country Codes'!B:B,MATCH(B24,'Country Codes'!A:A,0)),INDEX('Country Codes'!B:B,MATCH(E24,'Country Codes'!A:A,0)))</f>
        <v>IN</v>
      </c>
      <c r="G24" t="str">
        <f>INDEX('Country Continent Map'!B:B,MATCH(Arrivals!F24,'Country Continent Map'!D:D,0))</f>
        <v>AS</v>
      </c>
      <c r="H24">
        <f t="shared" si="0"/>
        <v>1.1883158346697394E-2</v>
      </c>
    </row>
    <row r="25" spans="1:8" ht="15" thickBot="1">
      <c r="A25" s="2">
        <v>24</v>
      </c>
      <c r="B25" s="3" t="s">
        <v>27</v>
      </c>
      <c r="C25" s="4">
        <v>15432000</v>
      </c>
      <c r="D25" s="2">
        <v>2017</v>
      </c>
      <c r="E25" s="8">
        <f>INDEX('Country Alt Names'!B:B,MATCH(B25,'Country Alt Names'!A:A,0))</f>
        <v>0</v>
      </c>
      <c r="F25" t="str">
        <f>IFERROR(INDEX('Country Codes'!B:B,MATCH(B25,'Country Codes'!A:A,0)),INDEX('Country Codes'!B:B,MATCH(E25,'Country Codes'!A:A,0)))</f>
        <v>PT</v>
      </c>
      <c r="G25" t="str">
        <f>INDEX('Country Continent Map'!B:B,MATCH(Arrivals!F25,'Country Continent Map'!D:D,0))</f>
        <v>EU</v>
      </c>
      <c r="H25">
        <f t="shared" si="0"/>
        <v>1.1798295027101216E-2</v>
      </c>
    </row>
    <row r="26" spans="1:8" ht="15" thickBot="1">
      <c r="A26" s="2">
        <v>25</v>
      </c>
      <c r="B26" s="3" t="s">
        <v>28</v>
      </c>
      <c r="C26" s="4">
        <v>14230000</v>
      </c>
      <c r="D26" s="2">
        <v>2017</v>
      </c>
      <c r="E26" s="8">
        <f>INDEX('Country Alt Names'!B:B,MATCH(B26,'Country Alt Names'!A:A,0))</f>
        <v>0</v>
      </c>
      <c r="F26" t="str">
        <f>IFERROR(INDEX('Country Codes'!B:B,MATCH(B26,'Country Codes'!A:A,0)),INDEX('Country Codes'!B:B,MATCH(E26,'Country Codes'!A:A,0)))</f>
        <v>UA</v>
      </c>
      <c r="G26" t="str">
        <f>INDEX('Country Continent Map'!B:B,MATCH(Arrivals!F26,'Country Continent Map'!D:D,0))</f>
        <v>EU</v>
      </c>
      <c r="H26">
        <f t="shared" si="0"/>
        <v>1.0879324665347998E-2</v>
      </c>
    </row>
    <row r="27" spans="1:8" ht="15" thickBot="1">
      <c r="A27" s="2">
        <v>26</v>
      </c>
      <c r="B27" s="3" t="s">
        <v>29</v>
      </c>
      <c r="C27" s="4">
        <v>14040000</v>
      </c>
      <c r="D27" s="2">
        <v>2017</v>
      </c>
      <c r="E27" s="8">
        <f>INDEX('Country Alt Names'!B:B,MATCH(B27,'Country Alt Names'!A:A,0))</f>
        <v>0</v>
      </c>
      <c r="F27" t="str">
        <f>IFERROR(INDEX('Country Codes'!B:B,MATCH(B27,'Country Codes'!A:A,0)),INDEX('Country Codes'!B:B,MATCH(E27,'Country Codes'!A:A,0)))</f>
        <v>ID</v>
      </c>
      <c r="G27" t="str">
        <f>INDEX('Country Continent Map'!B:B,MATCH(Arrivals!F27,'Country Continent Map'!D:D,0))</f>
        <v>AS</v>
      </c>
      <c r="H27">
        <f t="shared" si="0"/>
        <v>1.0734063127300485E-2</v>
      </c>
    </row>
    <row r="28" spans="1:8" ht="15" thickBot="1">
      <c r="A28" s="2">
        <v>27</v>
      </c>
      <c r="B28" s="3" t="s">
        <v>30</v>
      </c>
      <c r="C28" s="4">
        <v>13903000</v>
      </c>
      <c r="D28" s="2">
        <v>2017</v>
      </c>
      <c r="E28" s="8">
        <f>INDEX('Country Alt Names'!B:B,MATCH(B28,'Country Alt Names'!A:A,0))</f>
        <v>0</v>
      </c>
      <c r="F28" t="str">
        <f>IFERROR(INDEX('Country Codes'!B:B,MATCH(B28,'Country Codes'!A:A,0)),INDEX('Country Codes'!B:B,MATCH(E28,'Country Codes'!A:A,0)))</f>
        <v>SG</v>
      </c>
      <c r="G28" t="str">
        <f>INDEX('Country Continent Map'!B:B,MATCH(Arrivals!F28,'Country Continent Map'!D:D,0))</f>
        <v>AS</v>
      </c>
      <c r="H28">
        <f t="shared" si="0"/>
        <v>1.0629321913024119E-2</v>
      </c>
    </row>
    <row r="29" spans="1:8" ht="15" thickBot="1">
      <c r="A29" s="2">
        <v>28</v>
      </c>
      <c r="B29" s="3" t="s">
        <v>31</v>
      </c>
      <c r="C29" s="4">
        <v>13336000</v>
      </c>
      <c r="D29" s="2">
        <v>2017</v>
      </c>
      <c r="E29" s="8" t="str">
        <f>INDEX('Country Alt Names'!B:B,MATCH(B29,'Country Alt Names'!A:A,0))</f>
        <v>Korea (the Republic of)</v>
      </c>
      <c r="F29" t="str">
        <f>IFERROR(INDEX('Country Codes'!B:B,MATCH(B29,'Country Codes'!A:A,0)),INDEX('Country Codes'!B:B,MATCH(E29,'Country Codes'!A:A,0)))</f>
        <v>KR</v>
      </c>
      <c r="G29" t="str">
        <f>INDEX('Country Continent Map'!B:B,MATCH(Arrivals!F29,'Country Continent Map'!D:D,0))</f>
        <v>AS</v>
      </c>
      <c r="H29">
        <f t="shared" si="0"/>
        <v>1.0195830902113907E-2</v>
      </c>
    </row>
    <row r="30" spans="1:8" ht="15" thickBot="1">
      <c r="A30" s="2">
        <v>29</v>
      </c>
      <c r="B30" s="3" t="s">
        <v>32</v>
      </c>
      <c r="C30" s="4">
        <v>12922000</v>
      </c>
      <c r="D30" s="2">
        <v>2017</v>
      </c>
      <c r="E30" s="8" t="str">
        <f>INDEX('Country Alt Names'!B:B,MATCH(B30,'Country Alt Names'!A:A,0))</f>
        <v>Viet Nam</v>
      </c>
      <c r="F30" t="str">
        <f>IFERROR(INDEX('Country Codes'!B:B,MATCH(B30,'Country Codes'!A:A,0)),INDEX('Country Codes'!B:B,MATCH(E30,'Country Codes'!A:A,0)))</f>
        <v>VN</v>
      </c>
      <c r="G30" t="str">
        <f>INDEX('Country Continent Map'!B:B,MATCH(Arrivals!F30,'Country Continent Map'!D:D,0))</f>
        <v>AS</v>
      </c>
      <c r="H30">
        <f t="shared" si="0"/>
        <v>9.8793136560524821E-3</v>
      </c>
    </row>
    <row r="31" spans="1:8" ht="15" thickBot="1">
      <c r="A31" s="2">
        <v>30</v>
      </c>
      <c r="B31" s="3" t="s">
        <v>33</v>
      </c>
      <c r="C31" s="4">
        <v>11743000</v>
      </c>
      <c r="D31" s="2">
        <v>2017</v>
      </c>
      <c r="E31" s="8">
        <f>INDEX('Country Alt Names'!B:B,MATCH(B31,'Country Alt Names'!A:A,0))</f>
        <v>0</v>
      </c>
      <c r="F31" t="str">
        <f>IFERROR(INDEX('Country Codes'!B:B,MATCH(B31,'Country Codes'!A:A,0)),INDEX('Country Codes'!B:B,MATCH(E31,'Country Codes'!A:A,0)))</f>
        <v>DK</v>
      </c>
      <c r="G31" t="str">
        <f>INDEX('Country Continent Map'!B:B,MATCH(Arrivals!F31,'Country Continent Map'!D:D,0))</f>
        <v>EU</v>
      </c>
      <c r="H31">
        <f t="shared" si="0"/>
        <v>8.9779275857471211E-3</v>
      </c>
    </row>
    <row r="32" spans="1:8" ht="15" thickBot="1">
      <c r="A32" s="2">
        <v>31</v>
      </c>
      <c r="B32" s="3" t="s">
        <v>34</v>
      </c>
      <c r="C32" s="4">
        <v>11370000</v>
      </c>
      <c r="D32" s="2">
        <v>2017</v>
      </c>
      <c r="E32" s="8">
        <f>INDEX('Country Alt Names'!B:B,MATCH(B32,'Country Alt Names'!A:A,0))</f>
        <v>0</v>
      </c>
      <c r="F32" t="str">
        <f>IFERROR(INDEX('Country Codes'!B:B,MATCH(B32,'Country Codes'!A:A,0)),INDEX('Country Codes'!B:B,MATCH(E32,'Country Codes'!A:A,0)))</f>
        <v>BH</v>
      </c>
      <c r="G32" t="str">
        <f>INDEX('Country Continent Map'!B:B,MATCH(Arrivals!F32,'Country Continent Map'!D:D,0))</f>
        <v>AS</v>
      </c>
      <c r="H32">
        <f t="shared" si="0"/>
        <v>8.6927562505275287E-3</v>
      </c>
    </row>
    <row r="33" spans="1:8" ht="15" thickBot="1">
      <c r="A33" s="2">
        <v>32</v>
      </c>
      <c r="B33" s="3" t="s">
        <v>35</v>
      </c>
      <c r="C33" s="4">
        <v>11349000</v>
      </c>
      <c r="D33" s="2">
        <v>2017</v>
      </c>
      <c r="E33" s="8">
        <f>INDEX('Country Alt Names'!B:B,MATCH(B33,'Country Alt Names'!A:A,0))</f>
        <v>0</v>
      </c>
      <c r="F33" t="str">
        <f>IFERROR(INDEX('Country Codes'!B:B,MATCH(B33,'Country Codes'!A:A,0)),INDEX('Country Codes'!B:B,MATCH(E33,'Country Codes'!A:A,0)))</f>
        <v>MA</v>
      </c>
      <c r="G33" t="str">
        <f>INDEX('Country Continent Map'!B:B,MATCH(Arrivals!F33,'Country Continent Map'!D:D,0))</f>
        <v>AF</v>
      </c>
      <c r="H33">
        <f t="shared" si="0"/>
        <v>8.6767010279012249E-3</v>
      </c>
    </row>
    <row r="34" spans="1:8" ht="15" thickBot="1">
      <c r="A34" s="2">
        <v>33</v>
      </c>
      <c r="B34" s="3" t="s">
        <v>36</v>
      </c>
      <c r="C34" s="4">
        <v>11060200</v>
      </c>
      <c r="D34" s="2">
        <v>2017</v>
      </c>
      <c r="E34" s="8">
        <f>INDEX('Country Alt Names'!B:B,MATCH(B34,'Country Alt Names'!A:A,0))</f>
        <v>0</v>
      </c>
      <c r="F34" t="str">
        <f>IFERROR(INDEX('Country Codes'!B:B,MATCH(B34,'Country Codes'!A:A,0)),INDEX('Country Codes'!B:B,MATCH(E34,'Country Codes'!A:A,0)))</f>
        <v>BY</v>
      </c>
      <c r="G34" t="str">
        <f>INDEX('Country Continent Map'!B:B,MATCH(Arrivals!F34,'Country Continent Map'!D:D,0))</f>
        <v>EU</v>
      </c>
      <c r="H34">
        <f t="shared" si="0"/>
        <v>8.4559034900690035E-3</v>
      </c>
    </row>
    <row r="35" spans="1:8" ht="15" thickBot="1">
      <c r="A35" s="2">
        <v>34</v>
      </c>
      <c r="B35" s="3" t="s">
        <v>37</v>
      </c>
      <c r="C35" s="4">
        <v>10926000</v>
      </c>
      <c r="D35" s="2">
        <v>2017</v>
      </c>
      <c r="E35" s="8">
        <f>INDEX('Country Alt Names'!B:B,MATCH(B35,'Country Alt Names'!A:A,0))</f>
        <v>0</v>
      </c>
      <c r="F35" t="str">
        <f>IFERROR(INDEX('Country Codes'!B:B,MATCH(B35,'Country Codes'!A:A,0)),INDEX('Country Codes'!B:B,MATCH(E35,'Country Codes'!A:A,0)))</f>
        <v>RO</v>
      </c>
      <c r="G35" t="str">
        <f>INDEX('Country Continent Map'!B:B,MATCH(Arrivals!F35,'Country Continent Map'!D:D,0))</f>
        <v>EU</v>
      </c>
      <c r="H35">
        <f t="shared" si="0"/>
        <v>8.3533029721428124E-3</v>
      </c>
    </row>
    <row r="36" spans="1:8" ht="15" thickBot="1">
      <c r="A36" s="2">
        <v>35</v>
      </c>
      <c r="B36" s="3" t="s">
        <v>38</v>
      </c>
      <c r="C36" s="4">
        <v>10338000</v>
      </c>
      <c r="D36" s="2">
        <v>2017</v>
      </c>
      <c r="E36" s="8">
        <f>INDEX('Country Alt Names'!B:B,MATCH(B36,'Country Alt Names'!A:A,0))</f>
        <v>0</v>
      </c>
      <c r="F36" t="str">
        <f>IFERROR(INDEX('Country Codes'!B:B,MATCH(B36,'Country Codes'!A:A,0)),INDEX('Country Codes'!B:B,MATCH(E36,'Country Codes'!A:A,0)))</f>
        <v>IE</v>
      </c>
      <c r="G36" t="str">
        <f>INDEX('Country Continent Map'!B:B,MATCH(Arrivals!F36,'Country Continent Map'!D:D,0))</f>
        <v>EU</v>
      </c>
      <c r="H36">
        <f t="shared" si="0"/>
        <v>7.9037567386062973E-3</v>
      </c>
    </row>
    <row r="37" spans="1:8" ht="15" thickBot="1">
      <c r="A37" s="2">
        <v>36</v>
      </c>
      <c r="B37" s="3" t="s">
        <v>39</v>
      </c>
      <c r="C37" s="4">
        <v>10285000</v>
      </c>
      <c r="D37" s="2">
        <v>2017</v>
      </c>
      <c r="E37" s="8">
        <f>INDEX('Country Alt Names'!B:B,MATCH(B37,'Country Alt Names'!A:A,0))</f>
        <v>0</v>
      </c>
      <c r="F37" t="str">
        <f>IFERROR(INDEX('Country Codes'!B:B,MATCH(B37,'Country Codes'!A:A,0)),INDEX('Country Codes'!B:B,MATCH(E37,'Country Codes'!A:A,0)))</f>
        <v>ZA</v>
      </c>
      <c r="G37" t="str">
        <f>INDEX('Country Continent Map'!B:B,MATCH(Arrivals!F37,'Country Continent Map'!D:D,0))</f>
        <v>AF</v>
      </c>
      <c r="H37">
        <f t="shared" si="0"/>
        <v>7.863236414835148E-3</v>
      </c>
    </row>
    <row r="38" spans="1:8" ht="15" thickBot="1">
      <c r="A38" s="2">
        <v>37</v>
      </c>
      <c r="B38" s="3" t="s">
        <v>40</v>
      </c>
      <c r="C38" s="4">
        <v>10160000</v>
      </c>
      <c r="D38" s="2">
        <v>2017</v>
      </c>
      <c r="E38" s="8" t="str">
        <f>INDEX('Country Alt Names'!B:B,MATCH(B38,'Country Alt Names'!A:A,0))</f>
        <v>Czechia</v>
      </c>
      <c r="F38" t="str">
        <f>IFERROR(INDEX('Country Codes'!B:B,MATCH(B38,'Country Codes'!A:A,0)),INDEX('Country Codes'!B:B,MATCH(E38,'Country Codes'!A:A,0)))</f>
        <v>CZ</v>
      </c>
      <c r="G38" t="str">
        <f>INDEX('Country Continent Map'!B:B,MATCH(Arrivals!F38,'Country Continent Map'!D:D,0))</f>
        <v>EU</v>
      </c>
      <c r="H38">
        <f t="shared" si="0"/>
        <v>7.7676696134880993E-3</v>
      </c>
    </row>
    <row r="39" spans="1:8" ht="15" thickBot="1">
      <c r="A39" s="2">
        <v>38</v>
      </c>
      <c r="B39" s="3" t="s">
        <v>41</v>
      </c>
      <c r="C39" s="4">
        <v>9889000</v>
      </c>
      <c r="D39" s="2">
        <v>2017</v>
      </c>
      <c r="E39" s="8">
        <f>INDEX('Country Alt Names'!B:B,MATCH(B39,'Country Alt Names'!A:A,0))</f>
        <v>0</v>
      </c>
      <c r="F39" t="str">
        <f>IFERROR(INDEX('Country Codes'!B:B,MATCH(B39,'Country Codes'!A:A,0)),INDEX('Country Codes'!B:B,MATCH(E39,'Country Codes'!A:A,0)))</f>
        <v>CH</v>
      </c>
      <c r="G39" t="str">
        <f>INDEX('Country Continent Map'!B:B,MATCH(Arrivals!F39,'Country Continent Map'!D:D,0))</f>
        <v>EU</v>
      </c>
      <c r="H39">
        <f t="shared" si="0"/>
        <v>7.5604807881676983E-3</v>
      </c>
    </row>
    <row r="40" spans="1:8" ht="15" thickBot="1">
      <c r="A40" s="2">
        <v>39</v>
      </c>
      <c r="B40" s="3" t="s">
        <v>42</v>
      </c>
      <c r="C40" s="4">
        <v>8883000</v>
      </c>
      <c r="D40" s="2">
        <v>2017</v>
      </c>
      <c r="E40" s="8">
        <f>INDEX('Country Alt Names'!B:B,MATCH(B40,'Country Alt Names'!A:A,0))</f>
        <v>0</v>
      </c>
      <c r="F40" t="str">
        <f>IFERROR(INDEX('Country Codes'!B:B,MATCH(B40,'Country Codes'!A:A,0)),INDEX('Country Codes'!B:B,MATCH(E40,'Country Codes'!A:A,0)))</f>
        <v>BG</v>
      </c>
      <c r="G40" t="str">
        <f>INDEX('Country Continent Map'!B:B,MATCH(Arrivals!F40,'Country Continent Map'!D:D,0))</f>
        <v>EU</v>
      </c>
      <c r="H40">
        <f t="shared" si="0"/>
        <v>6.7913591709266525E-3</v>
      </c>
    </row>
    <row r="41" spans="1:8" ht="15" thickBot="1">
      <c r="A41" s="2">
        <v>40</v>
      </c>
      <c r="B41" s="3" t="s">
        <v>43</v>
      </c>
      <c r="C41" s="4">
        <v>8815000</v>
      </c>
      <c r="D41" s="2">
        <v>2017</v>
      </c>
      <c r="E41" s="8">
        <f>INDEX('Country Alt Names'!B:B,MATCH(B41,'Country Alt Names'!A:A,0))</f>
        <v>0</v>
      </c>
      <c r="F41" t="str">
        <f>IFERROR(INDEX('Country Codes'!B:B,MATCH(B41,'Country Codes'!A:A,0)),INDEX('Country Codes'!B:B,MATCH(E41,'Country Codes'!A:A,0)))</f>
        <v>AU</v>
      </c>
      <c r="G41" t="str">
        <f>INDEX('Country Continent Map'!B:B,MATCH(Arrivals!F41,'Country Continent Map'!D:D,0))</f>
        <v>OC</v>
      </c>
      <c r="H41">
        <f t="shared" si="0"/>
        <v>6.7393708309938577E-3</v>
      </c>
    </row>
    <row r="42" spans="1:8" ht="15" thickBot="1">
      <c r="A42" s="2">
        <v>41</v>
      </c>
      <c r="B42" s="3" t="s">
        <v>44</v>
      </c>
      <c r="C42" s="4">
        <v>8385000</v>
      </c>
      <c r="D42" s="2">
        <v>2017</v>
      </c>
      <c r="E42" s="8">
        <f>INDEX('Country Alt Names'!B:B,MATCH(B42,'Country Alt Names'!A:A,0))</f>
        <v>0</v>
      </c>
      <c r="F42" t="str">
        <f>IFERROR(INDEX('Country Codes'!B:B,MATCH(B42,'Country Codes'!A:A,0)),INDEX('Country Codes'!B:B,MATCH(E42,'Country Codes'!A:A,0)))</f>
        <v>BE</v>
      </c>
      <c r="G42" t="str">
        <f>INDEX('Country Continent Map'!B:B,MATCH(Arrivals!F42,'Country Continent Map'!D:D,0))</f>
        <v>EU</v>
      </c>
      <c r="H42">
        <f t="shared" si="0"/>
        <v>6.4106210343600114E-3</v>
      </c>
    </row>
    <row r="43" spans="1:8" ht="15" thickBot="1">
      <c r="A43" s="2">
        <v>42</v>
      </c>
      <c r="B43" s="3" t="s">
        <v>45</v>
      </c>
      <c r="C43" s="4">
        <v>8157000</v>
      </c>
      <c r="D43" s="2">
        <v>2017</v>
      </c>
      <c r="E43" s="8">
        <f>INDEX('Country Alt Names'!B:B,MATCH(B43,'Country Alt Names'!A:A,0))</f>
        <v>0</v>
      </c>
      <c r="F43" t="str">
        <f>IFERROR(INDEX('Country Codes'!B:B,MATCH(B43,'Country Codes'!A:A,0)),INDEX('Country Codes'!B:B,MATCH(E43,'Country Codes'!A:A,0)))</f>
        <v>EG</v>
      </c>
      <c r="G43" t="str">
        <f>INDEX('Country Continent Map'!B:B,MATCH(Arrivals!F43,'Country Continent Map'!D:D,0))</f>
        <v>AF</v>
      </c>
      <c r="H43">
        <f t="shared" si="0"/>
        <v>6.236307188702995E-3</v>
      </c>
    </row>
    <row r="44" spans="1:8" ht="15" thickBot="1">
      <c r="A44" s="2">
        <v>43</v>
      </c>
      <c r="B44" s="3" t="s">
        <v>46</v>
      </c>
      <c r="C44" s="4">
        <v>7701000</v>
      </c>
      <c r="D44" s="2">
        <v>2017</v>
      </c>
      <c r="E44" s="8">
        <f>INDEX('Country Alt Names'!B:B,MATCH(B44,'Country Alt Names'!A:A,0))</f>
        <v>0</v>
      </c>
      <c r="F44" t="str">
        <f>IFERROR(INDEX('Country Codes'!B:B,MATCH(B44,'Country Codes'!A:A,0)),INDEX('Country Codes'!B:B,MATCH(E44,'Country Codes'!A:A,0)))</f>
        <v>KZ</v>
      </c>
      <c r="G44" t="str">
        <f>INDEX('Country Continent Map'!B:B,MATCH(Arrivals!F44,'Country Continent Map'!D:D,0))</f>
        <v>EU</v>
      </c>
      <c r="H44">
        <f t="shared" si="0"/>
        <v>5.8876794973889623E-3</v>
      </c>
    </row>
    <row r="45" spans="1:8" ht="15" thickBot="1">
      <c r="A45" s="2">
        <v>44</v>
      </c>
      <c r="B45" s="3" t="s">
        <v>47</v>
      </c>
      <c r="C45" s="4">
        <v>7126000</v>
      </c>
      <c r="D45" s="2">
        <v>2005</v>
      </c>
      <c r="E45" s="8" t="str">
        <f>INDEX('Country Alt Names'!B:B,MATCH(B45,'Country Alt Names'!A:A,0))</f>
        <v>United Arab Emirates (the)</v>
      </c>
      <c r="F45" t="str">
        <f>IFERROR(INDEX('Country Codes'!B:B,MATCH(B45,'Country Codes'!A:A,0)),INDEX('Country Codes'!B:B,MATCH(E45,'Country Codes'!A:A,0)))</f>
        <v>AE</v>
      </c>
      <c r="G45" t="str">
        <f>INDEX('Country Continent Map'!B:B,MATCH(Arrivals!F45,'Country Continent Map'!D:D,0))</f>
        <v>AS</v>
      </c>
      <c r="H45">
        <f t="shared" si="0"/>
        <v>5.4480722111925391E-3</v>
      </c>
    </row>
    <row r="46" spans="1:8" ht="15" thickBot="1">
      <c r="A46" s="2">
        <v>45</v>
      </c>
      <c r="B46" s="3" t="s">
        <v>48</v>
      </c>
      <c r="C46" s="4">
        <v>7054000</v>
      </c>
      <c r="D46" s="2">
        <v>2017</v>
      </c>
      <c r="E46" s="8">
        <f>INDEX('Country Alt Names'!B:B,MATCH(B46,'Country Alt Names'!A:A,0))</f>
        <v>0</v>
      </c>
      <c r="F46" t="str">
        <f>IFERROR(INDEX('Country Codes'!B:B,MATCH(B46,'Country Codes'!A:A,0)),INDEX('Country Codes'!B:B,MATCH(E46,'Country Codes'!A:A,0)))</f>
        <v>SE</v>
      </c>
      <c r="G46" t="str">
        <f>INDEX('Country Continent Map'!B:B,MATCH(Arrivals!F46,'Country Continent Map'!D:D,0))</f>
        <v>EU</v>
      </c>
      <c r="H46">
        <f t="shared" si="0"/>
        <v>5.3930257336166389E-3</v>
      </c>
    </row>
    <row r="47" spans="1:8" ht="15" thickBot="1">
      <c r="A47" s="2">
        <v>46</v>
      </c>
      <c r="B47" s="3" t="s">
        <v>49</v>
      </c>
      <c r="C47" s="4">
        <v>7052000</v>
      </c>
      <c r="D47" s="2">
        <v>2017</v>
      </c>
      <c r="E47" s="8">
        <f>INDEX('Country Alt Names'!B:B,MATCH(B47,'Country Alt Names'!A:A,0))</f>
        <v>0</v>
      </c>
      <c r="F47" t="str">
        <f>IFERROR(INDEX('Country Codes'!B:B,MATCH(B47,'Country Codes'!A:A,0)),INDEX('Country Codes'!B:B,MATCH(E47,'Country Codes'!A:A,0)))</f>
        <v>TN</v>
      </c>
      <c r="G47" t="str">
        <f>INDEX('Country Continent Map'!B:B,MATCH(Arrivals!F47,'Country Continent Map'!D:D,0))</f>
        <v>AF</v>
      </c>
      <c r="H47">
        <f t="shared" si="0"/>
        <v>5.3914966647950861E-3</v>
      </c>
    </row>
    <row r="48" spans="1:8" ht="15" thickBot="1">
      <c r="A48" s="2">
        <v>47</v>
      </c>
      <c r="B48" s="3" t="s">
        <v>50</v>
      </c>
      <c r="C48" s="4">
        <v>6720000</v>
      </c>
      <c r="D48" s="2">
        <v>2017</v>
      </c>
      <c r="E48" s="8">
        <f>INDEX('Country Alt Names'!B:B,MATCH(B48,'Country Alt Names'!A:A,0))</f>
        <v>0</v>
      </c>
      <c r="F48" t="str">
        <f>IFERROR(INDEX('Country Codes'!B:B,MATCH(B48,'Country Codes'!A:A,0)),INDEX('Country Codes'!B:B,MATCH(E48,'Country Codes'!A:A,0)))</f>
        <v>AR</v>
      </c>
      <c r="G48" t="str">
        <f>INDEX('Country Continent Map'!B:B,MATCH(Arrivals!F48,'Country Continent Map'!D:D,0))</f>
        <v>SA</v>
      </c>
      <c r="H48">
        <f t="shared" si="0"/>
        <v>5.1376712404173257E-3</v>
      </c>
    </row>
    <row r="49" spans="1:8" ht="15" thickBot="1">
      <c r="A49" s="2">
        <v>48</v>
      </c>
      <c r="B49" s="3" t="s">
        <v>51</v>
      </c>
      <c r="C49" s="4">
        <v>6621000</v>
      </c>
      <c r="D49" s="2">
        <v>2017</v>
      </c>
      <c r="E49" s="8" t="str">
        <f>INDEX('Country Alt Names'!B:B,MATCH(B49,'Country Alt Names'!A:A,0))</f>
        <v>Philippines (the)</v>
      </c>
      <c r="F49" t="str">
        <f>IFERROR(INDEX('Country Codes'!B:B,MATCH(B49,'Country Codes'!A:A,0)),INDEX('Country Codes'!B:B,MATCH(E49,'Country Codes'!A:A,0)))</f>
        <v>PH</v>
      </c>
      <c r="G49" t="str">
        <f>INDEX('Country Continent Map'!B:B,MATCH(Arrivals!F49,'Country Continent Map'!D:D,0))</f>
        <v>AS</v>
      </c>
      <c r="H49">
        <f t="shared" si="0"/>
        <v>5.0619823337504635E-3</v>
      </c>
    </row>
    <row r="50" spans="1:8" ht="15" thickBot="1">
      <c r="A50" s="2">
        <v>49</v>
      </c>
      <c r="B50" s="3" t="s">
        <v>52</v>
      </c>
      <c r="C50" s="4">
        <v>6589000</v>
      </c>
      <c r="D50" s="2">
        <v>2017</v>
      </c>
      <c r="E50" s="8">
        <f>INDEX('Country Alt Names'!B:B,MATCH(B50,'Country Alt Names'!A:A,0))</f>
        <v>0</v>
      </c>
      <c r="F50" t="str">
        <f>IFERROR(INDEX('Country Codes'!B:B,MATCH(B50,'Country Codes'!A:A,0)),INDEX('Country Codes'!B:B,MATCH(E50,'Country Codes'!A:A,0)))</f>
        <v>BR</v>
      </c>
      <c r="G50" t="str">
        <f>INDEX('Country Continent Map'!B:B,MATCH(Arrivals!F50,'Country Continent Map'!D:D,0))</f>
        <v>SA</v>
      </c>
      <c r="H50">
        <f t="shared" si="0"/>
        <v>5.0375172326056188E-3</v>
      </c>
    </row>
    <row r="51" spans="1:8" ht="15" thickBot="1">
      <c r="A51" s="2">
        <v>50</v>
      </c>
      <c r="B51" s="3" t="s">
        <v>53</v>
      </c>
      <c r="C51" s="4">
        <v>6483000</v>
      </c>
      <c r="D51" s="2">
        <v>2017</v>
      </c>
      <c r="E51" s="8">
        <f>INDEX('Country Alt Names'!B:B,MATCH(B51,'Country Alt Names'!A:A,0))</f>
        <v>0</v>
      </c>
      <c r="F51" t="str">
        <f>IFERROR(INDEX('Country Codes'!B:B,MATCH(B51,'Country Codes'!A:A,0)),INDEX('Country Codes'!B:B,MATCH(E51,'Country Codes'!A:A,0)))</f>
        <v>GE</v>
      </c>
      <c r="G51" t="str">
        <f>INDEX('Country Continent Map'!B:B,MATCH(Arrivals!F51,'Country Continent Map'!D:D,0))</f>
        <v>EU</v>
      </c>
      <c r="H51">
        <f t="shared" si="0"/>
        <v>4.956476585063322E-3</v>
      </c>
    </row>
    <row r="52" spans="1:8" ht="15" thickBot="1">
      <c r="A52" s="2">
        <v>51</v>
      </c>
      <c r="B52" s="3" t="s">
        <v>54</v>
      </c>
      <c r="C52" s="4">
        <v>6450000</v>
      </c>
      <c r="D52" s="2">
        <v>2017</v>
      </c>
      <c r="E52" s="8">
        <f>INDEX('Country Alt Names'!B:B,MATCH(B52,'Country Alt Names'!A:A,0))</f>
        <v>0</v>
      </c>
      <c r="F52" t="str">
        <f>IFERROR(INDEX('Country Codes'!B:B,MATCH(B52,'Country Codes'!A:A,0)),INDEX('Country Codes'!B:B,MATCH(E52,'Country Codes'!A:A,0)))</f>
        <v>CL</v>
      </c>
      <c r="G52" t="str">
        <f>INDEX('Country Continent Map'!B:B,MATCH(Arrivals!F52,'Country Continent Map'!D:D,0))</f>
        <v>SA</v>
      </c>
      <c r="H52">
        <f t="shared" si="0"/>
        <v>4.931246949507701E-3</v>
      </c>
    </row>
    <row r="53" spans="1:8" ht="15" thickBot="1">
      <c r="A53" s="2">
        <v>52</v>
      </c>
      <c r="B53" s="3" t="s">
        <v>55</v>
      </c>
      <c r="C53" s="4">
        <v>6252000</v>
      </c>
      <c r="D53" s="2">
        <v>2017</v>
      </c>
      <c r="E53" s="8">
        <f>INDEX('Country Alt Names'!B:B,MATCH(B53,'Country Alt Names'!A:A,0))</f>
        <v>0</v>
      </c>
      <c r="F53" t="str">
        <f>IFERROR(INDEX('Country Codes'!B:B,MATCH(B53,'Country Codes'!A:A,0)),INDEX('Country Codes'!B:B,MATCH(E53,'Country Codes'!A:A,0)))</f>
        <v>NO</v>
      </c>
      <c r="G53" t="str">
        <f>INDEX('Country Continent Map'!B:B,MATCH(Arrivals!F53,'Country Continent Map'!D:D,0))</f>
        <v>EU</v>
      </c>
      <c r="H53">
        <f t="shared" si="0"/>
        <v>4.7798691361739766E-3</v>
      </c>
    </row>
    <row r="54" spans="1:8" ht="15" thickBot="1">
      <c r="A54" s="2">
        <v>53</v>
      </c>
      <c r="B54" s="3" t="s">
        <v>56</v>
      </c>
      <c r="C54" s="4">
        <v>6188000</v>
      </c>
      <c r="D54" s="2">
        <v>2017</v>
      </c>
      <c r="E54" s="8" t="str">
        <f>INDEX('Country Alt Names'!B:B,MATCH(B54,'Country Alt Names'!A:A,0))</f>
        <v>Dominican Republic (the)</v>
      </c>
      <c r="F54" t="str">
        <f>IFERROR(INDEX('Country Codes'!B:B,MATCH(B54,'Country Codes'!A:A,0)),INDEX('Country Codes'!B:B,MATCH(E54,'Country Codes'!A:A,0)))</f>
        <v>DO</v>
      </c>
      <c r="G54" t="str">
        <f>INDEX('Country Continent Map'!B:B,MATCH(Arrivals!F54,'Country Continent Map'!D:D,0))</f>
        <v>NA</v>
      </c>
      <c r="H54">
        <f t="shared" si="0"/>
        <v>4.7309389338842872E-3</v>
      </c>
    </row>
    <row r="55" spans="1:8" ht="15" thickBot="1">
      <c r="A55" s="2">
        <v>54</v>
      </c>
      <c r="B55" s="3" t="s">
        <v>57</v>
      </c>
      <c r="C55" s="4">
        <v>5650000</v>
      </c>
      <c r="D55" s="2">
        <v>2017</v>
      </c>
      <c r="E55" s="8">
        <f>INDEX('Country Alt Names'!B:B,MATCH(B55,'Country Alt Names'!A:A,0))</f>
        <v>0</v>
      </c>
      <c r="F55" t="str">
        <f>IFERROR(INDEX('Country Codes'!B:B,MATCH(B55,'Country Codes'!A:A,0)),INDEX('Country Codes'!B:B,MATCH(E55,'Country Codes'!A:A,0)))</f>
        <v>HU</v>
      </c>
      <c r="G55" t="str">
        <f>INDEX('Country Continent Map'!B:B,MATCH(Arrivals!F55,'Country Continent Map'!D:D,0))</f>
        <v>EU</v>
      </c>
      <c r="H55">
        <f t="shared" si="0"/>
        <v>4.3196194208865906E-3</v>
      </c>
    </row>
    <row r="56" spans="1:8" ht="15" thickBot="1">
      <c r="A56" s="2">
        <v>55</v>
      </c>
      <c r="B56" s="3" t="s">
        <v>58</v>
      </c>
      <c r="C56" s="4">
        <v>5602000</v>
      </c>
      <c r="D56" s="2">
        <v>2017</v>
      </c>
      <c r="E56" s="8">
        <f>INDEX('Country Alt Names'!B:B,MATCH(B56,'Country Alt Names'!A:A,0))</f>
        <v>0</v>
      </c>
      <c r="F56" t="str">
        <f>IFERROR(INDEX('Country Codes'!B:B,MATCH(B56,'Country Codes'!A:A,0)),INDEX('Country Codes'!B:B,MATCH(E56,'Country Codes'!A:A,0)))</f>
        <v>KH</v>
      </c>
      <c r="G56" t="str">
        <f>INDEX('Country Continent Map'!B:B,MATCH(Arrivals!F56,'Country Continent Map'!D:D,0))</f>
        <v>AS</v>
      </c>
      <c r="H56">
        <f t="shared" si="0"/>
        <v>4.282921769169324E-3</v>
      </c>
    </row>
    <row r="57" spans="1:8" ht="15" thickBot="1">
      <c r="A57" s="2">
        <v>56</v>
      </c>
      <c r="B57" s="3" t="s">
        <v>59</v>
      </c>
      <c r="C57" s="4">
        <v>5070000</v>
      </c>
      <c r="D57" s="2">
        <v>2011</v>
      </c>
      <c r="E57" s="8">
        <f>INDEX('Country Alt Names'!B:B,MATCH(B57,'Country Alt Names'!A:A,0))</f>
        <v>0</v>
      </c>
      <c r="F57" t="str">
        <f>IFERROR(INDEX('Country Codes'!B:B,MATCH(B57,'Country Codes'!A:A,0)),INDEX('Country Codes'!B:B,MATCH(E57,'Country Codes'!A:A,0)))</f>
        <v>SY</v>
      </c>
      <c r="G57" t="str">
        <f>INDEX('Country Continent Map'!B:B,MATCH(Arrivals!F57,'Country Continent Map'!D:D,0))</f>
        <v>AS</v>
      </c>
      <c r="H57">
        <f t="shared" si="0"/>
        <v>3.876189462636286E-3</v>
      </c>
    </row>
    <row r="58" spans="1:8" ht="15" thickBot="1">
      <c r="A58" s="2">
        <v>57</v>
      </c>
      <c r="B58" s="3" t="s">
        <v>60</v>
      </c>
      <c r="C58" s="4">
        <v>4867000</v>
      </c>
      <c r="D58" s="2">
        <v>2017</v>
      </c>
      <c r="E58" s="8" t="str">
        <f>INDEX('Country Alt Names'!B:B,MATCH(B58,'Country Alt Names'!A:A,0))</f>
        <v>Iran (Islamic Republic of)</v>
      </c>
      <c r="F58" t="str">
        <f>IFERROR(INDEX('Country Codes'!B:B,MATCH(B58,'Country Codes'!A:A,0)),INDEX('Country Codes'!B:B,MATCH(E58,'Country Codes'!A:A,0)))</f>
        <v>IR</v>
      </c>
      <c r="G58" t="str">
        <f>INDEX('Country Continent Map'!B:B,MATCH(Arrivals!F58,'Country Continent Map'!D:D,0))</f>
        <v>AS</v>
      </c>
      <c r="H58">
        <f t="shared" si="0"/>
        <v>3.7209889772486793E-3</v>
      </c>
    </row>
    <row r="59" spans="1:8" ht="15" thickBot="1">
      <c r="A59" s="2">
        <v>58</v>
      </c>
      <c r="B59" s="3" t="s">
        <v>61</v>
      </c>
      <c r="C59" s="4">
        <v>4643000</v>
      </c>
      <c r="D59" s="2">
        <v>2017</v>
      </c>
      <c r="E59" s="8">
        <f>INDEX('Country Alt Names'!B:B,MATCH(B59,'Country Alt Names'!A:A,0))</f>
        <v>0</v>
      </c>
      <c r="F59" t="str">
        <f>IFERROR(INDEX('Country Codes'!B:B,MATCH(B59,'Country Codes'!A:A,0)),INDEX('Country Codes'!B:B,MATCH(E59,'Country Codes'!A:A,0)))</f>
        <v>AL</v>
      </c>
      <c r="G59" t="str">
        <f>INDEX('Country Continent Map'!B:B,MATCH(Arrivals!F59,'Country Continent Map'!D:D,0))</f>
        <v>EU</v>
      </c>
      <c r="H59">
        <f t="shared" si="0"/>
        <v>3.5497332692347684E-3</v>
      </c>
    </row>
    <row r="60" spans="1:8" ht="15" thickBot="1">
      <c r="A60" s="2">
        <v>59</v>
      </c>
      <c r="B60" s="3" t="s">
        <v>62</v>
      </c>
      <c r="C60" s="4">
        <v>4594000</v>
      </c>
      <c r="D60" s="2">
        <v>2017</v>
      </c>
      <c r="E60" s="8">
        <f>INDEX('Country Alt Names'!B:B,MATCH(B60,'Country Alt Names'!A:A,0))</f>
        <v>0</v>
      </c>
      <c r="F60" t="str">
        <f>IFERROR(INDEX('Country Codes'!B:B,MATCH(B60,'Country Codes'!A:A,0)),INDEX('Country Codes'!B:B,MATCH(E60,'Country Codes'!A:A,0)))</f>
        <v>CU</v>
      </c>
      <c r="G60" t="str">
        <f>INDEX('Country Continent Map'!B:B,MATCH(Arrivals!F60,'Country Continent Map'!D:D,0))</f>
        <v>NA</v>
      </c>
      <c r="H60">
        <f t="shared" si="0"/>
        <v>3.5122710831067255E-3</v>
      </c>
    </row>
    <row r="61" spans="1:8" ht="15" thickBot="1">
      <c r="A61" s="2">
        <v>60</v>
      </c>
      <c r="B61" s="3" t="s">
        <v>63</v>
      </c>
      <c r="C61" s="4">
        <v>4568000</v>
      </c>
      <c r="D61" s="2">
        <v>2017</v>
      </c>
      <c r="E61" s="8" t="str">
        <f>INDEX('Country Alt Names'!B:B,MATCH(B61,'Country Alt Names'!A:A,0))</f>
        <v>Kyrgyzstan</v>
      </c>
      <c r="F61" t="str">
        <f>IFERROR(INDEX('Country Codes'!B:B,MATCH(B61,'Country Codes'!A:A,0)),INDEX('Country Codes'!B:B,MATCH(E61,'Country Codes'!A:A,0)))</f>
        <v>KG</v>
      </c>
      <c r="G61" t="str">
        <f>INDEX('Country Continent Map'!B:B,MATCH(Arrivals!F61,'Country Continent Map'!D:D,0))</f>
        <v>AS</v>
      </c>
      <c r="H61">
        <f t="shared" si="0"/>
        <v>3.4923931884265394E-3</v>
      </c>
    </row>
    <row r="62" spans="1:8" ht="15" thickBot="1">
      <c r="A62" s="2">
        <v>61</v>
      </c>
      <c r="B62" s="3" t="s">
        <v>64</v>
      </c>
      <c r="C62" s="4">
        <v>4113000</v>
      </c>
      <c r="D62" s="2">
        <v>2017</v>
      </c>
      <c r="E62" s="8">
        <f>INDEX('Country Alt Names'!B:B,MATCH(B62,'Country Alt Names'!A:A,0))</f>
        <v>0</v>
      </c>
      <c r="F62" t="str">
        <f>IFERROR(INDEX('Country Codes'!B:B,MATCH(B62,'Country Codes'!A:A,0)),INDEX('Country Codes'!B:B,MATCH(E62,'Country Codes'!A:A,0)))</f>
        <v>CO</v>
      </c>
      <c r="G62" t="str">
        <f>INDEX('Country Continent Map'!B:B,MATCH(Arrivals!F62,'Country Continent Map'!D:D,0))</f>
        <v>SA</v>
      </c>
      <c r="H62">
        <f t="shared" si="0"/>
        <v>3.1445300315232827E-3</v>
      </c>
    </row>
    <row r="63" spans="1:8" ht="15" thickBot="1">
      <c r="A63" s="2">
        <v>62</v>
      </c>
      <c r="B63" s="3" t="s">
        <v>65</v>
      </c>
      <c r="C63" s="4">
        <v>4032000</v>
      </c>
      <c r="D63" s="2">
        <v>2017</v>
      </c>
      <c r="E63" s="8">
        <f>INDEX('Country Alt Names'!B:B,MATCH(B63,'Country Alt Names'!A:A,0))</f>
        <v>0</v>
      </c>
      <c r="F63" t="str">
        <f>IFERROR(INDEX('Country Codes'!B:B,MATCH(B63,'Country Codes'!A:A,0)),INDEX('Country Codes'!B:B,MATCH(E63,'Country Codes'!A:A,0)))</f>
        <v>PE</v>
      </c>
      <c r="G63" t="str">
        <f>INDEX('Country Continent Map'!B:B,MATCH(Arrivals!F63,'Country Continent Map'!D:D,0))</f>
        <v>SA</v>
      </c>
      <c r="H63">
        <f t="shared" si="0"/>
        <v>3.0826027442503955E-3</v>
      </c>
    </row>
    <row r="64" spans="1:8" ht="15" thickBot="1">
      <c r="A64" s="2">
        <v>63</v>
      </c>
      <c r="B64" s="3" t="s">
        <v>66</v>
      </c>
      <c r="C64" s="4">
        <v>3843500</v>
      </c>
      <c r="D64" s="2">
        <v>2017</v>
      </c>
      <c r="E64" s="8">
        <f>INDEX('Country Alt Names'!B:B,MATCH(B64,'Country Alt Names'!A:A,0))</f>
        <v>0</v>
      </c>
      <c r="F64" t="str">
        <f>IFERROR(INDEX('Country Codes'!B:B,MATCH(B64,'Country Codes'!A:A,0)),INDEX('Country Codes'!B:B,MATCH(E64,'Country Codes'!A:A,0)))</f>
        <v>JO</v>
      </c>
      <c r="G64" t="str">
        <f>INDEX('Country Continent Map'!B:B,MATCH(Arrivals!F64,'Country Continent Map'!D:D,0))</f>
        <v>AS</v>
      </c>
      <c r="H64">
        <f t="shared" si="0"/>
        <v>2.9384880078190461E-3</v>
      </c>
    </row>
    <row r="65" spans="1:8" ht="15" thickBot="1">
      <c r="A65" s="2">
        <v>64</v>
      </c>
      <c r="B65" s="3" t="s">
        <v>67</v>
      </c>
      <c r="C65" s="4">
        <v>3797000</v>
      </c>
      <c r="D65" s="2">
        <v>2017</v>
      </c>
      <c r="E65" s="8">
        <f>INDEX('Country Alt Names'!B:B,MATCH(B65,'Country Alt Names'!A:A,0))</f>
        <v>0</v>
      </c>
      <c r="F65" t="str">
        <f>IFERROR(INDEX('Country Codes'!B:B,MATCH(B65,'Country Codes'!A:A,0)),INDEX('Country Codes'!B:B,MATCH(E65,'Country Codes'!A:A,0)))</f>
        <v>PR</v>
      </c>
      <c r="G65" t="str">
        <f>INDEX('Country Continent Map'!B:B,MATCH(Arrivals!F65,'Country Continent Map'!D:D,0))</f>
        <v>NA</v>
      </c>
      <c r="H65">
        <f t="shared" si="0"/>
        <v>2.9029371577179441E-3</v>
      </c>
    </row>
    <row r="66" spans="1:8" ht="15" thickBot="1">
      <c r="A66" s="2">
        <v>65</v>
      </c>
      <c r="B66" s="3" t="s">
        <v>68</v>
      </c>
      <c r="C66" s="4">
        <v>3674000</v>
      </c>
      <c r="D66" s="2">
        <v>2017</v>
      </c>
      <c r="E66" s="8">
        <f>INDEX('Country Alt Names'!B:B,MATCH(B66,'Country Alt Names'!A:A,0))</f>
        <v>0</v>
      </c>
      <c r="F66" t="str">
        <f>IFERROR(INDEX('Country Codes'!B:B,MATCH(B66,'Country Codes'!A:A,0)),INDEX('Country Codes'!B:B,MATCH(E66,'Country Codes'!A:A,0)))</f>
        <v>UY</v>
      </c>
      <c r="G66" t="str">
        <f>INDEX('Country Continent Map'!B:B,MATCH(Arrivals!F66,'Country Continent Map'!D:D,0))</f>
        <v>SA</v>
      </c>
      <c r="H66">
        <f t="shared" si="0"/>
        <v>2.8088994251924486E-3</v>
      </c>
    </row>
    <row r="67" spans="1:8" ht="15" thickBot="1">
      <c r="A67" s="2">
        <v>66</v>
      </c>
      <c r="B67" s="3" t="s">
        <v>69</v>
      </c>
      <c r="C67" s="4">
        <v>3652000</v>
      </c>
      <c r="D67" s="2">
        <v>2017</v>
      </c>
      <c r="E67" s="8">
        <f>INDEX('Country Alt Names'!B:B,MATCH(B67,'Country Alt Names'!A:A,0))</f>
        <v>0</v>
      </c>
      <c r="F67" t="str">
        <f>IFERROR(INDEX('Country Codes'!B:B,MATCH(B67,'Country Codes'!A:A,0)),INDEX('Country Codes'!B:B,MATCH(E67,'Country Codes'!A:A,0)))</f>
        <v>CY</v>
      </c>
      <c r="G67" t="str">
        <f>INDEX('Country Continent Map'!B:B,MATCH(Arrivals!F67,'Country Continent Map'!D:D,0))</f>
        <v>EU</v>
      </c>
      <c r="H67">
        <f t="shared" ref="H67:H130" si="3">C67/SUM(C:C)</f>
        <v>2.7920796681553681E-3</v>
      </c>
    </row>
    <row r="68" spans="1:8" ht="15" thickBot="1">
      <c r="A68" s="2">
        <v>67</v>
      </c>
      <c r="B68" s="3" t="s">
        <v>70</v>
      </c>
      <c r="C68" s="4">
        <v>3613000</v>
      </c>
      <c r="D68" s="2">
        <v>2017</v>
      </c>
      <c r="E68" s="8">
        <f>INDEX('Country Alt Names'!B:B,MATCH(B68,'Country Alt Names'!A:A,0))</f>
        <v>0</v>
      </c>
      <c r="F68" t="str">
        <f>IFERROR(INDEX('Country Codes'!B:B,MATCH(B68,'Country Codes'!A:A,0)),INDEX('Country Codes'!B:B,MATCH(E68,'Country Codes'!A:A,0)))</f>
        <v>IL</v>
      </c>
      <c r="G68" t="str">
        <f>INDEX('Country Continent Map'!B:B,MATCH(Arrivals!F68,'Country Continent Map'!D:D,0))</f>
        <v>AS</v>
      </c>
      <c r="H68">
        <f t="shared" si="3"/>
        <v>2.7622628261350889E-3</v>
      </c>
    </row>
    <row r="69" spans="1:8" ht="15" thickBot="1">
      <c r="A69" s="2">
        <v>68</v>
      </c>
      <c r="B69" s="3" t="s">
        <v>71</v>
      </c>
      <c r="C69" s="4">
        <v>3586000</v>
      </c>
      <c r="D69" s="2">
        <v>2017</v>
      </c>
      <c r="E69" s="8">
        <f>INDEX('Country Alt Names'!B:B,MATCH(B69,'Country Alt Names'!A:A,0))</f>
        <v>0</v>
      </c>
      <c r="F69" t="str">
        <f>IFERROR(INDEX('Country Codes'!B:B,MATCH(B69,'Country Codes'!A:A,0)),INDEX('Country Codes'!B:B,MATCH(E69,'Country Codes'!A:A,0)))</f>
        <v>SI</v>
      </c>
      <c r="G69" t="str">
        <f>INDEX('Country Continent Map'!B:B,MATCH(Arrivals!F69,'Country Continent Map'!D:D,0))</f>
        <v>EU</v>
      </c>
      <c r="H69">
        <f t="shared" si="3"/>
        <v>2.7416203970441265E-3</v>
      </c>
    </row>
    <row r="70" spans="1:8" ht="15" thickBot="1">
      <c r="A70" s="2">
        <v>69</v>
      </c>
      <c r="B70" s="3" t="s">
        <v>72</v>
      </c>
      <c r="C70" s="4">
        <v>3555000</v>
      </c>
      <c r="D70" s="2">
        <v>2017</v>
      </c>
      <c r="E70" s="8">
        <f>INDEX('Country Alt Names'!B:B,MATCH(B70,'Country Alt Names'!A:A,0))</f>
        <v>0</v>
      </c>
      <c r="F70" t="str">
        <f>IFERROR(INDEX('Country Codes'!B:B,MATCH(B70,'Country Codes'!A:A,0)),INDEX('Country Codes'!B:B,MATCH(E70,'Country Codes'!A:A,0)))</f>
        <v>NZ</v>
      </c>
      <c r="G70" t="str">
        <f>INDEX('Country Continent Map'!B:B,MATCH(Arrivals!F70,'Country Continent Map'!D:D,0))</f>
        <v>OC</v>
      </c>
      <c r="H70">
        <f t="shared" si="3"/>
        <v>2.7179198303100586E-3</v>
      </c>
    </row>
    <row r="71" spans="1:8" ht="15" thickBot="1">
      <c r="A71" s="2">
        <v>70</v>
      </c>
      <c r="B71" s="3" t="s">
        <v>73</v>
      </c>
      <c r="C71" s="4">
        <v>3443000</v>
      </c>
      <c r="D71" s="2">
        <v>2017</v>
      </c>
      <c r="E71" s="8">
        <f>INDEX('Country Alt Names'!B:B,MATCH(B71,'Country Alt Names'!A:A,0))</f>
        <v>0</v>
      </c>
      <c r="F71" t="str">
        <f>IFERROR(INDEX('Country Codes'!B:B,MATCH(B71,'Country Codes'!A:A,0)),INDEX('Country Codes'!B:B,MATCH(E71,'Country Codes'!A:A,0)))</f>
        <v>MM</v>
      </c>
      <c r="G71" t="str">
        <f>INDEX('Country Continent Map'!B:B,MATCH(Arrivals!F71,'Country Continent Map'!D:D,0))</f>
        <v>AS</v>
      </c>
      <c r="H71">
        <f t="shared" si="3"/>
        <v>2.6322919763031032E-3</v>
      </c>
    </row>
    <row r="72" spans="1:8" ht="15" thickBot="1">
      <c r="A72" s="2">
        <v>71</v>
      </c>
      <c r="B72" s="3" t="s">
        <v>74</v>
      </c>
      <c r="C72" s="4">
        <v>3257000</v>
      </c>
      <c r="D72" s="2">
        <v>2017</v>
      </c>
      <c r="E72" s="8" t="str">
        <f>INDEX('Country Alt Names'!B:B,MATCH(B72,'Country Alt Names'!A:A,0))</f>
        <v>Lao People's Democratic Republic (the)</v>
      </c>
      <c r="F72" t="str">
        <f>IFERROR(INDEX('Country Codes'!B:B,MATCH(B72,'Country Codes'!A:A,0)),INDEX('Country Codes'!B:B,MATCH(E72,'Country Codes'!A:A,0)))</f>
        <v>LA</v>
      </c>
      <c r="G72" t="str">
        <f>INDEX('Country Continent Map'!B:B,MATCH(Arrivals!F72,'Country Continent Map'!D:D,0))</f>
        <v>AS</v>
      </c>
      <c r="H72">
        <f t="shared" si="3"/>
        <v>2.4900885758986947E-3</v>
      </c>
    </row>
    <row r="73" spans="1:8" ht="15" thickBot="1">
      <c r="A73" s="2">
        <v>72</v>
      </c>
      <c r="B73" s="3" t="s">
        <v>75</v>
      </c>
      <c r="C73" s="4">
        <v>3245000</v>
      </c>
      <c r="D73" s="2">
        <v>2017</v>
      </c>
      <c r="E73" s="8">
        <f>INDEX('Country Alt Names'!B:B,MATCH(B73,'Country Alt Names'!A:A,0))</f>
        <v>0</v>
      </c>
      <c r="F73" t="str">
        <f>IFERROR(INDEX('Country Codes'!B:B,MATCH(B73,'Country Codes'!A:A,0)),INDEX('Country Codes'!B:B,MATCH(E73,'Country Codes'!A:A,0)))</f>
        <v>EE</v>
      </c>
      <c r="G73" t="str">
        <f>INDEX('Country Continent Map'!B:B,MATCH(Arrivals!F73,'Country Continent Map'!D:D,0))</f>
        <v>EU</v>
      </c>
      <c r="H73">
        <f t="shared" si="3"/>
        <v>2.4809141629693783E-3</v>
      </c>
    </row>
    <row r="74" spans="1:8" ht="15" thickBot="1">
      <c r="A74" s="2">
        <v>73</v>
      </c>
      <c r="B74" s="3" t="s">
        <v>76</v>
      </c>
      <c r="C74" s="4">
        <v>3180000</v>
      </c>
      <c r="D74" s="2">
        <v>2017</v>
      </c>
      <c r="E74" s="8">
        <f>INDEX('Country Alt Names'!B:B,MATCH(B74,'Country Alt Names'!A:A,0))</f>
        <v>0</v>
      </c>
      <c r="F74" t="str">
        <f>IFERROR(INDEX('Country Codes'!B:B,MATCH(B74,'Country Codes'!A:A,0)),INDEX('Country Codes'!B:B,MATCH(E74,'Country Codes'!A:A,0)))</f>
        <v>FI</v>
      </c>
      <c r="G74" t="str">
        <f>INDEX('Country Continent Map'!B:B,MATCH(Arrivals!F74,'Country Continent Map'!D:D,0))</f>
        <v>EU</v>
      </c>
      <c r="H74">
        <f t="shared" si="3"/>
        <v>2.4312194262689131E-3</v>
      </c>
    </row>
    <row r="75" spans="1:8" ht="15" thickBot="1">
      <c r="A75" s="2">
        <v>74</v>
      </c>
      <c r="B75" s="3" t="s">
        <v>77</v>
      </c>
      <c r="C75" s="4">
        <v>2960000</v>
      </c>
      <c r="D75" s="2">
        <v>2017</v>
      </c>
      <c r="E75" s="8">
        <f>INDEX('Country Alt Names'!B:B,MATCH(B75,'Country Alt Names'!A:A,0))</f>
        <v>0</v>
      </c>
      <c r="F75" t="str">
        <f>IFERROR(INDEX('Country Codes'!B:B,MATCH(B75,'Country Codes'!A:A,0)),INDEX('Country Codes'!B:B,MATCH(E75,'Country Codes'!A:A,0)))</f>
        <v>CR</v>
      </c>
      <c r="G75" t="str">
        <f>INDEX('Country Continent Map'!B:B,MATCH(Arrivals!F75,'Country Continent Map'!D:D,0))</f>
        <v>NA</v>
      </c>
      <c r="H75">
        <f t="shared" si="3"/>
        <v>2.2630218558981076E-3</v>
      </c>
    </row>
    <row r="76" spans="1:8" ht="15" thickBot="1">
      <c r="A76" s="2">
        <v>75</v>
      </c>
      <c r="B76" s="3" t="s">
        <v>78</v>
      </c>
      <c r="C76" s="4">
        <v>2831000</v>
      </c>
      <c r="D76" s="2">
        <v>2016</v>
      </c>
      <c r="E76" s="8">
        <f>INDEX('Country Alt Names'!B:B,MATCH(B76,'Country Alt Names'!A:A,0))</f>
        <v>0</v>
      </c>
      <c r="F76" t="str">
        <f>IFERROR(INDEX('Country Codes'!B:B,MATCH(B76,'Country Codes'!A:A,0)),INDEX('Country Codes'!B:B,MATCH(E76,'Country Codes'!A:A,0)))</f>
        <v>AD</v>
      </c>
      <c r="G76" t="str">
        <f>INDEX('Country Continent Map'!B:B,MATCH(Arrivals!F76,'Country Continent Map'!D:D,0))</f>
        <v>EU</v>
      </c>
      <c r="H76">
        <f t="shared" si="3"/>
        <v>2.1643969169079539E-3</v>
      </c>
    </row>
    <row r="77" spans="1:8" ht="15" thickBot="1">
      <c r="A77" s="2">
        <v>76</v>
      </c>
      <c r="B77" s="3" t="s">
        <v>79</v>
      </c>
      <c r="C77" s="4">
        <v>2690000</v>
      </c>
      <c r="D77" s="2">
        <v>2017</v>
      </c>
      <c r="E77" s="8">
        <f>INDEX('Country Alt Names'!B:B,MATCH(B77,'Country Alt Names'!A:A,0))</f>
        <v>0</v>
      </c>
      <c r="F77" t="str">
        <f>IFERROR(INDEX('Country Codes'!B:B,MATCH(B77,'Country Codes'!A:A,0)),INDEX('Country Codes'!B:B,MATCH(E77,'Country Codes'!A:A,0)))</f>
        <v>UZ</v>
      </c>
      <c r="G77" t="str">
        <f>INDEX('Country Continent Map'!B:B,MATCH(Arrivals!F77,'Country Continent Map'!D:D,0))</f>
        <v>AS</v>
      </c>
      <c r="H77">
        <f t="shared" si="3"/>
        <v>2.0565975649884829E-3</v>
      </c>
    </row>
    <row r="78" spans="1:8" ht="15" thickBot="1">
      <c r="A78" s="2">
        <v>77</v>
      </c>
      <c r="B78" s="3" t="s">
        <v>80</v>
      </c>
      <c r="C78" s="4">
        <v>2523000</v>
      </c>
      <c r="D78" s="2">
        <v>2017</v>
      </c>
      <c r="E78" s="8">
        <f>INDEX('Country Alt Names'!B:B,MATCH(B78,'Country Alt Names'!A:A,0))</f>
        <v>0</v>
      </c>
      <c r="F78" t="str">
        <f>IFERROR(INDEX('Country Codes'!B:B,MATCH(B78,'Country Codes'!A:A,0)),INDEX('Country Codes'!B:B,MATCH(E78,'Country Codes'!A:A,0)))</f>
        <v>LT</v>
      </c>
      <c r="G78" t="str">
        <f>INDEX('Country Continent Map'!B:B,MATCH(Arrivals!F78,'Country Continent Map'!D:D,0))</f>
        <v>EU</v>
      </c>
      <c r="H78">
        <f t="shared" si="3"/>
        <v>1.9289203183888264E-3</v>
      </c>
    </row>
    <row r="79" spans="1:8" ht="15" thickBot="1">
      <c r="A79" s="2">
        <v>78</v>
      </c>
      <c r="B79" s="3" t="s">
        <v>81</v>
      </c>
      <c r="C79" s="4">
        <v>2454000</v>
      </c>
      <c r="D79" s="2">
        <v>2017</v>
      </c>
      <c r="E79" s="8">
        <f>INDEX('Country Alt Names'!B:B,MATCH(B79,'Country Alt Names'!A:A,0))</f>
        <v>0</v>
      </c>
      <c r="F79" t="str">
        <f>IFERROR(INDEX('Country Codes'!B:B,MATCH(B79,'Country Codes'!A:A,0)),INDEX('Country Codes'!B:B,MATCH(E79,'Country Codes'!A:A,0)))</f>
        <v>AZ</v>
      </c>
      <c r="G79" t="str">
        <f>INDEX('Country Continent Map'!B:B,MATCH(Arrivals!F79,'Country Continent Map'!D:D,0))</f>
        <v>EU</v>
      </c>
      <c r="H79">
        <f t="shared" si="3"/>
        <v>1.8761674440452556E-3</v>
      </c>
    </row>
    <row r="80" spans="1:8" ht="15" thickBot="1">
      <c r="A80" s="2">
        <v>79</v>
      </c>
      <c r="B80" s="3" t="s">
        <v>82</v>
      </c>
      <c r="C80" s="4">
        <v>2451000</v>
      </c>
      <c r="D80" s="2">
        <v>2017</v>
      </c>
      <c r="E80" s="8">
        <f>INDEX('Country Alt Names'!B:B,MATCH(B80,'Country Alt Names'!A:A,0))</f>
        <v>0</v>
      </c>
      <c r="F80" t="str">
        <f>IFERROR(INDEX('Country Codes'!B:B,MATCH(B80,'Country Codes'!A:A,0)),INDEX('Country Codes'!B:B,MATCH(E80,'Country Codes'!A:A,0)))</f>
        <v>DZ</v>
      </c>
      <c r="G80" t="str">
        <f>INDEX('Country Continent Map'!B:B,MATCH(Arrivals!F80,'Country Continent Map'!D:D,0))</f>
        <v>AF</v>
      </c>
      <c r="H80">
        <f t="shared" si="3"/>
        <v>1.8738738408129263E-3</v>
      </c>
    </row>
    <row r="81" spans="1:8" ht="15" thickBot="1">
      <c r="A81" s="2">
        <v>80</v>
      </c>
      <c r="B81" s="3" t="s">
        <v>83</v>
      </c>
      <c r="C81" s="4">
        <v>2423000</v>
      </c>
      <c r="D81" s="2">
        <v>2017</v>
      </c>
      <c r="E81" s="8">
        <f>INDEX('Country Alt Names'!B:B,MATCH(B81,'Country Alt Names'!A:A,0))</f>
        <v>0</v>
      </c>
      <c r="F81" t="str">
        <f>IFERROR(INDEX('Country Codes'!B:B,MATCH(B81,'Country Codes'!A:A,0)),INDEX('Country Codes'!B:B,MATCH(E81,'Country Codes'!A:A,0)))</f>
        <v>ZW</v>
      </c>
      <c r="G81" t="str">
        <f>INDEX('Country Continent Map'!B:B,MATCH(Arrivals!F81,'Country Continent Map'!D:D,0))</f>
        <v>AF</v>
      </c>
      <c r="H81">
        <f t="shared" si="3"/>
        <v>1.8524668773111876E-3</v>
      </c>
    </row>
    <row r="82" spans="1:8" ht="15" thickBot="1">
      <c r="A82" s="2">
        <v>81</v>
      </c>
      <c r="B82" s="3" t="s">
        <v>84</v>
      </c>
      <c r="C82" s="4">
        <v>2372000</v>
      </c>
      <c r="D82" s="2">
        <v>2017</v>
      </c>
      <c r="E82" s="8">
        <f>INDEX('Country Alt Names'!B:B,MATCH(B82,'Country Alt Names'!A:A,0))</f>
        <v>0</v>
      </c>
      <c r="F82" t="str">
        <f>IFERROR(INDEX('Country Codes'!B:B,MATCH(B82,'Country Codes'!A:A,0)),INDEX('Country Codes'!B:B,MATCH(E82,'Country Codes'!A:A,0)))</f>
        <v>OM</v>
      </c>
      <c r="G82" t="str">
        <f>INDEX('Country Continent Map'!B:B,MATCH(Arrivals!F82,'Country Continent Map'!D:D,0))</f>
        <v>AS</v>
      </c>
      <c r="H82">
        <f t="shared" si="3"/>
        <v>1.8134756223615917E-3</v>
      </c>
    </row>
    <row r="83" spans="1:8" ht="15" thickBot="1">
      <c r="A83" s="2">
        <v>82</v>
      </c>
      <c r="B83" s="3" t="s">
        <v>85</v>
      </c>
      <c r="C83" s="4">
        <v>2353000</v>
      </c>
      <c r="D83" s="2">
        <v>2017</v>
      </c>
      <c r="E83" s="8">
        <f>INDEX('Country Alt Names'!B:B,MATCH(B83,'Country Alt Names'!A:A,0))</f>
        <v>0</v>
      </c>
      <c r="F83" t="str">
        <f>IFERROR(INDEX('Country Codes'!B:B,MATCH(B83,'Country Codes'!A:A,0)),INDEX('Country Codes'!B:B,MATCH(E83,'Country Codes'!A:A,0)))</f>
        <v>JM</v>
      </c>
      <c r="G83" t="str">
        <f>INDEX('Country Continent Map'!B:B,MATCH(Arrivals!F83,'Country Continent Map'!D:D,0))</f>
        <v>NA</v>
      </c>
      <c r="H83">
        <f t="shared" si="3"/>
        <v>1.7989494685568405E-3</v>
      </c>
    </row>
    <row r="84" spans="1:8" ht="15" thickBot="1">
      <c r="A84" s="2">
        <v>83</v>
      </c>
      <c r="B84" s="3" t="s">
        <v>86</v>
      </c>
      <c r="C84" s="4">
        <v>2274000</v>
      </c>
      <c r="D84" s="2">
        <v>2017</v>
      </c>
      <c r="E84" s="8">
        <f>INDEX('Country Alt Names'!B:B,MATCH(B84,'Country Alt Names'!A:A,0))</f>
        <v>0</v>
      </c>
      <c r="F84" t="str">
        <f>IFERROR(INDEX('Country Codes'!B:B,MATCH(B84,'Country Codes'!A:A,0)),INDEX('Country Codes'!B:B,MATCH(E84,'Country Codes'!A:A,0)))</f>
        <v>MT</v>
      </c>
      <c r="G84" t="str">
        <f>INDEX('Country Continent Map'!B:B,MATCH(Arrivals!F84,'Country Continent Map'!D:D,0))</f>
        <v>EU</v>
      </c>
      <c r="H84">
        <f t="shared" si="3"/>
        <v>1.7385512501055058E-3</v>
      </c>
    </row>
    <row r="85" spans="1:8" ht="15" thickBot="1">
      <c r="A85" s="2">
        <v>84</v>
      </c>
      <c r="B85" s="3" t="s">
        <v>87</v>
      </c>
      <c r="C85" s="4">
        <v>2256500</v>
      </c>
      <c r="D85" s="2">
        <v>2017</v>
      </c>
      <c r="E85" s="8">
        <f>INDEX('Country Alt Names'!B:B,MATCH(B85,'Country Alt Names'!A:A,0))</f>
        <v>0</v>
      </c>
      <c r="F85" t="str">
        <f>IFERROR(INDEX('Country Codes'!B:B,MATCH(B85,'Country Codes'!A:A,0)),INDEX('Country Codes'!B:B,MATCH(E85,'Country Codes'!A:A,0)))</f>
        <v>QA</v>
      </c>
      <c r="G85" t="str">
        <f>INDEX('Country Continent Map'!B:B,MATCH(Arrivals!F85,'Country Continent Map'!D:D,0))</f>
        <v>AS</v>
      </c>
      <c r="H85">
        <f t="shared" si="3"/>
        <v>1.7251718979169189E-3</v>
      </c>
    </row>
    <row r="86" spans="1:8" ht="15" thickBot="1">
      <c r="A86" s="2">
        <v>85</v>
      </c>
      <c r="B86" s="3" t="s">
        <v>88</v>
      </c>
      <c r="C86" s="4">
        <v>2225000</v>
      </c>
      <c r="D86" s="2">
        <v>2017</v>
      </c>
      <c r="E86" s="8">
        <f>INDEX('Country Alt Names'!B:B,MATCH(B86,'Country Alt Names'!A:A,0))</f>
        <v>0</v>
      </c>
      <c r="F86" t="str">
        <f>IFERROR(INDEX('Country Codes'!B:B,MATCH(B86,'Country Codes'!A:A,0)),INDEX('Country Codes'!B:B,MATCH(E86,'Country Codes'!A:A,0)))</f>
        <v>IS</v>
      </c>
      <c r="G86" t="str">
        <f>INDEX('Country Continent Map'!B:B,MATCH(Arrivals!F86,'Country Continent Map'!D:D,0))</f>
        <v>EU</v>
      </c>
      <c r="H86">
        <f t="shared" si="3"/>
        <v>1.7010890639774627E-3</v>
      </c>
    </row>
    <row r="87" spans="1:8" ht="15" thickBot="1">
      <c r="A87" s="2">
        <v>86</v>
      </c>
      <c r="B87" s="3" t="s">
        <v>89</v>
      </c>
      <c r="C87" s="4">
        <v>2162000</v>
      </c>
      <c r="D87" s="2">
        <v>2017</v>
      </c>
      <c r="E87" s="8" t="str">
        <f>INDEX('Country Alt Names'!B:B,MATCH(B87,'Country Alt Names'!A:A,0))</f>
        <v>Slovakia</v>
      </c>
      <c r="F87" t="str">
        <f>IFERROR(INDEX('Country Codes'!B:B,MATCH(B87,'Country Codes'!A:A,0)),INDEX('Country Codes'!B:B,MATCH(E87,'Country Codes'!A:A,0)))</f>
        <v>SK</v>
      </c>
      <c r="G87" t="str">
        <f>INDEX('Country Continent Map'!B:B,MATCH(Arrivals!F87,'Country Continent Map'!D:D,0))</f>
        <v>EU</v>
      </c>
      <c r="H87">
        <f t="shared" si="3"/>
        <v>1.6529233960985504E-3</v>
      </c>
    </row>
    <row r="88" spans="1:8" ht="15" thickBot="1">
      <c r="A88" s="2">
        <v>87</v>
      </c>
      <c r="B88" s="3" t="s">
        <v>90</v>
      </c>
      <c r="C88" s="4">
        <v>2116400</v>
      </c>
      <c r="D88" s="2">
        <v>2017</v>
      </c>
      <c r="E88" s="8">
        <f>INDEX('Country Alt Names'!B:B,MATCH(B88,'Country Alt Names'!A:A,0))</f>
        <v>0</v>
      </c>
      <c r="F88" t="str">
        <f>IFERROR(INDEX('Country Codes'!B:B,MATCH(B88,'Country Codes'!A:A,0)),INDEX('Country Codes'!B:B,MATCH(E88,'Country Codes'!A:A,0)))</f>
        <v>LK</v>
      </c>
      <c r="G88" t="str">
        <f>INDEX('Country Continent Map'!B:B,MATCH(Arrivals!F88,'Country Continent Map'!D:D,0))</f>
        <v>AS</v>
      </c>
      <c r="H88">
        <f t="shared" si="3"/>
        <v>1.618060626967147E-3</v>
      </c>
    </row>
    <row r="89" spans="1:8" ht="15" thickBot="1">
      <c r="A89" s="2">
        <v>88</v>
      </c>
      <c r="B89" s="3" t="s">
        <v>91</v>
      </c>
      <c r="C89" s="4">
        <v>2113000</v>
      </c>
      <c r="D89" s="2">
        <v>2017</v>
      </c>
      <c r="E89" s="8">
        <f>INDEX('Country Alt Names'!B:B,MATCH(B89,'Country Alt Names'!A:A,0))</f>
        <v>0</v>
      </c>
      <c r="F89" t="str">
        <f>IFERROR(INDEX('Country Codes'!B:B,MATCH(B89,'Country Codes'!A:A,0)),INDEX('Country Codes'!B:B,MATCH(E89,'Country Codes'!A:A,0)))</f>
        <v>GT</v>
      </c>
      <c r="G89" t="str">
        <f>INDEX('Country Continent Map'!B:B,MATCH(Arrivals!F89,'Country Continent Map'!D:D,0))</f>
        <v>NA</v>
      </c>
      <c r="H89">
        <f t="shared" si="3"/>
        <v>1.6154612099705072E-3</v>
      </c>
    </row>
    <row r="90" spans="1:8" ht="15" thickBot="1">
      <c r="A90" s="2">
        <v>89</v>
      </c>
      <c r="B90" s="3" t="s">
        <v>92</v>
      </c>
      <c r="C90" s="4">
        <v>1949000</v>
      </c>
      <c r="D90" s="2">
        <v>2017</v>
      </c>
      <c r="E90" s="8">
        <f>INDEX('Country Alt Names'!B:B,MATCH(B90,'Country Alt Names'!A:A,0))</f>
        <v>0</v>
      </c>
      <c r="F90" t="str">
        <f>IFERROR(INDEX('Country Codes'!B:B,MATCH(B90,'Country Codes'!A:A,0)),INDEX('Country Codes'!B:B,MATCH(E90,'Country Codes'!A:A,0)))</f>
        <v>LV</v>
      </c>
      <c r="G90" t="str">
        <f>INDEX('Country Continent Map'!B:B,MATCH(Arrivals!F90,'Country Continent Map'!D:D,0))</f>
        <v>EU</v>
      </c>
      <c r="H90">
        <f t="shared" si="3"/>
        <v>1.4900775666031798E-3</v>
      </c>
    </row>
    <row r="91" spans="1:8" ht="15" thickBot="1">
      <c r="A91" s="2">
        <v>90</v>
      </c>
      <c r="B91" s="3" t="s">
        <v>93</v>
      </c>
      <c r="C91" s="4">
        <v>1889000</v>
      </c>
      <c r="D91" s="2">
        <v>2016</v>
      </c>
      <c r="E91" s="8">
        <f>INDEX('Country Alt Names'!B:B,MATCH(B91,'Country Alt Names'!A:A,0))</f>
        <v>0</v>
      </c>
      <c r="F91" t="str">
        <f>IFERROR(INDEX('Country Codes'!B:B,MATCH(B91,'Country Codes'!A:A,0)),INDEX('Country Codes'!B:B,MATCH(E91,'Country Codes'!A:A,0)))</f>
        <v>NG</v>
      </c>
      <c r="G91" t="str">
        <f>INDEX('Country Continent Map'!B:B,MATCH(Arrivals!F91,'Country Continent Map'!D:D,0))</f>
        <v>AF</v>
      </c>
      <c r="H91">
        <f t="shared" si="3"/>
        <v>1.4442055019565966E-3</v>
      </c>
    </row>
    <row r="92" spans="1:8" ht="15" thickBot="1">
      <c r="A92" s="2">
        <v>91</v>
      </c>
      <c r="B92" s="3" t="s">
        <v>94</v>
      </c>
      <c r="C92" s="4">
        <v>1877000</v>
      </c>
      <c r="D92" s="2">
        <v>2017</v>
      </c>
      <c r="E92" s="8">
        <f>INDEX('Country Alt Names'!B:B,MATCH(B92,'Country Alt Names'!A:A,0))</f>
        <v>0</v>
      </c>
      <c r="F92" t="str">
        <f>IFERROR(INDEX('Country Codes'!B:B,MATCH(B92,'Country Codes'!A:A,0)),INDEX('Country Codes'!B:B,MATCH(E92,'Country Codes'!A:A,0)))</f>
        <v>ME</v>
      </c>
      <c r="G92" t="str">
        <f>INDEX('Country Continent Map'!B:B,MATCH(Arrivals!F92,'Country Continent Map'!D:D,0))</f>
        <v>EU</v>
      </c>
      <c r="H92">
        <f t="shared" si="3"/>
        <v>1.4350310890272797E-3</v>
      </c>
    </row>
    <row r="93" spans="1:8" ht="15" thickBot="1">
      <c r="A93" s="2">
        <v>92</v>
      </c>
      <c r="B93" s="3" t="s">
        <v>95</v>
      </c>
      <c r="C93" s="4">
        <v>1857000</v>
      </c>
      <c r="D93" s="2">
        <v>2017</v>
      </c>
      <c r="E93" s="8">
        <f>INDEX('Country Alt Names'!B:B,MATCH(B93,'Country Alt Names'!A:A,0))</f>
        <v>0</v>
      </c>
      <c r="F93" t="str">
        <f>IFERROR(INDEX('Country Codes'!B:B,MATCH(B93,'Country Codes'!A:A,0)),INDEX('Country Codes'!B:B,MATCH(E93,'Country Codes'!A:A,0)))</f>
        <v>LB</v>
      </c>
      <c r="G93" t="str">
        <f>INDEX('Country Continent Map'!B:B,MATCH(Arrivals!F93,'Country Continent Map'!D:D,0))</f>
        <v>AS</v>
      </c>
      <c r="H93">
        <f t="shared" si="3"/>
        <v>1.4197404008117521E-3</v>
      </c>
    </row>
    <row r="94" spans="1:8" ht="15" thickBot="1">
      <c r="A94" s="2">
        <v>93</v>
      </c>
      <c r="B94" s="3" t="s">
        <v>96</v>
      </c>
      <c r="C94" s="4">
        <v>1843000</v>
      </c>
      <c r="D94" s="2">
        <v>2017</v>
      </c>
      <c r="E94" s="8">
        <f>INDEX('Country Alt Names'!B:B,MATCH(B94,'Country Alt Names'!A:A,0))</f>
        <v>0</v>
      </c>
      <c r="F94" t="str">
        <f>IFERROR(INDEX('Country Codes'!B:B,MATCH(B94,'Country Codes'!A:A,0)),INDEX('Country Codes'!B:B,MATCH(E94,'Country Codes'!A:A,0)))</f>
        <v>PA</v>
      </c>
      <c r="G94" t="str">
        <f>INDEX('Country Continent Map'!B:B,MATCH(Arrivals!F94,'Country Continent Map'!D:D,0))</f>
        <v>NA</v>
      </c>
      <c r="H94">
        <f t="shared" si="3"/>
        <v>1.4090369190608825E-3</v>
      </c>
    </row>
    <row r="95" spans="1:8" ht="15" thickBot="1">
      <c r="A95" s="2">
        <v>94</v>
      </c>
      <c r="B95" s="3" t="s">
        <v>97</v>
      </c>
      <c r="C95" s="4">
        <v>1800000</v>
      </c>
      <c r="D95" s="2">
        <v>2017</v>
      </c>
      <c r="E95" s="8">
        <f>INDEX('Country Alt Names'!B:B,MATCH(B95,'Country Alt Names'!A:A,0))</f>
        <v>0</v>
      </c>
      <c r="F95" t="str">
        <f>IFERROR(INDEX('Country Codes'!B:B,MATCH(B95,'Country Codes'!A:A,0)),INDEX('Country Codes'!B:B,MATCH(E95,'Country Codes'!A:A,0)))</f>
        <v>CI</v>
      </c>
      <c r="G95" t="str">
        <f>INDEX('Country Continent Map'!B:B,MATCH(Arrivals!F95,'Country Continent Map'!D:D,0))</f>
        <v>AF</v>
      </c>
      <c r="H95">
        <f t="shared" si="3"/>
        <v>1.376161939397498E-3</v>
      </c>
    </row>
    <row r="96" spans="1:8" ht="15" thickBot="1">
      <c r="A96" s="2">
        <v>95</v>
      </c>
      <c r="B96" s="3" t="s">
        <v>98</v>
      </c>
      <c r="C96" s="4">
        <v>1787000</v>
      </c>
      <c r="D96" s="2">
        <v>2017</v>
      </c>
      <c r="E96" s="8">
        <f>INDEX('Country Alt Names'!B:B,MATCH(B96,'Country Alt Names'!A:A,0))</f>
        <v>0</v>
      </c>
      <c r="F96" t="str">
        <f>IFERROR(INDEX('Country Codes'!B:B,MATCH(B96,'Country Codes'!A:A,0)),INDEX('Country Codes'!B:B,MATCH(E96,'Country Codes'!A:A,0)))</f>
        <v>NI</v>
      </c>
      <c r="G96" t="str">
        <f>INDEX('Country Continent Map'!B:B,MATCH(Arrivals!F96,'Country Continent Map'!D:D,0))</f>
        <v>NA</v>
      </c>
      <c r="H96">
        <f t="shared" si="3"/>
        <v>1.3662229920574048E-3</v>
      </c>
    </row>
    <row r="97" spans="1:8" ht="15" thickBot="1">
      <c r="A97" s="2">
        <v>96</v>
      </c>
      <c r="B97" s="3" t="s">
        <v>99</v>
      </c>
      <c r="C97" s="4">
        <v>1608000</v>
      </c>
      <c r="D97" s="2">
        <v>2017</v>
      </c>
      <c r="E97" s="8">
        <f>INDEX('Country Alt Names'!B:B,MATCH(B97,'Country Alt Names'!A:A,0))</f>
        <v>0</v>
      </c>
      <c r="F97" t="str">
        <f>IFERROR(INDEX('Country Codes'!B:B,MATCH(B97,'Country Codes'!A:A,0)),INDEX('Country Codes'!B:B,MATCH(E97,'Country Codes'!A:A,0)))</f>
        <v>EC</v>
      </c>
      <c r="G97" t="str">
        <f>INDEX('Country Continent Map'!B:B,MATCH(Arrivals!F97,'Country Continent Map'!D:D,0))</f>
        <v>SA</v>
      </c>
      <c r="H97">
        <f t="shared" si="3"/>
        <v>1.2293713325284316E-3</v>
      </c>
    </row>
    <row r="98" spans="1:8" ht="15" thickBot="1">
      <c r="A98" s="2">
        <v>97</v>
      </c>
      <c r="B98" s="3" t="s">
        <v>100</v>
      </c>
      <c r="C98" s="4">
        <v>1584000</v>
      </c>
      <c r="D98" s="2">
        <v>2017</v>
      </c>
      <c r="E98" s="8">
        <f>INDEX('Country Alt Names'!B:B,MATCH(B98,'Country Alt Names'!A:A,0))</f>
        <v>0</v>
      </c>
      <c r="F98" t="str">
        <f>IFERROR(INDEX('Country Codes'!B:B,MATCH(B98,'Country Codes'!A:A,0)),INDEX('Country Codes'!B:B,MATCH(E98,'Country Codes'!A:A,0)))</f>
        <v>PY</v>
      </c>
      <c r="G98" t="str">
        <f>INDEX('Country Continent Map'!B:B,MATCH(Arrivals!F98,'Country Continent Map'!D:D,0))</f>
        <v>SA</v>
      </c>
      <c r="H98">
        <f t="shared" si="3"/>
        <v>1.2110225066697981E-3</v>
      </c>
    </row>
    <row r="99" spans="1:8" ht="15" thickBot="1">
      <c r="A99" s="2">
        <v>98</v>
      </c>
      <c r="B99" s="3" t="s">
        <v>101</v>
      </c>
      <c r="C99" s="4">
        <v>1574000</v>
      </c>
      <c r="D99" s="2">
        <v>2016</v>
      </c>
      <c r="E99" s="8">
        <f>INDEX('Country Alt Names'!B:B,MATCH(B99,'Country Alt Names'!A:A,0))</f>
        <v>0</v>
      </c>
      <c r="F99" t="str">
        <f>IFERROR(INDEX('Country Codes'!B:B,MATCH(B99,'Country Codes'!A:A,0)),INDEX('Country Codes'!B:B,MATCH(E99,'Country Codes'!A:A,0)))</f>
        <v>BW</v>
      </c>
      <c r="G99" t="str">
        <f>INDEX('Country Continent Map'!B:B,MATCH(Arrivals!F99,'Country Continent Map'!D:D,0))</f>
        <v>AF</v>
      </c>
      <c r="H99">
        <f t="shared" si="3"/>
        <v>1.2033771625620344E-3</v>
      </c>
    </row>
    <row r="100" spans="1:8" ht="15" thickBot="1">
      <c r="A100" s="2">
        <v>99</v>
      </c>
      <c r="B100" s="3" t="s">
        <v>102</v>
      </c>
      <c r="C100" s="4">
        <v>1556000</v>
      </c>
      <c r="D100" s="2">
        <v>2017</v>
      </c>
      <c r="E100" s="8">
        <f>INDEX('Country Alt Names'!B:B,MATCH(B100,'Country Alt Names'!A:A,0))</f>
        <v>0</v>
      </c>
      <c r="F100" t="str">
        <f>IFERROR(INDEX('Country Codes'!B:B,MATCH(B100,'Country Codes'!A:A,0)),INDEX('Country Codes'!B:B,MATCH(E100,'Country Codes'!A:A,0)))</f>
        <v>SV</v>
      </c>
      <c r="G100" t="str">
        <f>INDEX('Country Continent Map'!B:B,MATCH(Arrivals!F100,'Country Continent Map'!D:D,0))</f>
        <v>NA</v>
      </c>
      <c r="H100">
        <f t="shared" si="3"/>
        <v>1.1896155431680593E-3</v>
      </c>
    </row>
    <row r="101" spans="1:8" ht="15" thickBot="1">
      <c r="A101" s="2">
        <v>100</v>
      </c>
      <c r="B101" s="3" t="s">
        <v>103</v>
      </c>
      <c r="C101" s="4">
        <v>1499000</v>
      </c>
      <c r="D101" s="2">
        <v>2017</v>
      </c>
      <c r="E101" s="8">
        <f>INDEX('Country Alt Names'!B:B,MATCH(B101,'Country Alt Names'!A:A,0))</f>
        <v>0</v>
      </c>
      <c r="F101" t="str">
        <f>IFERROR(INDEX('Country Codes'!B:B,MATCH(B101,'Country Codes'!A:A,0)),INDEX('Country Codes'!B:B,MATCH(E101,'Country Codes'!A:A,0)))</f>
        <v>NA</v>
      </c>
      <c r="G101" t="str">
        <f>INDEX('Country Continent Map'!B:B,MATCH(Arrivals!F101,'Country Continent Map'!D:D,0))</f>
        <v>AF</v>
      </c>
      <c r="H101">
        <f t="shared" si="3"/>
        <v>1.1460370817538053E-3</v>
      </c>
    </row>
    <row r="102" spans="1:8" ht="15" thickBot="1">
      <c r="A102" s="2">
        <v>101</v>
      </c>
      <c r="B102" s="3" t="s">
        <v>104</v>
      </c>
      <c r="C102" s="4">
        <v>1497000</v>
      </c>
      <c r="D102" s="2">
        <v>2017</v>
      </c>
      <c r="E102" s="8">
        <f>INDEX('Country Alt Names'!B:B,MATCH(B102,'Country Alt Names'!A:A,0))</f>
        <v>0</v>
      </c>
      <c r="F102" t="str">
        <f>IFERROR(INDEX('Country Codes'!B:B,MATCH(B102,'Country Codes'!A:A,0)),INDEX('Country Codes'!B:B,MATCH(E102,'Country Codes'!A:A,0)))</f>
        <v>RS</v>
      </c>
      <c r="G102" t="str">
        <f>INDEX('Country Continent Map'!B:B,MATCH(Arrivals!F102,'Country Continent Map'!D:D,0))</f>
        <v>EU</v>
      </c>
      <c r="H102">
        <f t="shared" si="3"/>
        <v>1.1445080129322525E-3</v>
      </c>
    </row>
    <row r="103" spans="1:8" ht="15" thickBot="1">
      <c r="A103" s="2">
        <v>102</v>
      </c>
      <c r="B103" s="3" t="s">
        <v>105</v>
      </c>
      <c r="C103" s="4">
        <v>1495000</v>
      </c>
      <c r="D103" s="2">
        <v>2017</v>
      </c>
      <c r="E103" s="8">
        <f>INDEX('Country Alt Names'!B:B,MATCH(B103,'Country Alt Names'!A:A,0))</f>
        <v>0</v>
      </c>
      <c r="F103" t="str">
        <f>IFERROR(INDEX('Country Codes'!B:B,MATCH(B103,'Country Codes'!A:A,0)),INDEX('Country Codes'!B:B,MATCH(E103,'Country Codes'!A:A,0)))</f>
        <v>AM</v>
      </c>
      <c r="G103" t="str">
        <f>INDEX('Country Continent Map'!B:B,MATCH(Arrivals!F103,'Country Continent Map'!D:D,0))</f>
        <v>EU</v>
      </c>
      <c r="H103">
        <f t="shared" si="3"/>
        <v>1.1429789441106998E-3</v>
      </c>
    </row>
    <row r="104" spans="1:8" ht="15" thickBot="1">
      <c r="A104" s="2">
        <v>103</v>
      </c>
      <c r="B104" s="3" t="s">
        <v>106</v>
      </c>
      <c r="C104" s="4">
        <v>1447000</v>
      </c>
      <c r="D104" s="2">
        <v>2017</v>
      </c>
      <c r="E104" s="8">
        <f>INDEX('Country Alt Names'!B:B,MATCH(B104,'Country Alt Names'!A:A,0))</f>
        <v>0</v>
      </c>
      <c r="F104" t="str">
        <f>IFERROR(INDEX('Country Codes'!B:B,MATCH(B104,'Country Codes'!A:A,0)),INDEX('Country Codes'!B:B,MATCH(E104,'Country Codes'!A:A,0)))</f>
        <v>MZ</v>
      </c>
      <c r="G104" t="str">
        <f>INDEX('Country Continent Map'!B:B,MATCH(Arrivals!F104,'Country Continent Map'!D:D,0))</f>
        <v>AF</v>
      </c>
      <c r="H104">
        <f t="shared" si="3"/>
        <v>1.106281292393433E-3</v>
      </c>
    </row>
    <row r="105" spans="1:8" ht="15" thickBot="1">
      <c r="A105" s="2">
        <v>104</v>
      </c>
      <c r="B105" s="3" t="s">
        <v>107</v>
      </c>
      <c r="C105" s="4">
        <v>1439000</v>
      </c>
      <c r="D105" s="2">
        <v>2017</v>
      </c>
      <c r="E105" s="8" t="str">
        <f>INDEX('Country Alt Names'!B:B,MATCH(B105,'Country Alt Names'!A:A,0))</f>
        <v>Bahamas (the)</v>
      </c>
      <c r="F105" t="str">
        <f>IFERROR(INDEX('Country Codes'!B:B,MATCH(B105,'Country Codes'!A:A,0)),INDEX('Country Codes'!B:B,MATCH(E105,'Country Codes'!A:A,0)))</f>
        <v>BS</v>
      </c>
      <c r="G105" t="str">
        <f>INDEX('Country Continent Map'!B:B,MATCH(Arrivals!F105,'Country Continent Map'!D:D,0))</f>
        <v>NA</v>
      </c>
      <c r="H105">
        <f t="shared" si="3"/>
        <v>1.1001650171072221E-3</v>
      </c>
    </row>
    <row r="106" spans="1:8" ht="15" thickBot="1">
      <c r="A106" s="2">
        <v>105</v>
      </c>
      <c r="B106" s="3" t="s">
        <v>108</v>
      </c>
      <c r="C106" s="4">
        <v>1402000</v>
      </c>
      <c r="D106" s="2">
        <v>2017</v>
      </c>
      <c r="E106" s="8">
        <f>INDEX('Country Alt Names'!B:B,MATCH(B106,'Country Alt Names'!A:A,0))</f>
        <v>0</v>
      </c>
      <c r="F106" t="str">
        <f>IFERROR(INDEX('Country Codes'!B:B,MATCH(B106,'Country Codes'!A:A,0)),INDEX('Country Codes'!B:B,MATCH(E106,'Country Codes'!A:A,0)))</f>
        <v>UG</v>
      </c>
      <c r="G106" t="str">
        <f>INDEX('Country Continent Map'!B:B,MATCH(Arrivals!F106,'Country Continent Map'!D:D,0))</f>
        <v>AF</v>
      </c>
      <c r="H106">
        <f t="shared" si="3"/>
        <v>1.0718772439084956E-3</v>
      </c>
    </row>
    <row r="107" spans="1:8" ht="15" thickBot="1">
      <c r="A107" s="2">
        <v>106</v>
      </c>
      <c r="B107" s="3" t="s">
        <v>109</v>
      </c>
      <c r="C107" s="4">
        <v>1365000</v>
      </c>
      <c r="D107" s="2">
        <v>2017</v>
      </c>
      <c r="E107" s="8">
        <f>INDEX('Country Alt Names'!B:B,MATCH(B107,'Country Alt Names'!A:A,0))</f>
        <v>0</v>
      </c>
      <c r="F107" t="str">
        <f>IFERROR(INDEX('Country Codes'!B:B,MATCH(B107,'Country Codes'!A:A,0)),INDEX('Country Codes'!B:B,MATCH(E107,'Country Codes'!A:A,0)))</f>
        <v>SN</v>
      </c>
      <c r="G107" t="str">
        <f>INDEX('Country Continent Map'!B:B,MATCH(Arrivals!F107,'Country Continent Map'!D:D,0))</f>
        <v>AF</v>
      </c>
      <c r="H107">
        <f t="shared" si="3"/>
        <v>1.0435894707097693E-3</v>
      </c>
    </row>
    <row r="108" spans="1:8" ht="15" thickBot="1">
      <c r="A108" s="2">
        <v>107</v>
      </c>
      <c r="B108" s="3" t="s">
        <v>110</v>
      </c>
      <c r="C108" s="4">
        <v>1364000</v>
      </c>
      <c r="D108" s="2">
        <v>2017</v>
      </c>
      <c r="E108" s="8">
        <f>INDEX('Country Alt Names'!B:B,MATCH(B108,'Country Alt Names'!A:A,0))</f>
        <v>0</v>
      </c>
      <c r="F108" t="str">
        <f>IFERROR(INDEX('Country Codes'!B:B,MATCH(B108,'Country Codes'!A:A,0)),INDEX('Country Codes'!B:B,MATCH(E108,'Country Codes'!A:A,0)))</f>
        <v>KE</v>
      </c>
      <c r="G108" t="str">
        <f>INDEX('Country Continent Map'!B:B,MATCH(Arrivals!F108,'Country Continent Map'!D:D,0))</f>
        <v>AF</v>
      </c>
      <c r="H108">
        <f t="shared" si="3"/>
        <v>1.0428249362989929E-3</v>
      </c>
    </row>
    <row r="109" spans="1:8" ht="15" thickBot="1">
      <c r="A109" s="2">
        <v>108</v>
      </c>
      <c r="B109" s="3" t="s">
        <v>111</v>
      </c>
      <c r="C109" s="4">
        <v>1342000</v>
      </c>
      <c r="D109" s="2">
        <v>2017</v>
      </c>
      <c r="E109" s="8">
        <f>INDEX('Country Alt Names'!B:B,MATCH(B109,'Country Alt Names'!A:A,0))</f>
        <v>0</v>
      </c>
      <c r="F109" t="str">
        <f>IFERROR(INDEX('Country Codes'!B:B,MATCH(B109,'Country Codes'!A:A,0)),INDEX('Country Codes'!B:B,MATCH(E109,'Country Codes'!A:A,0)))</f>
        <v>MU</v>
      </c>
      <c r="G109" t="str">
        <f>INDEX('Country Continent Map'!B:B,MATCH(Arrivals!F109,'Country Continent Map'!D:D,0))</f>
        <v>AF</v>
      </c>
      <c r="H109">
        <f t="shared" si="3"/>
        <v>1.0260051792619124E-3</v>
      </c>
    </row>
    <row r="110" spans="1:8" ht="15" thickBot="1">
      <c r="A110" s="2">
        <v>109</v>
      </c>
      <c r="B110" s="3" t="s">
        <v>112</v>
      </c>
      <c r="C110" s="4">
        <v>1275000</v>
      </c>
      <c r="D110" s="2">
        <v>2017</v>
      </c>
      <c r="E110" s="8" t="str">
        <f>INDEX('Country Alt Names'!B:B,MATCH(B110,'Country Alt Names'!A:A,0))</f>
        <v>Tanzania, United Republic of</v>
      </c>
      <c r="F110" t="str">
        <f>IFERROR(INDEX('Country Codes'!B:B,MATCH(B110,'Country Codes'!A:A,0)),INDEX('Country Codes'!B:B,MATCH(E110,'Country Codes'!A:A,0)))</f>
        <v>TZ</v>
      </c>
      <c r="G110" t="str">
        <f>INDEX('Country Continent Map'!B:B,MATCH(Arrivals!F110,'Country Continent Map'!D:D,0))</f>
        <v>AF</v>
      </c>
      <c r="H110">
        <f t="shared" si="3"/>
        <v>9.7478137373989437E-4</v>
      </c>
    </row>
    <row r="111" spans="1:8" ht="15" thickBot="1">
      <c r="A111" s="2">
        <v>110</v>
      </c>
      <c r="B111" s="3" t="s">
        <v>113</v>
      </c>
      <c r="C111" s="4">
        <v>1137000</v>
      </c>
      <c r="D111" s="2">
        <v>2017</v>
      </c>
      <c r="E111" s="8">
        <f>INDEX('Country Alt Names'!B:B,MATCH(B111,'Country Alt Names'!A:A,0))</f>
        <v>0</v>
      </c>
      <c r="F111" t="str">
        <f>IFERROR(INDEX('Country Codes'!B:B,MATCH(B111,'Country Codes'!A:A,0)),INDEX('Country Codes'!B:B,MATCH(E111,'Country Codes'!A:A,0)))</f>
        <v>LS</v>
      </c>
      <c r="G111" t="str">
        <f>INDEX('Country Continent Map'!B:B,MATCH(Arrivals!F111,'Country Continent Map'!D:D,0))</f>
        <v>AF</v>
      </c>
      <c r="H111">
        <f t="shared" si="3"/>
        <v>8.6927562505275291E-4</v>
      </c>
    </row>
    <row r="112" spans="1:8" ht="15" thickBot="1">
      <c r="A112" s="2">
        <v>111</v>
      </c>
      <c r="B112" s="3" t="s">
        <v>114</v>
      </c>
      <c r="C112" s="4">
        <v>1134000</v>
      </c>
      <c r="D112" s="2">
        <v>2017</v>
      </c>
      <c r="E112" s="8" t="str">
        <f>INDEX('Country Alt Names'!B:B,MATCH(B112,'Country Alt Names'!A:A,0))</f>
        <v>Bolivia (Plurinational State of)</v>
      </c>
      <c r="F112" t="str">
        <f>IFERROR(INDEX('Country Codes'!B:B,MATCH(B112,'Country Codes'!A:A,0)),INDEX('Country Codes'!B:B,MATCH(E112,'Country Codes'!A:A,0)))</f>
        <v>BO</v>
      </c>
      <c r="G112" t="str">
        <f>INDEX('Country Continent Map'!B:B,MATCH(Arrivals!F112,'Country Continent Map'!D:D,0))</f>
        <v>SA</v>
      </c>
      <c r="H112">
        <f t="shared" si="3"/>
        <v>8.669820218204237E-4</v>
      </c>
    </row>
    <row r="113" spans="1:8" ht="15" thickBot="1">
      <c r="A113" s="2">
        <v>112</v>
      </c>
      <c r="B113" s="3" t="s">
        <v>115</v>
      </c>
      <c r="C113" s="4">
        <v>1083000</v>
      </c>
      <c r="D113" s="2">
        <v>2017</v>
      </c>
      <c r="E113" s="8">
        <f>INDEX('Country Alt Names'!B:B,MATCH(B113,'Country Alt Names'!A:A,0))</f>
        <v>0</v>
      </c>
      <c r="F113" t="str">
        <f>IFERROR(INDEX('Country Codes'!B:B,MATCH(B113,'Country Codes'!A:A,0)),INDEX('Country Codes'!B:B,MATCH(E113,'Country Codes'!A:A,0)))</f>
        <v>ZM</v>
      </c>
      <c r="G113" t="str">
        <f>INDEX('Country Continent Map'!B:B,MATCH(Arrivals!F113,'Country Continent Map'!D:D,0))</f>
        <v>AF</v>
      </c>
      <c r="H113">
        <f t="shared" si="3"/>
        <v>8.2799076687082793E-4</v>
      </c>
    </row>
    <row r="114" spans="1:8" ht="15" thickBot="1">
      <c r="A114" s="2">
        <v>113</v>
      </c>
      <c r="B114" s="3" t="s">
        <v>116</v>
      </c>
      <c r="C114" s="4">
        <v>1046000</v>
      </c>
      <c r="D114" s="2">
        <v>2017</v>
      </c>
      <c r="E114" s="8">
        <f>INDEX('Country Alt Names'!B:B,MATCH(B114,'Country Alt Names'!A:A,0))</f>
        <v>0</v>
      </c>
      <c r="F114" t="str">
        <f>IFERROR(INDEX('Country Codes'!B:B,MATCH(B114,'Country Codes'!A:A,0)),INDEX('Country Codes'!B:B,MATCH(E114,'Country Codes'!A:A,0)))</f>
        <v>LU</v>
      </c>
      <c r="G114" t="str">
        <f>INDEX('Country Continent Map'!B:B,MATCH(Arrivals!F114,'Country Continent Map'!D:D,0))</f>
        <v>EU</v>
      </c>
      <c r="H114">
        <f t="shared" si="3"/>
        <v>7.9970299367210164E-4</v>
      </c>
    </row>
    <row r="115" spans="1:8" ht="15" thickBot="1">
      <c r="A115" s="2">
        <v>114</v>
      </c>
      <c r="B115" s="3" t="s">
        <v>117</v>
      </c>
      <c r="C115" s="4">
        <v>994000</v>
      </c>
      <c r="D115" s="2">
        <v>2016</v>
      </c>
      <c r="E115" s="8">
        <f>INDEX('Country Alt Names'!B:B,MATCH(B115,'Country Alt Names'!A:A,0))</f>
        <v>0</v>
      </c>
      <c r="F115" t="str">
        <f>IFERROR(INDEX('Country Codes'!B:B,MATCH(B115,'Country Codes'!A:A,0)),INDEX('Country Codes'!B:B,MATCH(E115,'Country Codes'!A:A,0)))</f>
        <v>CM</v>
      </c>
      <c r="G115" t="str">
        <f>INDEX('Country Continent Map'!B:B,MATCH(Arrivals!F115,'Country Continent Map'!D:D,0))</f>
        <v>AF</v>
      </c>
      <c r="H115">
        <f t="shared" si="3"/>
        <v>7.5994720431172939E-4</v>
      </c>
    </row>
    <row r="116" spans="1:8" ht="15" thickBot="1">
      <c r="A116" s="2">
        <v>115</v>
      </c>
      <c r="B116" s="3" t="s">
        <v>118</v>
      </c>
      <c r="C116" s="4">
        <v>966000</v>
      </c>
      <c r="D116" s="2">
        <v>2012</v>
      </c>
      <c r="E116" s="8">
        <f>INDEX('Country Alt Names'!B:B,MATCH(B116,'Country Alt Names'!A:A,0))</f>
        <v>0</v>
      </c>
      <c r="F116" t="str">
        <f>IFERROR(INDEX('Country Codes'!B:B,MATCH(B116,'Country Codes'!A:A,0)),INDEX('Country Codes'!B:B,MATCH(E116,'Country Codes'!A:A,0)))</f>
        <v>PK</v>
      </c>
      <c r="G116" t="str">
        <f>INDEX('Country Continent Map'!B:B,MATCH(Arrivals!F116,'Country Continent Map'!D:D,0))</f>
        <v>AS</v>
      </c>
      <c r="H116">
        <f t="shared" si="3"/>
        <v>7.3854024080999053E-4</v>
      </c>
    </row>
    <row r="117" spans="1:8" ht="15" thickBot="1">
      <c r="A117" s="2">
        <v>116</v>
      </c>
      <c r="B117" s="3" t="s">
        <v>119</v>
      </c>
      <c r="C117" s="4">
        <v>940000</v>
      </c>
      <c r="D117" s="2">
        <v>2017</v>
      </c>
      <c r="E117" s="8">
        <f>INDEX('Country Alt Names'!B:B,MATCH(B117,'Country Alt Names'!A:A,0))</f>
        <v>0</v>
      </c>
      <c r="F117" t="str">
        <f>IFERROR(INDEX('Country Codes'!B:B,MATCH(B117,'Country Codes'!A:A,0)),INDEX('Country Codes'!B:B,MATCH(E117,'Country Codes'!A:A,0)))</f>
        <v>NP</v>
      </c>
      <c r="G117" t="str">
        <f>INDEX('Country Continent Map'!B:B,MATCH(Arrivals!F117,'Country Continent Map'!D:D,0))</f>
        <v>AS</v>
      </c>
      <c r="H117">
        <f t="shared" si="3"/>
        <v>7.1866234612980452E-4</v>
      </c>
    </row>
    <row r="118" spans="1:8" ht="15" thickBot="1">
      <c r="A118" s="2">
        <v>117</v>
      </c>
      <c r="B118" s="3" t="s">
        <v>120</v>
      </c>
      <c r="C118" s="4">
        <v>933000</v>
      </c>
      <c r="D118" s="2">
        <v>2017</v>
      </c>
      <c r="E118" s="8">
        <f>INDEX('Country Alt Names'!B:B,MATCH(B118,'Country Alt Names'!A:A,0))</f>
        <v>0</v>
      </c>
      <c r="F118" t="str">
        <f>IFERROR(INDEX('Country Codes'!B:B,MATCH(B118,'Country Codes'!A:A,0)),INDEX('Country Codes'!B:B,MATCH(E118,'Country Codes'!A:A,0)))</f>
        <v>ET</v>
      </c>
      <c r="G118" t="str">
        <f>INDEX('Country Continent Map'!B:B,MATCH(Arrivals!F118,'Country Continent Map'!D:D,0))</f>
        <v>AF</v>
      </c>
      <c r="H118">
        <f t="shared" si="3"/>
        <v>7.1331060525436972E-4</v>
      </c>
    </row>
    <row r="119" spans="1:8" ht="15" thickBot="1">
      <c r="A119" s="2">
        <v>118</v>
      </c>
      <c r="B119" s="3" t="s">
        <v>121</v>
      </c>
      <c r="C119" s="4">
        <v>932000</v>
      </c>
      <c r="D119" s="2">
        <v>2016</v>
      </c>
      <c r="E119" s="8">
        <f>INDEX('Country Alt Names'!B:B,MATCH(B119,'Country Alt Names'!A:A,0))</f>
        <v>0</v>
      </c>
      <c r="F119" t="str">
        <f>IFERROR(INDEX('Country Codes'!B:B,MATCH(B119,'Country Codes'!A:A,0)),INDEX('Country Codes'!B:B,MATCH(E119,'Country Codes'!A:A,0)))</f>
        <v>RW</v>
      </c>
      <c r="G119" t="str">
        <f>INDEX('Country Continent Map'!B:B,MATCH(Arrivals!F119,'Country Continent Map'!D:D,0))</f>
        <v>AF</v>
      </c>
      <c r="H119">
        <f t="shared" si="3"/>
        <v>7.1254607084359335E-4</v>
      </c>
    </row>
    <row r="120" spans="1:8" ht="15" thickBot="1">
      <c r="A120" s="2">
        <v>119</v>
      </c>
      <c r="B120" s="3" t="s">
        <v>122</v>
      </c>
      <c r="C120" s="4">
        <v>923000</v>
      </c>
      <c r="D120" s="2">
        <v>2017</v>
      </c>
      <c r="E120" s="8">
        <f>INDEX('Country Alt Names'!B:B,MATCH(B120,'Country Alt Names'!A:A,0))</f>
        <v>0</v>
      </c>
      <c r="F120" t="str">
        <f>IFERROR(INDEX('Country Codes'!B:B,MATCH(B120,'Country Codes'!A:A,0)),INDEX('Country Codes'!B:B,MATCH(E120,'Country Codes'!A:A,0)))</f>
        <v>BA</v>
      </c>
      <c r="G120" t="str">
        <f>INDEX('Country Continent Map'!B:B,MATCH(Arrivals!F120,'Country Continent Map'!D:D,0))</f>
        <v>EU</v>
      </c>
      <c r="H120">
        <f t="shared" si="3"/>
        <v>7.0566526114660593E-4</v>
      </c>
    </row>
    <row r="121" spans="1:8" ht="15" thickBot="1">
      <c r="A121" s="2">
        <v>120</v>
      </c>
      <c r="B121" s="3" t="s">
        <v>123</v>
      </c>
      <c r="C121" s="4">
        <v>921000</v>
      </c>
      <c r="D121" s="2">
        <v>2017</v>
      </c>
      <c r="E121" s="8">
        <f>INDEX('Country Alt Names'!B:B,MATCH(B121,'Country Alt Names'!A:A,0))</f>
        <v>0</v>
      </c>
      <c r="F121" t="str">
        <f>IFERROR(INDEX('Country Codes'!B:B,MATCH(B121,'Country Codes'!A:A,0)),INDEX('Country Codes'!B:B,MATCH(E121,'Country Codes'!A:A,0)))</f>
        <v>SZ</v>
      </c>
      <c r="G121" t="str">
        <f>INDEX('Country Continent Map'!B:B,MATCH(Arrivals!F121,'Country Continent Map'!D:D,0))</f>
        <v>AF</v>
      </c>
      <c r="H121">
        <f t="shared" si="3"/>
        <v>7.0413619232505308E-4</v>
      </c>
    </row>
    <row r="122" spans="1:8" ht="15" thickBot="1">
      <c r="A122" s="2">
        <v>121</v>
      </c>
      <c r="B122" s="3" t="s">
        <v>124</v>
      </c>
      <c r="C122" s="4">
        <v>897000</v>
      </c>
      <c r="D122" s="2">
        <v>2015</v>
      </c>
      <c r="E122" s="8">
        <f>INDEX('Country Alt Names'!B:B,MATCH(B122,'Country Alt Names'!A:A,0))</f>
        <v>0</v>
      </c>
      <c r="F122" t="str">
        <f>IFERROR(INDEX('Country Codes'!B:B,MATCH(B122,'Country Codes'!A:A,0)),INDEX('Country Codes'!B:B,MATCH(E122,'Country Codes'!A:A,0)))</f>
        <v>GH</v>
      </c>
      <c r="G122" t="str">
        <f>INDEX('Country Continent Map'!B:B,MATCH(Arrivals!F122,'Country Continent Map'!D:D,0))</f>
        <v>AF</v>
      </c>
      <c r="H122">
        <f t="shared" si="3"/>
        <v>6.857873664664198E-4</v>
      </c>
    </row>
    <row r="123" spans="1:8" ht="15" thickBot="1">
      <c r="A123" s="2">
        <v>122</v>
      </c>
      <c r="B123" s="3" t="s">
        <v>125</v>
      </c>
      <c r="C123" s="4">
        <v>892000</v>
      </c>
      <c r="D123" s="2">
        <v>2013</v>
      </c>
      <c r="E123" s="8">
        <f>INDEX('Country Alt Names'!B:B,MATCH(B123,'Country Alt Names'!A:A,0))</f>
        <v>0</v>
      </c>
      <c r="F123" t="str">
        <f>IFERROR(INDEX('Country Codes'!B:B,MATCH(B123,'Country Codes'!A:A,0)),INDEX('Country Codes'!B:B,MATCH(E123,'Country Codes'!A:A,0)))</f>
        <v>IQ</v>
      </c>
      <c r="G123" t="str">
        <f>INDEX('Country Continent Map'!B:B,MATCH(Arrivals!F123,'Country Continent Map'!D:D,0))</f>
        <v>AS</v>
      </c>
      <c r="H123">
        <f t="shared" si="3"/>
        <v>6.8196469441253785E-4</v>
      </c>
    </row>
    <row r="124" spans="1:8" ht="15" thickBot="1">
      <c r="A124" s="2">
        <v>123</v>
      </c>
      <c r="B124" s="3" t="s">
        <v>126</v>
      </c>
      <c r="C124" s="4">
        <v>851000</v>
      </c>
      <c r="D124" s="2">
        <v>2017</v>
      </c>
      <c r="E124" s="8">
        <f>INDEX('Country Alt Names'!B:B,MATCH(B124,'Country Alt Names'!A:A,0))</f>
        <v>0</v>
      </c>
      <c r="F124" t="str">
        <f>IFERROR(INDEX('Country Codes'!B:B,MATCH(B124,'Country Codes'!A:A,0)),INDEX('Country Codes'!B:B,MATCH(E124,'Country Codes'!A:A,0)))</f>
        <v>HN</v>
      </c>
      <c r="G124" t="str">
        <f>INDEX('Country Continent Map'!B:B,MATCH(Arrivals!F124,'Country Continent Map'!D:D,0))</f>
        <v>NA</v>
      </c>
      <c r="H124">
        <f t="shared" si="3"/>
        <v>6.5061878357070598E-4</v>
      </c>
    </row>
    <row r="125" spans="1:8" ht="15" thickBot="1">
      <c r="A125" s="2">
        <v>124</v>
      </c>
      <c r="B125" s="3" t="s">
        <v>127</v>
      </c>
      <c r="C125" s="4">
        <v>843000</v>
      </c>
      <c r="D125" s="2">
        <v>2017</v>
      </c>
      <c r="E125" s="8">
        <f>INDEX('Country Alt Names'!B:B,MATCH(B125,'Country Alt Names'!A:A,0))</f>
        <v>0</v>
      </c>
      <c r="F125" t="str">
        <f>IFERROR(INDEX('Country Codes'!B:B,MATCH(B125,'Country Codes'!A:A,0)),INDEX('Country Codes'!B:B,MATCH(E125,'Country Codes'!A:A,0)))</f>
        <v>FJ</v>
      </c>
      <c r="G125" t="str">
        <f>INDEX('Country Continent Map'!B:B,MATCH(Arrivals!F125,'Country Continent Map'!D:D,0))</f>
        <v>OC</v>
      </c>
      <c r="H125">
        <f t="shared" si="3"/>
        <v>6.4450250828449493E-4</v>
      </c>
    </row>
    <row r="126" spans="1:8" ht="15" thickBot="1">
      <c r="A126" s="2">
        <v>125</v>
      </c>
      <c r="B126" s="3" t="s">
        <v>128</v>
      </c>
      <c r="C126" s="4">
        <v>837000</v>
      </c>
      <c r="D126" s="2">
        <v>2017</v>
      </c>
      <c r="E126" s="8">
        <f>INDEX('Country Alt Names'!B:B,MATCH(B126,'Country Alt Names'!A:A,0))</f>
        <v>0</v>
      </c>
      <c r="F126" t="str">
        <f>IFERROR(INDEX('Country Codes'!B:B,MATCH(B126,'Country Codes'!A:A,0)),INDEX('Country Codes'!B:B,MATCH(E126,'Country Codes'!A:A,0)))</f>
        <v>MW</v>
      </c>
      <c r="G126" t="str">
        <f>INDEX('Country Continent Map'!B:B,MATCH(Arrivals!F126,'Country Continent Map'!D:D,0))</f>
        <v>AF</v>
      </c>
      <c r="H126">
        <f t="shared" si="3"/>
        <v>6.399153018198365E-4</v>
      </c>
    </row>
    <row r="127" spans="1:8" ht="15" thickBot="1">
      <c r="A127" s="2">
        <v>126</v>
      </c>
      <c r="B127" s="3" t="s">
        <v>129</v>
      </c>
      <c r="C127" s="4">
        <v>813000</v>
      </c>
      <c r="D127" s="2">
        <v>2017</v>
      </c>
      <c r="E127" s="8" t="str">
        <f>INDEX('Country Alt Names'!B:B,MATCH(B127,'Country Alt Names'!A:A,0))</f>
        <v>Sudan (the)</v>
      </c>
      <c r="F127" t="str">
        <f>IFERROR(INDEX('Country Codes'!B:B,MATCH(B127,'Country Codes'!A:A,0)),INDEX('Country Codes'!B:B,MATCH(E127,'Country Codes'!A:A,0)))</f>
        <v>SD</v>
      </c>
      <c r="G127" t="str">
        <f>INDEX('Country Continent Map'!B:B,MATCH(Arrivals!F127,'Country Continent Map'!D:D,0))</f>
        <v>AF</v>
      </c>
      <c r="H127">
        <f t="shared" si="3"/>
        <v>6.2156647596120322E-4</v>
      </c>
    </row>
    <row r="128" spans="1:8" ht="15" thickBot="1">
      <c r="A128" s="2">
        <v>127</v>
      </c>
      <c r="B128" s="3" t="s">
        <v>130</v>
      </c>
      <c r="C128" s="4">
        <v>668000</v>
      </c>
      <c r="D128" s="2">
        <v>2017</v>
      </c>
      <c r="E128" s="8">
        <f>INDEX('Country Alt Names'!B:B,MATCH(B128,'Country Alt Names'!A:A,0))</f>
        <v>0</v>
      </c>
      <c r="F128" t="str">
        <f>IFERROR(INDEX('Country Codes'!B:B,MATCH(B128,'Country Codes'!A:A,0)),INDEX('Country Codes'!B:B,MATCH(E128,'Country Codes'!A:A,0)))</f>
        <v>CV</v>
      </c>
      <c r="G128" t="str">
        <f>INDEX('Country Continent Map'!B:B,MATCH(Arrivals!F128,'Country Continent Map'!D:D,0))</f>
        <v>AF</v>
      </c>
      <c r="H128">
        <f t="shared" si="3"/>
        <v>5.1070898639862697E-4</v>
      </c>
    </row>
    <row r="129" spans="1:8" ht="15" thickBot="1">
      <c r="A129" s="2">
        <v>128</v>
      </c>
      <c r="B129" s="3" t="s">
        <v>131</v>
      </c>
      <c r="C129" s="4">
        <v>664000</v>
      </c>
      <c r="D129" s="2">
        <v>2017</v>
      </c>
      <c r="E129" s="8">
        <f>INDEX('Country Alt Names'!B:B,MATCH(B129,'Country Alt Names'!A:A,0))</f>
        <v>0</v>
      </c>
      <c r="F129" t="str">
        <f>IFERROR(INDEX('Country Codes'!B:B,MATCH(B129,'Country Codes'!A:A,0)),INDEX('Country Codes'!B:B,MATCH(E129,'Country Codes'!A:A,0)))</f>
        <v>BB</v>
      </c>
      <c r="G129" t="str">
        <f>INDEX('Country Continent Map'!B:B,MATCH(Arrivals!F129,'Country Continent Map'!D:D,0))</f>
        <v>NA</v>
      </c>
      <c r="H129">
        <f t="shared" si="3"/>
        <v>5.0765084875552149E-4</v>
      </c>
    </row>
    <row r="130" spans="1:8" ht="15" thickBot="1">
      <c r="A130" s="2">
        <v>129</v>
      </c>
      <c r="B130" s="3" t="s">
        <v>132</v>
      </c>
      <c r="C130" s="4">
        <v>631000</v>
      </c>
      <c r="D130" s="2">
        <v>2017</v>
      </c>
      <c r="E130" s="8" t="str">
        <f>INDEX('Country Alt Names'!B:B,MATCH(B130,'Country Alt Names'!A:A,0))</f>
        <v>Republic of North Macedonia</v>
      </c>
      <c r="F130" t="str">
        <f>IFERROR(INDEX('Country Codes'!B:B,MATCH(B130,'Country Codes'!A:A,0)),INDEX('Country Codes'!B:B,MATCH(E130,'Country Codes'!A:A,0)))</f>
        <v>MK</v>
      </c>
      <c r="G130" t="str">
        <f>INDEX('Country Continent Map'!B:B,MATCH(Arrivals!F130,'Country Continent Map'!D:D,0))</f>
        <v>EU</v>
      </c>
      <c r="H130">
        <f t="shared" si="3"/>
        <v>4.8242121319990068E-4</v>
      </c>
    </row>
    <row r="131" spans="1:8" ht="15" thickBot="1">
      <c r="A131" s="2">
        <v>130</v>
      </c>
      <c r="B131" s="3" t="s">
        <v>133</v>
      </c>
      <c r="C131" s="4">
        <v>496000</v>
      </c>
      <c r="D131" s="2">
        <v>2017</v>
      </c>
      <c r="E131" s="8">
        <f>INDEX('Country Alt Names'!B:B,MATCH(B131,'Country Alt Names'!A:A,0))</f>
        <v>0</v>
      </c>
      <c r="F131" t="str">
        <f>IFERROR(INDEX('Country Codes'!B:B,MATCH(B131,'Country Codes'!A:A,0)),INDEX('Country Codes'!B:B,MATCH(E131,'Country Codes'!A:A,0)))</f>
        <v>TG</v>
      </c>
      <c r="G131" t="str">
        <f>INDEX('Country Continent Map'!B:B,MATCH(Arrivals!F131,'Country Continent Map'!D:D,0))</f>
        <v>AF</v>
      </c>
      <c r="H131">
        <f t="shared" ref="H131:H189" si="4">C131/SUM(C:C)</f>
        <v>3.7920906774508833E-4</v>
      </c>
    </row>
    <row r="132" spans="1:8" ht="15" thickBot="1">
      <c r="A132" s="2">
        <v>131</v>
      </c>
      <c r="B132" s="3" t="s">
        <v>134</v>
      </c>
      <c r="C132" s="4">
        <v>469000</v>
      </c>
      <c r="D132" s="2">
        <v>2017</v>
      </c>
      <c r="E132" s="8">
        <f>INDEX('Country Alt Names'!B:B,MATCH(B132,'Country Alt Names'!A:A,0))</f>
        <v>0</v>
      </c>
      <c r="F132" t="str">
        <f>IFERROR(INDEX('Country Codes'!B:B,MATCH(B132,'Country Codes'!A:A,0)),INDEX('Country Codes'!B:B,MATCH(E132,'Country Codes'!A:A,0)))</f>
        <v>MN</v>
      </c>
      <c r="G132" t="str">
        <f>INDEX('Country Continent Map'!B:B,MATCH(Arrivals!F132,'Country Continent Map'!D:D,0))</f>
        <v>AS</v>
      </c>
      <c r="H132">
        <f t="shared" si="4"/>
        <v>3.5856663865412584E-4</v>
      </c>
    </row>
    <row r="133" spans="1:8" ht="15" thickBot="1">
      <c r="A133" s="2">
        <v>132</v>
      </c>
      <c r="B133" s="3" t="s">
        <v>135</v>
      </c>
      <c r="C133" s="4">
        <v>467000</v>
      </c>
      <c r="D133" s="2">
        <v>2017</v>
      </c>
      <c r="E133" s="8">
        <f>INDEX('Country Alt Names'!B:B,MATCH(B133,'Country Alt Names'!A:A,0))</f>
        <v>0</v>
      </c>
      <c r="F133" t="str">
        <f>IFERROR(INDEX('Country Codes'!B:B,MATCH(B133,'Country Codes'!A:A,0)),INDEX('Country Codes'!B:B,MATCH(E133,'Country Codes'!A:A,0)))</f>
        <v>HT</v>
      </c>
      <c r="G133" t="str">
        <f>INDEX('Country Continent Map'!B:B,MATCH(Arrivals!F133,'Country Continent Map'!D:D,0))</f>
        <v>NA</v>
      </c>
      <c r="H133">
        <f t="shared" si="4"/>
        <v>3.570375698325731E-4</v>
      </c>
    </row>
    <row r="134" spans="1:8" ht="15" thickBot="1">
      <c r="A134" s="2">
        <v>133</v>
      </c>
      <c r="B134" s="3" t="s">
        <v>136</v>
      </c>
      <c r="C134" s="4">
        <v>431000</v>
      </c>
      <c r="D134" s="2">
        <v>2017</v>
      </c>
      <c r="E134" s="8">
        <f>INDEX('Country Alt Names'!B:B,MATCH(B134,'Country Alt Names'!A:A,0))</f>
        <v>0</v>
      </c>
      <c r="F134" t="str">
        <f>IFERROR(INDEX('Country Codes'!B:B,MATCH(B134,'Country Codes'!A:A,0)),INDEX('Country Codes'!B:B,MATCH(E134,'Country Codes'!A:A,0)))</f>
        <v>TJ</v>
      </c>
      <c r="G134" t="str">
        <f>INDEX('Country Continent Map'!B:B,MATCH(Arrivals!F134,'Country Continent Map'!D:D,0))</f>
        <v>AS</v>
      </c>
      <c r="H134">
        <f t="shared" si="4"/>
        <v>3.2951433104462313E-4</v>
      </c>
    </row>
    <row r="135" spans="1:8" ht="15" thickBot="1">
      <c r="A135" s="2">
        <v>134</v>
      </c>
      <c r="B135" s="3" t="s">
        <v>137</v>
      </c>
      <c r="C135" s="4">
        <v>427000</v>
      </c>
      <c r="D135" s="2">
        <v>2017</v>
      </c>
      <c r="E135" s="8" t="str">
        <f>INDEX('Country Alt Names'!B:B,MATCH(B135,'Country Alt Names'!A:A,0))</f>
        <v>Venezuela (Bolivarian Republic of)</v>
      </c>
      <c r="F135" t="str">
        <f>IFERROR(INDEX('Country Codes'!B:B,MATCH(B135,'Country Codes'!A:A,0)),INDEX('Country Codes'!B:B,MATCH(E135,'Country Codes'!A:A,0)))</f>
        <v>VE</v>
      </c>
      <c r="G135" t="str">
        <f>INDEX('Country Continent Map'!B:B,MATCH(Arrivals!F135,'Country Continent Map'!D:D,0))</f>
        <v>SA</v>
      </c>
      <c r="H135">
        <f t="shared" si="4"/>
        <v>3.2645619340151754E-4</v>
      </c>
    </row>
    <row r="136" spans="1:8" ht="15" thickBot="1">
      <c r="A136" s="2">
        <v>134</v>
      </c>
      <c r="B136" s="3" t="s">
        <v>138</v>
      </c>
      <c r="C136" s="4">
        <v>427000</v>
      </c>
      <c r="D136" s="2">
        <v>2017</v>
      </c>
      <c r="E136" s="8">
        <f>INDEX('Country Alt Names'!B:B,MATCH(B136,'Country Alt Names'!A:A,0))</f>
        <v>0</v>
      </c>
      <c r="F136" t="str">
        <f>IFERROR(INDEX('Country Codes'!B:B,MATCH(B136,'Country Codes'!A:A,0)),INDEX('Country Codes'!B:B,MATCH(E136,'Country Codes'!A:A,0)))</f>
        <v>BZ</v>
      </c>
      <c r="G136" t="str">
        <f>INDEX('Country Continent Map'!B:B,MATCH(Arrivals!F136,'Country Continent Map'!D:D,0))</f>
        <v>NA</v>
      </c>
      <c r="H136">
        <f t="shared" si="4"/>
        <v>3.2645619340151754E-4</v>
      </c>
    </row>
    <row r="137" spans="1:8" ht="15" thickBot="1">
      <c r="A137" s="2">
        <v>136</v>
      </c>
      <c r="B137" s="3" t="s">
        <v>139</v>
      </c>
      <c r="C137" s="4">
        <v>418000</v>
      </c>
      <c r="D137" s="2">
        <v>2017</v>
      </c>
      <c r="E137" s="8" t="str">
        <f>INDEX('Country Alt Names'!B:B,MATCH(B137,'Country Alt Names'!A:A,0))</f>
        <v>Cayman Islands (the)</v>
      </c>
      <c r="F137" t="str">
        <f>IFERROR(INDEX('Country Codes'!B:B,MATCH(B137,'Country Codes'!A:A,0)),INDEX('Country Codes'!B:B,MATCH(E137,'Country Codes'!A:A,0)))</f>
        <v>KY</v>
      </c>
      <c r="G137" t="str">
        <f>INDEX('Country Continent Map'!B:B,MATCH(Arrivals!F137,'Country Continent Map'!D:D,0))</f>
        <v>NA</v>
      </c>
      <c r="H137">
        <f t="shared" si="4"/>
        <v>3.1957538370453007E-4</v>
      </c>
    </row>
    <row r="138" spans="1:8" ht="15" thickBot="1">
      <c r="A138" s="2">
        <v>137</v>
      </c>
      <c r="B138" s="3" t="s">
        <v>140</v>
      </c>
      <c r="C138" s="4">
        <v>395000</v>
      </c>
      <c r="D138" s="2">
        <v>2017</v>
      </c>
      <c r="E138" s="8">
        <f>INDEX('Country Alt Names'!B:B,MATCH(B138,'Country Alt Names'!A:A,0))</f>
        <v>0</v>
      </c>
      <c r="F138" t="str">
        <f>IFERROR(INDEX('Country Codes'!B:B,MATCH(B138,'Country Codes'!A:A,0)),INDEX('Country Codes'!B:B,MATCH(E138,'Country Codes'!A:A,0)))</f>
        <v>TT</v>
      </c>
      <c r="G138" t="str">
        <f>INDEX('Country Continent Map'!B:B,MATCH(Arrivals!F138,'Country Continent Map'!D:D,0))</f>
        <v>NA</v>
      </c>
      <c r="H138">
        <f t="shared" si="4"/>
        <v>3.0199109225667316E-4</v>
      </c>
    </row>
    <row r="139" spans="1:8" ht="15" thickBot="1">
      <c r="A139" s="2">
        <v>138</v>
      </c>
      <c r="B139" s="3" t="s">
        <v>141</v>
      </c>
      <c r="C139" s="4">
        <v>386000</v>
      </c>
      <c r="D139" s="2">
        <v>2017</v>
      </c>
      <c r="E139" s="8" t="str">
        <f>INDEX('Country Alt Names'!B:B,MATCH(B139,'Country Alt Names'!A:A,0))</f>
        <v>Saint Lucia</v>
      </c>
      <c r="F139" t="str">
        <f>IFERROR(INDEX('Country Codes'!B:B,MATCH(B139,'Country Codes'!A:A,0)),INDEX('Country Codes'!B:B,MATCH(E139,'Country Codes'!A:A,0)))</f>
        <v>LC</v>
      </c>
      <c r="G139" t="str">
        <f>INDEX('Country Continent Map'!B:B,MATCH(Arrivals!F139,'Country Continent Map'!D:D,0))</f>
        <v>NA</v>
      </c>
      <c r="H139">
        <f t="shared" si="4"/>
        <v>2.9511028255968568E-4</v>
      </c>
    </row>
    <row r="140" spans="1:8" ht="15" thickBot="1">
      <c r="A140" s="2">
        <v>139</v>
      </c>
      <c r="B140" s="3" t="s">
        <v>142</v>
      </c>
      <c r="C140" s="4">
        <v>366700</v>
      </c>
      <c r="D140" s="2">
        <v>2015</v>
      </c>
      <c r="E140" s="8">
        <f>INDEX('Country Alt Names'!B:B,MATCH(B140,'Country Alt Names'!A:A,0))</f>
        <v>0</v>
      </c>
      <c r="F140" t="str">
        <f>IFERROR(INDEX('Country Codes'!B:B,MATCH(B140,'Country Codes'!A:A,0)),INDEX('Country Codes'!B:B,MATCH(E140,'Country Codes'!A:A,0)))</f>
        <v>YE</v>
      </c>
      <c r="G140" t="str">
        <f>INDEX('Country Continent Map'!B:B,MATCH(Arrivals!F140,'Country Continent Map'!D:D,0))</f>
        <v>AS</v>
      </c>
      <c r="H140">
        <f t="shared" si="4"/>
        <v>2.8035476843170137E-4</v>
      </c>
    </row>
    <row r="141" spans="1:8" ht="15" thickBot="1">
      <c r="A141" s="2">
        <v>140</v>
      </c>
      <c r="B141" s="3" t="s">
        <v>143</v>
      </c>
      <c r="C141" s="4">
        <v>355000</v>
      </c>
      <c r="D141" s="2">
        <v>2017</v>
      </c>
      <c r="E141" s="8">
        <f>INDEX('Country Alt Names'!B:B,MATCH(B141,'Country Alt Names'!A:A,0))</f>
        <v>0</v>
      </c>
      <c r="F141" t="str">
        <f>IFERROR(INDEX('Country Codes'!B:B,MATCH(B141,'Country Codes'!A:A,0)),INDEX('Country Codes'!B:B,MATCH(E141,'Country Codes'!A:A,0)))</f>
        <v>MC</v>
      </c>
      <c r="G141" t="str">
        <f>INDEX('Country Continent Map'!B:B,MATCH(Arrivals!F141,'Country Continent Map'!D:D,0))</f>
        <v>EU</v>
      </c>
      <c r="H141">
        <f t="shared" si="4"/>
        <v>2.7140971582561766E-4</v>
      </c>
    </row>
    <row r="142" spans="1:8" ht="15" thickBot="1">
      <c r="A142" s="2">
        <v>141</v>
      </c>
      <c r="B142" s="3" t="s">
        <v>144</v>
      </c>
      <c r="C142" s="4">
        <v>351000</v>
      </c>
      <c r="D142" s="2">
        <v>2016</v>
      </c>
      <c r="E142" s="8" t="str">
        <f>INDEX('Country Alt Names'!B:B,MATCH(B142,'Country Alt Names'!A:A,0))</f>
        <v>Congo (the Democratic Republic of the)</v>
      </c>
      <c r="F142" t="str">
        <f>IFERROR(INDEX('Country Codes'!B:B,MATCH(B142,'Country Codes'!A:A,0)),INDEX('Country Codes'!B:B,MATCH(E142,'Country Codes'!A:A,0)))</f>
        <v>CD</v>
      </c>
      <c r="G142" t="str">
        <f>INDEX('Country Continent Map'!B:B,MATCH(Arrivals!F142,'Country Continent Map'!D:D,0))</f>
        <v>AF</v>
      </c>
      <c r="H142">
        <f t="shared" si="4"/>
        <v>2.6835157818251213E-4</v>
      </c>
    </row>
    <row r="143" spans="1:8" ht="15" thickBot="1">
      <c r="A143" s="2">
        <v>142</v>
      </c>
      <c r="B143" s="3" t="s">
        <v>145</v>
      </c>
      <c r="C143" s="4">
        <v>350000</v>
      </c>
      <c r="D143" s="2">
        <v>2017</v>
      </c>
      <c r="E143" s="8">
        <f>INDEX('Country Alt Names'!B:B,MATCH(B143,'Country Alt Names'!A:A,0))</f>
        <v>0</v>
      </c>
      <c r="F143" t="str">
        <f>IFERROR(INDEX('Country Codes'!B:B,MATCH(B143,'Country Codes'!A:A,0)),INDEX('Country Codes'!B:B,MATCH(E143,'Country Codes'!A:A,0)))</f>
        <v>SC</v>
      </c>
      <c r="G143" t="str">
        <f>INDEX('Country Continent Map'!B:B,MATCH(Arrivals!F143,'Country Continent Map'!D:D,0))</f>
        <v>AF</v>
      </c>
      <c r="H143">
        <f t="shared" si="4"/>
        <v>2.675870437717357E-4</v>
      </c>
    </row>
    <row r="144" spans="1:8" ht="15" thickBot="1">
      <c r="A144" s="2">
        <v>143</v>
      </c>
      <c r="B144" s="3" t="s">
        <v>146</v>
      </c>
      <c r="C144" s="4">
        <v>307000</v>
      </c>
      <c r="D144" s="2">
        <v>2013</v>
      </c>
      <c r="E144" s="8">
        <f>INDEX('Country Alt Names'!B:B,MATCH(B144,'Country Alt Names'!A:A,0))</f>
        <v>0</v>
      </c>
      <c r="F144" t="str">
        <f>IFERROR(INDEX('Country Codes'!B:B,MATCH(B144,'Country Codes'!A:A,0)),INDEX('Country Codes'!B:B,MATCH(E144,'Country Codes'!A:A,0)))</f>
        <v>KW</v>
      </c>
      <c r="G144" t="str">
        <f>INDEX('Country Continent Map'!B:B,MATCH(Arrivals!F144,'Country Continent Map'!D:D,0))</f>
        <v>AS</v>
      </c>
      <c r="H144">
        <f t="shared" si="4"/>
        <v>2.3471206410835105E-4</v>
      </c>
    </row>
    <row r="145" spans="1:8" ht="15" thickBot="1">
      <c r="A145" s="2">
        <v>144</v>
      </c>
      <c r="B145" s="3" t="s">
        <v>147</v>
      </c>
      <c r="C145" s="4">
        <v>299000</v>
      </c>
      <c r="D145" s="2">
        <v>2017</v>
      </c>
      <c r="E145" s="8">
        <f>INDEX('Country Alt Names'!B:B,MATCH(B145,'Country Alt Names'!A:A,0))</f>
        <v>0</v>
      </c>
      <c r="F145" t="str">
        <f>IFERROR(INDEX('Country Codes'!B:B,MATCH(B145,'Country Codes'!A:A,0)),INDEX('Country Codes'!B:B,MATCH(E145,'Country Codes'!A:A,0)))</f>
        <v>BI</v>
      </c>
      <c r="G145" t="str">
        <f>INDEX('Country Continent Map'!B:B,MATCH(Arrivals!F145,'Country Continent Map'!D:D,0))</f>
        <v>AF</v>
      </c>
      <c r="H145">
        <f t="shared" si="4"/>
        <v>2.2859578882213993E-4</v>
      </c>
    </row>
    <row r="146" spans="1:8" ht="15" thickBot="1">
      <c r="A146" s="2">
        <v>145</v>
      </c>
      <c r="B146" s="3" t="s">
        <v>148</v>
      </c>
      <c r="C146" s="4">
        <v>281000</v>
      </c>
      <c r="D146" s="2">
        <v>2017</v>
      </c>
      <c r="E146" s="8">
        <f>INDEX('Country Alt Names'!B:B,MATCH(B146,'Country Alt Names'!A:A,0))</f>
        <v>0</v>
      </c>
      <c r="F146" t="str">
        <f>IFERROR(INDEX('Country Codes'!B:B,MATCH(B146,'Country Codes'!A:A,0)),INDEX('Country Codes'!B:B,MATCH(E146,'Country Codes'!A:A,0)))</f>
        <v>BJ</v>
      </c>
      <c r="G146" t="str">
        <f>INDEX('Country Continent Map'!B:B,MATCH(Arrivals!F146,'Country Continent Map'!D:D,0))</f>
        <v>AF</v>
      </c>
      <c r="H146">
        <f t="shared" si="4"/>
        <v>2.1483416942816495E-4</v>
      </c>
    </row>
    <row r="147" spans="1:8" ht="15" thickBot="1">
      <c r="A147" s="2">
        <v>146</v>
      </c>
      <c r="B147" s="3" t="s">
        <v>149</v>
      </c>
      <c r="C147" s="4">
        <v>278000</v>
      </c>
      <c r="D147" s="2">
        <v>2017</v>
      </c>
      <c r="E147" s="8">
        <f>INDEX('Country Alt Names'!B:B,MATCH(B147,'Country Alt Names'!A:A,0))</f>
        <v>0</v>
      </c>
      <c r="F147" t="str">
        <f>IFERROR(INDEX('Country Codes'!B:B,MATCH(B147,'Country Codes'!A:A,0)),INDEX('Country Codes'!B:B,MATCH(E147,'Country Codes'!A:A,0)))</f>
        <v>SR</v>
      </c>
      <c r="G147" t="str">
        <f>INDEX('Country Continent Map'!B:B,MATCH(Arrivals!F147,'Country Continent Map'!D:D,0))</f>
        <v>SA</v>
      </c>
      <c r="H147">
        <f t="shared" si="4"/>
        <v>2.1254056619583579E-4</v>
      </c>
    </row>
    <row r="148" spans="1:8" ht="15" thickBot="1">
      <c r="A148" s="2">
        <v>147</v>
      </c>
      <c r="B148" s="3" t="s">
        <v>150</v>
      </c>
      <c r="C148" s="4">
        <v>269000</v>
      </c>
      <c r="D148" s="2">
        <v>2005</v>
      </c>
      <c r="E148" s="8">
        <f>INDEX('Country Alt Names'!B:B,MATCH(B148,'Country Alt Names'!A:A,0))</f>
        <v>0</v>
      </c>
      <c r="F148" t="str">
        <f>IFERROR(INDEX('Country Codes'!B:B,MATCH(B148,'Country Codes'!A:A,0)),INDEX('Country Codes'!B:B,MATCH(E148,'Country Codes'!A:A,0)))</f>
        <v>GA</v>
      </c>
      <c r="G148" t="str">
        <f>INDEX('Country Continent Map'!B:B,MATCH(Arrivals!F148,'Country Continent Map'!D:D,0))</f>
        <v>AF</v>
      </c>
      <c r="H148">
        <f t="shared" si="4"/>
        <v>2.0565975649884831E-4</v>
      </c>
    </row>
    <row r="149" spans="1:8" ht="15" thickBot="1">
      <c r="A149" s="2">
        <v>148</v>
      </c>
      <c r="B149" s="3" t="s">
        <v>151</v>
      </c>
      <c r="C149" s="4">
        <v>261000</v>
      </c>
      <c r="D149" s="2">
        <v>2017</v>
      </c>
      <c r="E149" s="8">
        <f>INDEX('Country Alt Names'!B:B,MATCH(B149,'Country Alt Names'!A:A,0))</f>
        <v>0</v>
      </c>
      <c r="F149" t="str">
        <f>IFERROR(INDEX('Country Codes'!B:B,MATCH(B149,'Country Codes'!A:A,0)),INDEX('Country Codes'!B:B,MATCH(E149,'Country Codes'!A:A,0)))</f>
        <v>AO</v>
      </c>
      <c r="G149" t="str">
        <f>INDEX('Country Continent Map'!B:B,MATCH(Arrivals!F149,'Country Continent Map'!D:D,0))</f>
        <v>AF</v>
      </c>
      <c r="H149">
        <f t="shared" si="4"/>
        <v>1.995434812126372E-4</v>
      </c>
    </row>
    <row r="150" spans="1:8" ht="15" thickBot="1">
      <c r="A150" s="2">
        <v>149</v>
      </c>
      <c r="B150" s="3" t="s">
        <v>152</v>
      </c>
      <c r="C150" s="4">
        <v>259000</v>
      </c>
      <c r="D150" s="2">
        <v>2017</v>
      </c>
      <c r="E150" s="8" t="str">
        <f>INDEX('Country Alt Names'!B:B,MATCH(B150,'Country Alt Names'!A:A,0))</f>
        <v>Brunei Darussalam</v>
      </c>
      <c r="F150" t="str">
        <f>IFERROR(INDEX('Country Codes'!B:B,MATCH(B150,'Country Codes'!A:A,0)),INDEX('Country Codes'!B:B,MATCH(E150,'Country Codes'!A:A,0)))</f>
        <v>BN</v>
      </c>
      <c r="G150" t="str">
        <f>INDEX('Country Continent Map'!B:B,MATCH(Arrivals!F150,'Country Continent Map'!D:D,0))</f>
        <v>AS</v>
      </c>
      <c r="H150">
        <f t="shared" si="4"/>
        <v>1.9801441239108443E-4</v>
      </c>
    </row>
    <row r="151" spans="1:8" ht="15" thickBot="1">
      <c r="A151" s="2">
        <v>150</v>
      </c>
      <c r="B151" s="3" t="s">
        <v>153</v>
      </c>
      <c r="C151" s="4">
        <v>255000</v>
      </c>
      <c r="D151" s="2">
        <v>2017</v>
      </c>
      <c r="E151" s="8">
        <f>INDEX('Country Alt Names'!B:B,MATCH(B151,'Country Alt Names'!A:A,0))</f>
        <v>0</v>
      </c>
      <c r="F151" t="str">
        <f>IFERROR(INDEX('Country Codes'!B:B,MATCH(B151,'Country Codes'!A:A,0)),INDEX('Country Codes'!B:B,MATCH(E151,'Country Codes'!A:A,0)))</f>
        <v>BT</v>
      </c>
      <c r="G151" t="str">
        <f>INDEX('Country Continent Map'!B:B,MATCH(Arrivals!F151,'Country Continent Map'!D:D,0))</f>
        <v>AS</v>
      </c>
      <c r="H151">
        <f t="shared" si="4"/>
        <v>1.9495627474797888E-4</v>
      </c>
    </row>
    <row r="152" spans="1:8" ht="15" thickBot="1">
      <c r="A152" s="2">
        <v>150</v>
      </c>
      <c r="B152" s="3" t="s">
        <v>154</v>
      </c>
      <c r="C152" s="4">
        <v>255000</v>
      </c>
      <c r="D152" s="2">
        <v>2017</v>
      </c>
      <c r="E152" s="8">
        <f>INDEX('Country Alt Names'!B:B,MATCH(B152,'Country Alt Names'!A:A,0))</f>
        <v>0</v>
      </c>
      <c r="F152" t="str">
        <f>IFERROR(INDEX('Country Codes'!B:B,MATCH(B152,'Country Codes'!A:A,0)),INDEX('Country Codes'!B:B,MATCH(E152,'Country Codes'!A:A,0)))</f>
        <v>MG</v>
      </c>
      <c r="G152" t="str">
        <f>INDEX('Country Continent Map'!B:B,MATCH(Arrivals!F152,'Country Continent Map'!D:D,0))</f>
        <v>AF</v>
      </c>
      <c r="H152">
        <f t="shared" si="4"/>
        <v>1.9495627474797888E-4</v>
      </c>
    </row>
    <row r="153" spans="1:8" ht="15" thickBot="1">
      <c r="A153" s="2">
        <v>152</v>
      </c>
      <c r="B153" s="3" t="s">
        <v>155</v>
      </c>
      <c r="C153" s="4">
        <v>247000</v>
      </c>
      <c r="D153" s="2">
        <v>2017</v>
      </c>
      <c r="E153" s="8">
        <f>INDEX('Country Alt Names'!B:B,MATCH(B153,'Country Alt Names'!A:A,0))</f>
        <v>0</v>
      </c>
      <c r="F153" t="str">
        <f>IFERROR(INDEX('Country Codes'!B:B,MATCH(B153,'Country Codes'!A:A,0)),INDEX('Country Codes'!B:B,MATCH(E153,'Country Codes'!A:A,0)))</f>
        <v>AG</v>
      </c>
      <c r="G153" t="str">
        <f>INDEX('Country Continent Map'!B:B,MATCH(Arrivals!F153,'Country Continent Map'!D:D,0))</f>
        <v>NA</v>
      </c>
      <c r="H153">
        <f t="shared" si="4"/>
        <v>1.8883999946176777E-4</v>
      </c>
    </row>
    <row r="154" spans="1:8" ht="15" thickBot="1">
      <c r="A154" s="2">
        <v>152</v>
      </c>
      <c r="B154" s="3" t="s">
        <v>156</v>
      </c>
      <c r="C154" s="4">
        <v>247000</v>
      </c>
      <c r="D154" s="2">
        <v>2017</v>
      </c>
      <c r="E154" s="8">
        <f>INDEX('Country Alt Names'!B:B,MATCH(B154,'Country Alt Names'!A:A,0))</f>
        <v>0</v>
      </c>
      <c r="F154" t="str">
        <f>IFERROR(INDEX('Country Codes'!B:B,MATCH(B154,'Country Codes'!A:A,0)),INDEX('Country Codes'!B:B,MATCH(E154,'Country Codes'!A:A,0)))</f>
        <v>GY</v>
      </c>
      <c r="G154" t="str">
        <f>INDEX('Country Continent Map'!B:B,MATCH(Arrivals!F154,'Country Continent Map'!D:D,0))</f>
        <v>SA</v>
      </c>
      <c r="H154">
        <f t="shared" si="4"/>
        <v>1.8883999946176777E-4</v>
      </c>
    </row>
    <row r="155" spans="1:8" ht="15" thickBot="1">
      <c r="A155" s="2">
        <v>154</v>
      </c>
      <c r="B155" s="3" t="s">
        <v>157</v>
      </c>
      <c r="C155" s="4">
        <v>206000</v>
      </c>
      <c r="D155" s="2">
        <v>2017</v>
      </c>
      <c r="E155" s="8" t="str">
        <f>INDEX('Country Alt Names'!B:B,MATCH(B155,'Country Alt Names'!A:A,0))</f>
        <v>Congo (the)</v>
      </c>
      <c r="F155" t="str">
        <f>IFERROR(INDEX('Country Codes'!B:B,MATCH(B155,'Country Codes'!A:A,0)),INDEX('Country Codes'!B:B,MATCH(E155,'Country Codes'!A:A,0)))</f>
        <v>CG</v>
      </c>
      <c r="G155" t="str">
        <f>INDEX('Country Continent Map'!B:B,MATCH(Arrivals!F155,'Country Continent Map'!D:D,0))</f>
        <v>AF</v>
      </c>
      <c r="H155">
        <f t="shared" si="4"/>
        <v>1.5749408861993587E-4</v>
      </c>
    </row>
    <row r="156" spans="1:8" ht="15" thickBot="1">
      <c r="A156" s="2">
        <v>155</v>
      </c>
      <c r="B156" s="3" t="s">
        <v>158</v>
      </c>
      <c r="C156" s="4">
        <v>193300</v>
      </c>
      <c r="D156" s="2">
        <v>2017</v>
      </c>
      <c r="E156" s="8">
        <f>INDEX('Country Alt Names'!B:B,MATCH(B156,'Country Alt Names'!A:A,0))</f>
        <v>0</v>
      </c>
      <c r="F156" t="str">
        <f>IFERROR(INDEX('Country Codes'!B:B,MATCH(B156,'Country Codes'!A:A,0)),INDEX('Country Codes'!B:B,MATCH(E156,'Country Codes'!A:A,0)))</f>
        <v>ML</v>
      </c>
      <c r="G156" t="str">
        <f>INDEX('Country Continent Map'!B:B,MATCH(Arrivals!F156,'Country Continent Map'!D:D,0))</f>
        <v>AF</v>
      </c>
      <c r="H156">
        <f t="shared" si="4"/>
        <v>1.4778450160307576E-4</v>
      </c>
    </row>
    <row r="157" spans="1:8" ht="15" thickBot="1">
      <c r="A157" s="2">
        <v>156</v>
      </c>
      <c r="B157" s="3" t="s">
        <v>159</v>
      </c>
      <c r="C157" s="4">
        <v>179000</v>
      </c>
      <c r="D157" s="2">
        <v>2016</v>
      </c>
      <c r="E157" s="8">
        <f>INDEX('Country Alt Names'!B:B,MATCH(B157,'Country Alt Names'!A:A,0))</f>
        <v>0</v>
      </c>
      <c r="F157" t="str">
        <f>IFERROR(INDEX('Country Codes'!B:B,MATCH(B157,'Country Codes'!A:A,0)),INDEX('Country Codes'!B:B,MATCH(E157,'Country Codes'!A:A,0)))</f>
        <v>PG</v>
      </c>
      <c r="G157" t="str">
        <f>INDEX('Country Continent Map'!B:B,MATCH(Arrivals!F157,'Country Continent Map'!D:D,0))</f>
        <v>OC</v>
      </c>
      <c r="H157">
        <f t="shared" si="4"/>
        <v>1.3685165952897341E-4</v>
      </c>
    </row>
    <row r="158" spans="1:8" ht="15" thickBot="1">
      <c r="A158" s="2">
        <v>157</v>
      </c>
      <c r="B158" s="3" t="s">
        <v>160</v>
      </c>
      <c r="C158" s="4">
        <v>168000</v>
      </c>
      <c r="D158" s="2">
        <v>2017</v>
      </c>
      <c r="E158" s="8">
        <f>INDEX('Country Alt Names'!B:B,MATCH(B158,'Country Alt Names'!A:A,0))</f>
        <v>0</v>
      </c>
      <c r="F158" t="str">
        <f>IFERROR(INDEX('Country Codes'!B:B,MATCH(B158,'Country Codes'!A:A,0)),INDEX('Country Codes'!B:B,MATCH(E158,'Country Codes'!A:A,0)))</f>
        <v>GD</v>
      </c>
      <c r="G158" t="str">
        <f>INDEX('Country Continent Map'!B:B,MATCH(Arrivals!F158,'Country Continent Map'!D:D,0))</f>
        <v>NA</v>
      </c>
      <c r="H158">
        <f t="shared" si="4"/>
        <v>1.2844178101043314E-4</v>
      </c>
    </row>
    <row r="159" spans="1:8" ht="15" thickBot="1">
      <c r="A159" s="2">
        <v>158</v>
      </c>
      <c r="B159" s="3" t="s">
        <v>161</v>
      </c>
      <c r="C159" s="4">
        <v>164000</v>
      </c>
      <c r="D159" s="2">
        <v>2017</v>
      </c>
      <c r="E159" s="8" t="str">
        <f>INDEX('Country Alt Names'!B:B,MATCH(B159,'Country Alt Names'!A:A,0))</f>
        <v>Niger (the)</v>
      </c>
      <c r="F159" t="str">
        <f>IFERROR(INDEX('Country Codes'!B:B,MATCH(B159,'Country Codes'!A:A,0)),INDEX('Country Codes'!B:B,MATCH(E159,'Country Codes'!A:A,0)))</f>
        <v>NE</v>
      </c>
      <c r="G159" t="str">
        <f>INDEX('Country Continent Map'!B:B,MATCH(Arrivals!F159,'Country Continent Map'!D:D,0))</f>
        <v>AF</v>
      </c>
      <c r="H159">
        <f t="shared" si="4"/>
        <v>1.2538364336732758E-4</v>
      </c>
    </row>
    <row r="160" spans="1:8" ht="15" thickBot="1">
      <c r="A160" s="2">
        <v>159</v>
      </c>
      <c r="B160" s="3" t="s">
        <v>162</v>
      </c>
      <c r="C160" s="4">
        <v>162000</v>
      </c>
      <c r="D160" s="2">
        <v>2017</v>
      </c>
      <c r="E160" s="8" t="str">
        <f>INDEX('Country Alt Names'!B:B,MATCH(B160,'Country Alt Names'!A:A,0))</f>
        <v>Gambia (the)</v>
      </c>
      <c r="F160" t="str">
        <f>IFERROR(INDEX('Country Codes'!B:B,MATCH(B160,'Country Codes'!A:A,0)),INDEX('Country Codes'!B:B,MATCH(E160,'Country Codes'!A:A,0)))</f>
        <v>GM</v>
      </c>
      <c r="G160" t="str">
        <f>INDEX('Country Continent Map'!B:B,MATCH(Arrivals!F160,'Country Continent Map'!D:D,0))</f>
        <v>AF</v>
      </c>
      <c r="H160">
        <f t="shared" si="4"/>
        <v>1.2385457454577482E-4</v>
      </c>
    </row>
    <row r="161" spans="1:8" ht="15" thickBot="1">
      <c r="A161" s="2">
        <v>160</v>
      </c>
      <c r="B161" s="3" t="s">
        <v>163</v>
      </c>
      <c r="C161" s="4">
        <v>146000</v>
      </c>
      <c r="D161" s="2">
        <v>2017</v>
      </c>
      <c r="E161" s="8">
        <f>INDEX('Country Alt Names'!B:B,MATCH(B161,'Country Alt Names'!A:A,0))</f>
        <v>0</v>
      </c>
      <c r="F161" t="str">
        <f>IFERROR(INDEX('Country Codes'!B:B,MATCH(B161,'Country Codes'!A:A,0)),INDEX('Country Codes'!B:B,MATCH(E161,'Country Codes'!A:A,0)))</f>
        <v>WS</v>
      </c>
      <c r="G161" t="str">
        <f>INDEX('Country Continent Map'!B:B,MATCH(Arrivals!F161,'Country Continent Map'!D:D,0))</f>
        <v>OC</v>
      </c>
      <c r="H161">
        <f t="shared" si="4"/>
        <v>1.1162202397335261E-4</v>
      </c>
    </row>
    <row r="162" spans="1:8" ht="15" thickBot="1">
      <c r="A162" s="2">
        <v>161</v>
      </c>
      <c r="B162" s="3" t="s">
        <v>164</v>
      </c>
      <c r="C162" s="4">
        <v>145000</v>
      </c>
      <c r="D162" s="2">
        <v>2017</v>
      </c>
      <c r="E162" s="8" t="str">
        <f>INDEX('Country Alt Names'!B:B,MATCH(B162,'Country Alt Names'!A:A,0))</f>
        <v>Moldova (the Republic of)</v>
      </c>
      <c r="F162" t="str">
        <f>IFERROR(INDEX('Country Codes'!B:B,MATCH(B162,'Country Codes'!A:A,0)),INDEX('Country Codes'!B:B,MATCH(E162,'Country Codes'!A:A,0)))</f>
        <v>MD</v>
      </c>
      <c r="G162" t="str">
        <f>INDEX('Country Continent Map'!B:B,MATCH(Arrivals!F162,'Country Continent Map'!D:D,0))</f>
        <v>EU</v>
      </c>
      <c r="H162">
        <f t="shared" si="4"/>
        <v>1.1085748956257623E-4</v>
      </c>
    </row>
    <row r="163" spans="1:8" ht="15" thickBot="1">
      <c r="A163" s="2">
        <v>162</v>
      </c>
      <c r="B163" s="3" t="s">
        <v>165</v>
      </c>
      <c r="C163" s="4">
        <v>143000</v>
      </c>
      <c r="D163" s="2">
        <v>2017</v>
      </c>
      <c r="E163" s="8">
        <f>INDEX('Country Alt Names'!B:B,MATCH(B163,'Country Alt Names'!A:A,0))</f>
        <v>0</v>
      </c>
      <c r="F163" t="str">
        <f>IFERROR(INDEX('Country Codes'!B:B,MATCH(B163,'Country Codes'!A:A,0)),INDEX('Country Codes'!B:B,MATCH(E163,'Country Codes'!A:A,0)))</f>
        <v>BF</v>
      </c>
      <c r="G163" t="str">
        <f>INDEX('Country Continent Map'!B:B,MATCH(Arrivals!F163,'Country Continent Map'!D:D,0))</f>
        <v>AF</v>
      </c>
      <c r="H163">
        <f t="shared" si="4"/>
        <v>1.0932842074102345E-4</v>
      </c>
    </row>
    <row r="164" spans="1:8" ht="15" thickBot="1">
      <c r="A164" s="2">
        <v>163</v>
      </c>
      <c r="B164" s="3" t="s">
        <v>166</v>
      </c>
      <c r="C164" s="4">
        <v>142000</v>
      </c>
      <c r="D164" s="2">
        <v>2016</v>
      </c>
      <c r="E164" s="8">
        <f>INDEX('Country Alt Names'!B:B,MATCH(B164,'Country Alt Names'!A:A,0))</f>
        <v>0</v>
      </c>
      <c r="F164" t="str">
        <f>IFERROR(INDEX('Country Codes'!B:B,MATCH(B164,'Country Codes'!A:A,0)),INDEX('Country Codes'!B:B,MATCH(E164,'Country Codes'!A:A,0)))</f>
        <v>ER</v>
      </c>
      <c r="G164" t="str">
        <f>INDEX('Country Continent Map'!B:B,MATCH(Arrivals!F164,'Country Continent Map'!D:D,0))</f>
        <v>AF</v>
      </c>
      <c r="H164">
        <f t="shared" si="4"/>
        <v>1.0856388633024705E-4</v>
      </c>
    </row>
    <row r="165" spans="1:8" ht="15" thickBot="1">
      <c r="A165" s="2">
        <v>164</v>
      </c>
      <c r="B165" s="3" t="s">
        <v>167</v>
      </c>
      <c r="C165" s="4">
        <v>125000</v>
      </c>
      <c r="D165" s="2">
        <v>2014</v>
      </c>
      <c r="E165" s="8">
        <f>INDEX('Country Alt Names'!B:B,MATCH(B165,'Country Alt Names'!A:A,0))</f>
        <v>0</v>
      </c>
      <c r="F165" t="str">
        <f>IFERROR(INDEX('Country Codes'!B:B,MATCH(B165,'Country Codes'!A:A,0)),INDEX('Country Codes'!B:B,MATCH(E165,'Country Codes'!A:A,0)))</f>
        <v>BD</v>
      </c>
      <c r="G165" t="str">
        <f>INDEX('Country Continent Map'!B:B,MATCH(Arrivals!F165,'Country Continent Map'!D:D,0))</f>
        <v>AS</v>
      </c>
      <c r="H165">
        <f t="shared" si="4"/>
        <v>9.5566801347048464E-5</v>
      </c>
    </row>
    <row r="166" spans="1:8" ht="15" thickBot="1">
      <c r="A166" s="2">
        <v>165</v>
      </c>
      <c r="B166" s="3" t="s">
        <v>168</v>
      </c>
      <c r="C166" s="4">
        <v>123000</v>
      </c>
      <c r="D166" s="2">
        <v>2017</v>
      </c>
      <c r="E166" s="8">
        <f>INDEX('Country Alt Names'!B:B,MATCH(B166,'Country Alt Names'!A:A,0))</f>
        <v>0</v>
      </c>
      <c r="F166" t="str">
        <f>IFERROR(INDEX('Country Codes'!B:B,MATCH(B166,'Country Codes'!A:A,0)),INDEX('Country Codes'!B:B,MATCH(E166,'Country Codes'!A:A,0)))</f>
        <v>PW</v>
      </c>
      <c r="G166" t="str">
        <f>INDEX('Country Continent Map'!B:B,MATCH(Arrivals!F166,'Country Continent Map'!D:D,0))</f>
        <v>OC</v>
      </c>
      <c r="H166">
        <f t="shared" si="4"/>
        <v>9.40377325254957E-5</v>
      </c>
    </row>
    <row r="167" spans="1:8" ht="15" thickBot="1">
      <c r="A167" s="2">
        <v>166</v>
      </c>
      <c r="B167" s="3" t="s">
        <v>169</v>
      </c>
      <c r="C167" s="4">
        <v>122000</v>
      </c>
      <c r="D167" s="2">
        <v>2015</v>
      </c>
      <c r="E167" s="8" t="str">
        <f>INDEX('Country Alt Names'!B:B,MATCH(B167,'Country Alt Names'!A:A,0))</f>
        <v>Saint Kitts and Nevis</v>
      </c>
      <c r="F167" t="str">
        <f>IFERROR(INDEX('Country Codes'!B:B,MATCH(B167,'Country Codes'!A:A,0)),INDEX('Country Codes'!B:B,MATCH(E167,'Country Codes'!A:A,0)))</f>
        <v>KN</v>
      </c>
      <c r="G167" t="str">
        <f>INDEX('Country Continent Map'!B:B,MATCH(Arrivals!F167,'Country Continent Map'!D:D,0))</f>
        <v>NA</v>
      </c>
      <c r="H167">
        <f t="shared" si="4"/>
        <v>9.3273198114719304E-5</v>
      </c>
    </row>
    <row r="168" spans="1:8" ht="15" thickBot="1">
      <c r="A168" s="2">
        <v>167</v>
      </c>
      <c r="B168" s="3" t="s">
        <v>170</v>
      </c>
      <c r="C168" s="4">
        <v>121000</v>
      </c>
      <c r="D168" s="2">
        <v>2017</v>
      </c>
      <c r="E168" s="8">
        <f>INDEX('Country Alt Names'!B:B,MATCH(B168,'Country Alt Names'!A:A,0))</f>
        <v>0</v>
      </c>
      <c r="F168" t="str">
        <f>IFERROR(INDEX('Country Codes'!B:B,MATCH(B168,'Country Codes'!A:A,0)),INDEX('Country Codes'!B:B,MATCH(E168,'Country Codes'!A:A,0)))</f>
        <v>NC</v>
      </c>
      <c r="G168" t="str">
        <f>INDEX('Country Continent Map'!B:B,MATCH(Arrivals!F168,'Country Continent Map'!D:D,0))</f>
        <v>OC</v>
      </c>
      <c r="H168">
        <f t="shared" si="4"/>
        <v>9.2508663703942922E-5</v>
      </c>
    </row>
    <row r="169" spans="1:8" ht="15" thickBot="1">
      <c r="A169" s="2">
        <v>168</v>
      </c>
      <c r="B169" s="3" t="s">
        <v>171</v>
      </c>
      <c r="C169" s="4">
        <v>120500</v>
      </c>
      <c r="D169" s="2">
        <v>2015</v>
      </c>
      <c r="E169" s="8" t="str">
        <f>INDEX('Country Alt Names'!B:B,MATCH(B169,'Country Alt Names'!A:A,0))</f>
        <v>Central African Republic (the)</v>
      </c>
      <c r="F169" t="str">
        <f>IFERROR(INDEX('Country Codes'!B:B,MATCH(B169,'Country Codes'!A:A,0)),INDEX('Country Codes'!B:B,MATCH(E169,'Country Codes'!A:A,0)))</f>
        <v>CF</v>
      </c>
      <c r="G169" t="str">
        <f>INDEX('Country Continent Map'!B:B,MATCH(Arrivals!F169,'Country Continent Map'!D:D,0))</f>
        <v>AF</v>
      </c>
      <c r="H169">
        <f t="shared" si="4"/>
        <v>9.2126396498554724E-5</v>
      </c>
    </row>
    <row r="170" spans="1:8" ht="15" thickBot="1">
      <c r="A170" s="2">
        <v>169</v>
      </c>
      <c r="B170" s="3" t="s">
        <v>172</v>
      </c>
      <c r="C170" s="4">
        <v>109000</v>
      </c>
      <c r="D170" s="2">
        <v>2017</v>
      </c>
      <c r="E170" s="8">
        <f>INDEX('Country Alt Names'!B:B,MATCH(B170,'Country Alt Names'!A:A,0))</f>
        <v>0</v>
      </c>
      <c r="F170" t="str">
        <f>IFERROR(INDEX('Country Codes'!B:B,MATCH(B170,'Country Codes'!A:A,0)),INDEX('Country Codes'!B:B,MATCH(E170,'Country Codes'!A:A,0)))</f>
        <v>VU</v>
      </c>
      <c r="G170" t="str">
        <f>INDEX('Country Continent Map'!B:B,MATCH(Arrivals!F170,'Country Continent Map'!D:D,0))</f>
        <v>OC</v>
      </c>
      <c r="H170">
        <f t="shared" si="4"/>
        <v>8.333425077462627E-5</v>
      </c>
    </row>
    <row r="171" spans="1:8" ht="15" thickBot="1">
      <c r="A171" s="2">
        <v>170</v>
      </c>
      <c r="B171" s="3" t="s">
        <v>173</v>
      </c>
      <c r="C171" s="4">
        <v>87000</v>
      </c>
      <c r="D171" s="2">
        <v>2017</v>
      </c>
      <c r="E171" s="8">
        <f>INDEX('Country Alt Names'!B:B,MATCH(B171,'Country Alt Names'!A:A,0))</f>
        <v>0</v>
      </c>
      <c r="F171" t="str">
        <f>IFERROR(INDEX('Country Codes'!B:B,MATCH(B171,'Country Codes'!A:A,0)),INDEX('Country Codes'!B:B,MATCH(E171,'Country Codes'!A:A,0)))</f>
        <v>TD</v>
      </c>
      <c r="G171" t="str">
        <f>INDEX('Country Continent Map'!B:B,MATCH(Arrivals!F171,'Country Continent Map'!D:D,0))</f>
        <v>AF</v>
      </c>
      <c r="H171">
        <f t="shared" si="4"/>
        <v>6.6514493737545728E-5</v>
      </c>
    </row>
    <row r="172" spans="1:8" ht="15" thickBot="1">
      <c r="A172" s="2">
        <v>171</v>
      </c>
      <c r="B172" s="3" t="s">
        <v>174</v>
      </c>
      <c r="C172" s="4">
        <v>78000</v>
      </c>
      <c r="D172" s="2">
        <v>2017</v>
      </c>
      <c r="E172" s="8">
        <f>INDEX('Country Alt Names'!B:B,MATCH(B172,'Country Alt Names'!A:A,0))</f>
        <v>0</v>
      </c>
      <c r="F172" t="str">
        <f>IFERROR(INDEX('Country Codes'!B:B,MATCH(B172,'Country Codes'!A:A,0)),INDEX('Country Codes'!B:B,MATCH(E172,'Country Codes'!A:A,0)))</f>
        <v>SM</v>
      </c>
      <c r="G172" t="str">
        <f>INDEX('Country Continent Map'!B:B,MATCH(Arrivals!F172,'Country Continent Map'!D:D,0))</f>
        <v>EU</v>
      </c>
      <c r="H172">
        <f t="shared" si="4"/>
        <v>5.9633684040558242E-5</v>
      </c>
    </row>
    <row r="173" spans="1:8" ht="29.4" thickBot="1">
      <c r="A173" s="2">
        <v>172</v>
      </c>
      <c r="B173" s="3" t="s">
        <v>175</v>
      </c>
      <c r="C173" s="4">
        <v>76000</v>
      </c>
      <c r="D173" s="2">
        <v>2017</v>
      </c>
      <c r="E173" s="8" t="str">
        <f>INDEX('Country Alt Names'!B:B,MATCH(B173,'Country Alt Names'!A:A,0))</f>
        <v>Saint Vincent and the Grenadines</v>
      </c>
      <c r="F173" t="str">
        <f>IFERROR(INDEX('Country Codes'!B:B,MATCH(B173,'Country Codes'!A:A,0)),INDEX('Country Codes'!B:B,MATCH(E173,'Country Codes'!A:A,0)))</f>
        <v>VC</v>
      </c>
      <c r="G173" t="str">
        <f>INDEX('Country Continent Map'!B:B,MATCH(Arrivals!F173,'Country Continent Map'!D:D,0))</f>
        <v>NA</v>
      </c>
      <c r="H173">
        <f t="shared" si="4"/>
        <v>5.8104615219005471E-5</v>
      </c>
    </row>
    <row r="174" spans="1:8" ht="15" thickBot="1">
      <c r="A174" s="2">
        <v>173</v>
      </c>
      <c r="B174" s="3" t="s">
        <v>176</v>
      </c>
      <c r="C174" s="4">
        <v>74000</v>
      </c>
      <c r="D174" s="2">
        <v>2017</v>
      </c>
      <c r="E174" s="8">
        <f>INDEX('Country Alt Names'!B:B,MATCH(B174,'Country Alt Names'!A:A,0))</f>
        <v>0</v>
      </c>
      <c r="F174" t="str">
        <f>IFERROR(INDEX('Country Codes'!B:B,MATCH(B174,'Country Codes'!A:A,0)),INDEX('Country Codes'!B:B,MATCH(E174,'Country Codes'!A:A,0)))</f>
        <v>TL</v>
      </c>
      <c r="G174" t="str">
        <f>INDEX('Country Continent Map'!B:B,MATCH(Arrivals!F174,'Country Continent Map'!D:D,0))</f>
        <v>AS</v>
      </c>
      <c r="H174">
        <f t="shared" si="4"/>
        <v>5.6575546397452694E-5</v>
      </c>
    </row>
    <row r="175" spans="1:8" ht="15" thickBot="1">
      <c r="A175" s="2">
        <v>174</v>
      </c>
      <c r="B175" s="3" t="s">
        <v>177</v>
      </c>
      <c r="C175" s="4">
        <v>72000</v>
      </c>
      <c r="D175" s="2">
        <v>2017</v>
      </c>
      <c r="E175" s="8">
        <f>INDEX('Country Alt Names'!B:B,MATCH(B175,'Country Alt Names'!A:A,0))</f>
        <v>0</v>
      </c>
      <c r="F175" t="str">
        <f>IFERROR(INDEX('Country Codes'!B:B,MATCH(B175,'Country Codes'!A:A,0)),INDEX('Country Codes'!B:B,MATCH(E175,'Country Codes'!A:A,0)))</f>
        <v>DM</v>
      </c>
      <c r="G175" t="str">
        <f>INDEX('Country Continent Map'!B:B,MATCH(Arrivals!F175,'Country Continent Map'!D:D,0))</f>
        <v>NA</v>
      </c>
      <c r="H175">
        <f t="shared" si="4"/>
        <v>5.5046477575899916E-5</v>
      </c>
    </row>
    <row r="176" spans="1:8" ht="15" thickBot="1">
      <c r="A176" s="2">
        <v>175</v>
      </c>
      <c r="B176" s="3" t="s">
        <v>178</v>
      </c>
      <c r="C176" s="4">
        <v>69000</v>
      </c>
      <c r="D176" s="2">
        <v>2017</v>
      </c>
      <c r="E176" s="8">
        <f>INDEX('Country Alt Names'!B:B,MATCH(B176,'Country Alt Names'!A:A,0))</f>
        <v>0</v>
      </c>
      <c r="F176" t="str">
        <f>IFERROR(INDEX('Country Codes'!B:B,MATCH(B176,'Country Codes'!A:A,0)),INDEX('Country Codes'!B:B,MATCH(E176,'Country Codes'!A:A,0)))</f>
        <v>LI</v>
      </c>
      <c r="G176" t="str">
        <f>INDEX('Country Continent Map'!B:B,MATCH(Arrivals!F176,'Country Continent Map'!D:D,0))</f>
        <v>EU</v>
      </c>
      <c r="H176">
        <f t="shared" si="4"/>
        <v>5.2752874343570756E-5</v>
      </c>
    </row>
    <row r="177" spans="1:8" ht="15" thickBot="1">
      <c r="A177" s="2">
        <v>176</v>
      </c>
      <c r="B177" s="3" t="s">
        <v>179</v>
      </c>
      <c r="C177" s="4">
        <v>63000</v>
      </c>
      <c r="D177" s="2">
        <v>2013</v>
      </c>
      <c r="E177" s="8">
        <f>INDEX('Country Alt Names'!B:B,MATCH(B177,'Country Alt Names'!A:A,0))</f>
        <v>0</v>
      </c>
      <c r="F177" t="str">
        <f>IFERROR(INDEX('Country Codes'!B:B,MATCH(B177,'Country Codes'!A:A,0)),INDEX('Country Codes'!B:B,MATCH(E177,'Country Codes'!A:A,0)))</f>
        <v>DJ</v>
      </c>
      <c r="G177" t="str">
        <f>INDEX('Country Continent Map'!B:B,MATCH(Arrivals!F177,'Country Continent Map'!D:D,0))</f>
        <v>AF</v>
      </c>
      <c r="H177">
        <f t="shared" si="4"/>
        <v>4.816566787891243E-5</v>
      </c>
    </row>
    <row r="178" spans="1:8" ht="15" thickBot="1">
      <c r="A178" s="2">
        <v>177</v>
      </c>
      <c r="B178" s="3" t="s">
        <v>180</v>
      </c>
      <c r="C178" s="4">
        <v>62500</v>
      </c>
      <c r="D178" s="2">
        <v>2017</v>
      </c>
      <c r="E178" s="8">
        <f>INDEX('Country Alt Names'!B:B,MATCH(B178,'Country Alt Names'!A:A,0))</f>
        <v>0</v>
      </c>
      <c r="F178" t="str">
        <f>IFERROR(INDEX('Country Codes'!B:B,MATCH(B178,'Country Codes'!A:A,0)),INDEX('Country Codes'!B:B,MATCH(E178,'Country Codes'!A:A,0)))</f>
        <v>TO</v>
      </c>
      <c r="G178" t="str">
        <f>INDEX('Country Continent Map'!B:B,MATCH(Arrivals!F178,'Country Continent Map'!D:D,0))</f>
        <v>OC</v>
      </c>
      <c r="H178">
        <f t="shared" si="4"/>
        <v>4.7783400673524232E-5</v>
      </c>
    </row>
    <row r="179" spans="1:8" ht="15" thickBot="1">
      <c r="A179" s="2">
        <v>178</v>
      </c>
      <c r="B179" s="3" t="s">
        <v>181</v>
      </c>
      <c r="C179" s="4">
        <v>60000</v>
      </c>
      <c r="D179" s="2">
        <v>2016</v>
      </c>
      <c r="E179" s="8">
        <f>INDEX('Country Alt Names'!B:B,MATCH(B179,'Country Alt Names'!A:A,0))</f>
        <v>0</v>
      </c>
      <c r="F179" t="str">
        <f>IFERROR(INDEX('Country Codes'!B:B,MATCH(B179,'Country Codes'!A:A,0)),INDEX('Country Codes'!B:B,MATCH(E179,'Country Codes'!A:A,0)))</f>
        <v>GN</v>
      </c>
      <c r="G179" t="str">
        <f>INDEX('Country Continent Map'!B:B,MATCH(Arrivals!F179,'Country Continent Map'!D:D,0))</f>
        <v>AF</v>
      </c>
      <c r="H179">
        <f t="shared" si="4"/>
        <v>4.5872064646583263E-5</v>
      </c>
    </row>
    <row r="180" spans="1:8" ht="15" thickBot="1">
      <c r="A180" s="2">
        <v>179</v>
      </c>
      <c r="B180" s="3" t="s">
        <v>182</v>
      </c>
      <c r="C180" s="4">
        <v>55000</v>
      </c>
      <c r="D180" s="2">
        <v>2016</v>
      </c>
      <c r="E180" s="8">
        <f>INDEX('Country Alt Names'!B:B,MATCH(B180,'Country Alt Names'!A:A,0))</f>
        <v>0</v>
      </c>
      <c r="F180" t="str">
        <f>IFERROR(INDEX('Country Codes'!B:B,MATCH(B180,'Country Codes'!A:A,0)),INDEX('Country Codes'!B:B,MATCH(E180,'Country Codes'!A:A,0)))</f>
        <v>SL</v>
      </c>
      <c r="G180" t="str">
        <f>INDEX('Country Continent Map'!B:B,MATCH(Arrivals!F180,'Country Continent Map'!D:D,0))</f>
        <v>AF</v>
      </c>
      <c r="H180">
        <f t="shared" si="4"/>
        <v>4.2049392592701326E-5</v>
      </c>
    </row>
    <row r="181" spans="1:8" ht="15" thickBot="1">
      <c r="A181" s="2">
        <v>180</v>
      </c>
      <c r="B181" s="3" t="s">
        <v>183</v>
      </c>
      <c r="C181" s="4">
        <v>43800</v>
      </c>
      <c r="D181" s="2">
        <v>2015</v>
      </c>
      <c r="E181" s="8">
        <f>INDEX('Country Alt Names'!B:B,MATCH(B181,'Country Alt Names'!A:A,0))</f>
        <v>0</v>
      </c>
      <c r="F181" t="str">
        <f>IFERROR(INDEX('Country Codes'!B:B,MATCH(B181,'Country Codes'!A:A,0)),INDEX('Country Codes'!B:B,MATCH(E181,'Country Codes'!A:A,0)))</f>
        <v>GW</v>
      </c>
      <c r="G181" t="str">
        <f>INDEX('Country Continent Map'!B:B,MATCH(Arrivals!F181,'Country Continent Map'!D:D,0))</f>
        <v>AF</v>
      </c>
      <c r="H181">
        <f t="shared" si="4"/>
        <v>3.3486607192005786E-5</v>
      </c>
    </row>
    <row r="182" spans="1:8" ht="15" thickBot="1">
      <c r="A182" s="2">
        <v>181</v>
      </c>
      <c r="B182" s="3" t="s">
        <v>184</v>
      </c>
      <c r="C182" s="4">
        <v>34000</v>
      </c>
      <c r="D182" s="2">
        <v>2008</v>
      </c>
      <c r="E182" s="8">
        <f>INDEX('Country Alt Names'!B:B,MATCH(B182,'Country Alt Names'!A:A,0))</f>
        <v>0</v>
      </c>
      <c r="F182" t="str">
        <f>IFERROR(INDEX('Country Codes'!B:B,MATCH(B182,'Country Codes'!A:A,0)),INDEX('Country Codes'!B:B,MATCH(E182,'Country Codes'!A:A,0)))</f>
        <v>LY</v>
      </c>
      <c r="G182" t="str">
        <f>INDEX('Country Continent Map'!B:B,MATCH(Arrivals!F182,'Country Continent Map'!D:D,0))</f>
        <v>AF</v>
      </c>
      <c r="H182">
        <f t="shared" si="4"/>
        <v>2.5994169966397184E-5</v>
      </c>
    </row>
    <row r="183" spans="1:8" ht="15" thickBot="1">
      <c r="A183" s="2">
        <v>182</v>
      </c>
      <c r="B183" s="3" t="s">
        <v>185</v>
      </c>
      <c r="C183" s="4">
        <v>30000</v>
      </c>
      <c r="D183" s="2">
        <v>2000</v>
      </c>
      <c r="E183" s="8">
        <f>INDEX('Country Alt Names'!B:B,MATCH(B183,'Country Alt Names'!A:A,0))</f>
        <v>0</v>
      </c>
      <c r="F183" t="str">
        <f>IFERROR(INDEX('Country Codes'!B:B,MATCH(B183,'Country Codes'!A:A,0)),INDEX('Country Codes'!B:B,MATCH(E183,'Country Codes'!A:A,0)))</f>
        <v>MR</v>
      </c>
      <c r="G183" t="str">
        <f>INDEX('Country Continent Map'!B:B,MATCH(Arrivals!F183,'Country Continent Map'!D:D,0))</f>
        <v>AF</v>
      </c>
      <c r="H183">
        <f t="shared" si="4"/>
        <v>2.2936032323291632E-5</v>
      </c>
    </row>
    <row r="184" spans="1:8" ht="15" thickBot="1">
      <c r="A184" s="2">
        <v>183</v>
      </c>
      <c r="B184" s="3" t="s">
        <v>186</v>
      </c>
      <c r="C184" s="4">
        <v>29000</v>
      </c>
      <c r="D184" s="2">
        <v>2016</v>
      </c>
      <c r="E184" s="8" t="str">
        <f>INDEX('Country Alt Names'!B:B,MATCH(B184,'Country Alt Names'!A:A,0))</f>
        <v>Sao Tome and Principe</v>
      </c>
      <c r="F184" t="str">
        <f>IFERROR(INDEX('Country Codes'!B:B,MATCH(B184,'Country Codes'!A:A,0)),INDEX('Country Codes'!B:B,MATCH(E184,'Country Codes'!A:A,0)))</f>
        <v>ST</v>
      </c>
      <c r="G184" t="str">
        <f>INDEX('Country Continent Map'!B:B,MATCH(Arrivals!F184,'Country Continent Map'!D:D,0))</f>
        <v>AF</v>
      </c>
      <c r="H184">
        <f t="shared" si="4"/>
        <v>2.2171497912515246E-5</v>
      </c>
    </row>
    <row r="185" spans="1:8" ht="15" thickBot="1">
      <c r="A185" s="2">
        <v>184</v>
      </c>
      <c r="B185" s="3" t="s">
        <v>187</v>
      </c>
      <c r="C185" s="4">
        <v>28000</v>
      </c>
      <c r="D185" s="2">
        <v>2017</v>
      </c>
      <c r="E185" s="8" t="str">
        <f>INDEX('Country Alt Names'!B:B,MATCH(B185,'Country Alt Names'!A:A,0))</f>
        <v>Comoros (the)</v>
      </c>
      <c r="F185" t="str">
        <f>IFERROR(INDEX('Country Codes'!B:B,MATCH(B185,'Country Codes'!A:A,0)),INDEX('Country Codes'!B:B,MATCH(E185,'Country Codes'!A:A,0)))</f>
        <v>KM</v>
      </c>
      <c r="G185" t="str">
        <f>INDEX('Country Continent Map'!B:B,MATCH(Arrivals!F185,'Country Continent Map'!D:D,0))</f>
        <v>AF</v>
      </c>
      <c r="H185">
        <f t="shared" si="4"/>
        <v>2.1406963501738857E-5</v>
      </c>
    </row>
    <row r="186" spans="1:8" ht="15" thickBot="1">
      <c r="A186" s="2">
        <v>185</v>
      </c>
      <c r="B186" s="3" t="s">
        <v>188</v>
      </c>
      <c r="C186" s="4">
        <v>25700</v>
      </c>
      <c r="D186" s="2">
        <v>2017</v>
      </c>
      <c r="E186" s="8">
        <f>INDEX('Country Alt Names'!B:B,MATCH(B186,'Country Alt Names'!A:A,0))</f>
        <v>0</v>
      </c>
      <c r="F186" t="str">
        <f>IFERROR(INDEX('Country Codes'!B:B,MATCH(B186,'Country Codes'!A:A,0)),INDEX('Country Codes'!B:B,MATCH(E186,'Country Codes'!A:A,0)))</f>
        <v>SB</v>
      </c>
      <c r="G186" t="str">
        <f>INDEX('Country Continent Map'!B:B,MATCH(Arrivals!F186,'Country Continent Map'!D:D,0))</f>
        <v>OC</v>
      </c>
      <c r="H186">
        <f t="shared" si="4"/>
        <v>1.9648534356953165E-5</v>
      </c>
    </row>
    <row r="187" spans="1:8" ht="15" thickBot="1">
      <c r="A187" s="2">
        <v>186</v>
      </c>
      <c r="B187" s="3" t="s">
        <v>189</v>
      </c>
      <c r="C187" s="4">
        <v>8200</v>
      </c>
      <c r="D187" s="2">
        <v>2007</v>
      </c>
      <c r="E187" s="8">
        <f>INDEX('Country Alt Names'!B:B,MATCH(B187,'Country Alt Names'!A:A,0))</f>
        <v>0</v>
      </c>
      <c r="F187" t="str">
        <f>IFERROR(INDEX('Country Codes'!B:B,MATCH(B187,'Country Codes'!A:A,0)),INDEX('Country Codes'!B:B,MATCH(E187,'Country Codes'!A:A,0)))</f>
        <v>TM</v>
      </c>
      <c r="G187" t="str">
        <f>INDEX('Country Continent Map'!B:B,MATCH(Arrivals!F187,'Country Continent Map'!D:D,0))</f>
        <v>AS</v>
      </c>
      <c r="H187">
        <f t="shared" si="4"/>
        <v>6.2691821683663796E-6</v>
      </c>
    </row>
    <row r="188" spans="1:8" ht="15" thickBot="1">
      <c r="A188" s="2">
        <v>187</v>
      </c>
      <c r="B188" s="3" t="s">
        <v>190</v>
      </c>
      <c r="C188" s="4">
        <v>5800</v>
      </c>
      <c r="D188" s="2">
        <v>2017</v>
      </c>
      <c r="E188" s="8">
        <f>INDEX('Country Alt Names'!B:B,MATCH(B188,'Country Alt Names'!A:A,0))</f>
        <v>0</v>
      </c>
      <c r="F188" t="str">
        <f>IFERROR(INDEX('Country Codes'!B:B,MATCH(B188,'Country Codes'!A:A,0)),INDEX('Country Codes'!B:B,MATCH(E188,'Country Codes'!A:A,0)))</f>
        <v>KI</v>
      </c>
      <c r="G188" t="str">
        <f>INDEX('Country Continent Map'!B:B,MATCH(Arrivals!F188,'Country Continent Map'!D:D,0))</f>
        <v>OC</v>
      </c>
      <c r="H188">
        <f t="shared" si="4"/>
        <v>4.4342995825030491E-6</v>
      </c>
    </row>
    <row r="189" spans="1:8" ht="15" thickBot="1">
      <c r="A189" s="2">
        <v>188</v>
      </c>
      <c r="B189" s="3" t="s">
        <v>191</v>
      </c>
      <c r="C189" s="4">
        <v>2500</v>
      </c>
      <c r="D189" s="2">
        <v>2017</v>
      </c>
      <c r="E189" s="8">
        <f>INDEX('Country Alt Names'!B:B,MATCH(B189,'Country Alt Names'!A:A,0))</f>
        <v>0</v>
      </c>
      <c r="F189" t="str">
        <f>IFERROR(INDEX('Country Codes'!B:B,MATCH(B189,'Country Codes'!A:A,0)),INDEX('Country Codes'!B:B,MATCH(E189,'Country Codes'!A:A,0)))</f>
        <v>TV</v>
      </c>
      <c r="G189" t="str">
        <f>INDEX('Country Continent Map'!B:B,MATCH(Arrivals!F189,'Country Continent Map'!D:D,0))</f>
        <v>OC</v>
      </c>
      <c r="H189">
        <f t="shared" si="4"/>
        <v>1.9113360269409696E-6</v>
      </c>
    </row>
  </sheetData>
  <hyperlinks>
    <hyperlink ref="B2" r:id="rId1" display="https://www.indexmundi.com/facts/france/indicator/ST.INT.ARVL" xr:uid="{8D1E5467-3FBA-4FD2-A3FA-9D27BC11D956}"/>
    <hyperlink ref="B3" r:id="rId2" display="https://www.indexmundi.com/facts/spain/indicator/ST.INT.ARVL" xr:uid="{F8284886-D64B-43CB-AC1F-92D16805B84A}"/>
    <hyperlink ref="B4" r:id="rId3" display="https://www.indexmundi.com/facts/united-states/indicator/ST.INT.ARVL" xr:uid="{F07E38F4-6D5B-4BFD-A2EA-D8ADCD827084}"/>
    <hyperlink ref="B5" r:id="rId4" display="https://www.indexmundi.com/facts/china/indicator/ST.INT.ARVL" xr:uid="{F0A35011-0B51-4B76-BCD8-2023287F469F}"/>
    <hyperlink ref="B6" r:id="rId5" display="https://www.indexmundi.com/facts/italy/indicator/ST.INT.ARVL" xr:uid="{75E1D3D6-241B-4AF4-9B25-11F7C488C2B8}"/>
    <hyperlink ref="B7" r:id="rId6" display="https://www.indexmundi.com/facts/mexico/indicator/ST.INT.ARVL" xr:uid="{0F4AED8D-670C-4150-9441-F71A761C20E5}"/>
    <hyperlink ref="B8" r:id="rId7" display="https://www.indexmundi.com/facts/united-kingdom/indicator/ST.INT.ARVL" xr:uid="{412F24D4-0083-490E-AB18-B13EE853C11E}"/>
    <hyperlink ref="B9" r:id="rId8" display="https://www.indexmundi.com/facts/turkey/indicator/ST.INT.ARVL" xr:uid="{0178E42F-820E-4D9C-9BE7-6A48ADD7F923}"/>
    <hyperlink ref="B10" r:id="rId9" display="https://www.indexmundi.com/facts/germany/indicator/ST.INT.ARVL" xr:uid="{1BB2F81C-632B-445C-9C30-0C75F34BDF02}"/>
    <hyperlink ref="B11" r:id="rId10" display="https://www.indexmundi.com/facts/thailand/indicator/ST.INT.ARVL" xr:uid="{C1839AE2-BFF1-48E2-A0D3-89C303CDF7DE}"/>
    <hyperlink ref="B12" r:id="rId11" display="https://www.indexmundi.com/facts/austria/indicator/ST.INT.ARVL" xr:uid="{D39EC9EE-97AB-484A-B725-F61A5FEB32D8}"/>
    <hyperlink ref="B13" r:id="rId12" display="https://www.indexmundi.com/facts/japan/indicator/ST.INT.ARVL" xr:uid="{FA4389AF-8FF4-435E-9F5B-2224368A6931}"/>
    <hyperlink ref="B14" r:id="rId13" display="https://www.indexmundi.com/facts/hong-kong-sar%2c-china/indicator/ST.INT.ARVL" xr:uid="{22F60C0C-00C9-438F-AD6E-44E0E847114F}"/>
    <hyperlink ref="B15" r:id="rId14" display="https://www.indexmundi.com/facts/greece/indicator/ST.INT.ARVL" xr:uid="{D9EF559F-E972-42F9-AAE0-6265242268C8}"/>
    <hyperlink ref="B16" r:id="rId15" display="https://www.indexmundi.com/facts/malaysia/indicator/ST.INT.ARVL" xr:uid="{031D2B08-9EA3-4217-95BB-235DBFE32A5D}"/>
    <hyperlink ref="B17" r:id="rId16" display="https://www.indexmundi.com/facts/russia/indicator/ST.INT.ARVL" xr:uid="{D0F3EC54-31BC-4447-8CB5-56C2CF94A528}"/>
    <hyperlink ref="B18" r:id="rId17" display="https://www.indexmundi.com/facts/canada/indicator/ST.INT.ARVL" xr:uid="{60E70AEA-2957-4250-B0B0-8085CDD98248}"/>
    <hyperlink ref="B19" r:id="rId18" display="https://www.indexmundi.com/facts/poland/indicator/ST.INT.ARVL" xr:uid="{AC1A2312-169D-4E33-A79D-491F4E65D127}"/>
    <hyperlink ref="B20" r:id="rId19" display="https://www.indexmundi.com/facts/netherlands/indicator/ST.INT.ARVL" xr:uid="{EE52CA5C-A50E-4451-8A5F-88CC2D1BA75C}"/>
    <hyperlink ref="B21" r:id="rId20" display="https://www.indexmundi.com/facts/macao-sar%2c-china/indicator/ST.INT.ARVL" xr:uid="{F0F6D7FC-A9BC-400E-BC5A-BC60450F48C0}"/>
    <hyperlink ref="B22" r:id="rId21" display="https://www.indexmundi.com/facts/saudi-arabia/indicator/ST.INT.ARVL" xr:uid="{9B9F283B-9BF8-46B2-AE2C-E58AF3D2734C}"/>
    <hyperlink ref="B23" r:id="rId22" display="https://www.indexmundi.com/facts/croatia/indicator/ST.INT.ARVL" xr:uid="{C243E334-3C65-44FB-ABAE-29D8BAD4D47A}"/>
    <hyperlink ref="B24" r:id="rId23" display="https://www.indexmundi.com/facts/india/indicator/ST.INT.ARVL" xr:uid="{87DB735E-A895-4299-A004-4F5C303014F4}"/>
    <hyperlink ref="B25" r:id="rId24" display="https://www.indexmundi.com/facts/portugal/indicator/ST.INT.ARVL" xr:uid="{36A69916-9F79-4C5B-8D40-B39885030E38}"/>
    <hyperlink ref="B26" r:id="rId25" display="https://www.indexmundi.com/facts/ukraine/indicator/ST.INT.ARVL" xr:uid="{D7AF8C7F-93D8-4003-A54C-6FD08B2715B7}"/>
    <hyperlink ref="B27" r:id="rId26" display="https://www.indexmundi.com/facts/indonesia/indicator/ST.INT.ARVL" xr:uid="{5ABD5834-1201-43E8-B256-9DF8158A9DA4}"/>
    <hyperlink ref="B28" r:id="rId27" display="https://www.indexmundi.com/facts/singapore/indicator/ST.INT.ARVL" xr:uid="{9CEB74F5-648C-4287-9BF7-DBC4E82E6CA5}"/>
    <hyperlink ref="B29" r:id="rId28" display="https://www.indexmundi.com/facts/korea/indicator/ST.INT.ARVL" xr:uid="{26ED8C71-ADCF-41CD-96EC-4DE2A5CBBAE3}"/>
    <hyperlink ref="B30" r:id="rId29" display="https://www.indexmundi.com/facts/vietnam/indicator/ST.INT.ARVL" xr:uid="{D149F34C-5BCD-43B2-B78A-36A0597A434D}"/>
    <hyperlink ref="B31" r:id="rId30" display="https://www.indexmundi.com/facts/denmark/indicator/ST.INT.ARVL" xr:uid="{04062707-A4B6-413D-B28D-70C24AA097E7}"/>
    <hyperlink ref="B32" r:id="rId31" display="https://www.indexmundi.com/facts/bahrain/indicator/ST.INT.ARVL" xr:uid="{9D79BA55-389E-4CB5-A011-36ECAE94D05C}"/>
    <hyperlink ref="B33" r:id="rId32" display="https://www.indexmundi.com/facts/morocco/indicator/ST.INT.ARVL" xr:uid="{9EBE9185-98E8-44FC-A3D8-33A561C1F589}"/>
    <hyperlink ref="B34" r:id="rId33" display="https://www.indexmundi.com/facts/belarus/indicator/ST.INT.ARVL" xr:uid="{D911C7FE-462E-4430-B4B8-07AB0FDB4284}"/>
    <hyperlink ref="B35" r:id="rId34" display="https://www.indexmundi.com/facts/romania/indicator/ST.INT.ARVL" xr:uid="{CC800C36-9E07-4F48-891B-922B1FF5D013}"/>
    <hyperlink ref="B36" r:id="rId35" display="https://www.indexmundi.com/facts/ireland/indicator/ST.INT.ARVL" xr:uid="{5B277A78-CB14-4079-AC8D-0E2F92F669F1}"/>
    <hyperlink ref="B37" r:id="rId36" display="https://www.indexmundi.com/facts/south-africa/indicator/ST.INT.ARVL" xr:uid="{6123BCE6-B76F-4014-806F-7C5ACD4A8E5F}"/>
    <hyperlink ref="B38" r:id="rId37" display="https://www.indexmundi.com/facts/czech-republic/indicator/ST.INT.ARVL" xr:uid="{BC2B2D76-1945-40D2-AFE6-434B2B84438C}"/>
    <hyperlink ref="B39" r:id="rId38" display="https://www.indexmundi.com/facts/switzerland/indicator/ST.INT.ARVL" xr:uid="{EF8102D2-8F94-438D-B45A-8A352DBF0FA9}"/>
    <hyperlink ref="B40" r:id="rId39" display="https://www.indexmundi.com/facts/bulgaria/indicator/ST.INT.ARVL" xr:uid="{84749CD5-403E-45CD-B923-F5AFBB9FD922}"/>
    <hyperlink ref="B41" r:id="rId40" display="https://www.indexmundi.com/facts/australia/indicator/ST.INT.ARVL" xr:uid="{B4C6254D-CC60-47FF-8157-0B36F93DB939}"/>
    <hyperlink ref="B42" r:id="rId41" display="https://www.indexmundi.com/facts/belgium/indicator/ST.INT.ARVL" xr:uid="{0FE61832-50FB-4A89-A5BC-6AFDFC513C2E}"/>
    <hyperlink ref="B43" r:id="rId42" display="https://www.indexmundi.com/facts/egypt/indicator/ST.INT.ARVL" xr:uid="{DD67E5FD-434E-42FC-A9CE-259C8AD27DDE}"/>
    <hyperlink ref="B44" r:id="rId43" display="https://www.indexmundi.com/facts/kazakhstan/indicator/ST.INT.ARVL" xr:uid="{B7B6F29F-7F64-45A7-9032-3523A5DB1D93}"/>
    <hyperlink ref="B45" r:id="rId44" display="https://www.indexmundi.com/facts/united-arab-emirates/indicator/ST.INT.ARVL" xr:uid="{E1A60C39-BB56-4C0D-B517-9C0DB7D61CB0}"/>
    <hyperlink ref="B46" r:id="rId45" display="https://www.indexmundi.com/facts/sweden/indicator/ST.INT.ARVL" xr:uid="{8001EC33-57F5-4797-887F-C4B14A2A5119}"/>
    <hyperlink ref="B47" r:id="rId46" display="https://www.indexmundi.com/facts/tunisia/indicator/ST.INT.ARVL" xr:uid="{8CC3B432-724E-43C5-A475-C4F7B016C455}"/>
    <hyperlink ref="B48" r:id="rId47" display="https://www.indexmundi.com/facts/argentina/indicator/ST.INT.ARVL" xr:uid="{0C8D3D67-C773-4879-AFF3-1225E438A4CF}"/>
    <hyperlink ref="B49" r:id="rId48" display="https://www.indexmundi.com/facts/philippines/indicator/ST.INT.ARVL" xr:uid="{7D5BFBDC-0057-4B3D-9DA7-969EE018D331}"/>
    <hyperlink ref="B50" r:id="rId49" display="https://www.indexmundi.com/facts/brazil/indicator/ST.INT.ARVL" xr:uid="{57A45993-D69C-4A3B-8951-8D577686FBE5}"/>
    <hyperlink ref="B51" r:id="rId50" display="https://www.indexmundi.com/facts/georgia/indicator/ST.INT.ARVL" xr:uid="{9801EF2D-D19A-4146-A940-D83DDA85DE75}"/>
    <hyperlink ref="B52" r:id="rId51" display="https://www.indexmundi.com/facts/chile/indicator/ST.INT.ARVL" xr:uid="{AF2FC809-73B4-447E-BA29-896FE85F5DC9}"/>
    <hyperlink ref="B53" r:id="rId52" display="https://www.indexmundi.com/facts/norway/indicator/ST.INT.ARVL" xr:uid="{FEF538F0-F415-4ED7-886C-0980BC7500E9}"/>
    <hyperlink ref="B54" r:id="rId53" display="https://www.indexmundi.com/facts/dominican-republic/indicator/ST.INT.ARVL" xr:uid="{AA384123-37A8-44B4-9E2E-6F175EE00092}"/>
    <hyperlink ref="B55" r:id="rId54" display="https://www.indexmundi.com/facts/hungary/indicator/ST.INT.ARVL" xr:uid="{E5E55BD5-96EC-44AC-9AD4-A9162463B05E}"/>
    <hyperlink ref="B56" r:id="rId55" display="https://www.indexmundi.com/facts/cambodia/indicator/ST.INT.ARVL" xr:uid="{43456818-4C60-45A8-9BBF-9E208E579ADD}"/>
    <hyperlink ref="B57" r:id="rId56" display="https://www.indexmundi.com/facts/syrian-arab-republic/indicator/ST.INT.ARVL" xr:uid="{ADC76BCC-A97C-4936-B17A-80C15D04F24A}"/>
    <hyperlink ref="B58" r:id="rId57" display="https://www.indexmundi.com/facts/iran/indicator/ST.INT.ARVL" xr:uid="{0793A6E6-12D2-44A5-B8E9-7F817D6F9FBA}"/>
    <hyperlink ref="B59" r:id="rId58" display="https://www.indexmundi.com/facts/albania/indicator/ST.INT.ARVL" xr:uid="{F3CBB7BC-B21F-4742-95D2-34EC85D1AA60}"/>
    <hyperlink ref="B60" r:id="rId59" display="https://www.indexmundi.com/facts/cuba/indicator/ST.INT.ARVL" xr:uid="{407CAF27-541F-4F42-9C3E-11950EEDC44D}"/>
    <hyperlink ref="B61" r:id="rId60" display="https://www.indexmundi.com/facts/kyrgyz-republic/indicator/ST.INT.ARVL" xr:uid="{26C4862C-BE94-4F92-B78A-F3D8C5C3E3A0}"/>
    <hyperlink ref="B62" r:id="rId61" display="https://www.indexmundi.com/facts/colombia/indicator/ST.INT.ARVL" xr:uid="{0D54B64D-840B-4362-8A2F-30C374C04CD4}"/>
    <hyperlink ref="B63" r:id="rId62" display="https://www.indexmundi.com/facts/peru/indicator/ST.INT.ARVL" xr:uid="{04A0774E-9A59-4254-A9CB-D0E7F52DD462}"/>
    <hyperlink ref="B64" r:id="rId63" display="https://www.indexmundi.com/facts/jordan/indicator/ST.INT.ARVL" xr:uid="{237EF387-1E9A-4D58-A50B-FFF0F80702FB}"/>
    <hyperlink ref="B65" r:id="rId64" display="https://www.indexmundi.com/facts/puerto-rico/indicator/ST.INT.ARVL" xr:uid="{3A3610EC-2AAF-4CEA-A415-B1B57E1281CC}"/>
    <hyperlink ref="B66" r:id="rId65" display="https://www.indexmundi.com/facts/uruguay/indicator/ST.INT.ARVL" xr:uid="{E598F462-BBAB-4229-AA8C-652DE783E8FC}"/>
    <hyperlink ref="B67" r:id="rId66" display="https://www.indexmundi.com/facts/cyprus/indicator/ST.INT.ARVL" xr:uid="{4F50517F-7E5C-4F0D-A2C4-D5C241A75CD0}"/>
    <hyperlink ref="B68" r:id="rId67" display="https://www.indexmundi.com/facts/israel/indicator/ST.INT.ARVL" xr:uid="{38D867A9-A651-4C34-A923-23E4CF7C53F2}"/>
    <hyperlink ref="B69" r:id="rId68" display="https://www.indexmundi.com/facts/slovenia/indicator/ST.INT.ARVL" xr:uid="{B33BE3CA-A1E7-4EED-BD63-14380ECD5F6A}"/>
    <hyperlink ref="B70" r:id="rId69" display="https://www.indexmundi.com/facts/new-zealand/indicator/ST.INT.ARVL" xr:uid="{1CAD1AB0-6050-4532-9402-3F9A3C7EA8E9}"/>
    <hyperlink ref="B71" r:id="rId70" display="https://www.indexmundi.com/facts/myanmar/indicator/ST.INT.ARVL" xr:uid="{4A50141C-5AF6-4520-A8C1-EA1CC26A8949}"/>
    <hyperlink ref="B72" r:id="rId71" display="https://www.indexmundi.com/facts/lao-pdr/indicator/ST.INT.ARVL" xr:uid="{1E9AF71F-35B3-41CF-9876-FAFFEF938C4E}"/>
    <hyperlink ref="B73" r:id="rId72" display="https://www.indexmundi.com/facts/estonia/indicator/ST.INT.ARVL" xr:uid="{6EA45C3C-F386-4CCB-B108-3C396347E0F8}"/>
    <hyperlink ref="B74" r:id="rId73" display="https://www.indexmundi.com/facts/finland/indicator/ST.INT.ARVL" xr:uid="{B836E76F-8184-4ECE-960D-3CE8104AA93A}"/>
    <hyperlink ref="B75" r:id="rId74" display="https://www.indexmundi.com/facts/costa-rica/indicator/ST.INT.ARVL" xr:uid="{430E7A62-6592-4BD1-9470-FF3B35E03E10}"/>
    <hyperlink ref="B76" r:id="rId75" display="https://www.indexmundi.com/facts/andorra/indicator/ST.INT.ARVL" xr:uid="{F59E8622-1B76-413E-80CC-3DB07BB5CFCE}"/>
    <hyperlink ref="B77" r:id="rId76" display="https://www.indexmundi.com/facts/uzbekistan/indicator/ST.INT.ARVL" xr:uid="{4C0057C4-BCDB-4080-8F57-4703CBF24794}"/>
    <hyperlink ref="B78" r:id="rId77" display="https://www.indexmundi.com/facts/lithuania/indicator/ST.INT.ARVL" xr:uid="{64F4F1D3-247B-43B4-8A3F-8F94B5AAD36B}"/>
    <hyperlink ref="B79" r:id="rId78" display="https://www.indexmundi.com/facts/azerbaijan/indicator/ST.INT.ARVL" xr:uid="{CA43B165-D86E-4788-B3D6-10042D61A17C}"/>
    <hyperlink ref="B80" r:id="rId79" display="https://www.indexmundi.com/facts/algeria/indicator/ST.INT.ARVL" xr:uid="{C6F391D1-5FE9-4283-AF6B-BD61525A2471}"/>
    <hyperlink ref="B81" r:id="rId80" display="https://www.indexmundi.com/facts/zimbabwe/indicator/ST.INT.ARVL" xr:uid="{91D0B8EF-870C-4BA6-896F-1DE58D5BEA0E}"/>
    <hyperlink ref="B82" r:id="rId81" display="https://www.indexmundi.com/facts/oman/indicator/ST.INT.ARVL" xr:uid="{EBBF70C8-35D5-4D57-BD27-4AD62774026F}"/>
    <hyperlink ref="B83" r:id="rId82" display="https://www.indexmundi.com/facts/jamaica/indicator/ST.INT.ARVL" xr:uid="{CB5B9B59-1DDE-41AC-98E1-8BEE0C57DEDA}"/>
    <hyperlink ref="B84" r:id="rId83" display="https://www.indexmundi.com/facts/malta/indicator/ST.INT.ARVL" xr:uid="{905DFAA1-9551-47BF-9F86-C68DEA597466}"/>
    <hyperlink ref="B85" r:id="rId84" display="https://www.indexmundi.com/facts/qatar/indicator/ST.INT.ARVL" xr:uid="{9715695A-133F-4690-9322-12DB193FB29F}"/>
    <hyperlink ref="B86" r:id="rId85" display="https://www.indexmundi.com/facts/iceland/indicator/ST.INT.ARVL" xr:uid="{E485FA43-8FA3-42F7-8559-331FFBD2D20B}"/>
    <hyperlink ref="B87" r:id="rId86" display="https://www.indexmundi.com/facts/slovak-republic/indicator/ST.INT.ARVL" xr:uid="{0971E4D2-47C5-4C78-A222-D6B4913A6651}"/>
    <hyperlink ref="B88" r:id="rId87" display="https://www.indexmundi.com/facts/sri-lanka/indicator/ST.INT.ARVL" xr:uid="{912E129D-846E-4384-8BEE-D066DCA08AC0}"/>
    <hyperlink ref="B89" r:id="rId88" display="https://www.indexmundi.com/facts/guatemala/indicator/ST.INT.ARVL" xr:uid="{7FA681FD-BDBA-4FA2-B889-A2F6C7BAA51A}"/>
    <hyperlink ref="B90" r:id="rId89" display="https://www.indexmundi.com/facts/latvia/indicator/ST.INT.ARVL" xr:uid="{A40EE69F-1694-46F0-BED3-1CDFE0518043}"/>
    <hyperlink ref="B91" r:id="rId90" display="https://www.indexmundi.com/facts/nigeria/indicator/ST.INT.ARVL" xr:uid="{1EC31096-B246-4516-88DC-9816A2F29EDA}"/>
    <hyperlink ref="B92" r:id="rId91" display="https://www.indexmundi.com/facts/montenegro/indicator/ST.INT.ARVL" xr:uid="{AF31EA8C-8862-4EC0-AB4A-B5D797F4615D}"/>
    <hyperlink ref="B93" r:id="rId92" display="https://www.indexmundi.com/facts/lebanon/indicator/ST.INT.ARVL" xr:uid="{F35E68A8-FFBF-4622-9ADC-529E818BC6B0}"/>
    <hyperlink ref="B94" r:id="rId93" display="https://www.indexmundi.com/facts/panama/indicator/ST.INT.ARVL" xr:uid="{B1C3406A-AB4D-4AF0-BFF5-3036149512DB}"/>
    <hyperlink ref="B95" r:id="rId94" display="https://www.indexmundi.com/facts/c%C3%B4te-d'ivoire/indicator/ST.INT.ARVL" xr:uid="{54D9461A-FFE0-4365-A97F-A4AC997DBEA5}"/>
    <hyperlink ref="B96" r:id="rId95" display="https://www.indexmundi.com/facts/nicaragua/indicator/ST.INT.ARVL" xr:uid="{CF1446E2-C6FF-4478-8BC4-F49B06C33446}"/>
    <hyperlink ref="B97" r:id="rId96" display="https://www.indexmundi.com/facts/ecuador/indicator/ST.INT.ARVL" xr:uid="{A3E94FD1-BE50-44A3-AD36-9A598DE7A627}"/>
    <hyperlink ref="B98" r:id="rId97" display="https://www.indexmundi.com/facts/paraguay/indicator/ST.INT.ARVL" xr:uid="{81653127-09FF-4722-9D3C-FA74BA9296F9}"/>
    <hyperlink ref="B99" r:id="rId98" display="https://www.indexmundi.com/facts/botswana/indicator/ST.INT.ARVL" xr:uid="{B6F4CDE3-386A-466D-805E-775110F904D3}"/>
    <hyperlink ref="B100" r:id="rId99" display="https://www.indexmundi.com/facts/el-salvador/indicator/ST.INT.ARVL" xr:uid="{03B08882-E399-4402-97FA-82CFF0401CA2}"/>
    <hyperlink ref="B101" r:id="rId100" display="https://www.indexmundi.com/facts/namibia/indicator/ST.INT.ARVL" xr:uid="{E75AE541-1D34-4516-88E3-64A8EC8C408F}"/>
    <hyperlink ref="B102" r:id="rId101" display="https://www.indexmundi.com/facts/serbia/indicator/ST.INT.ARVL" xr:uid="{243CBF9A-AE2E-41AB-9D52-08ACF5F1829B}"/>
    <hyperlink ref="B103" r:id="rId102" display="https://www.indexmundi.com/facts/armenia/indicator/ST.INT.ARVL" xr:uid="{4E98007F-E4B8-4532-BEDE-6541A4B93A49}"/>
    <hyperlink ref="B104" r:id="rId103" display="https://www.indexmundi.com/facts/mozambique/indicator/ST.INT.ARVL" xr:uid="{39EC02AA-608E-4234-AE6A-0B92BC4B6EB1}"/>
    <hyperlink ref="B105" r:id="rId104" display="https://www.indexmundi.com/facts/the-bahamas/indicator/ST.INT.ARVL" xr:uid="{2026A63A-2716-498A-A1F3-2FA47CF67B14}"/>
    <hyperlink ref="B106" r:id="rId105" display="https://www.indexmundi.com/facts/uganda/indicator/ST.INT.ARVL" xr:uid="{CF43459A-E35D-4821-B483-BE4533BB895A}"/>
    <hyperlink ref="B107" r:id="rId106" display="https://www.indexmundi.com/facts/senegal/indicator/ST.INT.ARVL" xr:uid="{6DBD9660-7101-4EF4-88FE-2200772E6646}"/>
    <hyperlink ref="B108" r:id="rId107" display="https://www.indexmundi.com/facts/kenya/indicator/ST.INT.ARVL" xr:uid="{3AC88441-7118-4AF9-AC82-9202B296FB51}"/>
    <hyperlink ref="B109" r:id="rId108" display="https://www.indexmundi.com/facts/mauritius/indicator/ST.INT.ARVL" xr:uid="{1EC6D1CD-198A-42CA-B933-4D78BF1C02B4}"/>
    <hyperlink ref="B110" r:id="rId109" display="https://www.indexmundi.com/facts/tanzania/indicator/ST.INT.ARVL" xr:uid="{2E3E29C6-26D8-4CFF-B436-79BB0D44DC5E}"/>
    <hyperlink ref="B111" r:id="rId110" display="https://www.indexmundi.com/facts/lesotho/indicator/ST.INT.ARVL" xr:uid="{02AD15E6-ACC8-40FB-AF13-2437D8B109E4}"/>
    <hyperlink ref="B112" r:id="rId111" display="https://www.indexmundi.com/facts/bolivia/indicator/ST.INT.ARVL" xr:uid="{ACE62643-1E93-4FAD-8D07-2BB9749B24A6}"/>
    <hyperlink ref="B113" r:id="rId112" display="https://www.indexmundi.com/facts/zambia/indicator/ST.INT.ARVL" xr:uid="{7DC8B0BC-8299-42F9-8762-0F33E20D4F35}"/>
    <hyperlink ref="B114" r:id="rId113" display="https://www.indexmundi.com/facts/luxembourg/indicator/ST.INT.ARVL" xr:uid="{6EC85CE0-18F9-4536-BC23-6691D40A473B}"/>
    <hyperlink ref="B115" r:id="rId114" display="https://www.indexmundi.com/facts/cameroon/indicator/ST.INT.ARVL" xr:uid="{B3C1C4A5-64EE-4BED-8D10-EF637CD2F0C2}"/>
    <hyperlink ref="B116" r:id="rId115" display="https://www.indexmundi.com/facts/pakistan/indicator/ST.INT.ARVL" xr:uid="{0797DF5D-AB92-4593-B4FF-C7208205DCD6}"/>
    <hyperlink ref="B117" r:id="rId116" display="https://www.indexmundi.com/facts/nepal/indicator/ST.INT.ARVL" xr:uid="{18B32F35-0DB3-49EC-B64E-4CE231222EFF}"/>
    <hyperlink ref="B118" r:id="rId117" display="https://www.indexmundi.com/facts/ethiopia/indicator/ST.INT.ARVL" xr:uid="{1BACC9FA-EB8A-4267-9184-FFE44C225885}"/>
    <hyperlink ref="B119" r:id="rId118" display="https://www.indexmundi.com/facts/rwanda/indicator/ST.INT.ARVL" xr:uid="{54BEF194-0D93-44A4-BCC2-F6E6CA9A851C}"/>
    <hyperlink ref="B120" r:id="rId119" display="https://www.indexmundi.com/facts/bosnia-and-herzegovina/indicator/ST.INT.ARVL" xr:uid="{185A8B6B-24AE-4FB5-918D-290546824EAE}"/>
    <hyperlink ref="B121" r:id="rId120" display="https://www.indexmundi.com/facts/eswatini/indicator/ST.INT.ARVL" xr:uid="{B2A739C3-4DBD-4459-A1AB-421AC2DF67DB}"/>
    <hyperlink ref="B122" r:id="rId121" display="https://www.indexmundi.com/facts/ghana/indicator/ST.INT.ARVL" xr:uid="{6CDACD27-ACC3-4CA6-BDA2-D540398ECB0F}"/>
    <hyperlink ref="B123" r:id="rId122" display="https://www.indexmundi.com/facts/iraq/indicator/ST.INT.ARVL" xr:uid="{9072AD5D-F98E-4E0F-A489-7EE8A075D21C}"/>
    <hyperlink ref="B124" r:id="rId123" display="https://www.indexmundi.com/facts/honduras/indicator/ST.INT.ARVL" xr:uid="{13BF60FB-8C94-4813-9C72-F08B07D5A275}"/>
    <hyperlink ref="B125" r:id="rId124" display="https://www.indexmundi.com/facts/fiji/indicator/ST.INT.ARVL" xr:uid="{387567A5-28A3-4CE1-A49C-0C930DC6CBBF}"/>
    <hyperlink ref="B126" r:id="rId125" display="https://www.indexmundi.com/facts/malawi/indicator/ST.INT.ARVL" xr:uid="{337280BD-20C3-48FE-A5D2-A4CE1DAE6277}"/>
    <hyperlink ref="B127" r:id="rId126" display="https://www.indexmundi.com/facts/sudan/indicator/ST.INT.ARVL" xr:uid="{AC2B4E0A-D721-43DA-88CB-D06B173D106E}"/>
    <hyperlink ref="B128" r:id="rId127" display="https://www.indexmundi.com/facts/cabo-verde/indicator/ST.INT.ARVL" xr:uid="{95E14031-BB91-4D90-9026-A4339F85538A}"/>
    <hyperlink ref="B129" r:id="rId128" display="https://www.indexmundi.com/facts/barbados/indicator/ST.INT.ARVL" xr:uid="{3AC9C6EE-1CBC-45B9-A261-B891EA618076}"/>
    <hyperlink ref="B130" r:id="rId129" display="https://www.indexmundi.com/facts/north-macedonia/indicator/ST.INT.ARVL" xr:uid="{66E41155-0AEE-4279-BB7D-E68017859C16}"/>
    <hyperlink ref="B131" r:id="rId130" display="https://www.indexmundi.com/facts/togo/indicator/ST.INT.ARVL" xr:uid="{5F416D51-FD83-4FC4-8C27-2D7AEA681A6B}"/>
    <hyperlink ref="B132" r:id="rId131" display="https://www.indexmundi.com/facts/mongolia/indicator/ST.INT.ARVL" xr:uid="{47D71C1A-948F-42C0-B836-7F45ADDC9DC2}"/>
    <hyperlink ref="B133" r:id="rId132" display="https://www.indexmundi.com/facts/haiti/indicator/ST.INT.ARVL" xr:uid="{DA4084CB-7166-4D46-AFFD-6662390E011E}"/>
    <hyperlink ref="B134" r:id="rId133" display="https://www.indexmundi.com/facts/tajikistan/indicator/ST.INT.ARVL" xr:uid="{D1DBDE72-C4AF-4950-AF99-37DF685903D6}"/>
    <hyperlink ref="B135" r:id="rId134" display="https://www.indexmundi.com/facts/venezuela/indicator/ST.INT.ARVL" xr:uid="{4F89BD1C-C500-4B09-89FA-642E0E3EEAEC}"/>
    <hyperlink ref="B136" r:id="rId135" display="https://www.indexmundi.com/facts/belize/indicator/ST.INT.ARVL" xr:uid="{5A4C6924-D1EA-499E-880B-654587C22E1C}"/>
    <hyperlink ref="B137" r:id="rId136" display="https://www.indexmundi.com/facts/cayman-islands/indicator/ST.INT.ARVL" xr:uid="{B98DFC3F-5DA1-4F45-B520-DD6B7DBCD703}"/>
    <hyperlink ref="B138" r:id="rId137" display="https://www.indexmundi.com/facts/trinidad-and-tobago/indicator/ST.INT.ARVL" xr:uid="{895B0E2F-E2EF-42ED-9F2C-39A158D5FD01}"/>
    <hyperlink ref="B139" r:id="rId138" display="https://www.indexmundi.com/facts/st.-lucia/indicator/ST.INT.ARVL" xr:uid="{BEC05768-EFE8-414A-9EA8-5B5E03B111EB}"/>
    <hyperlink ref="B140" r:id="rId139" display="https://www.indexmundi.com/facts/yemen/indicator/ST.INT.ARVL" xr:uid="{2DEDF1AB-1AD1-4659-80A6-C94281EB6280}"/>
    <hyperlink ref="B141" r:id="rId140" display="https://www.indexmundi.com/facts/monaco/indicator/ST.INT.ARVL" xr:uid="{A66B1BD7-0F1F-4B08-8D01-65FAAE9A2263}"/>
    <hyperlink ref="B142" r:id="rId141" display="https://www.indexmundi.com/facts/dem.-rep.-congo/indicator/ST.INT.ARVL" xr:uid="{44107F35-7DCF-46C2-B8E0-4158C37599B4}"/>
    <hyperlink ref="B143" r:id="rId142" display="https://www.indexmundi.com/facts/seychelles/indicator/ST.INT.ARVL" xr:uid="{ACCD4A87-0EC5-4736-810D-219D98F1775C}"/>
    <hyperlink ref="B144" r:id="rId143" display="https://www.indexmundi.com/facts/kuwait/indicator/ST.INT.ARVL" xr:uid="{798A8272-CFFE-4762-A68F-7CDD06A6FDDA}"/>
    <hyperlink ref="B145" r:id="rId144" display="https://www.indexmundi.com/facts/burundi/indicator/ST.INT.ARVL" xr:uid="{D1104033-AAE9-40EA-8511-4D52BB2A1B64}"/>
    <hyperlink ref="B146" r:id="rId145" display="https://www.indexmundi.com/facts/benin/indicator/ST.INT.ARVL" xr:uid="{BF79DF26-E9AB-47D6-A87B-A8CA6E2B988D}"/>
    <hyperlink ref="B147" r:id="rId146" display="https://www.indexmundi.com/facts/suriname/indicator/ST.INT.ARVL" xr:uid="{4B4A0A6B-BA20-40D6-8DE1-D5E0103781E9}"/>
    <hyperlink ref="B148" r:id="rId147" display="https://www.indexmundi.com/facts/gabon/indicator/ST.INT.ARVL" xr:uid="{DA18460E-BF84-4B63-9E88-FEDB2C55D3A2}"/>
    <hyperlink ref="B149" r:id="rId148" display="https://www.indexmundi.com/facts/angola/indicator/ST.INT.ARVL" xr:uid="{D1F89BA4-AA0F-44FE-9218-5DD38DDDA3AA}"/>
    <hyperlink ref="B150" r:id="rId149" display="https://www.indexmundi.com/facts/brunei/indicator/ST.INT.ARVL" xr:uid="{7707B926-45A0-4F30-8F6A-5FD0D96526B7}"/>
    <hyperlink ref="B151" r:id="rId150" display="https://www.indexmundi.com/facts/bhutan/indicator/ST.INT.ARVL" xr:uid="{7E8B4846-BD70-4F6F-A0C8-C0AADFD44FB7}"/>
    <hyperlink ref="B152" r:id="rId151" display="https://www.indexmundi.com/facts/madagascar/indicator/ST.INT.ARVL" xr:uid="{80DE141A-27F5-4551-81D7-EC8E3BBC4C0C}"/>
    <hyperlink ref="B153" r:id="rId152" display="https://www.indexmundi.com/facts/antigua-and-barbuda/indicator/ST.INT.ARVL" xr:uid="{B2E04136-B3E1-4D3F-82D5-B23D9508569A}"/>
    <hyperlink ref="B154" r:id="rId153" display="https://www.indexmundi.com/facts/guyana/indicator/ST.INT.ARVL" xr:uid="{12FD7ABF-3F15-4C68-89B4-861FA2CF2B60}"/>
    <hyperlink ref="B155" r:id="rId154" display="https://www.indexmundi.com/facts/congo/indicator/ST.INT.ARVL" xr:uid="{86B8FB53-E682-44F3-AC61-341C6BDDC34B}"/>
    <hyperlink ref="B156" r:id="rId155" display="https://www.indexmundi.com/facts/mali/indicator/ST.INT.ARVL" xr:uid="{09484D58-0B49-4564-9F9E-1A0E06A0D8AC}"/>
    <hyperlink ref="B157" r:id="rId156" display="https://www.indexmundi.com/facts/papua-new-guinea/indicator/ST.INT.ARVL" xr:uid="{84412B62-9D19-4966-ACE5-4C73507A9B8F}"/>
    <hyperlink ref="B158" r:id="rId157" display="https://www.indexmundi.com/facts/grenada/indicator/ST.INT.ARVL" xr:uid="{083A67CC-8F36-45F6-ACA8-6432CEF2D7C9}"/>
    <hyperlink ref="B159" r:id="rId158" display="https://www.indexmundi.com/facts/niger/indicator/ST.INT.ARVL" xr:uid="{6DDAEC67-85FF-41E5-921A-819042BD3F13}"/>
    <hyperlink ref="B160" r:id="rId159" display="https://www.indexmundi.com/facts/the-gambia/indicator/ST.INT.ARVL" xr:uid="{DD2E7C96-DA26-4705-8011-3A2EF9E29CED}"/>
    <hyperlink ref="B161" r:id="rId160" display="https://www.indexmundi.com/facts/samoa/indicator/ST.INT.ARVL" xr:uid="{42EAF9B3-9BF9-4A9B-BF4B-5B0BD4FF7F38}"/>
    <hyperlink ref="B162" r:id="rId161" display="https://www.indexmundi.com/facts/moldova/indicator/ST.INT.ARVL" xr:uid="{D5F52578-46F5-47A9-AEC2-3E7AE1750C9F}"/>
    <hyperlink ref="B163" r:id="rId162" display="https://www.indexmundi.com/facts/burkina-faso/indicator/ST.INT.ARVL" xr:uid="{C713F5F3-2BBA-46B6-A0DD-3E2C9B276C82}"/>
    <hyperlink ref="B164" r:id="rId163" display="https://www.indexmundi.com/facts/eritrea/indicator/ST.INT.ARVL" xr:uid="{EA2E42FF-AE43-4F40-B5C3-1A0AA36025A6}"/>
    <hyperlink ref="B165" r:id="rId164" display="https://www.indexmundi.com/facts/bangladesh/indicator/ST.INT.ARVL" xr:uid="{0B9440F8-3FED-4E3F-BF9A-1B4BB36D74CB}"/>
    <hyperlink ref="B166" r:id="rId165" display="https://www.indexmundi.com/facts/palau/indicator/ST.INT.ARVL" xr:uid="{FD935AE5-39F9-4334-9A3B-B5313939456A}"/>
    <hyperlink ref="B167" r:id="rId166" display="https://www.indexmundi.com/facts/st.-kitts-and-nevis/indicator/ST.INT.ARVL" xr:uid="{DA35A9EE-FFC3-49A4-A4C1-424E3D3FB3FB}"/>
    <hyperlink ref="B168" r:id="rId167" display="https://www.indexmundi.com/facts/new-caledonia/indicator/ST.INT.ARVL" xr:uid="{FE1BB8E8-B3A3-438D-86D4-399ACB0AA039}"/>
    <hyperlink ref="B169" r:id="rId168" display="https://www.indexmundi.com/facts/central-african-republic/indicator/ST.INT.ARVL" xr:uid="{27C1F45C-502E-4220-8604-2833338C58AE}"/>
    <hyperlink ref="B170" r:id="rId169" display="https://www.indexmundi.com/facts/vanuatu/indicator/ST.INT.ARVL" xr:uid="{07B8DE12-1D26-4314-8139-EBE5B3744390}"/>
    <hyperlink ref="B171" r:id="rId170" display="https://www.indexmundi.com/facts/chad/indicator/ST.INT.ARVL" xr:uid="{5017890C-417B-4AD1-BFA4-6C6F21DF44F5}"/>
    <hyperlink ref="B172" r:id="rId171" display="https://www.indexmundi.com/facts/san-marino/indicator/ST.INT.ARVL" xr:uid="{58B34E96-658B-4A76-B787-4BCA3D834687}"/>
    <hyperlink ref="B173" r:id="rId172" display="https://www.indexmundi.com/facts/st.-vincent-and-the-grenadines/indicator/ST.INT.ARVL" xr:uid="{0BD6BE58-67C8-46B6-ACEF-333CD0CCA6B4}"/>
    <hyperlink ref="B174" r:id="rId173" display="https://www.indexmundi.com/facts/timor-leste/indicator/ST.INT.ARVL" xr:uid="{32D7FFD0-75B7-4436-A8AE-7F4673D1F639}"/>
    <hyperlink ref="B175" r:id="rId174" display="https://www.indexmundi.com/facts/dominica/indicator/ST.INT.ARVL" xr:uid="{D9EB9E1C-F9F6-43B1-A02A-D2E22CBFF93B}"/>
    <hyperlink ref="B176" r:id="rId175" display="https://www.indexmundi.com/facts/liechtenstein/indicator/ST.INT.ARVL" xr:uid="{276EC0D3-FF30-45F7-A33F-B87601CAC907}"/>
    <hyperlink ref="B177" r:id="rId176" display="https://www.indexmundi.com/facts/djibouti/indicator/ST.INT.ARVL" xr:uid="{D36B84B9-76E3-4CF2-AA02-CD32A682EA9C}"/>
    <hyperlink ref="B178" r:id="rId177" display="https://www.indexmundi.com/facts/tonga/indicator/ST.INT.ARVL" xr:uid="{0AD08E8E-F697-4B5D-B17B-F962C6EC32B8}"/>
    <hyperlink ref="B179" r:id="rId178" display="https://www.indexmundi.com/facts/guinea/indicator/ST.INT.ARVL" xr:uid="{8E455C91-A03D-4F40-A405-0385CCE0FE05}"/>
    <hyperlink ref="B180" r:id="rId179" display="https://www.indexmundi.com/facts/sierra-leone/indicator/ST.INT.ARVL" xr:uid="{B1C53157-DAE0-446F-AAC1-1BDF32028049}"/>
    <hyperlink ref="B181" r:id="rId180" display="https://www.indexmundi.com/facts/guinea-bissau/indicator/ST.INT.ARVL" xr:uid="{29D7ED07-70F9-4DEE-89F1-C1E9280159B1}"/>
    <hyperlink ref="B182" r:id="rId181" display="https://www.indexmundi.com/facts/libya/indicator/ST.INT.ARVL" xr:uid="{12B99A8F-14BF-4015-9D4C-C50FB6D9C49E}"/>
    <hyperlink ref="B183" r:id="rId182" display="https://www.indexmundi.com/facts/mauritania/indicator/ST.INT.ARVL" xr:uid="{603FEB2E-4D96-4810-8CC1-C928FA35EED7}"/>
    <hyperlink ref="B184" r:id="rId183" display="https://www.indexmundi.com/facts/s%C3%A3o-tom%C3%A9-and-principe/indicator/ST.INT.ARVL" xr:uid="{386CBF2F-AB1C-4F37-944C-16E1DDA7E5F1}"/>
    <hyperlink ref="B185" r:id="rId184" display="https://www.indexmundi.com/facts/comoros/indicator/ST.INT.ARVL" xr:uid="{719660B6-2226-41D7-BF50-5BF482164233}"/>
    <hyperlink ref="B186" r:id="rId185" display="https://www.indexmundi.com/facts/solomon-islands/indicator/ST.INT.ARVL" xr:uid="{5374805E-F1AB-4EE2-9633-7E49560C6346}"/>
    <hyperlink ref="B187" r:id="rId186" display="https://www.indexmundi.com/facts/turkmenistan/indicator/ST.INT.ARVL" xr:uid="{06B9747B-F88B-449C-8A50-F6F04FE8D5AE}"/>
    <hyperlink ref="B188" r:id="rId187" display="https://www.indexmundi.com/facts/kiribati/indicator/ST.INT.ARVL" xr:uid="{176949BB-8BEE-45A6-8464-79F93845B8D0}"/>
    <hyperlink ref="B189" r:id="rId188" display="https://www.indexmundi.com/facts/tuvalu/indicator/ST.INT.ARVL" xr:uid="{5B921F6D-9257-4AD8-A006-C0CCA5496E7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8500-E179-47DD-B277-D80DEBA3840E}">
  <dimension ref="A1:H125"/>
  <sheetViews>
    <sheetView workbookViewId="0">
      <selection activeCell="B2" sqref="B2:B125"/>
    </sheetView>
  </sheetViews>
  <sheetFormatPr defaultRowHeight="14.4"/>
  <cols>
    <col min="1" max="1" width="4.6640625" bestFit="1" customWidth="1"/>
    <col min="2" max="2" width="23.77734375" customWidth="1"/>
    <col min="3" max="3" width="11.88671875" bestFit="1" customWidth="1"/>
    <col min="4" max="4" width="4.5546875" bestFit="1" customWidth="1"/>
    <col min="5" max="5" width="42.77734375" bestFit="1" customWidth="1"/>
  </cols>
  <sheetData>
    <row r="1" spans="1:8" ht="29.4" thickBot="1">
      <c r="A1" s="1" t="s">
        <v>0</v>
      </c>
      <c r="B1" s="1" t="s">
        <v>1</v>
      </c>
      <c r="C1" s="1" t="s">
        <v>2</v>
      </c>
      <c r="D1" s="1" t="s">
        <v>3</v>
      </c>
      <c r="E1" s="9" t="s">
        <v>1008</v>
      </c>
      <c r="F1" s="7" t="s">
        <v>1006</v>
      </c>
      <c r="G1" s="7" t="s">
        <v>1007</v>
      </c>
      <c r="H1" s="10" t="s">
        <v>1009</v>
      </c>
    </row>
    <row r="2" spans="1:8" ht="15" thickBot="1">
      <c r="A2" s="2">
        <v>1</v>
      </c>
      <c r="B2" s="3" t="s">
        <v>7</v>
      </c>
      <c r="C2" s="4">
        <v>143035000</v>
      </c>
      <c r="D2" s="2">
        <v>2017</v>
      </c>
      <c r="E2" s="8">
        <f>INDEX('Country Alt Names'!B:B,MATCH(B2,'Country Alt Names'!A:A,0))</f>
        <v>0</v>
      </c>
      <c r="F2" t="str">
        <f>IFERROR(INDEX('Country Codes'!B:B,MATCH(B2,'Country Codes'!A:A,0)),INDEX('Country Codes'!B:B,MATCH(E2,'Country Codes'!A:A,0)))</f>
        <v>CN</v>
      </c>
      <c r="G2" t="str">
        <f>INDEX('Country Continent Map'!B:B,MATCH(Arrivals!F2,'Country Continent Map'!D:D,0))</f>
        <v>EU</v>
      </c>
      <c r="H2">
        <f t="shared" ref="H2:H33" si="0">C2/SUM(C:C)</f>
        <v>0.11426409044753481</v>
      </c>
    </row>
    <row r="3" spans="1:8" ht="15" thickBot="1">
      <c r="A3" s="2">
        <v>2</v>
      </c>
      <c r="B3" s="3" t="s">
        <v>12</v>
      </c>
      <c r="C3" s="4">
        <v>92402000</v>
      </c>
      <c r="D3" s="2">
        <v>2017</v>
      </c>
      <c r="E3" s="8">
        <f>INDEX('Country Alt Names'!B:B,MATCH(B3,'Country Alt Names'!A:A,0))</f>
        <v>0</v>
      </c>
      <c r="F3" t="str">
        <f>IFERROR(INDEX('Country Codes'!B:B,MATCH(B3,'Country Codes'!A:A,0)),INDEX('Country Codes'!B:B,MATCH(E3,'Country Codes'!A:A,0)))</f>
        <v>DE</v>
      </c>
      <c r="G3" t="str">
        <f>INDEX('Country Continent Map'!B:B,MATCH(Arrivals!F3,'Country Continent Map'!D:D,0))</f>
        <v>EU</v>
      </c>
      <c r="H3">
        <f t="shared" si="0"/>
        <v>7.3815712836250658E-2</v>
      </c>
    </row>
    <row r="4" spans="1:8" ht="15" thickBot="1">
      <c r="A4" s="2">
        <v>3</v>
      </c>
      <c r="B4" s="3" t="s">
        <v>16</v>
      </c>
      <c r="C4" s="4">
        <v>91304000</v>
      </c>
      <c r="D4" s="2">
        <v>2017</v>
      </c>
      <c r="E4" s="8" t="str">
        <f>INDEX('Country Alt Names'!B:B,MATCH(B4,'Country Alt Names'!A:A,0))</f>
        <v>Hong Kong</v>
      </c>
      <c r="F4" t="str">
        <f>IFERROR(INDEX('Country Codes'!B:B,MATCH(B4,'Country Codes'!A:A,0)),INDEX('Country Codes'!B:B,MATCH(E4,'Country Codes'!A:A,0)))</f>
        <v>HK</v>
      </c>
      <c r="G4" t="str">
        <f>INDEX('Country Continent Map'!B:B,MATCH(Arrivals!F4,'Country Continent Map'!D:D,0))</f>
        <v>NA</v>
      </c>
      <c r="H4">
        <f t="shared" si="0"/>
        <v>7.2938571078559222E-2</v>
      </c>
    </row>
    <row r="5" spans="1:8" ht="15" thickBot="1">
      <c r="A5" s="2">
        <v>4</v>
      </c>
      <c r="B5" s="3" t="s">
        <v>6</v>
      </c>
      <c r="C5" s="4">
        <v>87703000</v>
      </c>
      <c r="D5" s="2">
        <v>2017</v>
      </c>
      <c r="E5" s="8" t="str">
        <f>INDEX('Country Alt Names'!B:B,MATCH(B5,'Country Alt Names'!A:A,0))</f>
        <v>United States of America (the)</v>
      </c>
      <c r="F5" t="str">
        <f>IFERROR(INDEX('Country Codes'!B:B,MATCH(B5,'Country Codes'!A:A,0)),INDEX('Country Codes'!B:B,MATCH(E5,'Country Codes'!A:A,0)))</f>
        <v>US</v>
      </c>
      <c r="G5" t="str">
        <f>INDEX('Country Continent Map'!B:B,MATCH(Arrivals!F5,'Country Continent Map'!D:D,0))</f>
        <v>AS</v>
      </c>
      <c r="H5">
        <f t="shared" si="0"/>
        <v>7.0061897609117671E-2</v>
      </c>
    </row>
    <row r="6" spans="1:8" ht="15" thickBot="1">
      <c r="A6" s="2">
        <v>5</v>
      </c>
      <c r="B6" s="3" t="s">
        <v>10</v>
      </c>
      <c r="C6" s="4">
        <v>74189000</v>
      </c>
      <c r="D6" s="2">
        <v>2017</v>
      </c>
      <c r="E6" s="8" t="str">
        <f>INDEX('Country Alt Names'!B:B,MATCH(B6,'Country Alt Names'!A:A,0))</f>
        <v>United Kingdom of Great Britain and Northern Ireland (the)</v>
      </c>
      <c r="F6" t="str">
        <f>IFERROR(INDEX('Country Codes'!B:B,MATCH(B6,'Country Codes'!A:A,0)),INDEX('Country Codes'!B:B,MATCH(E6,'Country Codes'!A:A,0)))</f>
        <v>GB</v>
      </c>
      <c r="G6" t="str">
        <f>INDEX('Country Continent Map'!B:B,MATCH(Arrivals!F6,'Country Continent Map'!D:D,0))</f>
        <v>EU</v>
      </c>
      <c r="H6">
        <f t="shared" si="0"/>
        <v>5.9266183844598599E-2</v>
      </c>
    </row>
    <row r="7" spans="1:8" ht="15" thickBot="1">
      <c r="A7" s="2">
        <v>6</v>
      </c>
      <c r="B7" s="3" t="s">
        <v>21</v>
      </c>
      <c r="C7" s="4">
        <v>46700000</v>
      </c>
      <c r="D7" s="2">
        <v>2017</v>
      </c>
      <c r="E7" s="8">
        <f>INDEX('Country Alt Names'!B:B,MATCH(B7,'Country Alt Names'!A:A,0))</f>
        <v>0</v>
      </c>
      <c r="F7" t="str">
        <f>IFERROR(INDEX('Country Codes'!B:B,MATCH(B7,'Country Codes'!A:A,0)),INDEX('Country Codes'!B:B,MATCH(E7,'Country Codes'!A:A,0)))</f>
        <v>PL</v>
      </c>
      <c r="G7" t="str">
        <f>INDEX('Country Continent Map'!B:B,MATCH(Arrivals!F7,'Country Continent Map'!D:D,0))</f>
        <v>NA</v>
      </c>
      <c r="H7">
        <f t="shared" si="0"/>
        <v>3.730648459397963E-2</v>
      </c>
    </row>
    <row r="8" spans="1:8" ht="15" thickBot="1">
      <c r="A8" s="2">
        <v>7</v>
      </c>
      <c r="B8" s="3" t="s">
        <v>19</v>
      </c>
      <c r="C8" s="4">
        <v>39629000</v>
      </c>
      <c r="D8" s="2">
        <v>2017</v>
      </c>
      <c r="E8" s="8" t="str">
        <f>INDEX('Country Alt Names'!B:B,MATCH(B8,'Country Alt Names'!A:A,0))</f>
        <v>Russian Federation (the)</v>
      </c>
      <c r="F8" t="str">
        <f>IFERROR(INDEX('Country Codes'!B:B,MATCH(B8,'Country Codes'!A:A,0)),INDEX('Country Codes'!B:B,MATCH(E8,'Country Codes'!A:A,0)))</f>
        <v>RU</v>
      </c>
      <c r="G8" t="str">
        <f>INDEX('Country Continent Map'!B:B,MATCH(Arrivals!F8,'Country Continent Map'!D:D,0))</f>
        <v>EU</v>
      </c>
      <c r="H8">
        <f t="shared" si="0"/>
        <v>3.1657787536934018E-2</v>
      </c>
    </row>
    <row r="9" spans="1:8" ht="15" thickBot="1">
      <c r="A9" s="2">
        <v>8</v>
      </c>
      <c r="B9" s="3" t="s">
        <v>20</v>
      </c>
      <c r="C9" s="4">
        <v>33060000</v>
      </c>
      <c r="D9" s="2">
        <v>2017</v>
      </c>
      <c r="E9" s="8">
        <f>INDEX('Country Alt Names'!B:B,MATCH(B9,'Country Alt Names'!A:A,0))</f>
        <v>0</v>
      </c>
      <c r="F9" t="str">
        <f>IFERROR(INDEX('Country Codes'!B:B,MATCH(B9,'Country Codes'!A:A,0)),INDEX('Country Codes'!B:B,MATCH(E9,'Country Codes'!A:A,0)))</f>
        <v>CA</v>
      </c>
      <c r="G9" t="str">
        <f>INDEX('Country Continent Map'!B:B,MATCH(Arrivals!F9,'Country Continent Map'!D:D,0))</f>
        <v>EU</v>
      </c>
      <c r="H9">
        <f t="shared" si="0"/>
        <v>2.6410115217922196E-2</v>
      </c>
    </row>
    <row r="10" spans="1:8" ht="15" thickBot="1">
      <c r="A10" s="2">
        <v>9</v>
      </c>
      <c r="B10" s="3" t="s">
        <v>8</v>
      </c>
      <c r="C10" s="4">
        <v>31805000</v>
      </c>
      <c r="D10" s="2">
        <v>2017</v>
      </c>
      <c r="E10" s="8">
        <f>INDEX('Country Alt Names'!B:B,MATCH(B10,'Country Alt Names'!A:A,0))</f>
        <v>0</v>
      </c>
      <c r="F10" t="str">
        <f>IFERROR(INDEX('Country Codes'!B:B,MATCH(B10,'Country Codes'!A:A,0)),INDEX('Country Codes'!B:B,MATCH(E10,'Country Codes'!A:A,0)))</f>
        <v>IT</v>
      </c>
      <c r="G10" t="str">
        <f>INDEX('Country Continent Map'!B:B,MATCH(Arrivals!F10,'Country Continent Map'!D:D,0))</f>
        <v>EU</v>
      </c>
      <c r="H10">
        <f t="shared" si="0"/>
        <v>2.5407553372837732E-2</v>
      </c>
    </row>
    <row r="11" spans="1:8" ht="15" thickBot="1">
      <c r="A11" s="2">
        <v>10</v>
      </c>
      <c r="B11" s="3" t="s">
        <v>18</v>
      </c>
      <c r="C11" s="4">
        <v>30761000</v>
      </c>
      <c r="D11" s="2">
        <v>2004</v>
      </c>
      <c r="E11" s="8">
        <f>INDEX('Country Alt Names'!B:B,MATCH(B11,'Country Alt Names'!A:A,0))</f>
        <v>0</v>
      </c>
      <c r="F11" t="str">
        <f>IFERROR(INDEX('Country Codes'!B:B,MATCH(B11,'Country Codes'!A:A,0)),INDEX('Country Codes'!B:B,MATCH(E11,'Country Codes'!A:A,0)))</f>
        <v>MY</v>
      </c>
      <c r="G11" t="str">
        <f>INDEX('Country Continent Map'!B:B,MATCH(Arrivals!F11,'Country Continent Map'!D:D,0))</f>
        <v>AS</v>
      </c>
      <c r="H11">
        <f t="shared" si="0"/>
        <v>2.4573549734377031E-2</v>
      </c>
    </row>
    <row r="12" spans="1:8" ht="15" thickBot="1">
      <c r="A12" s="2">
        <v>11</v>
      </c>
      <c r="B12" s="3" t="s">
        <v>4</v>
      </c>
      <c r="C12" s="4">
        <v>29055000</v>
      </c>
      <c r="D12" s="2">
        <v>2017</v>
      </c>
      <c r="E12" s="8">
        <f>INDEX('Country Alt Names'!B:B,MATCH(B12,'Country Alt Names'!A:A,0))</f>
        <v>0</v>
      </c>
      <c r="F12" t="str">
        <f>IFERROR(INDEX('Country Codes'!B:B,MATCH(B12,'Country Codes'!A:A,0)),INDEX('Country Codes'!B:B,MATCH(E12,'Country Codes'!A:A,0)))</f>
        <v>FR</v>
      </c>
      <c r="G12" t="str">
        <f>INDEX('Country Continent Map'!B:B,MATCH(Arrivals!F12,'Country Continent Map'!D:D,0))</f>
        <v>EU</v>
      </c>
      <c r="H12">
        <f t="shared" si="0"/>
        <v>2.3210704708310024E-2</v>
      </c>
    </row>
    <row r="13" spans="1:8" ht="15" thickBot="1">
      <c r="A13" s="2">
        <v>12</v>
      </c>
      <c r="B13" s="3" t="s">
        <v>31</v>
      </c>
      <c r="C13" s="4">
        <v>26496000</v>
      </c>
      <c r="D13" s="2">
        <v>2017</v>
      </c>
      <c r="E13" s="8" t="str">
        <f>INDEX('Country Alt Names'!B:B,MATCH(B13,'Country Alt Names'!A:A,0))</f>
        <v>Korea (the Republic of)</v>
      </c>
      <c r="F13" t="str">
        <f>IFERROR(INDEX('Country Codes'!B:B,MATCH(B13,'Country Codes'!A:A,0)),INDEX('Country Codes'!B:B,MATCH(E13,'Country Codes'!A:A,0)))</f>
        <v>KR</v>
      </c>
      <c r="G13" t="str">
        <f>INDEX('Country Continent Map'!B:B,MATCH(Arrivals!F13,'Country Continent Map'!D:D,0))</f>
        <v>AS</v>
      </c>
      <c r="H13">
        <f t="shared" si="0"/>
        <v>2.1166437169209511E-2</v>
      </c>
    </row>
    <row r="14" spans="1:8" ht="15" thickBot="1">
      <c r="A14" s="2">
        <v>13</v>
      </c>
      <c r="B14" s="3" t="s">
        <v>28</v>
      </c>
      <c r="C14" s="4">
        <v>26437000</v>
      </c>
      <c r="D14" s="2">
        <v>2017</v>
      </c>
      <c r="E14" s="8">
        <f>INDEX('Country Alt Names'!B:B,MATCH(B14,'Country Alt Names'!A:A,0))</f>
        <v>0</v>
      </c>
      <c r="F14" t="str">
        <f>IFERROR(INDEX('Country Codes'!B:B,MATCH(B14,'Country Codes'!A:A,0)),INDEX('Country Codes'!B:B,MATCH(E14,'Country Codes'!A:A,0)))</f>
        <v>UA</v>
      </c>
      <c r="G14" t="str">
        <f>INDEX('Country Continent Map'!B:B,MATCH(Arrivals!F14,'Country Continent Map'!D:D,0))</f>
        <v>AS</v>
      </c>
      <c r="H14">
        <f t="shared" si="0"/>
        <v>2.1119304779679646E-2</v>
      </c>
    </row>
    <row r="15" spans="1:8" ht="15" thickBot="1">
      <c r="A15" s="2">
        <v>14</v>
      </c>
      <c r="B15" s="3" t="s">
        <v>26</v>
      </c>
      <c r="C15" s="4">
        <v>23943000</v>
      </c>
      <c r="D15" s="2">
        <v>2017</v>
      </c>
      <c r="E15" s="8">
        <f>INDEX('Country Alt Names'!B:B,MATCH(B15,'Country Alt Names'!A:A,0))</f>
        <v>0</v>
      </c>
      <c r="F15" t="str">
        <f>IFERROR(INDEX('Country Codes'!B:B,MATCH(B15,'Country Codes'!A:A,0)),INDEX('Country Codes'!B:B,MATCH(E15,'Country Codes'!A:A,0)))</f>
        <v>IN</v>
      </c>
      <c r="G15" t="str">
        <f>INDEX('Country Continent Map'!B:B,MATCH(Arrivals!F15,'Country Continent Map'!D:D,0))</f>
        <v>EU</v>
      </c>
      <c r="H15">
        <f t="shared" si="0"/>
        <v>1.9126962754467972E-2</v>
      </c>
    </row>
    <row r="16" spans="1:8" ht="15" thickBot="1">
      <c r="A16" s="2">
        <v>15</v>
      </c>
      <c r="B16" s="3" t="s">
        <v>48</v>
      </c>
      <c r="C16" s="4">
        <v>21232000</v>
      </c>
      <c r="D16" s="2">
        <v>2017</v>
      </c>
      <c r="E16" s="8">
        <f>INDEX('Country Alt Names'!B:B,MATCH(B16,'Country Alt Names'!A:A,0))</f>
        <v>0</v>
      </c>
      <c r="F16" t="str">
        <f>IFERROR(INDEX('Country Codes'!B:B,MATCH(B16,'Country Codes'!A:A,0)),INDEX('Country Codes'!B:B,MATCH(E16,'Country Codes'!A:A,0)))</f>
        <v>SE</v>
      </c>
      <c r="G16" t="str">
        <f>INDEX('Country Continent Map'!B:B,MATCH(Arrivals!F16,'Country Continent Map'!D:D,0))</f>
        <v>AS</v>
      </c>
      <c r="H16">
        <f t="shared" si="0"/>
        <v>1.6961269398273564E-2</v>
      </c>
    </row>
    <row r="17" spans="1:8" ht="15" thickBot="1">
      <c r="A17" s="2">
        <v>16</v>
      </c>
      <c r="B17" s="3" t="s">
        <v>24</v>
      </c>
      <c r="C17" s="4">
        <v>21071000</v>
      </c>
      <c r="D17" s="2">
        <v>2017</v>
      </c>
      <c r="E17" s="8">
        <f>INDEX('Country Alt Names'!B:B,MATCH(B17,'Country Alt Names'!A:A,0))</f>
        <v>0</v>
      </c>
      <c r="F17" t="str">
        <f>IFERROR(INDEX('Country Codes'!B:B,MATCH(B17,'Country Codes'!A:A,0)),INDEX('Country Codes'!B:B,MATCH(E17,'Country Codes'!A:A,0)))</f>
        <v>SA</v>
      </c>
      <c r="G17" t="str">
        <f>INDEX('Country Continent Map'!B:B,MATCH(Arrivals!F17,'Country Continent Map'!D:D,0))</f>
        <v>EU</v>
      </c>
      <c r="H17">
        <f t="shared" si="0"/>
        <v>1.6832653894641215E-2</v>
      </c>
    </row>
    <row r="18" spans="1:8" ht="15" thickBot="1">
      <c r="A18" s="2">
        <v>17</v>
      </c>
      <c r="B18" s="3" t="s">
        <v>57</v>
      </c>
      <c r="C18" s="4">
        <v>20297000</v>
      </c>
      <c r="D18" s="2">
        <v>2017</v>
      </c>
      <c r="E18" s="8">
        <f>INDEX('Country Alt Names'!B:B,MATCH(B18,'Country Alt Names'!A:A,0))</f>
        <v>0</v>
      </c>
      <c r="F18" t="str">
        <f>IFERROR(INDEX('Country Codes'!B:B,MATCH(B18,'Country Codes'!A:A,0)),INDEX('Country Codes'!B:B,MATCH(E18,'Country Codes'!A:A,0)))</f>
        <v>HU</v>
      </c>
      <c r="G18" t="str">
        <f>INDEX('Country Continent Map'!B:B,MATCH(Arrivals!F18,'Country Continent Map'!D:D,0))</f>
        <v>NA</v>
      </c>
      <c r="H18">
        <f t="shared" si="0"/>
        <v>1.6214340852334145E-2</v>
      </c>
    </row>
    <row r="19" spans="1:8" ht="15" thickBot="1">
      <c r="A19" s="2">
        <v>18</v>
      </c>
      <c r="B19" s="3" t="s">
        <v>37</v>
      </c>
      <c r="C19" s="4">
        <v>19953000</v>
      </c>
      <c r="D19" s="2">
        <v>2017</v>
      </c>
      <c r="E19" s="8">
        <f>INDEX('Country Alt Names'!B:B,MATCH(B19,'Country Alt Names'!A:A,0))</f>
        <v>0</v>
      </c>
      <c r="F19" t="str">
        <f>IFERROR(INDEX('Country Codes'!B:B,MATCH(B19,'Country Codes'!A:A,0)),INDEX('Country Codes'!B:B,MATCH(E19,'Country Codes'!A:A,0)))</f>
        <v>RO</v>
      </c>
      <c r="G19" t="str">
        <f>INDEX('Country Continent Map'!B:B,MATCH(Arrivals!F19,'Country Continent Map'!D:D,0))</f>
        <v>EU</v>
      </c>
      <c r="H19">
        <f t="shared" si="0"/>
        <v>1.5939535055753223E-2</v>
      </c>
    </row>
    <row r="20" spans="1:8" ht="15" thickBot="1">
      <c r="A20" s="2">
        <v>19</v>
      </c>
      <c r="B20" s="3" t="s">
        <v>9</v>
      </c>
      <c r="C20" s="4">
        <v>19067000</v>
      </c>
      <c r="D20" s="2">
        <v>2017</v>
      </c>
      <c r="E20" s="8">
        <f>INDEX('Country Alt Names'!B:B,MATCH(B20,'Country Alt Names'!A:A,0))</f>
        <v>0</v>
      </c>
      <c r="F20" t="str">
        <f>IFERROR(INDEX('Country Codes'!B:B,MATCH(B20,'Country Codes'!A:A,0)),INDEX('Country Codes'!B:B,MATCH(E20,'Country Codes'!A:A,0)))</f>
        <v>MX</v>
      </c>
      <c r="G20" t="str">
        <f>INDEX('Country Continent Map'!B:B,MATCH(Arrivals!F20,'Country Continent Map'!D:D,0))</f>
        <v>EU</v>
      </c>
      <c r="H20">
        <f t="shared" si="0"/>
        <v>1.5231750358745386E-2</v>
      </c>
    </row>
    <row r="21" spans="1:8" ht="15" thickBot="1">
      <c r="A21" s="2">
        <v>20</v>
      </c>
      <c r="B21" s="3" t="s">
        <v>22</v>
      </c>
      <c r="C21" s="4">
        <v>17938000</v>
      </c>
      <c r="D21" s="2">
        <v>2016</v>
      </c>
      <c r="E21" s="8" t="str">
        <f>INDEX('Country Alt Names'!B:B,MATCH(B21,'Country Alt Names'!A:A,0))</f>
        <v>Netherlands (the)</v>
      </c>
      <c r="F21" t="str">
        <f>IFERROR(INDEX('Country Codes'!B:B,MATCH(B21,'Country Codes'!A:A,0)),INDEX('Country Codes'!B:B,MATCH(E21,'Country Codes'!A:A,0)))</f>
        <v>NL</v>
      </c>
      <c r="G21" t="str">
        <f>INDEX('Country Continent Map'!B:B,MATCH(Arrivals!F21,'Country Continent Map'!D:D,0))</f>
        <v>AS</v>
      </c>
      <c r="H21">
        <f t="shared" si="0"/>
        <v>1.4329844125199285E-2</v>
      </c>
    </row>
    <row r="22" spans="1:8" ht="15" thickBot="1">
      <c r="A22" s="2">
        <v>21</v>
      </c>
      <c r="B22" s="3" t="s">
        <v>15</v>
      </c>
      <c r="C22" s="4">
        <v>17889000</v>
      </c>
      <c r="D22" s="2">
        <v>2017</v>
      </c>
      <c r="E22" s="8">
        <f>INDEX('Country Alt Names'!B:B,MATCH(B22,'Country Alt Names'!A:A,0))</f>
        <v>0</v>
      </c>
      <c r="F22" t="str">
        <f>IFERROR(INDEX('Country Codes'!B:B,MATCH(B22,'Country Codes'!A:A,0)),INDEX('Country Codes'!B:B,MATCH(E22,'Country Codes'!A:A,0)))</f>
        <v>JP</v>
      </c>
      <c r="G22" t="str">
        <f>INDEX('Country Continent Map'!B:B,MATCH(Arrivals!F22,'Country Continent Map'!D:D,0))</f>
        <v>AS</v>
      </c>
      <c r="H22">
        <f t="shared" si="0"/>
        <v>1.42907002762677E-2</v>
      </c>
    </row>
    <row r="23" spans="1:8" ht="15" thickBot="1">
      <c r="A23" s="2">
        <v>22</v>
      </c>
      <c r="B23" s="3" t="s">
        <v>5</v>
      </c>
      <c r="C23" s="4">
        <v>17031000</v>
      </c>
      <c r="D23" s="2">
        <v>2017</v>
      </c>
      <c r="E23" s="8">
        <f>INDEX('Country Alt Names'!B:B,MATCH(B23,'Country Alt Names'!A:A,0))</f>
        <v>0</v>
      </c>
      <c r="F23" t="str">
        <f>IFERROR(INDEX('Country Codes'!B:B,MATCH(B23,'Country Codes'!A:A,0)),INDEX('Country Codes'!B:B,MATCH(E23,'Country Codes'!A:A,0)))</f>
        <v>ES</v>
      </c>
      <c r="G23" t="str">
        <f>INDEX('Country Continent Map'!B:B,MATCH(Arrivals!F23,'Country Continent Map'!D:D,0))</f>
        <v>EU</v>
      </c>
      <c r="H23">
        <f t="shared" si="0"/>
        <v>1.3605283492935055E-2</v>
      </c>
    </row>
    <row r="24" spans="1:8" ht="15" thickBot="1">
      <c r="A24" s="2">
        <v>23</v>
      </c>
      <c r="B24" s="3" t="s">
        <v>41</v>
      </c>
      <c r="C24" s="4">
        <v>15318000</v>
      </c>
      <c r="D24" s="2">
        <v>2017</v>
      </c>
      <c r="E24" s="8">
        <f>INDEX('Country Alt Names'!B:B,MATCH(B24,'Country Alt Names'!A:A,0))</f>
        <v>0</v>
      </c>
      <c r="F24" t="str">
        <f>IFERROR(INDEX('Country Codes'!B:B,MATCH(B24,'Country Codes'!A:A,0)),INDEX('Country Codes'!B:B,MATCH(E24,'Country Codes'!A:A,0)))</f>
        <v>CH</v>
      </c>
      <c r="G24" t="str">
        <f>INDEX('Country Continent Map'!B:B,MATCH(Arrivals!F24,'Country Continent Map'!D:D,0))</f>
        <v>AS</v>
      </c>
      <c r="H24">
        <f t="shared" si="0"/>
        <v>1.2236846488449249E-2</v>
      </c>
    </row>
    <row r="25" spans="1:8" ht="15" thickBot="1">
      <c r="A25" s="2">
        <v>24</v>
      </c>
      <c r="B25" s="3" t="s">
        <v>50</v>
      </c>
      <c r="C25" s="4">
        <v>12258000</v>
      </c>
      <c r="D25" s="2">
        <v>2017</v>
      </c>
      <c r="E25" s="8">
        <f>INDEX('Country Alt Names'!B:B,MATCH(B25,'Country Alt Names'!A:A,0))</f>
        <v>0</v>
      </c>
      <c r="F25" t="str">
        <f>IFERROR(INDEX('Country Codes'!B:B,MATCH(B25,'Country Codes'!A:A,0)),INDEX('Country Codes'!B:B,MATCH(E25,'Country Codes'!A:A,0)))</f>
        <v>AR</v>
      </c>
      <c r="G25" t="str">
        <f>INDEX('Country Continent Map'!B:B,MATCH(Arrivals!F25,'Country Continent Map'!D:D,0))</f>
        <v>EU</v>
      </c>
      <c r="H25">
        <f t="shared" si="0"/>
        <v>9.7923530653747804E-3</v>
      </c>
    </row>
    <row r="26" spans="1:8" ht="15" thickBot="1">
      <c r="A26" s="2">
        <v>25</v>
      </c>
      <c r="B26" s="3" t="s">
        <v>44</v>
      </c>
      <c r="C26" s="4">
        <v>12153000</v>
      </c>
      <c r="D26" s="2">
        <v>2017</v>
      </c>
      <c r="E26" s="8">
        <f>INDEX('Country Alt Names'!B:B,MATCH(B26,'Country Alt Names'!A:A,0))</f>
        <v>0</v>
      </c>
      <c r="F26" t="str">
        <f>IFERROR(INDEX('Country Codes'!B:B,MATCH(B26,'Country Codes'!A:A,0)),INDEX('Country Codes'!B:B,MATCH(E26,'Country Codes'!A:A,0)))</f>
        <v>BE</v>
      </c>
      <c r="G26" t="str">
        <f>INDEX('Country Continent Map'!B:B,MATCH(Arrivals!F26,'Country Continent Map'!D:D,0))</f>
        <v>EU</v>
      </c>
      <c r="H26">
        <f t="shared" si="0"/>
        <v>9.708473389092814E-3</v>
      </c>
    </row>
    <row r="27" spans="1:8" ht="15" thickBot="1">
      <c r="A27" s="2">
        <v>26</v>
      </c>
      <c r="B27" s="3" t="s">
        <v>14</v>
      </c>
      <c r="C27" s="4">
        <v>11491000</v>
      </c>
      <c r="D27" s="2">
        <v>2017</v>
      </c>
      <c r="E27" s="8">
        <f>INDEX('Country Alt Names'!B:B,MATCH(B27,'Country Alt Names'!A:A,0))</f>
        <v>0</v>
      </c>
      <c r="F27" t="str">
        <f>IFERROR(INDEX('Country Codes'!B:B,MATCH(B27,'Country Codes'!A:A,0)),INDEX('Country Codes'!B:B,MATCH(E27,'Country Codes'!A:A,0)))</f>
        <v>AT</v>
      </c>
      <c r="G27" t="str">
        <f>INDEX('Country Continent Map'!B:B,MATCH(Arrivals!F27,'Country Continent Map'!D:D,0))</f>
        <v>AS</v>
      </c>
      <c r="H27">
        <f t="shared" si="0"/>
        <v>9.1796320014865072E-3</v>
      </c>
    </row>
    <row r="28" spans="1:8" ht="15" thickBot="1">
      <c r="A28" s="2">
        <v>27</v>
      </c>
      <c r="B28" s="3" t="s">
        <v>43</v>
      </c>
      <c r="C28" s="4">
        <v>10932000</v>
      </c>
      <c r="D28" s="2">
        <v>2017</v>
      </c>
      <c r="E28" s="8">
        <f>INDEX('Country Alt Names'!B:B,MATCH(B28,'Country Alt Names'!A:A,0))</f>
        <v>0</v>
      </c>
      <c r="F28" t="str">
        <f>IFERROR(INDEX('Country Codes'!B:B,MATCH(B28,'Country Codes'!A:A,0)),INDEX('Country Codes'!B:B,MATCH(E28,'Country Codes'!A:A,0)))</f>
        <v>AU</v>
      </c>
      <c r="G28" t="str">
        <f>INDEX('Country Continent Map'!B:B,MATCH(Arrivals!F28,'Country Continent Map'!D:D,0))</f>
        <v>AS</v>
      </c>
      <c r="H28">
        <f t="shared" si="0"/>
        <v>8.7330725820425111E-3</v>
      </c>
    </row>
    <row r="29" spans="1:8" ht="15" thickBot="1">
      <c r="A29" s="2">
        <v>28</v>
      </c>
      <c r="B29" s="3" t="s">
        <v>60</v>
      </c>
      <c r="C29" s="4">
        <v>10543000</v>
      </c>
      <c r="D29" s="2">
        <v>2017</v>
      </c>
      <c r="E29" s="8" t="str">
        <f>INDEX('Country Alt Names'!B:B,MATCH(B29,'Country Alt Names'!A:A,0))</f>
        <v>Iran (Islamic Republic of)</v>
      </c>
      <c r="F29" t="str">
        <f>IFERROR(INDEX('Country Codes'!B:B,MATCH(B29,'Country Codes'!A:A,0)),INDEX('Country Codes'!B:B,MATCH(E29,'Country Codes'!A:A,0)))</f>
        <v>IR</v>
      </c>
      <c r="G29" t="str">
        <f>INDEX('Country Continent Map'!B:B,MATCH(Arrivals!F29,'Country Continent Map'!D:D,0))</f>
        <v>AS</v>
      </c>
      <c r="H29">
        <f t="shared" si="0"/>
        <v>8.4223183527693188E-3</v>
      </c>
    </row>
    <row r="30" spans="1:8" ht="15" thickBot="1">
      <c r="A30" s="2">
        <v>29</v>
      </c>
      <c r="B30" s="3" t="s">
        <v>46</v>
      </c>
      <c r="C30" s="4">
        <v>10230000</v>
      </c>
      <c r="D30" s="2">
        <v>2014</v>
      </c>
      <c r="E30" s="8">
        <f>INDEX('Country Alt Names'!B:B,MATCH(B30,'Country Alt Names'!A:A,0))</f>
        <v>0</v>
      </c>
      <c r="F30" t="str">
        <f>IFERROR(INDEX('Country Codes'!B:B,MATCH(B30,'Country Codes'!A:A,0)),INDEX('Country Codes'!B:B,MATCH(E30,'Country Codes'!A:A,0)))</f>
        <v>KZ</v>
      </c>
      <c r="G30" t="str">
        <f>INDEX('Country Continent Map'!B:B,MATCH(Arrivals!F30,'Country Continent Map'!D:D,0))</f>
        <v>AS</v>
      </c>
      <c r="H30">
        <f t="shared" si="0"/>
        <v>8.1722770320430752E-3</v>
      </c>
    </row>
    <row r="31" spans="1:8" ht="15" thickBot="1">
      <c r="A31" s="2">
        <v>30</v>
      </c>
      <c r="B31" s="3" t="s">
        <v>30</v>
      </c>
      <c r="C31" s="4">
        <v>9889000</v>
      </c>
      <c r="D31" s="2">
        <v>2017</v>
      </c>
      <c r="E31" s="8">
        <f>INDEX('Country Alt Names'!B:B,MATCH(B31,'Country Alt Names'!A:A,0))</f>
        <v>0</v>
      </c>
      <c r="F31" t="str">
        <f>IFERROR(INDEX('Country Codes'!B:B,MATCH(B31,'Country Codes'!A:A,0)),INDEX('Country Codes'!B:B,MATCH(E31,'Country Codes'!A:A,0)))</f>
        <v>SG</v>
      </c>
      <c r="G31" t="str">
        <f>INDEX('Country Continent Map'!B:B,MATCH(Arrivals!F31,'Country Continent Map'!D:D,0))</f>
        <v>EU</v>
      </c>
      <c r="H31">
        <f t="shared" si="0"/>
        <v>7.8998677976416382E-3</v>
      </c>
    </row>
    <row r="32" spans="1:8" ht="15" thickBot="1">
      <c r="A32" s="2">
        <v>31</v>
      </c>
      <c r="B32" s="3" t="s">
        <v>52</v>
      </c>
      <c r="C32" s="4">
        <v>9458000</v>
      </c>
      <c r="D32" s="2">
        <v>2017</v>
      </c>
      <c r="E32" s="8">
        <f>INDEX('Country Alt Names'!B:B,MATCH(B32,'Country Alt Names'!A:A,0))</f>
        <v>0</v>
      </c>
      <c r="F32" t="str">
        <f>IFERROR(INDEX('Country Codes'!B:B,MATCH(B32,'Country Codes'!A:A,0)),INDEX('Country Codes'!B:B,MATCH(E32,'Country Codes'!A:A,0)))</f>
        <v>BR</v>
      </c>
      <c r="G32" t="str">
        <f>INDEX('Country Continent Map'!B:B,MATCH(Arrivals!F32,'Country Continent Map'!D:D,0))</f>
        <v>AS</v>
      </c>
      <c r="H32">
        <f t="shared" si="0"/>
        <v>7.5555616978556601E-3</v>
      </c>
    </row>
    <row r="33" spans="1:8" ht="15" thickBot="1">
      <c r="A33" s="2">
        <v>32</v>
      </c>
      <c r="B33" s="3" t="s">
        <v>76</v>
      </c>
      <c r="C33" s="4">
        <v>9330000</v>
      </c>
      <c r="D33" s="2">
        <v>2017</v>
      </c>
      <c r="E33" s="8">
        <f>INDEX('Country Alt Names'!B:B,MATCH(B33,'Country Alt Names'!A:A,0))</f>
        <v>0</v>
      </c>
      <c r="F33" t="str">
        <f>IFERROR(INDEX('Country Codes'!B:B,MATCH(B33,'Country Codes'!A:A,0)),INDEX('Country Codes'!B:B,MATCH(E33,'Country Codes'!A:A,0)))</f>
        <v>FI</v>
      </c>
      <c r="G33" t="str">
        <f>INDEX('Country Continent Map'!B:B,MATCH(Arrivals!F33,'Country Continent Map'!D:D,0))</f>
        <v>AF</v>
      </c>
      <c r="H33">
        <f t="shared" si="0"/>
        <v>7.453308378197643E-3</v>
      </c>
    </row>
    <row r="34" spans="1:8" ht="15" thickBot="1">
      <c r="A34" s="2">
        <v>33</v>
      </c>
      <c r="B34" s="3" t="s">
        <v>13</v>
      </c>
      <c r="C34" s="4">
        <v>8963000</v>
      </c>
      <c r="D34" s="2">
        <v>2017</v>
      </c>
      <c r="E34" s="8">
        <f>INDEX('Country Alt Names'!B:B,MATCH(B34,'Country Alt Names'!A:A,0))</f>
        <v>0</v>
      </c>
      <c r="F34" t="str">
        <f>IFERROR(INDEX('Country Codes'!B:B,MATCH(B34,'Country Codes'!A:A,0)),INDEX('Country Codes'!B:B,MATCH(E34,'Country Codes'!A:A,0)))</f>
        <v>TH</v>
      </c>
      <c r="G34" t="str">
        <f>INDEX('Country Continent Map'!B:B,MATCH(Arrivals!F34,'Country Continent Map'!D:D,0))</f>
        <v>EU</v>
      </c>
      <c r="H34">
        <f t="shared" ref="H34:H65" si="1">C34/SUM(C:C)</f>
        <v>7.1601289382406726E-3</v>
      </c>
    </row>
    <row r="35" spans="1:8" ht="15" thickBot="1">
      <c r="A35" s="2">
        <v>34</v>
      </c>
      <c r="B35" s="3" t="s">
        <v>11</v>
      </c>
      <c r="C35" s="4">
        <v>8887000</v>
      </c>
      <c r="D35" s="2">
        <v>2017</v>
      </c>
      <c r="E35" s="8">
        <f>INDEX('Country Alt Names'!B:B,MATCH(B35,'Country Alt Names'!A:A,0))</f>
        <v>0</v>
      </c>
      <c r="F35" t="str">
        <f>IFERROR(INDEX('Country Codes'!B:B,MATCH(B35,'Country Codes'!A:A,0)),INDEX('Country Codes'!B:B,MATCH(E35,'Country Codes'!A:A,0)))</f>
        <v>TR</v>
      </c>
      <c r="G35" t="str">
        <f>INDEX('Country Continent Map'!B:B,MATCH(Arrivals!F35,'Country Continent Map'!D:D,0))</f>
        <v>EU</v>
      </c>
      <c r="H35">
        <f t="shared" si="1"/>
        <v>7.0994160296937248E-3</v>
      </c>
    </row>
    <row r="36" spans="1:8" ht="15" thickBot="1">
      <c r="A36" s="2">
        <v>35</v>
      </c>
      <c r="B36" s="3" t="s">
        <v>29</v>
      </c>
      <c r="C36" s="4">
        <v>8856000</v>
      </c>
      <c r="D36" s="2">
        <v>2017</v>
      </c>
      <c r="E36" s="8">
        <f>INDEX('Country Alt Names'!B:B,MATCH(B36,'Country Alt Names'!A:A,0))</f>
        <v>0</v>
      </c>
      <c r="F36" t="str">
        <f>IFERROR(INDEX('Country Codes'!B:B,MATCH(B36,'Country Codes'!A:A,0)),INDEX('Country Codes'!B:B,MATCH(E36,'Country Codes'!A:A,0)))</f>
        <v>ID</v>
      </c>
      <c r="G36" t="str">
        <f>INDEX('Country Continent Map'!B:B,MATCH(Arrivals!F36,'Country Continent Map'!D:D,0))</f>
        <v>EU</v>
      </c>
      <c r="H36">
        <f t="shared" si="1"/>
        <v>7.0746515538390488E-3</v>
      </c>
    </row>
    <row r="37" spans="1:8" ht="15" thickBot="1">
      <c r="A37" s="2">
        <v>36</v>
      </c>
      <c r="B37" s="3" t="s">
        <v>38</v>
      </c>
      <c r="C37" s="4">
        <v>8171000</v>
      </c>
      <c r="D37" s="2">
        <v>2017</v>
      </c>
      <c r="E37" s="8">
        <f>INDEX('Country Alt Names'!B:B,MATCH(B37,'Country Alt Names'!A:A,0))</f>
        <v>0</v>
      </c>
      <c r="F37" t="str">
        <f>IFERROR(INDEX('Country Codes'!B:B,MATCH(B37,'Country Codes'!A:A,0)),INDEX('Country Codes'!B:B,MATCH(E37,'Country Codes'!A:A,0)))</f>
        <v>IE</v>
      </c>
      <c r="G37" t="str">
        <f>INDEX('Country Continent Map'!B:B,MATCH(Arrivals!F37,'Country Continent Map'!D:D,0))</f>
        <v>AF</v>
      </c>
      <c r="H37">
        <f t="shared" si="1"/>
        <v>6.5274365228566921E-3</v>
      </c>
    </row>
    <row r="38" spans="1:8" ht="15" thickBot="1">
      <c r="A38" s="2">
        <v>37</v>
      </c>
      <c r="B38" s="3" t="s">
        <v>55</v>
      </c>
      <c r="C38" s="4">
        <v>8170000</v>
      </c>
      <c r="D38" s="2">
        <v>2017</v>
      </c>
      <c r="E38" s="8">
        <f>INDEX('Country Alt Names'!B:B,MATCH(B38,'Country Alt Names'!A:A,0))</f>
        <v>0</v>
      </c>
      <c r="F38" t="str">
        <f>IFERROR(INDEX('Country Codes'!B:B,MATCH(B38,'Country Codes'!A:A,0)),INDEX('Country Codes'!B:B,MATCH(E38,'Country Codes'!A:A,0)))</f>
        <v>NO</v>
      </c>
      <c r="G38" t="str">
        <f>INDEX('Country Continent Map'!B:B,MATCH(Arrivals!F38,'Country Continent Map'!D:D,0))</f>
        <v>EU</v>
      </c>
      <c r="H38">
        <f t="shared" si="1"/>
        <v>6.5266376687968643E-3</v>
      </c>
    </row>
    <row r="39" spans="1:8" ht="15" thickBot="1">
      <c r="A39" s="2">
        <v>38</v>
      </c>
      <c r="B39" s="3" t="s">
        <v>33</v>
      </c>
      <c r="C39" s="4">
        <v>8102000</v>
      </c>
      <c r="D39" s="2">
        <v>2017</v>
      </c>
      <c r="E39" s="8">
        <f>INDEX('Country Alt Names'!B:B,MATCH(B39,'Country Alt Names'!A:A,0))</f>
        <v>0</v>
      </c>
      <c r="F39" t="str">
        <f>IFERROR(INDEX('Country Codes'!B:B,MATCH(B39,'Country Codes'!A:A,0)),INDEX('Country Codes'!B:B,MATCH(E39,'Country Codes'!A:A,0)))</f>
        <v>DK</v>
      </c>
      <c r="G39" t="str">
        <f>INDEX('Country Continent Map'!B:B,MATCH(Arrivals!F39,'Country Continent Map'!D:D,0))</f>
        <v>EU</v>
      </c>
      <c r="H39">
        <f t="shared" si="1"/>
        <v>6.4723155927285426E-3</v>
      </c>
    </row>
    <row r="40" spans="1:8" ht="15" thickBot="1">
      <c r="A40" s="2">
        <v>39</v>
      </c>
      <c r="B40" s="3" t="s">
        <v>17</v>
      </c>
      <c r="C40" s="4">
        <v>7685000</v>
      </c>
      <c r="D40" s="2">
        <v>2017</v>
      </c>
      <c r="E40" s="8">
        <f>INDEX('Country Alt Names'!B:B,MATCH(B40,'Country Alt Names'!A:A,0))</f>
        <v>0</v>
      </c>
      <c r="F40" t="str">
        <f>IFERROR(INDEX('Country Codes'!B:B,MATCH(B40,'Country Codes'!A:A,0)),INDEX('Country Codes'!B:B,MATCH(E40,'Country Codes'!A:A,0)))</f>
        <v>GR</v>
      </c>
      <c r="G40" t="str">
        <f>INDEX('Country Continent Map'!B:B,MATCH(Arrivals!F40,'Country Continent Map'!D:D,0))</f>
        <v>EU</v>
      </c>
      <c r="H40">
        <f t="shared" si="1"/>
        <v>6.1391934497801596E-3</v>
      </c>
    </row>
    <row r="41" spans="1:8" ht="15" thickBot="1">
      <c r="A41" s="2">
        <v>40</v>
      </c>
      <c r="B41" s="3" t="s">
        <v>70</v>
      </c>
      <c r="C41" s="4">
        <v>7597000</v>
      </c>
      <c r="D41" s="2">
        <v>2017</v>
      </c>
      <c r="E41" s="8">
        <f>INDEX('Country Alt Names'!B:B,MATCH(B41,'Country Alt Names'!A:A,0))</f>
        <v>0</v>
      </c>
      <c r="F41" t="str">
        <f>IFERROR(INDEX('Country Codes'!B:B,MATCH(B41,'Country Codes'!A:A,0)),INDEX('Country Codes'!B:B,MATCH(E41,'Country Codes'!A:A,0)))</f>
        <v>IL</v>
      </c>
      <c r="G41" t="str">
        <f>INDEX('Country Continent Map'!B:B,MATCH(Arrivals!F41,'Country Continent Map'!D:D,0))</f>
        <v>OC</v>
      </c>
      <c r="H41">
        <f t="shared" si="1"/>
        <v>6.0688942925152724E-3</v>
      </c>
    </row>
    <row r="42" spans="1:8" ht="15" thickBot="1">
      <c r="A42" s="2">
        <v>41</v>
      </c>
      <c r="B42" s="3" t="s">
        <v>40</v>
      </c>
      <c r="C42" s="4">
        <v>6775000</v>
      </c>
      <c r="D42" s="2">
        <v>2017</v>
      </c>
      <c r="E42" s="8" t="str">
        <f>INDEX('Country Alt Names'!B:B,MATCH(B42,'Country Alt Names'!A:A,0))</f>
        <v>Czechia</v>
      </c>
      <c r="F42" t="str">
        <f>IFERROR(INDEX('Country Codes'!B:B,MATCH(B42,'Country Codes'!A:A,0)),INDEX('Country Codes'!B:B,MATCH(E42,'Country Codes'!A:A,0)))</f>
        <v>CZ</v>
      </c>
      <c r="G42" t="str">
        <f>INDEX('Country Continent Map'!B:B,MATCH(Arrivals!F42,'Country Continent Map'!D:D,0))</f>
        <v>EU</v>
      </c>
      <c r="H42">
        <f t="shared" si="1"/>
        <v>5.4122362553364447E-3</v>
      </c>
    </row>
    <row r="43" spans="1:8" ht="15" thickBot="1">
      <c r="A43" s="2">
        <v>42</v>
      </c>
      <c r="B43" s="3" t="s">
        <v>59</v>
      </c>
      <c r="C43" s="4">
        <v>6259000</v>
      </c>
      <c r="D43" s="2">
        <v>2010</v>
      </c>
      <c r="E43" s="8">
        <f>INDEX('Country Alt Names'!B:B,MATCH(B43,'Country Alt Names'!A:A,0))</f>
        <v>0</v>
      </c>
      <c r="F43" t="str">
        <f>IFERROR(INDEX('Country Codes'!B:B,MATCH(B43,'Country Codes'!A:A,0)),INDEX('Country Codes'!B:B,MATCH(E43,'Country Codes'!A:A,0)))</f>
        <v>SY</v>
      </c>
      <c r="G43" t="str">
        <f>INDEX('Country Continent Map'!B:B,MATCH(Arrivals!F43,'Country Continent Map'!D:D,0))</f>
        <v>AF</v>
      </c>
      <c r="H43">
        <f t="shared" si="1"/>
        <v>5.0000275604650639E-3</v>
      </c>
    </row>
    <row r="44" spans="1:8" ht="15" thickBot="1">
      <c r="A44" s="2">
        <v>43</v>
      </c>
      <c r="B44" s="3" t="s">
        <v>42</v>
      </c>
      <c r="C44" s="4">
        <v>6228000</v>
      </c>
      <c r="D44" s="2">
        <v>2017</v>
      </c>
      <c r="E44" s="8">
        <f>INDEX('Country Alt Names'!B:B,MATCH(B44,'Country Alt Names'!A:A,0))</f>
        <v>0</v>
      </c>
      <c r="F44" t="str">
        <f>IFERROR(INDEX('Country Codes'!B:B,MATCH(B44,'Country Codes'!A:A,0)),INDEX('Country Codes'!B:B,MATCH(E44,'Country Codes'!A:A,0)))</f>
        <v>BG</v>
      </c>
      <c r="G44" t="str">
        <f>INDEX('Country Continent Map'!B:B,MATCH(Arrivals!F44,'Country Continent Map'!D:D,0))</f>
        <v>EU</v>
      </c>
      <c r="H44">
        <f t="shared" si="1"/>
        <v>4.9752630846103879E-3</v>
      </c>
    </row>
    <row r="45" spans="1:8" ht="15" thickBot="1">
      <c r="A45" s="2">
        <v>44</v>
      </c>
      <c r="B45" s="3" t="s">
        <v>45</v>
      </c>
      <c r="C45" s="4">
        <v>6180000</v>
      </c>
      <c r="D45" s="2">
        <v>2014</v>
      </c>
      <c r="E45" s="8">
        <f>INDEX('Country Alt Names'!B:B,MATCH(B45,'Country Alt Names'!A:A,0))</f>
        <v>0</v>
      </c>
      <c r="F45" t="str">
        <f>IFERROR(INDEX('Country Codes'!B:B,MATCH(B45,'Country Codes'!A:A,0)),INDEX('Country Codes'!B:B,MATCH(E45,'Country Codes'!A:A,0)))</f>
        <v>EG</v>
      </c>
      <c r="G45" t="str">
        <f>INDEX('Country Continent Map'!B:B,MATCH(Arrivals!F45,'Country Continent Map'!D:D,0))</f>
        <v>AS</v>
      </c>
      <c r="H45">
        <f t="shared" si="1"/>
        <v>4.9369180897386317E-3</v>
      </c>
    </row>
    <row r="46" spans="1:8" ht="15" thickBot="1">
      <c r="A46" s="2">
        <v>45</v>
      </c>
      <c r="B46" s="3" t="s">
        <v>51</v>
      </c>
      <c r="C46" s="4">
        <v>5703000</v>
      </c>
      <c r="D46" s="2">
        <v>2016</v>
      </c>
      <c r="E46" s="8" t="str">
        <f>INDEX('Country Alt Names'!B:B,MATCH(B46,'Country Alt Names'!A:A,0))</f>
        <v>Philippines (the)</v>
      </c>
      <c r="F46" t="str">
        <f>IFERROR(INDEX('Country Codes'!B:B,MATCH(B46,'Country Codes'!A:A,0)),INDEX('Country Codes'!B:B,MATCH(E46,'Country Codes'!A:A,0)))</f>
        <v>PH</v>
      </c>
      <c r="G46" t="str">
        <f>INDEX('Country Continent Map'!B:B,MATCH(Arrivals!F46,'Country Continent Map'!D:D,0))</f>
        <v>EU</v>
      </c>
      <c r="H46">
        <f t="shared" si="1"/>
        <v>4.5558647032005531E-3</v>
      </c>
    </row>
    <row r="47" spans="1:8" ht="15" thickBot="1">
      <c r="A47" s="2">
        <v>46</v>
      </c>
      <c r="B47" s="3" t="s">
        <v>61</v>
      </c>
      <c r="C47" s="4">
        <v>5186000</v>
      </c>
      <c r="D47" s="2">
        <v>2017</v>
      </c>
      <c r="E47" s="8">
        <f>INDEX('Country Alt Names'!B:B,MATCH(B47,'Country Alt Names'!A:A,0))</f>
        <v>0</v>
      </c>
      <c r="F47" t="str">
        <f>IFERROR(INDEX('Country Codes'!B:B,MATCH(B47,'Country Codes'!A:A,0)),INDEX('Country Codes'!B:B,MATCH(E47,'Country Codes'!A:A,0)))</f>
        <v>AL</v>
      </c>
      <c r="G47" t="str">
        <f>INDEX('Country Continent Map'!B:B,MATCH(Arrivals!F47,'Country Continent Map'!D:D,0))</f>
        <v>AF</v>
      </c>
      <c r="H47">
        <f t="shared" si="1"/>
        <v>4.1428571542693436E-3</v>
      </c>
    </row>
    <row r="48" spans="1:8" ht="15" thickBot="1">
      <c r="A48" s="2">
        <v>47</v>
      </c>
      <c r="B48" s="3" t="s">
        <v>82</v>
      </c>
      <c r="C48" s="4">
        <v>5058000</v>
      </c>
      <c r="D48" s="2">
        <v>2017</v>
      </c>
      <c r="E48" s="8">
        <f>INDEX('Country Alt Names'!B:B,MATCH(B48,'Country Alt Names'!A:A,0))</f>
        <v>0</v>
      </c>
      <c r="F48" t="str">
        <f>IFERROR(INDEX('Country Codes'!B:B,MATCH(B48,'Country Codes'!A:A,0)),INDEX('Country Codes'!B:B,MATCH(E48,'Country Codes'!A:A,0)))</f>
        <v>DZ</v>
      </c>
      <c r="G48" t="str">
        <f>INDEX('Country Continent Map'!B:B,MATCH(Arrivals!F48,'Country Continent Map'!D:D,0))</f>
        <v>SA</v>
      </c>
      <c r="H48">
        <f t="shared" si="1"/>
        <v>4.0406038346113265E-3</v>
      </c>
    </row>
    <row r="49" spans="1:8" ht="15" thickBot="1">
      <c r="A49" s="2">
        <v>48</v>
      </c>
      <c r="B49" s="3" t="s">
        <v>34</v>
      </c>
      <c r="C49" s="4">
        <v>4741000</v>
      </c>
      <c r="D49" s="2">
        <v>2015</v>
      </c>
      <c r="E49" s="8">
        <f>INDEX('Country Alt Names'!B:B,MATCH(B49,'Country Alt Names'!A:A,0))</f>
        <v>0</v>
      </c>
      <c r="F49" t="str">
        <f>IFERROR(INDEX('Country Codes'!B:B,MATCH(B49,'Country Codes'!A:A,0)),INDEX('Country Codes'!B:B,MATCH(E49,'Country Codes'!A:A,0)))</f>
        <v>BH</v>
      </c>
      <c r="G49" t="str">
        <f>INDEX('Country Continent Map'!B:B,MATCH(Arrivals!F49,'Country Continent Map'!D:D,0))</f>
        <v>AS</v>
      </c>
      <c r="H49">
        <f t="shared" si="1"/>
        <v>3.7873670976457689E-3</v>
      </c>
    </row>
    <row r="50" spans="1:8" ht="15" thickBot="1">
      <c r="A50" s="2">
        <v>49</v>
      </c>
      <c r="B50" s="3" t="s">
        <v>84</v>
      </c>
      <c r="C50" s="4">
        <v>4473000</v>
      </c>
      <c r="D50" s="2">
        <v>2017</v>
      </c>
      <c r="E50" s="8">
        <f>INDEX('Country Alt Names'!B:B,MATCH(B50,'Country Alt Names'!A:A,0))</f>
        <v>0</v>
      </c>
      <c r="F50" t="str">
        <f>IFERROR(INDEX('Country Codes'!B:B,MATCH(B50,'Country Codes'!A:A,0)),INDEX('Country Codes'!B:B,MATCH(E50,'Country Codes'!A:A,0)))</f>
        <v>OM</v>
      </c>
      <c r="G50" t="str">
        <f>INDEX('Country Continent Map'!B:B,MATCH(Arrivals!F50,'Country Continent Map'!D:D,0))</f>
        <v>SA</v>
      </c>
      <c r="H50">
        <f t="shared" si="1"/>
        <v>3.5732742096117962E-3</v>
      </c>
    </row>
    <row r="51" spans="1:8" ht="15" thickBot="1">
      <c r="A51" s="2">
        <v>50</v>
      </c>
      <c r="B51" s="3" t="s">
        <v>63</v>
      </c>
      <c r="C51" s="4">
        <v>4446000</v>
      </c>
      <c r="D51" s="2">
        <v>2017</v>
      </c>
      <c r="E51" s="8" t="str">
        <f>INDEX('Country Alt Names'!B:B,MATCH(B51,'Country Alt Names'!A:A,0))</f>
        <v>Kyrgyzstan</v>
      </c>
      <c r="F51" t="str">
        <f>IFERROR(INDEX('Country Codes'!B:B,MATCH(B51,'Country Codes'!A:A,0)),INDEX('Country Codes'!B:B,MATCH(E51,'Country Codes'!A:A,0)))</f>
        <v>KG</v>
      </c>
      <c r="G51" t="str">
        <f>INDEX('Country Continent Map'!B:B,MATCH(Arrivals!F51,'Country Continent Map'!D:D,0))</f>
        <v>EU</v>
      </c>
      <c r="H51">
        <f t="shared" si="1"/>
        <v>3.5517051499964333E-3</v>
      </c>
    </row>
    <row r="52" spans="1:8" ht="15" thickBot="1">
      <c r="A52" s="2">
        <v>51</v>
      </c>
      <c r="B52" s="3" t="s">
        <v>81</v>
      </c>
      <c r="C52" s="4">
        <v>4109000</v>
      </c>
      <c r="D52" s="2">
        <v>2017</v>
      </c>
      <c r="E52" s="8">
        <f>INDEX('Country Alt Names'!B:B,MATCH(B52,'Country Alt Names'!A:A,0))</f>
        <v>0</v>
      </c>
      <c r="F52" t="str">
        <f>IFERROR(INDEX('Country Codes'!B:B,MATCH(B52,'Country Codes'!A:A,0)),INDEX('Country Codes'!B:B,MATCH(E52,'Country Codes'!A:A,0)))</f>
        <v>AZ</v>
      </c>
      <c r="G52" t="str">
        <f>INDEX('Country Continent Map'!B:B,MATCH(Arrivals!F52,'Country Continent Map'!D:D,0))</f>
        <v>SA</v>
      </c>
      <c r="H52">
        <f t="shared" si="1"/>
        <v>3.2824913318343103E-3</v>
      </c>
    </row>
    <row r="53" spans="1:8" ht="15" thickBot="1">
      <c r="A53" s="2">
        <v>52</v>
      </c>
      <c r="B53" s="3" t="s">
        <v>64</v>
      </c>
      <c r="C53" s="4">
        <v>4017000</v>
      </c>
      <c r="D53" s="2">
        <v>2017</v>
      </c>
      <c r="E53" s="8">
        <f>INDEX('Country Alt Names'!B:B,MATCH(B53,'Country Alt Names'!A:A,0))</f>
        <v>0</v>
      </c>
      <c r="F53" t="str">
        <f>IFERROR(INDEX('Country Codes'!B:B,MATCH(B53,'Country Codes'!A:A,0)),INDEX('Country Codes'!B:B,MATCH(E53,'Country Codes'!A:A,0)))</f>
        <v>CO</v>
      </c>
      <c r="G53" t="str">
        <f>INDEX('Country Continent Map'!B:B,MATCH(Arrivals!F53,'Country Continent Map'!D:D,0))</f>
        <v>EU</v>
      </c>
      <c r="H53">
        <f t="shared" si="1"/>
        <v>3.2089967583301105E-3</v>
      </c>
    </row>
    <row r="54" spans="1:8" ht="15" thickBot="1">
      <c r="A54" s="2">
        <v>53</v>
      </c>
      <c r="B54" s="3" t="s">
        <v>89</v>
      </c>
      <c r="C54" s="4">
        <v>3870000</v>
      </c>
      <c r="D54" s="2">
        <v>2017</v>
      </c>
      <c r="E54" s="8" t="str">
        <f>INDEX('Country Alt Names'!B:B,MATCH(B54,'Country Alt Names'!A:A,0))</f>
        <v>Slovakia</v>
      </c>
      <c r="F54" t="str">
        <f>IFERROR(INDEX('Country Codes'!B:B,MATCH(B54,'Country Codes'!A:A,0)),INDEX('Country Codes'!B:B,MATCH(E54,'Country Codes'!A:A,0)))</f>
        <v>SK</v>
      </c>
      <c r="G54" t="str">
        <f>INDEX('Country Continent Map'!B:B,MATCH(Arrivals!F54,'Country Continent Map'!D:D,0))</f>
        <v>NA</v>
      </c>
      <c r="H54">
        <f t="shared" si="1"/>
        <v>3.0915652115353566E-3</v>
      </c>
    </row>
    <row r="55" spans="1:8" ht="15" thickBot="1">
      <c r="A55" s="2">
        <v>54</v>
      </c>
      <c r="B55" s="3" t="s">
        <v>53</v>
      </c>
      <c r="C55" s="4">
        <v>3851000</v>
      </c>
      <c r="D55" s="2">
        <v>2017</v>
      </c>
      <c r="E55" s="8">
        <f>INDEX('Country Alt Names'!B:B,MATCH(B55,'Country Alt Names'!A:A,0))</f>
        <v>0</v>
      </c>
      <c r="F55" t="str">
        <f>IFERROR(INDEX('Country Codes'!B:B,MATCH(B55,'Country Codes'!A:A,0)),INDEX('Country Codes'!B:B,MATCH(E55,'Country Codes'!A:A,0)))</f>
        <v>GE</v>
      </c>
      <c r="G55" t="str">
        <f>INDEX('Country Continent Map'!B:B,MATCH(Arrivals!F55,'Country Continent Map'!D:D,0))</f>
        <v>EU</v>
      </c>
      <c r="H55">
        <f t="shared" si="1"/>
        <v>3.0763869843986199E-3</v>
      </c>
    </row>
    <row r="56" spans="1:8" ht="15" thickBot="1">
      <c r="A56" s="2">
        <v>55</v>
      </c>
      <c r="B56" s="3" t="s">
        <v>54</v>
      </c>
      <c r="C56" s="4">
        <v>3620000</v>
      </c>
      <c r="D56" s="2">
        <v>2017</v>
      </c>
      <c r="E56" s="8">
        <f>INDEX('Country Alt Names'!B:B,MATCH(B56,'Country Alt Names'!A:A,0))</f>
        <v>0</v>
      </c>
      <c r="F56" t="str">
        <f>IFERROR(INDEX('Country Codes'!B:B,MATCH(B56,'Country Codes'!A:A,0)),INDEX('Country Codes'!B:B,MATCH(E56,'Country Codes'!A:A,0)))</f>
        <v>CL</v>
      </c>
      <c r="G56" t="str">
        <f>INDEX('Country Continent Map'!B:B,MATCH(Arrivals!F56,'Country Continent Map'!D:D,0))</f>
        <v>AS</v>
      </c>
      <c r="H56">
        <f t="shared" si="1"/>
        <v>2.8918516965782924E-3</v>
      </c>
    </row>
    <row r="57" spans="1:8" ht="15" thickBot="1">
      <c r="A57" s="2">
        <v>56</v>
      </c>
      <c r="B57" s="3" t="s">
        <v>74</v>
      </c>
      <c r="C57" s="4">
        <v>3049000</v>
      </c>
      <c r="D57" s="2">
        <v>2017</v>
      </c>
      <c r="E57" s="8" t="str">
        <f>INDEX('Country Alt Names'!B:B,MATCH(B57,'Country Alt Names'!A:A,0))</f>
        <v>Lao People's Democratic Republic (the)</v>
      </c>
      <c r="F57" t="str">
        <f>IFERROR(INDEX('Country Codes'!B:B,MATCH(B57,'Country Codes'!A:A,0)),INDEX('Country Codes'!B:B,MATCH(E57,'Country Codes'!A:A,0)))</f>
        <v>LA</v>
      </c>
      <c r="G57" t="str">
        <f>INDEX('Country Continent Map'!B:B,MATCH(Arrivals!F57,'Country Continent Map'!D:D,0))</f>
        <v>AS</v>
      </c>
      <c r="H57">
        <f t="shared" si="1"/>
        <v>2.4357060284163571E-3</v>
      </c>
    </row>
    <row r="58" spans="1:8" ht="15" thickBot="1">
      <c r="A58" s="2">
        <v>57</v>
      </c>
      <c r="B58" s="3" t="s">
        <v>71</v>
      </c>
      <c r="C58" s="4">
        <v>3013000</v>
      </c>
      <c r="D58" s="2">
        <v>2017</v>
      </c>
      <c r="E58" s="8">
        <f>INDEX('Country Alt Names'!B:B,MATCH(B58,'Country Alt Names'!A:A,0))</f>
        <v>0</v>
      </c>
      <c r="F58" t="str">
        <f>IFERROR(INDEX('Country Codes'!B:B,MATCH(B58,'Country Codes'!A:A,0)),INDEX('Country Codes'!B:B,MATCH(E58,'Country Codes'!A:A,0)))</f>
        <v>SI</v>
      </c>
      <c r="G58" t="str">
        <f>INDEX('Country Continent Map'!B:B,MATCH(Arrivals!F58,'Country Continent Map'!D:D,0))</f>
        <v>AS</v>
      </c>
      <c r="H58">
        <f t="shared" si="1"/>
        <v>2.4069472822625402E-3</v>
      </c>
    </row>
    <row r="59" spans="1:8" ht="15" thickBot="1">
      <c r="A59" s="2">
        <v>58</v>
      </c>
      <c r="B59" s="3" t="s">
        <v>65</v>
      </c>
      <c r="C59" s="4">
        <v>2875000</v>
      </c>
      <c r="D59" s="2">
        <v>2017</v>
      </c>
      <c r="E59" s="8">
        <f>INDEX('Country Alt Names'!B:B,MATCH(B59,'Country Alt Names'!A:A,0))</f>
        <v>0</v>
      </c>
      <c r="F59" t="str">
        <f>IFERROR(INDEX('Country Codes'!B:B,MATCH(B59,'Country Codes'!A:A,0)),INDEX('Country Codes'!B:B,MATCH(E59,'Country Codes'!A:A,0)))</f>
        <v>PE</v>
      </c>
      <c r="G59" t="str">
        <f>INDEX('Country Continent Map'!B:B,MATCH(Arrivals!F59,'Country Continent Map'!D:D,0))</f>
        <v>EU</v>
      </c>
      <c r="H59">
        <f t="shared" si="1"/>
        <v>2.2967054220062403E-3</v>
      </c>
    </row>
    <row r="60" spans="1:8" ht="15" thickBot="1">
      <c r="A60" s="2">
        <v>59</v>
      </c>
      <c r="B60" s="3" t="s">
        <v>72</v>
      </c>
      <c r="C60" s="4">
        <v>2853000</v>
      </c>
      <c r="D60" s="2">
        <v>2017</v>
      </c>
      <c r="E60" s="8">
        <f>INDEX('Country Alt Names'!B:B,MATCH(B60,'Country Alt Names'!A:A,0))</f>
        <v>0</v>
      </c>
      <c r="F60" t="str">
        <f>IFERROR(INDEX('Country Codes'!B:B,MATCH(B60,'Country Codes'!A:A,0)),INDEX('Country Codes'!B:B,MATCH(E60,'Country Codes'!A:A,0)))</f>
        <v>NZ</v>
      </c>
      <c r="G60" t="str">
        <f>INDEX('Country Continent Map'!B:B,MATCH(Arrivals!F60,'Country Continent Map'!D:D,0))</f>
        <v>NA</v>
      </c>
      <c r="H60">
        <f t="shared" si="1"/>
        <v>2.2791306326900187E-3</v>
      </c>
    </row>
    <row r="61" spans="1:8" ht="15" thickBot="1">
      <c r="A61" s="2">
        <v>60</v>
      </c>
      <c r="B61" s="3" t="s">
        <v>83</v>
      </c>
      <c r="C61" s="4">
        <v>2768000</v>
      </c>
      <c r="D61" s="2">
        <v>2017</v>
      </c>
      <c r="E61" s="8">
        <f>INDEX('Country Alt Names'!B:B,MATCH(B61,'Country Alt Names'!A:A,0))</f>
        <v>0</v>
      </c>
      <c r="F61" t="str">
        <f>IFERROR(INDEX('Country Codes'!B:B,MATCH(B61,'Country Codes'!A:A,0)),INDEX('Country Codes'!B:B,MATCH(E61,'Country Codes'!A:A,0)))</f>
        <v>ZW</v>
      </c>
      <c r="G61" t="str">
        <f>INDEX('Country Continent Map'!B:B,MATCH(Arrivals!F61,'Country Continent Map'!D:D,0))</f>
        <v>AS</v>
      </c>
      <c r="H61">
        <f t="shared" si="1"/>
        <v>2.2112280376046169E-3</v>
      </c>
    </row>
    <row r="62" spans="1:8" ht="15" thickBot="1">
      <c r="A62" s="2">
        <v>61</v>
      </c>
      <c r="B62" s="3" t="s">
        <v>146</v>
      </c>
      <c r="C62" s="4">
        <v>2649000</v>
      </c>
      <c r="D62" s="2">
        <v>2007</v>
      </c>
      <c r="E62" s="8">
        <f>INDEX('Country Alt Names'!B:B,MATCH(B62,'Country Alt Names'!A:A,0))</f>
        <v>0</v>
      </c>
      <c r="F62" t="str">
        <f>IFERROR(INDEX('Country Codes'!B:B,MATCH(B62,'Country Codes'!A:A,0)),INDEX('Country Codes'!B:B,MATCH(E62,'Country Codes'!A:A,0)))</f>
        <v>KW</v>
      </c>
      <c r="G62" t="str">
        <f>INDEX('Country Continent Map'!B:B,MATCH(Arrivals!F62,'Country Continent Map'!D:D,0))</f>
        <v>SA</v>
      </c>
      <c r="H62">
        <f t="shared" si="1"/>
        <v>2.1161644044850542E-3</v>
      </c>
    </row>
    <row r="63" spans="1:8" ht="15" thickBot="1">
      <c r="A63" s="2">
        <v>62</v>
      </c>
      <c r="B63" s="3" t="s">
        <v>27</v>
      </c>
      <c r="C63" s="4">
        <v>2195000</v>
      </c>
      <c r="D63" s="2">
        <v>2017</v>
      </c>
      <c r="E63" s="8">
        <f>INDEX('Country Alt Names'!B:B,MATCH(B63,'Country Alt Names'!A:A,0))</f>
        <v>0</v>
      </c>
      <c r="F63" t="str">
        <f>IFERROR(INDEX('Country Codes'!B:B,MATCH(B63,'Country Codes'!A:A,0)),INDEX('Country Codes'!B:B,MATCH(E63,'Country Codes'!A:A,0)))</f>
        <v>PT</v>
      </c>
      <c r="G63" t="str">
        <f>INDEX('Country Continent Map'!B:B,MATCH(Arrivals!F63,'Country Continent Map'!D:D,0))</f>
        <v>SA</v>
      </c>
      <c r="H63">
        <f t="shared" si="1"/>
        <v>1.7534846613230255E-3</v>
      </c>
    </row>
    <row r="64" spans="1:8" ht="15" thickBot="1">
      <c r="A64" s="2">
        <v>63</v>
      </c>
      <c r="B64" s="3" t="s">
        <v>92</v>
      </c>
      <c r="C64" s="4">
        <v>2055000</v>
      </c>
      <c r="D64" s="2">
        <v>2017</v>
      </c>
      <c r="E64" s="8">
        <f>INDEX('Country Alt Names'!B:B,MATCH(B64,'Country Alt Names'!A:A,0))</f>
        <v>0</v>
      </c>
      <c r="F64" t="str">
        <f>IFERROR(INDEX('Country Codes'!B:B,MATCH(B64,'Country Codes'!A:A,0)),INDEX('Country Codes'!B:B,MATCH(E64,'Country Codes'!A:A,0)))</f>
        <v>LV</v>
      </c>
      <c r="G64" t="str">
        <f>INDEX('Country Continent Map'!B:B,MATCH(Arrivals!F64,'Country Continent Map'!D:D,0))</f>
        <v>AS</v>
      </c>
      <c r="H64">
        <f t="shared" si="1"/>
        <v>1.6416450929470693E-3</v>
      </c>
    </row>
    <row r="65" spans="1:8" ht="15" thickBot="1">
      <c r="A65" s="2">
        <v>64</v>
      </c>
      <c r="B65" s="3" t="s">
        <v>80</v>
      </c>
      <c r="C65" s="4">
        <v>2032000</v>
      </c>
      <c r="D65" s="2">
        <v>2017</v>
      </c>
      <c r="E65" s="8">
        <f>INDEX('Country Alt Names'!B:B,MATCH(B65,'Country Alt Names'!A:A,0))</f>
        <v>0</v>
      </c>
      <c r="F65" t="str">
        <f>IFERROR(INDEX('Country Codes'!B:B,MATCH(B65,'Country Codes'!A:A,0)),INDEX('Country Codes'!B:B,MATCH(E65,'Country Codes'!A:A,0)))</f>
        <v>LT</v>
      </c>
      <c r="G65" t="str">
        <f>INDEX('Country Continent Map'!B:B,MATCH(Arrivals!F65,'Country Continent Map'!D:D,0))</f>
        <v>NA</v>
      </c>
      <c r="H65">
        <f t="shared" si="1"/>
        <v>1.6232714495710194E-3</v>
      </c>
    </row>
    <row r="66" spans="1:8" ht="15" thickBot="1">
      <c r="A66" s="2">
        <v>65</v>
      </c>
      <c r="B66" s="3" t="s">
        <v>25</v>
      </c>
      <c r="C66" s="4">
        <v>1923000</v>
      </c>
      <c r="D66" s="2">
        <v>2017</v>
      </c>
      <c r="E66" s="8">
        <f>INDEX('Country Alt Names'!B:B,MATCH(B66,'Country Alt Names'!A:A,0))</f>
        <v>0</v>
      </c>
      <c r="F66" t="str">
        <f>IFERROR(INDEX('Country Codes'!B:B,MATCH(B66,'Country Codes'!A:A,0)),INDEX('Country Codes'!B:B,MATCH(E66,'Country Codes'!A:A,0)))</f>
        <v>HR</v>
      </c>
      <c r="G66" t="str">
        <f>INDEX('Country Continent Map'!B:B,MATCH(Arrivals!F66,'Country Continent Map'!D:D,0))</f>
        <v>SA</v>
      </c>
      <c r="H66">
        <f t="shared" ref="H66:H97" si="2">C66/SUM(C:C)</f>
        <v>1.5361963570497393E-3</v>
      </c>
    </row>
    <row r="67" spans="1:8" ht="15" thickBot="1">
      <c r="A67" s="2">
        <v>66</v>
      </c>
      <c r="B67" s="3" t="s">
        <v>102</v>
      </c>
      <c r="C67" s="4">
        <v>1871000</v>
      </c>
      <c r="D67" s="2">
        <v>2017</v>
      </c>
      <c r="E67" s="8">
        <f>INDEX('Country Alt Names'!B:B,MATCH(B67,'Country Alt Names'!A:A,0))</f>
        <v>0</v>
      </c>
      <c r="F67" t="str">
        <f>IFERROR(INDEX('Country Codes'!B:B,MATCH(B67,'Country Codes'!A:A,0)),INDEX('Country Codes'!B:B,MATCH(E67,'Country Codes'!A:A,0)))</f>
        <v>SV</v>
      </c>
      <c r="G67" t="str">
        <f>INDEX('Country Continent Map'!B:B,MATCH(Arrivals!F67,'Country Continent Map'!D:D,0))</f>
        <v>EU</v>
      </c>
      <c r="H67">
        <f t="shared" si="2"/>
        <v>1.49465594593867E-3</v>
      </c>
    </row>
    <row r="68" spans="1:8" ht="15" thickBot="1">
      <c r="A68" s="2">
        <v>67</v>
      </c>
      <c r="B68" s="3" t="s">
        <v>35</v>
      </c>
      <c r="C68" s="4">
        <v>1849000</v>
      </c>
      <c r="D68" s="2">
        <v>2017</v>
      </c>
      <c r="E68" s="8">
        <f>INDEX('Country Alt Names'!B:B,MATCH(B68,'Country Alt Names'!A:A,0))</f>
        <v>0</v>
      </c>
      <c r="F68" t="str">
        <f>IFERROR(INDEX('Country Codes'!B:B,MATCH(B68,'Country Codes'!A:A,0)),INDEX('Country Codes'!B:B,MATCH(E68,'Country Codes'!A:A,0)))</f>
        <v>MA</v>
      </c>
      <c r="G68" t="str">
        <f>INDEX('Country Continent Map'!B:B,MATCH(Arrivals!F68,'Country Continent Map'!D:D,0))</f>
        <v>AS</v>
      </c>
      <c r="H68">
        <f t="shared" si="2"/>
        <v>1.4770811566224482E-3</v>
      </c>
    </row>
    <row r="69" spans="1:8" ht="15" thickBot="1">
      <c r="A69" s="2">
        <v>68</v>
      </c>
      <c r="B69" s="3" t="s">
        <v>49</v>
      </c>
      <c r="C69" s="4">
        <v>1830000</v>
      </c>
      <c r="D69" s="2">
        <v>2016</v>
      </c>
      <c r="E69" s="8">
        <f>INDEX('Country Alt Names'!B:B,MATCH(B69,'Country Alt Names'!A:A,0))</f>
        <v>0</v>
      </c>
      <c r="F69" t="str">
        <f>IFERROR(INDEX('Country Codes'!B:B,MATCH(B69,'Country Codes'!A:A,0)),INDEX('Country Codes'!B:B,MATCH(E69,'Country Codes'!A:A,0)))</f>
        <v>TN</v>
      </c>
      <c r="G69" t="str">
        <f>INDEX('Country Continent Map'!B:B,MATCH(Arrivals!F69,'Country Continent Map'!D:D,0))</f>
        <v>EU</v>
      </c>
      <c r="H69">
        <f t="shared" si="2"/>
        <v>1.4619029294857114E-3</v>
      </c>
    </row>
    <row r="70" spans="1:8" ht="15" thickBot="1">
      <c r="A70" s="2">
        <v>69</v>
      </c>
      <c r="B70" s="3" t="s">
        <v>116</v>
      </c>
      <c r="C70" s="4">
        <v>1802000</v>
      </c>
      <c r="D70" s="2">
        <v>2017</v>
      </c>
      <c r="E70" s="8">
        <f>INDEX('Country Alt Names'!B:B,MATCH(B70,'Country Alt Names'!A:A,0))</f>
        <v>0</v>
      </c>
      <c r="F70" t="str">
        <f>IFERROR(INDEX('Country Codes'!B:B,MATCH(B70,'Country Codes'!A:A,0)),INDEX('Country Codes'!B:B,MATCH(E70,'Country Codes'!A:A,0)))</f>
        <v>LU</v>
      </c>
      <c r="G70" t="str">
        <f>INDEX('Country Continent Map'!B:B,MATCH(Arrivals!F70,'Country Continent Map'!D:D,0))</f>
        <v>OC</v>
      </c>
      <c r="H70">
        <f t="shared" si="2"/>
        <v>1.43953501581052E-3</v>
      </c>
    </row>
    <row r="71" spans="1:8" ht="15" thickBot="1">
      <c r="A71" s="2">
        <v>70</v>
      </c>
      <c r="B71" s="3" t="s">
        <v>68</v>
      </c>
      <c r="C71" s="4">
        <v>1789000</v>
      </c>
      <c r="D71" s="2">
        <v>2017</v>
      </c>
      <c r="E71" s="8">
        <f>INDEX('Country Alt Names'!B:B,MATCH(B71,'Country Alt Names'!A:A,0))</f>
        <v>0</v>
      </c>
      <c r="F71" t="str">
        <f>IFERROR(INDEX('Country Codes'!B:B,MATCH(B71,'Country Codes'!A:A,0)),INDEX('Country Codes'!B:B,MATCH(E71,'Country Codes'!A:A,0)))</f>
        <v>UY</v>
      </c>
      <c r="G71" t="str">
        <f>INDEX('Country Continent Map'!B:B,MATCH(Arrivals!F71,'Country Continent Map'!D:D,0))</f>
        <v>AS</v>
      </c>
      <c r="H71">
        <f t="shared" si="2"/>
        <v>1.4291499130327527E-3</v>
      </c>
    </row>
    <row r="72" spans="1:8" ht="15" thickBot="1">
      <c r="A72" s="2">
        <v>71</v>
      </c>
      <c r="B72" s="3" t="s">
        <v>58</v>
      </c>
      <c r="C72" s="4">
        <v>1752000</v>
      </c>
      <c r="D72" s="2">
        <v>2017</v>
      </c>
      <c r="E72" s="8">
        <f>INDEX('Country Alt Names'!B:B,MATCH(B72,'Country Alt Names'!A:A,0))</f>
        <v>0</v>
      </c>
      <c r="F72" t="str">
        <f>IFERROR(INDEX('Country Codes'!B:B,MATCH(B72,'Country Codes'!A:A,0)),INDEX('Country Codes'!B:B,MATCH(E72,'Country Codes'!A:A,0)))</f>
        <v>KH</v>
      </c>
      <c r="G72" t="str">
        <f>INDEX('Country Continent Map'!B:B,MATCH(Arrivals!F72,'Country Continent Map'!D:D,0))</f>
        <v>AS</v>
      </c>
      <c r="H72">
        <f t="shared" si="2"/>
        <v>1.3995923128191073E-3</v>
      </c>
    </row>
    <row r="73" spans="1:8" ht="15" thickBot="1">
      <c r="A73" s="2">
        <v>72</v>
      </c>
      <c r="B73" s="3" t="s">
        <v>123</v>
      </c>
      <c r="C73" s="4">
        <v>1751000</v>
      </c>
      <c r="D73" s="2">
        <v>2017</v>
      </c>
      <c r="E73" s="8">
        <f>INDEX('Country Alt Names'!B:B,MATCH(B73,'Country Alt Names'!A:A,0))</f>
        <v>0</v>
      </c>
      <c r="F73" t="str">
        <f>IFERROR(INDEX('Country Codes'!B:B,MATCH(B73,'Country Codes'!A:A,0)),INDEX('Country Codes'!B:B,MATCH(E73,'Country Codes'!A:A,0)))</f>
        <v>SZ</v>
      </c>
      <c r="G73" t="str">
        <f>INDEX('Country Continent Map'!B:B,MATCH(Arrivals!F73,'Country Continent Map'!D:D,0))</f>
        <v>EU</v>
      </c>
      <c r="H73">
        <f t="shared" si="2"/>
        <v>1.398793458759279E-3</v>
      </c>
    </row>
    <row r="74" spans="1:8" ht="15" thickBot="1">
      <c r="A74" s="2">
        <v>73</v>
      </c>
      <c r="B74" s="3" t="s">
        <v>66</v>
      </c>
      <c r="C74" s="4">
        <v>1592000</v>
      </c>
      <c r="D74" s="2">
        <v>2017</v>
      </c>
      <c r="E74" s="8">
        <f>INDEX('Country Alt Names'!B:B,MATCH(B74,'Country Alt Names'!A:A,0))</f>
        <v>0</v>
      </c>
      <c r="F74" t="str">
        <f>IFERROR(INDEX('Country Codes'!B:B,MATCH(B74,'Country Codes'!A:A,0)),INDEX('Country Codes'!B:B,MATCH(E74,'Country Codes'!A:A,0)))</f>
        <v>JO</v>
      </c>
      <c r="G74" t="str">
        <f>INDEX('Country Continent Map'!B:B,MATCH(Arrivals!F74,'Country Continent Map'!D:D,0))</f>
        <v>EU</v>
      </c>
      <c r="H74">
        <f t="shared" si="2"/>
        <v>1.2717756632465861E-3</v>
      </c>
    </row>
    <row r="75" spans="1:8" ht="15" thickBot="1">
      <c r="A75" s="2">
        <v>74</v>
      </c>
      <c r="B75" s="3" t="s">
        <v>100</v>
      </c>
      <c r="C75" s="4">
        <v>1548000</v>
      </c>
      <c r="D75" s="2">
        <v>2017</v>
      </c>
      <c r="E75" s="8">
        <f>INDEX('Country Alt Names'!B:B,MATCH(B75,'Country Alt Names'!A:A,0))</f>
        <v>0</v>
      </c>
      <c r="F75" t="str">
        <f>IFERROR(INDEX('Country Codes'!B:B,MATCH(B75,'Country Codes'!A:A,0)),INDEX('Country Codes'!B:B,MATCH(E75,'Country Codes'!A:A,0)))</f>
        <v>PY</v>
      </c>
      <c r="G75" t="str">
        <f>INDEX('Country Continent Map'!B:B,MATCH(Arrivals!F75,'Country Continent Map'!D:D,0))</f>
        <v>NA</v>
      </c>
      <c r="H75">
        <f t="shared" si="2"/>
        <v>1.2366260846141427E-3</v>
      </c>
    </row>
    <row r="76" spans="1:8" ht="15" thickBot="1">
      <c r="A76" s="2">
        <v>75</v>
      </c>
      <c r="B76" s="3" t="s">
        <v>99</v>
      </c>
      <c r="C76" s="4">
        <v>1547000</v>
      </c>
      <c r="D76" s="2">
        <v>2017</v>
      </c>
      <c r="E76" s="8">
        <f>INDEX('Country Alt Names'!B:B,MATCH(B76,'Country Alt Names'!A:A,0))</f>
        <v>0</v>
      </c>
      <c r="F76" t="str">
        <f>IFERROR(INDEX('Country Codes'!B:B,MATCH(B76,'Country Codes'!A:A,0)),INDEX('Country Codes'!B:B,MATCH(E76,'Country Codes'!A:A,0)))</f>
        <v>EC</v>
      </c>
      <c r="G76" t="str">
        <f>INDEX('Country Continent Map'!B:B,MATCH(Arrivals!F76,'Country Continent Map'!D:D,0))</f>
        <v>EU</v>
      </c>
      <c r="H76">
        <f t="shared" si="2"/>
        <v>1.2358272305543145E-3</v>
      </c>
    </row>
    <row r="77" spans="1:8" ht="15" thickBot="1">
      <c r="A77" s="2">
        <v>76</v>
      </c>
      <c r="B77" s="3" t="s">
        <v>105</v>
      </c>
      <c r="C77" s="4">
        <v>1482000</v>
      </c>
      <c r="D77" s="2">
        <v>2017</v>
      </c>
      <c r="E77" s="8">
        <f>INDEX('Country Alt Names'!B:B,MATCH(B77,'Country Alt Names'!A:A,0))</f>
        <v>0</v>
      </c>
      <c r="F77" t="str">
        <f>IFERROR(INDEX('Country Codes'!B:B,MATCH(B77,'Country Codes'!A:A,0)),INDEX('Country Codes'!B:B,MATCH(E77,'Country Codes'!A:A,0)))</f>
        <v>AM</v>
      </c>
      <c r="G77" t="str">
        <f>INDEX('Country Continent Map'!B:B,MATCH(Arrivals!F77,'Country Continent Map'!D:D,0))</f>
        <v>AS</v>
      </c>
      <c r="H77">
        <f t="shared" si="2"/>
        <v>1.1839017166654776E-3</v>
      </c>
    </row>
    <row r="78" spans="1:8" ht="15" thickBot="1">
      <c r="A78" s="2">
        <v>77</v>
      </c>
      <c r="B78" s="3" t="s">
        <v>167</v>
      </c>
      <c r="C78" s="4">
        <v>1460000</v>
      </c>
      <c r="D78" s="2">
        <v>2013</v>
      </c>
      <c r="E78" s="8">
        <f>INDEX('Country Alt Names'!B:B,MATCH(B78,'Country Alt Names'!A:A,0))</f>
        <v>0</v>
      </c>
      <c r="F78" t="str">
        <f>IFERROR(INDEX('Country Codes'!B:B,MATCH(B78,'Country Codes'!A:A,0)),INDEX('Country Codes'!B:B,MATCH(E78,'Country Codes'!A:A,0)))</f>
        <v>BD</v>
      </c>
      <c r="G78" t="str">
        <f>INDEX('Country Continent Map'!B:B,MATCH(Arrivals!F78,'Country Continent Map'!D:D,0))</f>
        <v>EU</v>
      </c>
      <c r="H78">
        <f t="shared" si="2"/>
        <v>1.1663269273492561E-3</v>
      </c>
    </row>
    <row r="79" spans="1:8" ht="15" thickBot="1">
      <c r="A79" s="2">
        <v>78</v>
      </c>
      <c r="B79" s="3" t="s">
        <v>90</v>
      </c>
      <c r="C79" s="4">
        <v>1439000</v>
      </c>
      <c r="D79" s="2">
        <v>2017</v>
      </c>
      <c r="E79" s="8">
        <f>INDEX('Country Alt Names'!B:B,MATCH(B79,'Country Alt Names'!A:A,0))</f>
        <v>0</v>
      </c>
      <c r="F79" t="str">
        <f>IFERROR(INDEX('Country Codes'!B:B,MATCH(B79,'Country Codes'!A:A,0)),INDEX('Country Codes'!B:B,MATCH(E79,'Country Codes'!A:A,0)))</f>
        <v>LK</v>
      </c>
      <c r="G79" t="str">
        <f>INDEX('Country Continent Map'!B:B,MATCH(Arrivals!F79,'Country Continent Map'!D:D,0))</f>
        <v>EU</v>
      </c>
      <c r="H79">
        <f t="shared" si="2"/>
        <v>1.1495509920928626E-3</v>
      </c>
    </row>
    <row r="80" spans="1:8" ht="15" thickBot="1">
      <c r="A80" s="2">
        <v>79</v>
      </c>
      <c r="B80" s="3" t="s">
        <v>69</v>
      </c>
      <c r="C80" s="4">
        <v>1407000</v>
      </c>
      <c r="D80" s="2">
        <v>2017</v>
      </c>
      <c r="E80" s="8">
        <f>INDEX('Country Alt Names'!B:B,MATCH(B80,'Country Alt Names'!A:A,0))</f>
        <v>0</v>
      </c>
      <c r="F80" t="str">
        <f>IFERROR(INDEX('Country Codes'!B:B,MATCH(B80,'Country Codes'!A:A,0)),INDEX('Country Codes'!B:B,MATCH(E80,'Country Codes'!A:A,0)))</f>
        <v>CY</v>
      </c>
      <c r="G80" t="str">
        <f>INDEX('Country Continent Map'!B:B,MATCH(Arrivals!F80,'Country Continent Map'!D:D,0))</f>
        <v>AF</v>
      </c>
      <c r="H80">
        <f t="shared" si="2"/>
        <v>1.1239876621783585E-3</v>
      </c>
    </row>
    <row r="81" spans="1:8" ht="15" thickBot="1">
      <c r="A81" s="2">
        <v>80</v>
      </c>
      <c r="B81" s="3" t="s">
        <v>23</v>
      </c>
      <c r="C81" s="4">
        <v>1391000</v>
      </c>
      <c r="D81" s="2">
        <v>2017</v>
      </c>
      <c r="E81" s="8" t="str">
        <f>INDEX('Country Alt Names'!B:B,MATCH(B81,'Country Alt Names'!A:A,0))</f>
        <v>Macao</v>
      </c>
      <c r="F81" t="str">
        <f>IFERROR(INDEX('Country Codes'!B:B,MATCH(B81,'Country Codes'!A:A,0)),INDEX('Country Codes'!B:B,MATCH(E81,'Country Codes'!A:A,0)))</f>
        <v>MO</v>
      </c>
      <c r="G81" t="str">
        <f>INDEX('Country Continent Map'!B:B,MATCH(Arrivals!F81,'Country Continent Map'!D:D,0))</f>
        <v>AF</v>
      </c>
      <c r="H81">
        <f t="shared" si="2"/>
        <v>1.1112059972211063E-3</v>
      </c>
    </row>
    <row r="82" spans="1:8" ht="15" thickBot="1">
      <c r="A82" s="2">
        <v>81</v>
      </c>
      <c r="B82" s="3" t="s">
        <v>91</v>
      </c>
      <c r="C82" s="4">
        <v>1328000</v>
      </c>
      <c r="D82" s="2">
        <v>2017</v>
      </c>
      <c r="E82" s="8">
        <f>INDEX('Country Alt Names'!B:B,MATCH(B82,'Country Alt Names'!A:A,0))</f>
        <v>0</v>
      </c>
      <c r="F82" t="str">
        <f>IFERROR(INDEX('Country Codes'!B:B,MATCH(B82,'Country Codes'!A:A,0)),INDEX('Country Codes'!B:B,MATCH(E82,'Country Codes'!A:A,0)))</f>
        <v>GT</v>
      </c>
      <c r="G82" t="str">
        <f>INDEX('Country Continent Map'!B:B,MATCH(Arrivals!F82,'Country Continent Map'!D:D,0))</f>
        <v>AS</v>
      </c>
      <c r="H82">
        <f t="shared" si="2"/>
        <v>1.0608781914519261E-3</v>
      </c>
    </row>
    <row r="83" spans="1:8" ht="15" thickBot="1">
      <c r="A83" s="2">
        <v>82</v>
      </c>
      <c r="B83" s="3" t="s">
        <v>75</v>
      </c>
      <c r="C83" s="4">
        <v>1279000</v>
      </c>
      <c r="D83" s="2">
        <v>2017</v>
      </c>
      <c r="E83" s="8">
        <f>INDEX('Country Alt Names'!B:B,MATCH(B83,'Country Alt Names'!A:A,0))</f>
        <v>0</v>
      </c>
      <c r="F83" t="str">
        <f>IFERROR(INDEX('Country Codes'!B:B,MATCH(B83,'Country Codes'!A:A,0)),INDEX('Country Codes'!B:B,MATCH(E83,'Country Codes'!A:A,0)))</f>
        <v>EE</v>
      </c>
      <c r="G83" t="str">
        <f>INDEX('Country Continent Map'!B:B,MATCH(Arrivals!F83,'Country Continent Map'!D:D,0))</f>
        <v>NA</v>
      </c>
      <c r="H83">
        <f t="shared" si="2"/>
        <v>1.0217343425203414E-3</v>
      </c>
    </row>
    <row r="84" spans="1:8" ht="15" thickBot="1">
      <c r="A84" s="2">
        <v>83</v>
      </c>
      <c r="B84" s="3" t="s">
        <v>119</v>
      </c>
      <c r="C84" s="4">
        <v>1197000</v>
      </c>
      <c r="D84" s="2">
        <v>2017</v>
      </c>
      <c r="E84" s="8">
        <f>INDEX('Country Alt Names'!B:B,MATCH(B84,'Country Alt Names'!A:A,0))</f>
        <v>0</v>
      </c>
      <c r="F84" t="str">
        <f>IFERROR(INDEX('Country Codes'!B:B,MATCH(B84,'Country Codes'!A:A,0)),INDEX('Country Codes'!B:B,MATCH(E84,'Country Codes'!A:A,0)))</f>
        <v>NP</v>
      </c>
      <c r="G84" t="str">
        <f>INDEX('Country Continent Map'!B:B,MATCH(Arrivals!F84,'Country Continent Map'!D:D,0))</f>
        <v>EU</v>
      </c>
      <c r="H84">
        <f t="shared" si="2"/>
        <v>9.5622830961442432E-4</v>
      </c>
    </row>
    <row r="85" spans="1:8" ht="15" thickBot="1">
      <c r="A85" s="2">
        <v>84</v>
      </c>
      <c r="B85" s="3" t="s">
        <v>77</v>
      </c>
      <c r="C85" s="4">
        <v>1150000</v>
      </c>
      <c r="D85" s="2">
        <v>2017</v>
      </c>
      <c r="E85" s="8">
        <f>INDEX('Country Alt Names'!B:B,MATCH(B85,'Country Alt Names'!A:A,0))</f>
        <v>0</v>
      </c>
      <c r="F85" t="str">
        <f>IFERROR(INDEX('Country Codes'!B:B,MATCH(B85,'Country Codes'!A:A,0)),INDEX('Country Codes'!B:B,MATCH(E85,'Country Codes'!A:A,0)))</f>
        <v>CR</v>
      </c>
      <c r="G85" t="str">
        <f>INDEX('Country Continent Map'!B:B,MATCH(Arrivals!F85,'Country Continent Map'!D:D,0))</f>
        <v>AS</v>
      </c>
      <c r="H85">
        <f t="shared" si="2"/>
        <v>9.1868216880249616E-4</v>
      </c>
    </row>
    <row r="86" spans="1:8" ht="15" thickBot="1">
      <c r="A86" s="2">
        <v>85</v>
      </c>
      <c r="B86" s="3" t="s">
        <v>114</v>
      </c>
      <c r="C86" s="4">
        <v>1105000</v>
      </c>
      <c r="D86" s="2">
        <v>2017</v>
      </c>
      <c r="E86" s="8" t="str">
        <f>INDEX('Country Alt Names'!B:B,MATCH(B86,'Country Alt Names'!A:A,0))</f>
        <v>Bolivia (Plurinational State of)</v>
      </c>
      <c r="F86" t="str">
        <f>IFERROR(INDEX('Country Codes'!B:B,MATCH(B86,'Country Codes'!A:A,0)),INDEX('Country Codes'!B:B,MATCH(E86,'Country Codes'!A:A,0)))</f>
        <v>BO</v>
      </c>
      <c r="G86" t="str">
        <f>INDEX('Country Continent Map'!B:B,MATCH(Arrivals!F86,'Country Continent Map'!D:D,0))</f>
        <v>EU</v>
      </c>
      <c r="H86">
        <f t="shared" si="2"/>
        <v>8.8273373611022455E-4</v>
      </c>
    </row>
    <row r="87" spans="1:8" ht="15" thickBot="1">
      <c r="A87" s="2">
        <v>86</v>
      </c>
      <c r="B87" s="3" t="s">
        <v>137</v>
      </c>
      <c r="C87" s="4">
        <v>1079000</v>
      </c>
      <c r="D87" s="2">
        <v>2017</v>
      </c>
      <c r="E87" s="8" t="str">
        <f>INDEX('Country Alt Names'!B:B,MATCH(B87,'Country Alt Names'!A:A,0))</f>
        <v>Venezuela (Bolivarian Republic of)</v>
      </c>
      <c r="F87" t="str">
        <f>IFERROR(INDEX('Country Codes'!B:B,MATCH(B87,'Country Codes'!A:A,0)),INDEX('Country Codes'!B:B,MATCH(E87,'Country Codes'!A:A,0)))</f>
        <v>VE</v>
      </c>
      <c r="G87" t="str">
        <f>INDEX('Country Continent Map'!B:B,MATCH(Arrivals!F87,'Country Continent Map'!D:D,0))</f>
        <v>EU</v>
      </c>
      <c r="H87">
        <f t="shared" si="2"/>
        <v>8.619635305546899E-4</v>
      </c>
    </row>
    <row r="88" spans="1:8" ht="15" thickBot="1">
      <c r="A88" s="2">
        <v>87</v>
      </c>
      <c r="B88" s="3" t="s">
        <v>98</v>
      </c>
      <c r="C88" s="4">
        <v>982000</v>
      </c>
      <c r="D88" s="2">
        <v>2017</v>
      </c>
      <c r="E88" s="8">
        <f>INDEX('Country Alt Names'!B:B,MATCH(B88,'Country Alt Names'!A:A,0))</f>
        <v>0</v>
      </c>
      <c r="F88" t="str">
        <f>IFERROR(INDEX('Country Codes'!B:B,MATCH(B88,'Country Codes'!A:A,0)),INDEX('Country Codes'!B:B,MATCH(E88,'Country Codes'!A:A,0)))</f>
        <v>NI</v>
      </c>
      <c r="G88" t="str">
        <f>INDEX('Country Continent Map'!B:B,MATCH(Arrivals!F88,'Country Continent Map'!D:D,0))</f>
        <v>AS</v>
      </c>
      <c r="H88">
        <f t="shared" si="2"/>
        <v>7.8447468675134889E-4</v>
      </c>
    </row>
    <row r="89" spans="1:8" ht="15" thickBot="1">
      <c r="A89" s="2">
        <v>88</v>
      </c>
      <c r="B89" s="3" t="s">
        <v>96</v>
      </c>
      <c r="C89" s="4">
        <v>917000</v>
      </c>
      <c r="D89" s="2">
        <v>2017</v>
      </c>
      <c r="E89" s="8">
        <f>INDEX('Country Alt Names'!B:B,MATCH(B89,'Country Alt Names'!A:A,0))</f>
        <v>0</v>
      </c>
      <c r="F89" t="str">
        <f>IFERROR(INDEX('Country Codes'!B:B,MATCH(B89,'Country Codes'!A:A,0)),INDEX('Country Codes'!B:B,MATCH(E89,'Country Codes'!A:A,0)))</f>
        <v>PA</v>
      </c>
      <c r="G89" t="str">
        <f>INDEX('Country Continent Map'!B:B,MATCH(Arrivals!F89,'Country Continent Map'!D:D,0))</f>
        <v>NA</v>
      </c>
      <c r="H89">
        <f t="shared" si="2"/>
        <v>7.3254917286251216E-4</v>
      </c>
    </row>
    <row r="90" spans="1:8" ht="15" thickBot="1">
      <c r="A90" s="2">
        <v>89</v>
      </c>
      <c r="B90" s="3" t="s">
        <v>62</v>
      </c>
      <c r="C90" s="4">
        <v>894000</v>
      </c>
      <c r="D90" s="2">
        <v>2016</v>
      </c>
      <c r="E90" s="8">
        <f>INDEX('Country Alt Names'!B:B,MATCH(B90,'Country Alt Names'!A:A,0))</f>
        <v>0</v>
      </c>
      <c r="F90" t="str">
        <f>IFERROR(INDEX('Country Codes'!B:B,MATCH(B90,'Country Codes'!A:A,0)),INDEX('Country Codes'!B:B,MATCH(E90,'Country Codes'!A:A,0)))</f>
        <v>CU</v>
      </c>
      <c r="G90" t="str">
        <f>INDEX('Country Continent Map'!B:B,MATCH(Arrivals!F90,'Country Continent Map'!D:D,0))</f>
        <v>EU</v>
      </c>
      <c r="H90">
        <f t="shared" si="2"/>
        <v>7.1417552948646222E-4</v>
      </c>
    </row>
    <row r="91" spans="1:8" ht="15" thickBot="1">
      <c r="A91" s="2">
        <v>90</v>
      </c>
      <c r="B91" s="3" t="s">
        <v>67</v>
      </c>
      <c r="C91" s="4">
        <v>792000</v>
      </c>
      <c r="D91" s="2">
        <v>2017</v>
      </c>
      <c r="E91" s="8">
        <f>INDEX('Country Alt Names'!B:B,MATCH(B91,'Country Alt Names'!A:A,0))</f>
        <v>0</v>
      </c>
      <c r="F91" t="str">
        <f>IFERROR(INDEX('Country Codes'!B:B,MATCH(B91,'Country Codes'!A:A,0)),INDEX('Country Codes'!B:B,MATCH(E91,'Country Codes'!A:A,0)))</f>
        <v>PR</v>
      </c>
      <c r="G91" t="str">
        <f>INDEX('Country Continent Map'!B:B,MATCH(Arrivals!F91,'Country Continent Map'!D:D,0))</f>
        <v>AF</v>
      </c>
      <c r="H91">
        <f t="shared" si="2"/>
        <v>6.3269241538397995E-4</v>
      </c>
    </row>
    <row r="92" spans="1:8" ht="15" thickBot="1">
      <c r="A92" s="2">
        <v>91</v>
      </c>
      <c r="B92" s="3" t="s">
        <v>36</v>
      </c>
      <c r="C92" s="4">
        <v>706000</v>
      </c>
      <c r="D92" s="2">
        <v>2017</v>
      </c>
      <c r="E92" s="8">
        <f>INDEX('Country Alt Names'!B:B,MATCH(B92,'Country Alt Names'!A:A,0))</f>
        <v>0</v>
      </c>
      <c r="F92" t="str">
        <f>IFERROR(INDEX('Country Codes'!B:B,MATCH(B92,'Country Codes'!A:A,0)),INDEX('Country Codes'!B:B,MATCH(E92,'Country Codes'!A:A,0)))</f>
        <v>BY</v>
      </c>
      <c r="G92" t="str">
        <f>INDEX('Country Continent Map'!B:B,MATCH(Arrivals!F92,'Country Continent Map'!D:D,0))</f>
        <v>EU</v>
      </c>
      <c r="H92">
        <f t="shared" si="2"/>
        <v>5.6399096623874982E-4</v>
      </c>
    </row>
    <row r="93" spans="1:8" ht="15" thickBot="1">
      <c r="A93" s="2">
        <v>92</v>
      </c>
      <c r="B93" s="3" t="s">
        <v>126</v>
      </c>
      <c r="C93" s="4">
        <v>654000</v>
      </c>
      <c r="D93" s="2">
        <v>2016</v>
      </c>
      <c r="E93" s="8">
        <f>INDEX('Country Alt Names'!B:B,MATCH(B93,'Country Alt Names'!A:A,0))</f>
        <v>0</v>
      </c>
      <c r="F93" t="str">
        <f>IFERROR(INDEX('Country Codes'!B:B,MATCH(B93,'Country Codes'!A:A,0)),INDEX('Country Codes'!B:B,MATCH(E93,'Country Codes'!A:A,0)))</f>
        <v>HN</v>
      </c>
      <c r="G93" t="str">
        <f>INDEX('Country Continent Map'!B:B,MATCH(Arrivals!F93,'Country Continent Map'!D:D,0))</f>
        <v>AS</v>
      </c>
      <c r="H93">
        <f t="shared" si="2"/>
        <v>5.2245055512768041E-4</v>
      </c>
    </row>
    <row r="94" spans="1:8" ht="15" thickBot="1">
      <c r="A94" s="2">
        <v>93</v>
      </c>
      <c r="B94" s="3" t="s">
        <v>184</v>
      </c>
      <c r="C94" s="4">
        <v>650000</v>
      </c>
      <c r="D94" s="2">
        <v>1997</v>
      </c>
      <c r="E94" s="8">
        <f>INDEX('Country Alt Names'!B:B,MATCH(B94,'Country Alt Names'!A:A,0))</f>
        <v>0</v>
      </c>
      <c r="F94" t="str">
        <f>IFERROR(INDEX('Country Codes'!B:B,MATCH(B94,'Country Codes'!A:A,0)),INDEX('Country Codes'!B:B,MATCH(E94,'Country Codes'!A:A,0)))</f>
        <v>LY</v>
      </c>
      <c r="G94" t="str">
        <f>INDEX('Country Continent Map'!B:B,MATCH(Arrivals!F94,'Country Continent Map'!D:D,0))</f>
        <v>NA</v>
      </c>
      <c r="H94">
        <f t="shared" si="2"/>
        <v>5.1925513888836743E-4</v>
      </c>
    </row>
    <row r="95" spans="1:8" ht="15" thickBot="1">
      <c r="A95" s="2">
        <v>94</v>
      </c>
      <c r="B95" s="3" t="s">
        <v>88</v>
      </c>
      <c r="C95" s="4">
        <v>619000</v>
      </c>
      <c r="D95" s="2">
        <v>2017</v>
      </c>
      <c r="E95" s="8">
        <f>INDEX('Country Alt Names'!B:B,MATCH(B95,'Country Alt Names'!A:A,0))</f>
        <v>0</v>
      </c>
      <c r="F95" t="str">
        <f>IFERROR(INDEX('Country Codes'!B:B,MATCH(B95,'Country Codes'!A:A,0)),INDEX('Country Codes'!B:B,MATCH(E95,'Country Codes'!A:A,0)))</f>
        <v>IS</v>
      </c>
      <c r="G95" t="str">
        <f>INDEX('Country Continent Map'!B:B,MATCH(Arrivals!F95,'Country Continent Map'!D:D,0))</f>
        <v>AF</v>
      </c>
      <c r="H95">
        <f t="shared" si="2"/>
        <v>4.9449066303369142E-4</v>
      </c>
    </row>
    <row r="96" spans="1:8" ht="15" thickBot="1">
      <c r="A96" s="2">
        <v>95</v>
      </c>
      <c r="B96" s="3" t="s">
        <v>86</v>
      </c>
      <c r="C96" s="4">
        <v>573000</v>
      </c>
      <c r="D96" s="2">
        <v>2017</v>
      </c>
      <c r="E96" s="8">
        <f>INDEX('Country Alt Names'!B:B,MATCH(B96,'Country Alt Names'!A:A,0))</f>
        <v>0</v>
      </c>
      <c r="F96" t="str">
        <f>IFERROR(INDEX('Country Codes'!B:B,MATCH(B96,'Country Codes'!A:A,0)),INDEX('Country Codes'!B:B,MATCH(E96,'Country Codes'!A:A,0)))</f>
        <v>MT</v>
      </c>
      <c r="G96" t="str">
        <f>INDEX('Country Continent Map'!B:B,MATCH(Arrivals!F96,'Country Continent Map'!D:D,0))</f>
        <v>NA</v>
      </c>
      <c r="H96">
        <f t="shared" si="2"/>
        <v>4.5774337628159159E-4</v>
      </c>
    </row>
    <row r="97" spans="1:8" ht="15" thickBot="1">
      <c r="A97" s="2">
        <v>96</v>
      </c>
      <c r="B97" s="3" t="s">
        <v>108</v>
      </c>
      <c r="C97" s="4">
        <v>568000</v>
      </c>
      <c r="D97" s="2">
        <v>2016</v>
      </c>
      <c r="E97" s="8">
        <f>INDEX('Country Alt Names'!B:B,MATCH(B97,'Country Alt Names'!A:A,0))</f>
        <v>0</v>
      </c>
      <c r="F97" t="str">
        <f>IFERROR(INDEX('Country Codes'!B:B,MATCH(B97,'Country Codes'!A:A,0)),INDEX('Country Codes'!B:B,MATCH(E97,'Country Codes'!A:A,0)))</f>
        <v>UG</v>
      </c>
      <c r="G97" t="str">
        <f>INDEX('Country Continent Map'!B:B,MATCH(Arrivals!F97,'Country Continent Map'!D:D,0))</f>
        <v>SA</v>
      </c>
      <c r="H97">
        <f t="shared" si="2"/>
        <v>4.5374910598245028E-4</v>
      </c>
    </row>
    <row r="98" spans="1:8" ht="15" thickBot="1">
      <c r="A98" s="2">
        <v>97</v>
      </c>
      <c r="B98" s="3" t="s">
        <v>56</v>
      </c>
      <c r="C98" s="4">
        <v>522000</v>
      </c>
      <c r="D98" s="2">
        <v>2017</v>
      </c>
      <c r="E98" s="8" t="str">
        <f>INDEX('Country Alt Names'!B:B,MATCH(B98,'Country Alt Names'!A:A,0))</f>
        <v>Dominican Republic (the)</v>
      </c>
      <c r="F98" t="str">
        <f>IFERROR(INDEX('Country Codes'!B:B,MATCH(B98,'Country Codes'!A:A,0)),INDEX('Country Codes'!B:B,MATCH(E98,'Country Codes'!A:A,0)))</f>
        <v>DO</v>
      </c>
      <c r="G98" t="str">
        <f>INDEX('Country Continent Map'!B:B,MATCH(Arrivals!F98,'Country Continent Map'!D:D,0))</f>
        <v>SA</v>
      </c>
      <c r="H98">
        <f t="shared" ref="H98:H125" si="3">C98/SUM(C:C)</f>
        <v>4.1700181923035046E-4</v>
      </c>
    </row>
    <row r="99" spans="1:8" ht="15" thickBot="1">
      <c r="A99" s="2">
        <v>98</v>
      </c>
      <c r="B99" s="3" t="s">
        <v>144</v>
      </c>
      <c r="C99" s="4">
        <v>424000</v>
      </c>
      <c r="D99" s="2">
        <v>2016</v>
      </c>
      <c r="E99" s="8" t="str">
        <f>INDEX('Country Alt Names'!B:B,MATCH(B99,'Country Alt Names'!A:A,0))</f>
        <v>Congo (the Democratic Republic of the)</v>
      </c>
      <c r="F99" t="str">
        <f>IFERROR(INDEX('Country Codes'!B:B,MATCH(B99,'Country Codes'!A:A,0)),INDEX('Country Codes'!B:B,MATCH(E99,'Country Codes'!A:A,0)))</f>
        <v>CD</v>
      </c>
      <c r="G99" t="str">
        <f>INDEX('Country Continent Map'!B:B,MATCH(Arrivals!F99,'Country Continent Map'!D:D,0))</f>
        <v>AF</v>
      </c>
      <c r="H99">
        <f t="shared" si="3"/>
        <v>3.3871412136718122E-4</v>
      </c>
    </row>
    <row r="100" spans="1:8" ht="15" thickBot="1">
      <c r="A100" s="2">
        <v>99</v>
      </c>
      <c r="B100" s="3" t="s">
        <v>162</v>
      </c>
      <c r="C100" s="4">
        <v>307000</v>
      </c>
      <c r="D100" s="2">
        <v>2006</v>
      </c>
      <c r="E100" s="8" t="str">
        <f>INDEX('Country Alt Names'!B:B,MATCH(B100,'Country Alt Names'!A:A,0))</f>
        <v>Gambia (the)</v>
      </c>
      <c r="F100" t="str">
        <f>IFERROR(INDEX('Country Codes'!B:B,MATCH(B100,'Country Codes'!A:A,0)),INDEX('Country Codes'!B:B,MATCH(E100,'Country Codes'!A:A,0)))</f>
        <v>GM</v>
      </c>
      <c r="G100" t="str">
        <f>INDEX('Country Continent Map'!B:B,MATCH(Arrivals!F100,'Country Continent Map'!D:D,0))</f>
        <v>NA</v>
      </c>
      <c r="H100">
        <f t="shared" si="3"/>
        <v>2.4524819636727508E-4</v>
      </c>
    </row>
    <row r="101" spans="1:8" ht="15" thickBot="1">
      <c r="A101" s="2">
        <v>100</v>
      </c>
      <c r="B101" s="3" t="s">
        <v>111</v>
      </c>
      <c r="C101" s="4">
        <v>283000</v>
      </c>
      <c r="D101" s="2">
        <v>2017</v>
      </c>
      <c r="E101" s="8">
        <f>INDEX('Country Alt Names'!B:B,MATCH(B101,'Country Alt Names'!A:A,0))</f>
        <v>0</v>
      </c>
      <c r="F101" t="str">
        <f>IFERROR(INDEX('Country Codes'!B:B,MATCH(B101,'Country Codes'!A:A,0)),INDEX('Country Codes'!B:B,MATCH(E101,'Country Codes'!A:A,0)))</f>
        <v>MU</v>
      </c>
      <c r="G101" t="str">
        <f>INDEX('Country Continent Map'!B:B,MATCH(Arrivals!F101,'Country Continent Map'!D:D,0))</f>
        <v>AF</v>
      </c>
      <c r="H101">
        <f t="shared" si="3"/>
        <v>2.260756989313969E-4</v>
      </c>
    </row>
    <row r="102" spans="1:8" ht="15" thickBot="1">
      <c r="A102" s="2">
        <v>101</v>
      </c>
      <c r="B102" s="3" t="s">
        <v>140</v>
      </c>
      <c r="C102" s="4">
        <v>273000</v>
      </c>
      <c r="D102" s="2">
        <v>2010</v>
      </c>
      <c r="E102" s="8">
        <f>INDEX('Country Alt Names'!B:B,MATCH(B102,'Country Alt Names'!A:A,0))</f>
        <v>0</v>
      </c>
      <c r="F102" t="str">
        <f>IFERROR(INDEX('Country Codes'!B:B,MATCH(B102,'Country Codes'!A:A,0)),INDEX('Country Codes'!B:B,MATCH(E102,'Country Codes'!A:A,0)))</f>
        <v>TT</v>
      </c>
      <c r="G102" t="str">
        <f>INDEX('Country Continent Map'!B:B,MATCH(Arrivals!F102,'Country Continent Map'!D:D,0))</f>
        <v>EU</v>
      </c>
      <c r="H102">
        <f t="shared" si="3"/>
        <v>2.1808715833311431E-4</v>
      </c>
    </row>
    <row r="103" spans="1:8" ht="15" thickBot="1">
      <c r="A103" s="2">
        <v>102</v>
      </c>
      <c r="B103" s="3" t="s">
        <v>150</v>
      </c>
      <c r="C103" s="4">
        <v>236000</v>
      </c>
      <c r="D103" s="2">
        <v>2003</v>
      </c>
      <c r="E103" s="8">
        <f>INDEX('Country Alt Names'!B:B,MATCH(B103,'Country Alt Names'!A:A,0))</f>
        <v>0</v>
      </c>
      <c r="F103" t="str">
        <f>IFERROR(INDEX('Country Codes'!B:B,MATCH(B103,'Country Codes'!A:A,0)),INDEX('Country Codes'!B:B,MATCH(E103,'Country Codes'!A:A,0)))</f>
        <v>GA</v>
      </c>
      <c r="G103" t="str">
        <f>INDEX('Country Continent Map'!B:B,MATCH(Arrivals!F103,'Country Continent Map'!D:D,0))</f>
        <v>EU</v>
      </c>
      <c r="H103">
        <f t="shared" si="3"/>
        <v>1.885295581194688E-4</v>
      </c>
    </row>
    <row r="104" spans="1:8" ht="15" thickBot="1">
      <c r="A104" s="2">
        <v>103</v>
      </c>
      <c r="B104" s="3" t="s">
        <v>164</v>
      </c>
      <c r="C104" s="4">
        <v>229000</v>
      </c>
      <c r="D104" s="2">
        <v>2017</v>
      </c>
      <c r="E104" s="8" t="str">
        <f>INDEX('Country Alt Names'!B:B,MATCH(B104,'Country Alt Names'!A:A,0))</f>
        <v>Moldova (the Republic of)</v>
      </c>
      <c r="F104" t="str">
        <f>IFERROR(INDEX('Country Codes'!B:B,MATCH(B104,'Country Codes'!A:A,0)),INDEX('Country Codes'!B:B,MATCH(E104,'Country Codes'!A:A,0)))</f>
        <v>MD</v>
      </c>
      <c r="G104" t="str">
        <f>INDEX('Country Continent Map'!B:B,MATCH(Arrivals!F104,'Country Continent Map'!D:D,0))</f>
        <v>AF</v>
      </c>
      <c r="H104">
        <f t="shared" si="3"/>
        <v>1.8293757970067097E-4</v>
      </c>
    </row>
    <row r="105" spans="1:8" ht="15" thickBot="1">
      <c r="A105" s="2">
        <v>104</v>
      </c>
      <c r="B105" s="3" t="s">
        <v>129</v>
      </c>
      <c r="C105" s="4">
        <v>195000</v>
      </c>
      <c r="D105" s="2">
        <v>1995</v>
      </c>
      <c r="E105" s="8" t="str">
        <f>INDEX('Country Alt Names'!B:B,MATCH(B105,'Country Alt Names'!A:A,0))</f>
        <v>Sudan (the)</v>
      </c>
      <c r="F105" t="str">
        <f>IFERROR(INDEX('Country Codes'!B:B,MATCH(B105,'Country Codes'!A:A,0)),INDEX('Country Codes'!B:B,MATCH(E105,'Country Codes'!A:A,0)))</f>
        <v>SD</v>
      </c>
      <c r="G105" t="str">
        <f>INDEX('Country Continent Map'!B:B,MATCH(Arrivals!F105,'Country Continent Map'!D:D,0))</f>
        <v>NA</v>
      </c>
      <c r="H105">
        <f t="shared" si="3"/>
        <v>1.5577654166651022E-4</v>
      </c>
    </row>
    <row r="106" spans="1:8" ht="15" thickBot="1">
      <c r="A106" s="2">
        <v>105</v>
      </c>
      <c r="B106" s="3" t="s">
        <v>157</v>
      </c>
      <c r="C106" s="4">
        <v>180000</v>
      </c>
      <c r="D106" s="2">
        <v>2013</v>
      </c>
      <c r="E106" s="8" t="str">
        <f>INDEX('Country Alt Names'!B:B,MATCH(B106,'Country Alt Names'!A:A,0))</f>
        <v>Congo (the)</v>
      </c>
      <c r="F106" t="str">
        <f>IFERROR(INDEX('Country Codes'!B:B,MATCH(B106,'Country Codes'!A:A,0)),INDEX('Country Codes'!B:B,MATCH(E106,'Country Codes'!A:A,0)))</f>
        <v>CG</v>
      </c>
      <c r="G106" t="str">
        <f>INDEX('Country Continent Map'!B:B,MATCH(Arrivals!F106,'Country Continent Map'!D:D,0))</f>
        <v>AF</v>
      </c>
      <c r="H106">
        <f t="shared" si="3"/>
        <v>1.4379373076908635E-4</v>
      </c>
    </row>
    <row r="107" spans="1:8" ht="15" thickBot="1">
      <c r="A107" s="2">
        <v>106</v>
      </c>
      <c r="B107" s="3" t="s">
        <v>127</v>
      </c>
      <c r="C107" s="4">
        <v>169000</v>
      </c>
      <c r="D107" s="2">
        <v>2017</v>
      </c>
      <c r="E107" s="8">
        <f>INDEX('Country Alt Names'!B:B,MATCH(B107,'Country Alt Names'!A:A,0))</f>
        <v>0</v>
      </c>
      <c r="F107" t="str">
        <f>IFERROR(INDEX('Country Codes'!B:B,MATCH(B107,'Country Codes'!A:A,0)),INDEX('Country Codes'!B:B,MATCH(E107,'Country Codes'!A:A,0)))</f>
        <v>FJ</v>
      </c>
      <c r="G107" t="str">
        <f>INDEX('Country Continent Map'!B:B,MATCH(Arrivals!F107,'Country Continent Map'!D:D,0))</f>
        <v>AF</v>
      </c>
      <c r="H107">
        <f t="shared" si="3"/>
        <v>1.3500633611097552E-4</v>
      </c>
    </row>
    <row r="108" spans="1:8" ht="15" thickBot="1">
      <c r="A108" s="2">
        <v>107</v>
      </c>
      <c r="B108" s="3" t="s">
        <v>112</v>
      </c>
      <c r="C108" s="4">
        <v>148000</v>
      </c>
      <c r="D108" s="2">
        <v>1996</v>
      </c>
      <c r="E108" s="8" t="str">
        <f>INDEX('Country Alt Names'!B:B,MATCH(B108,'Country Alt Names'!A:A,0))</f>
        <v>Tanzania, United Republic of</v>
      </c>
      <c r="F108" t="str">
        <f>IFERROR(INDEX('Country Codes'!B:B,MATCH(B108,'Country Codes'!A:A,0)),INDEX('Country Codes'!B:B,MATCH(E108,'Country Codes'!A:A,0)))</f>
        <v>TZ</v>
      </c>
      <c r="G108" t="str">
        <f>INDEX('Country Continent Map'!B:B,MATCH(Arrivals!F108,'Country Continent Map'!D:D,0))</f>
        <v>AF</v>
      </c>
      <c r="H108">
        <f t="shared" si="3"/>
        <v>1.1823040085458212E-4</v>
      </c>
    </row>
    <row r="109" spans="1:8" ht="15" thickBot="1">
      <c r="A109" s="2">
        <v>108</v>
      </c>
      <c r="B109" s="3" t="s">
        <v>170</v>
      </c>
      <c r="C109" s="4">
        <v>135000</v>
      </c>
      <c r="D109" s="2">
        <v>2017</v>
      </c>
      <c r="E109" s="8">
        <f>INDEX('Country Alt Names'!B:B,MATCH(B109,'Country Alt Names'!A:A,0))</f>
        <v>0</v>
      </c>
      <c r="F109" t="str">
        <f>IFERROR(INDEX('Country Codes'!B:B,MATCH(B109,'Country Codes'!A:A,0)),INDEX('Country Codes'!B:B,MATCH(E109,'Country Codes'!A:A,0)))</f>
        <v>NC</v>
      </c>
      <c r="G109" t="str">
        <f>INDEX('Country Continent Map'!B:B,MATCH(Arrivals!F109,'Country Continent Map'!D:D,0))</f>
        <v>AF</v>
      </c>
      <c r="H109">
        <f t="shared" si="3"/>
        <v>1.0784529807681477E-4</v>
      </c>
    </row>
    <row r="110" spans="1:8" ht="15" thickBot="1">
      <c r="A110" s="2">
        <v>109</v>
      </c>
      <c r="B110" s="3" t="s">
        <v>120</v>
      </c>
      <c r="C110" s="4">
        <v>133000</v>
      </c>
      <c r="D110" s="2">
        <v>1996</v>
      </c>
      <c r="E110" s="8">
        <f>INDEX('Country Alt Names'!B:B,MATCH(B110,'Country Alt Names'!A:A,0))</f>
        <v>0</v>
      </c>
      <c r="F110" t="str">
        <f>IFERROR(INDEX('Country Codes'!B:B,MATCH(B110,'Country Codes'!A:A,0)),INDEX('Country Codes'!B:B,MATCH(E110,'Country Codes'!A:A,0)))</f>
        <v>ET</v>
      </c>
      <c r="G110" t="str">
        <f>INDEX('Country Continent Map'!B:B,MATCH(Arrivals!F110,'Country Continent Map'!D:D,0))</f>
        <v>AF</v>
      </c>
      <c r="H110">
        <f t="shared" si="3"/>
        <v>1.0624758995715825E-4</v>
      </c>
    </row>
    <row r="111" spans="1:8" ht="15" thickBot="1">
      <c r="A111" s="2">
        <v>110</v>
      </c>
      <c r="B111" s="3" t="s">
        <v>182</v>
      </c>
      <c r="C111" s="4">
        <v>92000</v>
      </c>
      <c r="D111" s="2">
        <v>2016</v>
      </c>
      <c r="E111" s="8">
        <f>INDEX('Country Alt Names'!B:B,MATCH(B111,'Country Alt Names'!A:A,0))</f>
        <v>0</v>
      </c>
      <c r="F111" t="str">
        <f>IFERROR(INDEX('Country Codes'!B:B,MATCH(B111,'Country Codes'!A:A,0)),INDEX('Country Codes'!B:B,MATCH(E111,'Country Codes'!A:A,0)))</f>
        <v>SL</v>
      </c>
      <c r="G111" t="str">
        <f>INDEX('Country Continent Map'!B:B,MATCH(Arrivals!F111,'Country Continent Map'!D:D,0))</f>
        <v>AF</v>
      </c>
      <c r="H111">
        <f t="shared" si="3"/>
        <v>7.3494573504199695E-5</v>
      </c>
    </row>
    <row r="112" spans="1:8" ht="15" thickBot="1">
      <c r="A112" s="2">
        <v>110</v>
      </c>
      <c r="B112" s="3" t="s">
        <v>159</v>
      </c>
      <c r="C112" s="4">
        <v>92000</v>
      </c>
      <c r="D112" s="2">
        <v>2002</v>
      </c>
      <c r="E112" s="8">
        <f>INDEX('Country Alt Names'!B:B,MATCH(B112,'Country Alt Names'!A:A,0))</f>
        <v>0</v>
      </c>
      <c r="F112" t="str">
        <f>IFERROR(INDEX('Country Codes'!B:B,MATCH(B112,'Country Codes'!A:A,0)),INDEX('Country Codes'!B:B,MATCH(E112,'Country Codes'!A:A,0)))</f>
        <v>PG</v>
      </c>
      <c r="G112" t="str">
        <f>INDEX('Country Continent Map'!B:B,MATCH(Arrivals!F112,'Country Continent Map'!D:D,0))</f>
        <v>SA</v>
      </c>
      <c r="H112">
        <f t="shared" si="3"/>
        <v>7.3494573504199695E-5</v>
      </c>
    </row>
    <row r="113" spans="1:8" ht="15" thickBot="1">
      <c r="A113" s="2">
        <v>112</v>
      </c>
      <c r="B113" s="3" t="s">
        <v>145</v>
      </c>
      <c r="C113" s="4">
        <v>74000</v>
      </c>
      <c r="D113" s="2">
        <v>2017</v>
      </c>
      <c r="E113" s="8">
        <f>INDEX('Country Alt Names'!B:B,MATCH(B113,'Country Alt Names'!A:A,0))</f>
        <v>0</v>
      </c>
      <c r="F113" t="str">
        <f>IFERROR(INDEX('Country Codes'!B:B,MATCH(B113,'Country Codes'!A:A,0)),INDEX('Country Codes'!B:B,MATCH(E113,'Country Codes'!A:A,0)))</f>
        <v>SC</v>
      </c>
      <c r="G113" t="str">
        <f>INDEX('Country Continent Map'!B:B,MATCH(Arrivals!F113,'Country Continent Map'!D:D,0))</f>
        <v>AF</v>
      </c>
      <c r="H113">
        <f t="shared" si="3"/>
        <v>5.9115200427291062E-5</v>
      </c>
    </row>
    <row r="114" spans="1:8" ht="15" thickBot="1">
      <c r="A114" s="2">
        <v>113</v>
      </c>
      <c r="B114" s="3" t="s">
        <v>163</v>
      </c>
      <c r="C114" s="4">
        <v>55000</v>
      </c>
      <c r="D114" s="2">
        <v>2017</v>
      </c>
      <c r="E114" s="8">
        <f>INDEX('Country Alt Names'!B:B,MATCH(B114,'Country Alt Names'!A:A,0))</f>
        <v>0</v>
      </c>
      <c r="F114" t="str">
        <f>IFERROR(INDEX('Country Codes'!B:B,MATCH(B114,'Country Codes'!A:A,0)),INDEX('Country Codes'!B:B,MATCH(E114,'Country Codes'!A:A,0)))</f>
        <v>WS</v>
      </c>
      <c r="G114" t="str">
        <f>INDEX('Country Continent Map'!B:B,MATCH(Arrivals!F114,'Country Continent Map'!D:D,0))</f>
        <v>EU</v>
      </c>
      <c r="H114">
        <f t="shared" si="3"/>
        <v>4.3936973290554164E-5</v>
      </c>
    </row>
    <row r="115" spans="1:8" ht="15" thickBot="1">
      <c r="A115" s="2">
        <v>114</v>
      </c>
      <c r="B115" s="3" t="s">
        <v>173</v>
      </c>
      <c r="C115" s="4">
        <v>52000</v>
      </c>
      <c r="D115" s="2">
        <v>2017</v>
      </c>
      <c r="E115" s="8">
        <f>INDEX('Country Alt Names'!B:B,MATCH(B115,'Country Alt Names'!A:A,0))</f>
        <v>0</v>
      </c>
      <c r="F115" t="str">
        <f>IFERROR(INDEX('Country Codes'!B:B,MATCH(B115,'Country Codes'!A:A,0)),INDEX('Country Codes'!B:B,MATCH(E115,'Country Codes'!A:A,0)))</f>
        <v>TD</v>
      </c>
      <c r="G115" t="str">
        <f>INDEX('Country Continent Map'!B:B,MATCH(Arrivals!F115,'Country Continent Map'!D:D,0))</f>
        <v>AF</v>
      </c>
      <c r="H115">
        <f t="shared" si="3"/>
        <v>4.1540411111069394E-5</v>
      </c>
    </row>
    <row r="116" spans="1:8" ht="15" thickBot="1">
      <c r="A116" s="2">
        <v>115</v>
      </c>
      <c r="B116" s="3" t="s">
        <v>154</v>
      </c>
      <c r="C116" s="4">
        <v>39000</v>
      </c>
      <c r="D116" s="2">
        <v>1995</v>
      </c>
      <c r="E116" s="8">
        <f>INDEX('Country Alt Names'!B:B,MATCH(B116,'Country Alt Names'!A:A,0))</f>
        <v>0</v>
      </c>
      <c r="F116" t="str">
        <f>IFERROR(INDEX('Country Codes'!B:B,MATCH(B116,'Country Codes'!A:A,0)),INDEX('Country Codes'!B:B,MATCH(E116,'Country Codes'!A:A,0)))</f>
        <v>MG</v>
      </c>
      <c r="G116" t="str">
        <f>INDEX('Country Continent Map'!B:B,MATCH(Arrivals!F116,'Country Continent Map'!D:D,0))</f>
        <v>AS</v>
      </c>
      <c r="H116">
        <f t="shared" si="3"/>
        <v>3.1155308333302042E-5</v>
      </c>
    </row>
    <row r="117" spans="1:8" ht="15" thickBot="1">
      <c r="A117" s="2">
        <v>116</v>
      </c>
      <c r="B117" s="3" t="s">
        <v>171</v>
      </c>
      <c r="C117" s="4">
        <v>38000</v>
      </c>
      <c r="D117" s="2">
        <v>2010</v>
      </c>
      <c r="E117" s="8" t="str">
        <f>INDEX('Country Alt Names'!B:B,MATCH(B117,'Country Alt Names'!A:A,0))</f>
        <v>Central African Republic (the)</v>
      </c>
      <c r="F117" t="str">
        <f>IFERROR(INDEX('Country Codes'!B:B,MATCH(B117,'Country Codes'!A:A,0)),INDEX('Country Codes'!B:B,MATCH(E117,'Country Codes'!A:A,0)))</f>
        <v>CF</v>
      </c>
      <c r="G117" t="str">
        <f>INDEX('Country Continent Map'!B:B,MATCH(Arrivals!F117,'Country Continent Map'!D:D,0))</f>
        <v>AS</v>
      </c>
      <c r="H117">
        <f t="shared" si="3"/>
        <v>3.0356454273473786E-5</v>
      </c>
    </row>
    <row r="118" spans="1:8" ht="15" thickBot="1">
      <c r="A118" s="2">
        <v>116</v>
      </c>
      <c r="B118" s="3" t="s">
        <v>189</v>
      </c>
      <c r="C118" s="4">
        <v>38000</v>
      </c>
      <c r="D118" s="2">
        <v>2007</v>
      </c>
      <c r="E118" s="8">
        <f>INDEX('Country Alt Names'!B:B,MATCH(B118,'Country Alt Names'!A:A,0))</f>
        <v>0</v>
      </c>
      <c r="F118" t="str">
        <f>IFERROR(INDEX('Country Codes'!B:B,MATCH(B118,'Country Codes'!A:A,0)),INDEX('Country Codes'!B:B,MATCH(E118,'Country Codes'!A:A,0)))</f>
        <v>TM</v>
      </c>
      <c r="G118" t="str">
        <f>INDEX('Country Continent Map'!B:B,MATCH(Arrivals!F118,'Country Continent Map'!D:D,0))</f>
        <v>AF</v>
      </c>
      <c r="H118">
        <f t="shared" si="3"/>
        <v>3.0356454273473786E-5</v>
      </c>
    </row>
    <row r="119" spans="1:8" ht="15" thickBot="1">
      <c r="A119" s="2">
        <v>118</v>
      </c>
      <c r="B119" s="3" t="s">
        <v>147</v>
      </c>
      <c r="C119" s="4">
        <v>35000</v>
      </c>
      <c r="D119" s="2">
        <v>2001</v>
      </c>
      <c r="E119" s="8">
        <f>INDEX('Country Alt Names'!B:B,MATCH(B119,'Country Alt Names'!A:A,0))</f>
        <v>0</v>
      </c>
      <c r="F119" t="str">
        <f>IFERROR(INDEX('Country Codes'!B:B,MATCH(B119,'Country Codes'!A:A,0)),INDEX('Country Codes'!B:B,MATCH(E119,'Country Codes'!A:A,0)))</f>
        <v>BI</v>
      </c>
      <c r="G119" t="str">
        <f>INDEX('Country Continent Map'!B:B,MATCH(Arrivals!F119,'Country Continent Map'!D:D,0))</f>
        <v>AF</v>
      </c>
      <c r="H119">
        <f t="shared" si="3"/>
        <v>2.7959892093989013E-5</v>
      </c>
    </row>
    <row r="120" spans="1:8" ht="15" thickBot="1">
      <c r="A120" s="2">
        <v>119</v>
      </c>
      <c r="B120" s="3" t="s">
        <v>136</v>
      </c>
      <c r="C120" s="4">
        <v>31000</v>
      </c>
      <c r="D120" s="2">
        <v>2017</v>
      </c>
      <c r="E120" s="8">
        <f>INDEX('Country Alt Names'!B:B,MATCH(B120,'Country Alt Names'!A:A,0))</f>
        <v>0</v>
      </c>
      <c r="F120" t="str">
        <f>IFERROR(INDEX('Country Codes'!B:B,MATCH(B120,'Country Codes'!A:A,0)),INDEX('Country Codes'!B:B,MATCH(E120,'Country Codes'!A:A,0)))</f>
        <v>TJ</v>
      </c>
      <c r="G120" t="str">
        <f>INDEX('Country Continent Map'!B:B,MATCH(Arrivals!F120,'Country Continent Map'!D:D,0))</f>
        <v>EU</v>
      </c>
      <c r="H120">
        <f t="shared" si="3"/>
        <v>2.4764475854675984E-5</v>
      </c>
    </row>
    <row r="121" spans="1:8" ht="15" thickBot="1">
      <c r="A121" s="2">
        <v>120</v>
      </c>
      <c r="B121" s="3" t="s">
        <v>172</v>
      </c>
      <c r="C121" s="4">
        <v>28000</v>
      </c>
      <c r="D121" s="2">
        <v>2017</v>
      </c>
      <c r="E121" s="8">
        <f>INDEX('Country Alt Names'!B:B,MATCH(B121,'Country Alt Names'!A:A,0))</f>
        <v>0</v>
      </c>
      <c r="F121" t="str">
        <f>IFERROR(INDEX('Country Codes'!B:B,MATCH(B121,'Country Codes'!A:A,0)),INDEX('Country Codes'!B:B,MATCH(E121,'Country Codes'!A:A,0)))</f>
        <v>VU</v>
      </c>
      <c r="G121" t="str">
        <f>INDEX('Country Continent Map'!B:B,MATCH(Arrivals!F121,'Country Continent Map'!D:D,0))</f>
        <v>AF</v>
      </c>
      <c r="H121">
        <f t="shared" si="3"/>
        <v>2.2367913675191211E-5</v>
      </c>
    </row>
    <row r="122" spans="1:8" ht="15" thickBot="1">
      <c r="A122" s="2">
        <v>121</v>
      </c>
      <c r="B122" s="3" t="s">
        <v>161</v>
      </c>
      <c r="C122" s="4">
        <v>10000</v>
      </c>
      <c r="D122" s="2">
        <v>1998</v>
      </c>
      <c r="E122" s="8" t="str">
        <f>INDEX('Country Alt Names'!B:B,MATCH(B122,'Country Alt Names'!A:A,0))</f>
        <v>Niger (the)</v>
      </c>
      <c r="F122" t="str">
        <f>IFERROR(INDEX('Country Codes'!B:B,MATCH(B122,'Country Codes'!A:A,0)),INDEX('Country Codes'!B:B,MATCH(E122,'Country Codes'!A:A,0)))</f>
        <v>NE</v>
      </c>
      <c r="G122" t="str">
        <f>INDEX('Country Continent Map'!B:B,MATCH(Arrivals!F122,'Country Continent Map'!D:D,0))</f>
        <v>AF</v>
      </c>
      <c r="H122">
        <f t="shared" si="3"/>
        <v>7.9885405982825752E-6</v>
      </c>
    </row>
    <row r="123" spans="1:8" ht="15" thickBot="1">
      <c r="A123" s="2">
        <v>122</v>
      </c>
      <c r="B123" s="3" t="s">
        <v>168</v>
      </c>
      <c r="C123" s="4">
        <v>9000</v>
      </c>
      <c r="D123" s="2">
        <v>1998</v>
      </c>
      <c r="E123" s="8">
        <f>INDEX('Country Alt Names'!B:B,MATCH(B123,'Country Alt Names'!A:A,0))</f>
        <v>0</v>
      </c>
      <c r="F123" t="str">
        <f>IFERROR(INDEX('Country Codes'!B:B,MATCH(B123,'Country Codes'!A:A,0)),INDEX('Country Codes'!B:B,MATCH(E123,'Country Codes'!A:A,0)))</f>
        <v>PW</v>
      </c>
      <c r="G123" t="str">
        <f>INDEX('Country Continent Map'!B:B,MATCH(Arrivals!F123,'Country Continent Map'!D:D,0))</f>
        <v>AS</v>
      </c>
      <c r="H123">
        <f t="shared" si="3"/>
        <v>7.189686538454318E-6</v>
      </c>
    </row>
    <row r="124" spans="1:8" ht="15" thickBot="1">
      <c r="A124" s="2">
        <v>123</v>
      </c>
      <c r="B124" s="3" t="s">
        <v>151</v>
      </c>
      <c r="C124" s="4">
        <v>3000</v>
      </c>
      <c r="D124" s="2">
        <v>1996</v>
      </c>
      <c r="E124" s="8">
        <f>INDEX('Country Alt Names'!B:B,MATCH(B124,'Country Alt Names'!A:A,0))</f>
        <v>0</v>
      </c>
      <c r="F124" t="str">
        <f>IFERROR(INDEX('Country Codes'!B:B,MATCH(B124,'Country Codes'!A:A,0)),INDEX('Country Codes'!B:B,MATCH(E124,'Country Codes'!A:A,0)))</f>
        <v>AO</v>
      </c>
      <c r="G124" t="str">
        <f>INDEX('Country Continent Map'!B:B,MATCH(Arrivals!F124,'Country Continent Map'!D:D,0))</f>
        <v>NA</v>
      </c>
      <c r="H124">
        <f t="shared" si="3"/>
        <v>2.3965621794847728E-6</v>
      </c>
    </row>
    <row r="125" spans="1:8" ht="15" thickBot="1">
      <c r="A125" s="2">
        <v>124</v>
      </c>
      <c r="B125" s="3" t="s">
        <v>191</v>
      </c>
      <c r="C125" s="4">
        <v>2100</v>
      </c>
      <c r="D125" s="2">
        <v>2011</v>
      </c>
      <c r="E125" s="8">
        <f>INDEX('Country Alt Names'!B:B,MATCH(B125,'Country Alt Names'!A:A,0))</f>
        <v>0</v>
      </c>
      <c r="F125" t="str">
        <f>IFERROR(INDEX('Country Codes'!B:B,MATCH(B125,'Country Codes'!A:A,0)),INDEX('Country Codes'!B:B,MATCH(E125,'Country Codes'!A:A,0)))</f>
        <v>TV</v>
      </c>
      <c r="G125" t="str">
        <f>INDEX('Country Continent Map'!B:B,MATCH(Arrivals!F125,'Country Continent Map'!D:D,0))</f>
        <v>OC</v>
      </c>
      <c r="H125">
        <f t="shared" si="3"/>
        <v>1.6775935256393408E-6</v>
      </c>
    </row>
  </sheetData>
  <hyperlinks>
    <hyperlink ref="B2" r:id="rId1" display="https://www.indexmundi.com/facts/china/indicator/ST.INT.DPRT" xr:uid="{F82DED49-7AF1-4386-B3F3-752CCCD9E0E0}"/>
    <hyperlink ref="B3" r:id="rId2" display="https://www.indexmundi.com/facts/germany/indicator/ST.INT.DPRT" xr:uid="{5CCB9C5A-FA96-477A-B914-CC3B228F879B}"/>
    <hyperlink ref="B4" r:id="rId3" display="https://www.indexmundi.com/facts/hong-kong-sar%2c-china/indicator/ST.INT.DPRT" xr:uid="{1AB71CC5-557D-4EEF-A646-CC839237F51D}"/>
    <hyperlink ref="B5" r:id="rId4" display="https://www.indexmundi.com/facts/united-states/indicator/ST.INT.DPRT" xr:uid="{5EE0C8B2-870D-4BE6-BA7A-CC89FBDDAE8B}"/>
    <hyperlink ref="B6" r:id="rId5" display="https://www.indexmundi.com/facts/united-kingdom/indicator/ST.INT.DPRT" xr:uid="{FBD78F84-B4E9-4E35-83CD-87BD6FD26BA7}"/>
    <hyperlink ref="B7" r:id="rId6" display="https://www.indexmundi.com/facts/poland/indicator/ST.INT.DPRT" xr:uid="{1C984F69-A85A-490F-B4C3-B07C3E8F20EC}"/>
    <hyperlink ref="B8" r:id="rId7" display="https://www.indexmundi.com/facts/russia/indicator/ST.INT.DPRT" xr:uid="{748E0EDF-A4F2-4DD1-ACE3-44BD4AF2D257}"/>
    <hyperlink ref="B9" r:id="rId8" display="https://www.indexmundi.com/facts/canada/indicator/ST.INT.DPRT" xr:uid="{B0571B11-A5F3-4EF1-83D5-005BB2FCC2D1}"/>
    <hyperlink ref="B10" r:id="rId9" display="https://www.indexmundi.com/facts/italy/indicator/ST.INT.DPRT" xr:uid="{9C89BFC7-6C1F-4E7D-9123-626761E6EB34}"/>
    <hyperlink ref="B11" r:id="rId10" display="https://www.indexmundi.com/facts/malaysia/indicator/ST.INT.DPRT" xr:uid="{00917D9B-73AE-47D4-A12F-7477078A268A}"/>
    <hyperlink ref="B12" r:id="rId11" display="https://www.indexmundi.com/facts/france/indicator/ST.INT.DPRT" xr:uid="{88AB0905-8214-4379-A9B6-591DF84FB92F}"/>
    <hyperlink ref="B13" r:id="rId12" display="https://www.indexmundi.com/facts/korea/indicator/ST.INT.DPRT" xr:uid="{9A39BB18-BC09-49C4-BCB2-717022A14B09}"/>
    <hyperlink ref="B14" r:id="rId13" display="https://www.indexmundi.com/facts/ukraine/indicator/ST.INT.DPRT" xr:uid="{7FBA90B1-DB55-4E99-A151-77C6FB52BA10}"/>
    <hyperlink ref="B15" r:id="rId14" display="https://www.indexmundi.com/facts/india/indicator/ST.INT.DPRT" xr:uid="{2B25EE82-1AB4-40F0-A87A-1747EE8A8FD9}"/>
    <hyperlink ref="B16" r:id="rId15" display="https://www.indexmundi.com/facts/sweden/indicator/ST.INT.DPRT" xr:uid="{BAD7DD4A-41B9-4EEE-930C-7E3CBB51C4C9}"/>
    <hyperlink ref="B17" r:id="rId16" display="https://www.indexmundi.com/facts/saudi-arabia/indicator/ST.INT.DPRT" xr:uid="{55933022-07AE-43FD-94B5-CD340EC0A268}"/>
    <hyperlink ref="B18" r:id="rId17" display="https://www.indexmundi.com/facts/hungary/indicator/ST.INT.DPRT" xr:uid="{A361AAF2-CA72-4F0D-B25D-C400F4B676E0}"/>
    <hyperlink ref="B19" r:id="rId18" display="https://www.indexmundi.com/facts/romania/indicator/ST.INT.DPRT" xr:uid="{B84EDC23-F405-4D20-80C1-C9B35030220E}"/>
    <hyperlink ref="B20" r:id="rId19" display="https://www.indexmundi.com/facts/mexico/indicator/ST.INT.DPRT" xr:uid="{A4DD716C-48C8-4D21-87CC-675FBD97671D}"/>
    <hyperlink ref="B21" r:id="rId20" display="https://www.indexmundi.com/facts/netherlands/indicator/ST.INT.DPRT" xr:uid="{34160D3E-762D-4231-A0A0-406D8FC4302F}"/>
    <hyperlink ref="B22" r:id="rId21" display="https://www.indexmundi.com/facts/japan/indicator/ST.INT.DPRT" xr:uid="{37722839-F43A-49CC-B543-23F031079377}"/>
    <hyperlink ref="B23" r:id="rId22" display="https://www.indexmundi.com/facts/spain/indicator/ST.INT.DPRT" xr:uid="{5BE3F502-B301-4DD9-A500-18A0AB461454}"/>
    <hyperlink ref="B24" r:id="rId23" display="https://www.indexmundi.com/facts/switzerland/indicator/ST.INT.DPRT" xr:uid="{17A08600-0BAD-4B31-86E4-818E009CA529}"/>
    <hyperlink ref="B25" r:id="rId24" display="https://www.indexmundi.com/facts/argentina/indicator/ST.INT.DPRT" xr:uid="{62A2D48E-C52C-499D-86A6-0D33B23FC86D}"/>
    <hyperlink ref="B26" r:id="rId25" display="https://www.indexmundi.com/facts/belgium/indicator/ST.INT.DPRT" xr:uid="{D37898C1-CD00-451B-825E-63ABAF660071}"/>
    <hyperlink ref="B27" r:id="rId26" display="https://www.indexmundi.com/facts/austria/indicator/ST.INT.DPRT" xr:uid="{9BB9DB6C-D260-4248-AA29-7DA1FDC44E31}"/>
    <hyperlink ref="B28" r:id="rId27" display="https://www.indexmundi.com/facts/australia/indicator/ST.INT.DPRT" xr:uid="{62F4F812-70C1-4555-80C0-46954DBFA5A7}"/>
    <hyperlink ref="B29" r:id="rId28" display="https://www.indexmundi.com/facts/iran/indicator/ST.INT.DPRT" xr:uid="{B7926A0D-56A2-44B9-8448-E6A1745B43CE}"/>
    <hyperlink ref="B30" r:id="rId29" display="https://www.indexmundi.com/facts/kazakhstan/indicator/ST.INT.DPRT" xr:uid="{F80CFFD7-A871-4C52-81F1-CA284505AE4D}"/>
    <hyperlink ref="B31" r:id="rId30" display="https://www.indexmundi.com/facts/singapore/indicator/ST.INT.DPRT" xr:uid="{21C3B314-5950-4A17-BC56-D1944FE98821}"/>
    <hyperlink ref="B32" r:id="rId31" display="https://www.indexmundi.com/facts/brazil/indicator/ST.INT.DPRT" xr:uid="{D078114F-F0A8-4339-A122-A1B554AAC299}"/>
    <hyperlink ref="B33" r:id="rId32" display="https://www.indexmundi.com/facts/finland/indicator/ST.INT.DPRT" xr:uid="{55A60E5D-0020-4365-ADAB-E83B3B35C964}"/>
    <hyperlink ref="B34" r:id="rId33" display="https://www.indexmundi.com/facts/thailand/indicator/ST.INT.DPRT" xr:uid="{35DB8C05-28DC-4490-9BBA-AB07242E0BA8}"/>
    <hyperlink ref="B35" r:id="rId34" display="https://www.indexmundi.com/facts/turkey/indicator/ST.INT.DPRT" xr:uid="{8D6BF676-A448-480E-81E7-11139EABD0B6}"/>
    <hyperlink ref="B36" r:id="rId35" display="https://www.indexmundi.com/facts/indonesia/indicator/ST.INT.DPRT" xr:uid="{3756CADB-383B-4C3F-89BB-4BFF736B8B4D}"/>
    <hyperlink ref="B37" r:id="rId36" display="https://www.indexmundi.com/facts/ireland/indicator/ST.INT.DPRT" xr:uid="{87E4C777-4FA9-4AF9-BC40-78397A99AAFB}"/>
    <hyperlink ref="B38" r:id="rId37" display="https://www.indexmundi.com/facts/norway/indicator/ST.INT.DPRT" xr:uid="{CF249723-2B31-444A-BB3A-757C2431BBB2}"/>
    <hyperlink ref="B39" r:id="rId38" display="https://www.indexmundi.com/facts/denmark/indicator/ST.INT.DPRT" xr:uid="{C7CABFFD-6CCA-4637-B591-6633DA7C4F33}"/>
    <hyperlink ref="B40" r:id="rId39" display="https://www.indexmundi.com/facts/greece/indicator/ST.INT.DPRT" xr:uid="{36728CF7-9515-4011-A9D5-F023B8385054}"/>
    <hyperlink ref="B41" r:id="rId40" display="https://www.indexmundi.com/facts/israel/indicator/ST.INT.DPRT" xr:uid="{A1DB67DB-2A77-485B-A832-F54FC146F4BF}"/>
    <hyperlink ref="B42" r:id="rId41" display="https://www.indexmundi.com/facts/czech-republic/indicator/ST.INT.DPRT" xr:uid="{4673795A-730B-48D3-B601-1ADACFF6C348}"/>
    <hyperlink ref="B43" r:id="rId42" display="https://www.indexmundi.com/facts/syrian-arab-republic/indicator/ST.INT.DPRT" xr:uid="{5F2DACCF-04B3-42DF-832C-CE70A47777B7}"/>
    <hyperlink ref="B44" r:id="rId43" display="https://www.indexmundi.com/facts/bulgaria/indicator/ST.INT.DPRT" xr:uid="{9AF998ED-7EB8-417B-8674-3C44D52234E2}"/>
    <hyperlink ref="B45" r:id="rId44" display="https://www.indexmundi.com/facts/egypt/indicator/ST.INT.DPRT" xr:uid="{B1E4A4E4-64C3-484B-AB1A-5739897829D9}"/>
    <hyperlink ref="B46" r:id="rId45" display="https://www.indexmundi.com/facts/philippines/indicator/ST.INT.DPRT" xr:uid="{8C056AF6-11F1-4D5C-887A-E23075CFD6E1}"/>
    <hyperlink ref="B47" r:id="rId46" display="https://www.indexmundi.com/facts/albania/indicator/ST.INT.DPRT" xr:uid="{C6D26678-5F2A-4C6E-B7C3-CBB4FFF3BE61}"/>
    <hyperlink ref="B48" r:id="rId47" display="https://www.indexmundi.com/facts/algeria/indicator/ST.INT.DPRT" xr:uid="{41DEF542-9CAB-4B6B-BE73-D7109383AF87}"/>
    <hyperlink ref="B49" r:id="rId48" display="https://www.indexmundi.com/facts/bahrain/indicator/ST.INT.DPRT" xr:uid="{9217048E-0DFE-4001-BF1B-6425AF8DF5BA}"/>
    <hyperlink ref="B50" r:id="rId49" display="https://www.indexmundi.com/facts/oman/indicator/ST.INT.DPRT" xr:uid="{0FFFEDDE-2467-4D47-83CC-11AFF7BA3B74}"/>
    <hyperlink ref="B51" r:id="rId50" display="https://www.indexmundi.com/facts/kyrgyz-republic/indicator/ST.INT.DPRT" xr:uid="{DD66CEBD-3A53-41F3-BA19-8AE93A708622}"/>
    <hyperlink ref="B52" r:id="rId51" display="https://www.indexmundi.com/facts/azerbaijan/indicator/ST.INT.DPRT" xr:uid="{771ABBE1-9CE2-42B2-89D8-1CE67B892CE7}"/>
    <hyperlink ref="B53" r:id="rId52" display="https://www.indexmundi.com/facts/colombia/indicator/ST.INT.DPRT" xr:uid="{A1A40266-4C71-46CC-867A-208EF9A9EA82}"/>
    <hyperlink ref="B54" r:id="rId53" display="https://www.indexmundi.com/facts/slovak-republic/indicator/ST.INT.DPRT" xr:uid="{D08B291D-8DE9-465D-9220-AD4CAB261D05}"/>
    <hyperlink ref="B55" r:id="rId54" display="https://www.indexmundi.com/facts/georgia/indicator/ST.INT.DPRT" xr:uid="{D4D8CA5E-21F3-483C-A20A-6DEA437D9F1B}"/>
    <hyperlink ref="B56" r:id="rId55" display="https://www.indexmundi.com/facts/chile/indicator/ST.INT.DPRT" xr:uid="{B40A76E4-8CBD-4D53-83A2-8DA3E3C3E8E7}"/>
    <hyperlink ref="B57" r:id="rId56" display="https://www.indexmundi.com/facts/lao-pdr/indicator/ST.INT.DPRT" xr:uid="{CC351954-8083-464B-901A-196A6E0BFA59}"/>
    <hyperlink ref="B58" r:id="rId57" display="https://www.indexmundi.com/facts/slovenia/indicator/ST.INT.DPRT" xr:uid="{FD7B9DEE-83FB-4EB0-8697-2E17D3D8CD30}"/>
    <hyperlink ref="B59" r:id="rId58" display="https://www.indexmundi.com/facts/peru/indicator/ST.INT.DPRT" xr:uid="{21FBAF7F-5631-4B87-8711-5163C42DB2BC}"/>
    <hyperlink ref="B60" r:id="rId59" display="https://www.indexmundi.com/facts/new-zealand/indicator/ST.INT.DPRT" xr:uid="{695226E2-B2B3-495D-9A58-55503967D937}"/>
    <hyperlink ref="B61" r:id="rId60" display="https://www.indexmundi.com/facts/zimbabwe/indicator/ST.INT.DPRT" xr:uid="{DF3A5FB2-A7BA-47B7-802B-A5CFDF0B1854}"/>
    <hyperlink ref="B62" r:id="rId61" display="https://www.indexmundi.com/facts/kuwait/indicator/ST.INT.DPRT" xr:uid="{260945F3-E0EF-4FE5-9257-F183284D0D8A}"/>
    <hyperlink ref="B63" r:id="rId62" display="https://www.indexmundi.com/facts/portugal/indicator/ST.INT.DPRT" xr:uid="{BE7DE0C9-4F4D-4D38-95C1-5D1EB3EAEFE9}"/>
    <hyperlink ref="B64" r:id="rId63" display="https://www.indexmundi.com/facts/latvia/indicator/ST.INT.DPRT" xr:uid="{3F82C7A7-8641-4B69-B357-FF97FD02199C}"/>
    <hyperlink ref="B65" r:id="rId64" display="https://www.indexmundi.com/facts/lithuania/indicator/ST.INT.DPRT" xr:uid="{D57C9335-139A-4B9E-BC74-350C4F0D36F9}"/>
    <hyperlink ref="B66" r:id="rId65" display="https://www.indexmundi.com/facts/croatia/indicator/ST.INT.DPRT" xr:uid="{84C64958-1AF4-46C8-8CA4-C04455E3C4DA}"/>
    <hyperlink ref="B67" r:id="rId66" display="https://www.indexmundi.com/facts/el-salvador/indicator/ST.INT.DPRT" xr:uid="{9C9DFCA8-A619-40B5-B626-713D3944AD4C}"/>
    <hyperlink ref="B68" r:id="rId67" display="https://www.indexmundi.com/facts/morocco/indicator/ST.INT.DPRT" xr:uid="{2CB8A28A-218A-40BE-9B56-4AD22C9DA15D}"/>
    <hyperlink ref="B69" r:id="rId68" display="https://www.indexmundi.com/facts/tunisia/indicator/ST.INT.DPRT" xr:uid="{17888002-7B67-4313-8EB7-BFDD00F8D858}"/>
    <hyperlink ref="B70" r:id="rId69" display="https://www.indexmundi.com/facts/luxembourg/indicator/ST.INT.DPRT" xr:uid="{36C9F047-4802-4AB8-B571-F2B28065F435}"/>
    <hyperlink ref="B71" r:id="rId70" display="https://www.indexmundi.com/facts/uruguay/indicator/ST.INT.DPRT" xr:uid="{86C90990-662F-4F34-8041-736996C12F5E}"/>
    <hyperlink ref="B72" r:id="rId71" display="https://www.indexmundi.com/facts/cambodia/indicator/ST.INT.DPRT" xr:uid="{A49AD6EB-238C-4728-82DC-74EBAC9B893F}"/>
    <hyperlink ref="B73" r:id="rId72" display="https://www.indexmundi.com/facts/eswatini/indicator/ST.INT.DPRT" xr:uid="{45FC02DF-6D97-48DD-B034-03B0711F1CF6}"/>
    <hyperlink ref="B74" r:id="rId73" display="https://www.indexmundi.com/facts/jordan/indicator/ST.INT.DPRT" xr:uid="{A676FDC4-80B6-4282-9031-A3739BE784DF}"/>
    <hyperlink ref="B75" r:id="rId74" display="https://www.indexmundi.com/facts/paraguay/indicator/ST.INT.DPRT" xr:uid="{B3BE3201-DCFD-4966-A6A6-1F5BCDB38CF0}"/>
    <hyperlink ref="B76" r:id="rId75" display="https://www.indexmundi.com/facts/ecuador/indicator/ST.INT.DPRT" xr:uid="{52017BBF-8639-4930-A4CB-F47C17B92AF9}"/>
    <hyperlink ref="B77" r:id="rId76" display="https://www.indexmundi.com/facts/armenia/indicator/ST.INT.DPRT" xr:uid="{65D532B4-633D-45CB-BD96-4F9573928718}"/>
    <hyperlink ref="B78" r:id="rId77" display="https://www.indexmundi.com/facts/bangladesh/indicator/ST.INT.DPRT" xr:uid="{0CDD15F9-7EE4-478F-80C8-118D35C28FE9}"/>
    <hyperlink ref="B79" r:id="rId78" display="https://www.indexmundi.com/facts/sri-lanka/indicator/ST.INT.DPRT" xr:uid="{FF3A2353-4CAF-4921-B9C8-756F61DA5325}"/>
    <hyperlink ref="B80" r:id="rId79" display="https://www.indexmundi.com/facts/cyprus/indicator/ST.INT.DPRT" xr:uid="{9AC7C46C-939C-4675-8B84-C3DBE4AD721A}"/>
    <hyperlink ref="B81" r:id="rId80" display="https://www.indexmundi.com/facts/macao-sar%2c-china/indicator/ST.INT.DPRT" xr:uid="{7C07551F-80F2-4C0A-A52A-B5E72DA98E62}"/>
    <hyperlink ref="B82" r:id="rId81" display="https://www.indexmundi.com/facts/guatemala/indicator/ST.INT.DPRT" xr:uid="{64C41654-8C83-4950-A59D-F9FBACB6F07D}"/>
    <hyperlink ref="B83" r:id="rId82" display="https://www.indexmundi.com/facts/estonia/indicator/ST.INT.DPRT" xr:uid="{61667DC6-0E83-4AE7-8EE3-8725638A2E42}"/>
    <hyperlink ref="B84" r:id="rId83" display="https://www.indexmundi.com/facts/nepal/indicator/ST.INT.DPRT" xr:uid="{C4113DB4-E285-4914-B21C-79646FBE2E05}"/>
    <hyperlink ref="B85" r:id="rId84" display="https://www.indexmundi.com/facts/costa-rica/indicator/ST.INT.DPRT" xr:uid="{56CD3F03-245D-47F8-BC21-801025EABB12}"/>
    <hyperlink ref="B86" r:id="rId85" display="https://www.indexmundi.com/facts/bolivia/indicator/ST.INT.DPRT" xr:uid="{53F82B31-B3B5-4823-9E67-E17C5C875234}"/>
    <hyperlink ref="B87" r:id="rId86" display="https://www.indexmundi.com/facts/venezuela/indicator/ST.INT.DPRT" xr:uid="{7BF23AD3-F4FB-4D09-ACFB-FAD643123900}"/>
    <hyperlink ref="B88" r:id="rId87" display="https://www.indexmundi.com/facts/nicaragua/indicator/ST.INT.DPRT" xr:uid="{39124DED-4163-47CA-89AA-245313E74157}"/>
    <hyperlink ref="B89" r:id="rId88" display="https://www.indexmundi.com/facts/panama/indicator/ST.INT.DPRT" xr:uid="{B78F3810-99CE-465E-9920-3242233F14F2}"/>
    <hyperlink ref="B90" r:id="rId89" display="https://www.indexmundi.com/facts/cuba/indicator/ST.INT.DPRT" xr:uid="{D7B12353-E322-4C90-8006-249EFA0B0306}"/>
    <hyperlink ref="B91" r:id="rId90" display="https://www.indexmundi.com/facts/puerto-rico/indicator/ST.INT.DPRT" xr:uid="{CED5BFE6-4F58-41EB-BCE8-0780EF6A9656}"/>
    <hyperlink ref="B92" r:id="rId91" display="https://www.indexmundi.com/facts/belarus/indicator/ST.INT.DPRT" xr:uid="{841A6852-A7D2-49D4-880B-94C86F9DC33F}"/>
    <hyperlink ref="B93" r:id="rId92" display="https://www.indexmundi.com/facts/honduras/indicator/ST.INT.DPRT" xr:uid="{42267754-1EE4-4056-8DB0-443F8BF7C2CC}"/>
    <hyperlink ref="B94" r:id="rId93" display="https://www.indexmundi.com/facts/libya/indicator/ST.INT.DPRT" xr:uid="{E5DDD439-A849-46B0-991D-233423075A57}"/>
    <hyperlink ref="B95" r:id="rId94" display="https://www.indexmundi.com/facts/iceland/indicator/ST.INT.DPRT" xr:uid="{E2F46E52-1FD0-4C06-B0D9-CC1A7C2D1A68}"/>
    <hyperlink ref="B96" r:id="rId95" display="https://www.indexmundi.com/facts/malta/indicator/ST.INT.DPRT" xr:uid="{797F9654-7E1C-4C6D-B3E3-4A35C87041AE}"/>
    <hyperlink ref="B97" r:id="rId96" display="https://www.indexmundi.com/facts/uganda/indicator/ST.INT.DPRT" xr:uid="{3AB15CC8-8ACD-4B5B-814D-928CB3C9B77E}"/>
    <hyperlink ref="B98" r:id="rId97" display="https://www.indexmundi.com/facts/dominican-republic/indicator/ST.INT.DPRT" xr:uid="{6E20E89C-6B83-4FCB-BEAE-3B2D6A187558}"/>
    <hyperlink ref="B99" r:id="rId98" display="https://www.indexmundi.com/facts/dem.-rep.-congo/indicator/ST.INT.DPRT" xr:uid="{FD332B7B-A769-4C63-B526-8D5E3BC24BC2}"/>
    <hyperlink ref="B100" r:id="rId99" display="https://www.indexmundi.com/facts/the-gambia/indicator/ST.INT.DPRT" xr:uid="{966F2371-D229-4FD8-9073-E7156DFCF43B}"/>
    <hyperlink ref="B101" r:id="rId100" display="https://www.indexmundi.com/facts/mauritius/indicator/ST.INT.DPRT" xr:uid="{1A93C41F-DA8D-42C9-A53E-7024F05B0469}"/>
    <hyperlink ref="B102" r:id="rId101" display="https://www.indexmundi.com/facts/trinidad-and-tobago/indicator/ST.INT.DPRT" xr:uid="{9A28DD90-2CE1-4326-B811-D2BCAB09CA00}"/>
    <hyperlink ref="B103" r:id="rId102" display="https://www.indexmundi.com/facts/gabon/indicator/ST.INT.DPRT" xr:uid="{2841EBEC-877E-428E-9375-8308AEC3C932}"/>
    <hyperlink ref="B104" r:id="rId103" display="https://www.indexmundi.com/facts/moldova/indicator/ST.INT.DPRT" xr:uid="{572C9C7B-4173-4FEC-8F7C-681FE0DC86AE}"/>
    <hyperlink ref="B105" r:id="rId104" display="https://www.indexmundi.com/facts/sudan/indicator/ST.INT.DPRT" xr:uid="{ABF830CF-B0DC-40CE-AE82-B457D9690F7A}"/>
    <hyperlink ref="B106" r:id="rId105" display="https://www.indexmundi.com/facts/congo/indicator/ST.INT.DPRT" xr:uid="{99B8B54D-6222-4859-B1B3-348BC3F6C72C}"/>
    <hyperlink ref="B107" r:id="rId106" display="https://www.indexmundi.com/facts/fiji/indicator/ST.INT.DPRT" xr:uid="{4CFCA9BC-E903-4965-A7CD-8EAC12C0582B}"/>
    <hyperlink ref="B108" r:id="rId107" display="https://www.indexmundi.com/facts/tanzania/indicator/ST.INT.DPRT" xr:uid="{2DD28EB7-30A0-4F3E-92D9-483146F742AE}"/>
    <hyperlink ref="B109" r:id="rId108" display="https://www.indexmundi.com/facts/new-caledonia/indicator/ST.INT.DPRT" xr:uid="{90F2430D-603D-485C-9309-2EB706E6B493}"/>
    <hyperlink ref="B110" r:id="rId109" display="https://www.indexmundi.com/facts/ethiopia/indicator/ST.INT.DPRT" xr:uid="{67EA0D34-DE64-4C20-AF5A-0D112B3C493D}"/>
    <hyperlink ref="B111" r:id="rId110" display="https://www.indexmundi.com/facts/sierra-leone/indicator/ST.INT.DPRT" xr:uid="{B799E920-F50C-4E1F-AFD5-27ECF86D796C}"/>
    <hyperlink ref="B112" r:id="rId111" display="https://www.indexmundi.com/facts/papua-new-guinea/indicator/ST.INT.DPRT" xr:uid="{FF69A13B-1D80-4F84-AEA0-70454675EF24}"/>
    <hyperlink ref="B113" r:id="rId112" display="https://www.indexmundi.com/facts/seychelles/indicator/ST.INT.DPRT" xr:uid="{3C1D5997-2B23-48BD-9860-10AE9BFC44A4}"/>
    <hyperlink ref="B114" r:id="rId113" display="https://www.indexmundi.com/facts/samoa/indicator/ST.INT.DPRT" xr:uid="{FA65F029-0273-49B8-859A-242490222376}"/>
    <hyperlink ref="B115" r:id="rId114" display="https://www.indexmundi.com/facts/chad/indicator/ST.INT.DPRT" xr:uid="{05A96A6F-AB7D-4FC2-A01A-C909B2056525}"/>
    <hyperlink ref="B116" r:id="rId115" display="https://www.indexmundi.com/facts/madagascar/indicator/ST.INT.DPRT" xr:uid="{CCD07423-D962-4E8E-A99E-F4A7272EA22E}"/>
    <hyperlink ref="B117" r:id="rId116" display="https://www.indexmundi.com/facts/central-african-republic/indicator/ST.INT.DPRT" xr:uid="{B15D655F-370A-4D24-A75F-5717A153C2C1}"/>
    <hyperlink ref="B118" r:id="rId117" display="https://www.indexmundi.com/facts/turkmenistan/indicator/ST.INT.DPRT" xr:uid="{77334FD4-9557-4E06-8D3A-FE4FDF44666A}"/>
    <hyperlink ref="B119" r:id="rId118" display="https://www.indexmundi.com/facts/burundi/indicator/ST.INT.DPRT" xr:uid="{0BA069DE-975F-45BC-956B-817349C02716}"/>
    <hyperlink ref="B120" r:id="rId119" display="https://www.indexmundi.com/facts/tajikistan/indicator/ST.INT.DPRT" xr:uid="{719ED159-642B-4B88-95F6-73D60148BBB6}"/>
    <hyperlink ref="B121" r:id="rId120" display="https://www.indexmundi.com/facts/vanuatu/indicator/ST.INT.DPRT" xr:uid="{9424D00E-7F4D-4A4B-9129-83C621ECD983}"/>
    <hyperlink ref="B122" r:id="rId121" display="https://www.indexmundi.com/facts/niger/indicator/ST.INT.DPRT" xr:uid="{154806E6-68AE-49F4-9930-E2CAA98EEFB1}"/>
    <hyperlink ref="B123" r:id="rId122" display="https://www.indexmundi.com/facts/palau/indicator/ST.INT.DPRT" xr:uid="{52E71147-9D68-4A28-A0CB-3911A731C849}"/>
    <hyperlink ref="B124" r:id="rId123" display="https://www.indexmundi.com/facts/angola/indicator/ST.INT.DPRT" xr:uid="{C1C26516-AB25-4C7A-9D63-F1AFF51136BC}"/>
    <hyperlink ref="B125" r:id="rId124" display="https://www.indexmundi.com/facts/tuvalu/indicator/ST.INT.DPRT" xr:uid="{50A23A55-AEAB-47B8-98CE-148067E381B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6DFF-92BE-402E-8865-0B7C5C4521CD}">
  <dimension ref="A1:B189"/>
  <sheetViews>
    <sheetView workbookViewId="0">
      <selection sqref="A1:B1048576"/>
    </sheetView>
  </sheetViews>
  <sheetFormatPr defaultRowHeight="14.4"/>
  <cols>
    <col min="1" max="1" width="25" customWidth="1"/>
    <col min="2" max="2" width="42.77734375" bestFit="1" customWidth="1"/>
  </cols>
  <sheetData>
    <row r="1" spans="1:2" ht="15" thickBot="1">
      <c r="A1" s="1" t="s">
        <v>1</v>
      </c>
      <c r="B1" s="9" t="s">
        <v>1008</v>
      </c>
    </row>
    <row r="2" spans="1:2" ht="15" thickBot="1">
      <c r="A2" s="3" t="s">
        <v>4</v>
      </c>
      <c r="B2" s="8"/>
    </row>
    <row r="3" spans="1:2" ht="15" thickBot="1">
      <c r="A3" s="3" t="s">
        <v>5</v>
      </c>
      <c r="B3" s="8"/>
    </row>
    <row r="4" spans="1:2" ht="15" thickBot="1">
      <c r="A4" s="3" t="s">
        <v>6</v>
      </c>
      <c r="B4" s="8" t="s">
        <v>753</v>
      </c>
    </row>
    <row r="5" spans="1:2" ht="15" thickBot="1">
      <c r="A5" s="3" t="s">
        <v>7</v>
      </c>
      <c r="B5" s="8"/>
    </row>
    <row r="6" spans="1:2" ht="15" thickBot="1">
      <c r="A6" s="3" t="s">
        <v>8</v>
      </c>
      <c r="B6" s="8"/>
    </row>
    <row r="7" spans="1:2" ht="15" thickBot="1">
      <c r="A7" s="3" t="s">
        <v>9</v>
      </c>
      <c r="B7" s="8"/>
    </row>
    <row r="8" spans="1:2" ht="15" thickBot="1">
      <c r="A8" s="3" t="s">
        <v>10</v>
      </c>
      <c r="B8" s="8" t="s">
        <v>747</v>
      </c>
    </row>
    <row r="9" spans="1:2" ht="15" thickBot="1">
      <c r="A9" s="3" t="s">
        <v>11</v>
      </c>
      <c r="B9" s="8"/>
    </row>
    <row r="10" spans="1:2" ht="15" thickBot="1">
      <c r="A10" s="3" t="s">
        <v>12</v>
      </c>
      <c r="B10" s="8"/>
    </row>
    <row r="11" spans="1:2" ht="15" thickBot="1">
      <c r="A11" s="3" t="s">
        <v>13</v>
      </c>
      <c r="B11" s="8"/>
    </row>
    <row r="12" spans="1:2" ht="15" thickBot="1">
      <c r="A12" s="3" t="s">
        <v>14</v>
      </c>
      <c r="B12" s="8"/>
    </row>
    <row r="13" spans="1:2" ht="15" thickBot="1">
      <c r="A13" s="3" t="s">
        <v>15</v>
      </c>
      <c r="B13" s="8"/>
    </row>
    <row r="14" spans="1:2" ht="15" thickBot="1">
      <c r="A14" s="3" t="s">
        <v>16</v>
      </c>
      <c r="B14" s="5" t="s">
        <v>430</v>
      </c>
    </row>
    <row r="15" spans="1:2" ht="15" thickBot="1">
      <c r="A15" s="3" t="s">
        <v>17</v>
      </c>
      <c r="B15" s="8"/>
    </row>
    <row r="16" spans="1:2" ht="15" thickBot="1">
      <c r="A16" s="3" t="s">
        <v>18</v>
      </c>
      <c r="B16" s="8"/>
    </row>
    <row r="17" spans="1:2" ht="15" thickBot="1">
      <c r="A17" s="3" t="s">
        <v>19</v>
      </c>
      <c r="B17" s="5" t="s">
        <v>621</v>
      </c>
    </row>
    <row r="18" spans="1:2" ht="15" thickBot="1">
      <c r="A18" s="3" t="s">
        <v>20</v>
      </c>
      <c r="B18" s="8"/>
    </row>
    <row r="19" spans="1:2" ht="15" thickBot="1">
      <c r="A19" s="3" t="s">
        <v>21</v>
      </c>
      <c r="B19" s="8"/>
    </row>
    <row r="20" spans="1:2" ht="15" thickBot="1">
      <c r="A20" s="3" t="s">
        <v>22</v>
      </c>
      <c r="B20" s="5" t="s">
        <v>560</v>
      </c>
    </row>
    <row r="21" spans="1:2" ht="15" thickBot="1">
      <c r="A21" s="3" t="s">
        <v>23</v>
      </c>
      <c r="B21" s="5" t="s">
        <v>501</v>
      </c>
    </row>
    <row r="22" spans="1:2" ht="15" thickBot="1">
      <c r="A22" s="3" t="s">
        <v>24</v>
      </c>
      <c r="B22" s="8"/>
    </row>
    <row r="23" spans="1:2" ht="15" thickBot="1">
      <c r="A23" s="3" t="s">
        <v>25</v>
      </c>
      <c r="B23" s="8"/>
    </row>
    <row r="24" spans="1:2" ht="15" thickBot="1">
      <c r="A24" s="3" t="s">
        <v>26</v>
      </c>
      <c r="B24" s="8"/>
    </row>
    <row r="25" spans="1:2" ht="15" thickBot="1">
      <c r="A25" s="3" t="s">
        <v>27</v>
      </c>
      <c r="B25" s="8"/>
    </row>
    <row r="26" spans="1:2" ht="15" thickBot="1">
      <c r="A26" s="3" t="s">
        <v>28</v>
      </c>
      <c r="B26" s="8"/>
    </row>
    <row r="27" spans="1:2" ht="15" thickBot="1">
      <c r="A27" s="3" t="s">
        <v>29</v>
      </c>
      <c r="B27" s="8"/>
    </row>
    <row r="28" spans="1:2" ht="15" thickBot="1">
      <c r="A28" s="3" t="s">
        <v>30</v>
      </c>
      <c r="B28" s="8"/>
    </row>
    <row r="29" spans="1:2" ht="15" thickBot="1">
      <c r="A29" s="3" t="s">
        <v>31</v>
      </c>
      <c r="B29" s="5" t="s">
        <v>473</v>
      </c>
    </row>
    <row r="30" spans="1:2" ht="15" thickBot="1">
      <c r="A30" s="3" t="s">
        <v>32</v>
      </c>
      <c r="B30" s="5" t="s">
        <v>765</v>
      </c>
    </row>
    <row r="31" spans="1:2" ht="15" thickBot="1">
      <c r="A31" s="3" t="s">
        <v>33</v>
      </c>
      <c r="B31" s="8"/>
    </row>
    <row r="32" spans="1:2" ht="15" thickBot="1">
      <c r="A32" s="3" t="s">
        <v>34</v>
      </c>
      <c r="B32" s="8"/>
    </row>
    <row r="33" spans="1:2" ht="15" thickBot="1">
      <c r="A33" s="3" t="s">
        <v>35</v>
      </c>
      <c r="B33" s="8"/>
    </row>
    <row r="34" spans="1:2" ht="15" thickBot="1">
      <c r="A34" s="3" t="s">
        <v>36</v>
      </c>
      <c r="B34" s="8"/>
    </row>
    <row r="35" spans="1:2" ht="15" thickBot="1">
      <c r="A35" s="3" t="s">
        <v>37</v>
      </c>
      <c r="B35" s="8"/>
    </row>
    <row r="36" spans="1:2" ht="15" thickBot="1">
      <c r="A36" s="3" t="s">
        <v>38</v>
      </c>
      <c r="B36" s="8"/>
    </row>
    <row r="37" spans="1:2" ht="15" thickBot="1">
      <c r="A37" s="3" t="s">
        <v>39</v>
      </c>
      <c r="B37" s="8"/>
    </row>
    <row r="38" spans="1:2" ht="15" thickBot="1">
      <c r="A38" s="3" t="s">
        <v>40</v>
      </c>
      <c r="B38" s="5" t="s">
        <v>330</v>
      </c>
    </row>
    <row r="39" spans="1:2" ht="15" thickBot="1">
      <c r="A39" s="3" t="s">
        <v>41</v>
      </c>
      <c r="B39" s="8"/>
    </row>
    <row r="40" spans="1:2" ht="15" thickBot="1">
      <c r="A40" s="3" t="s">
        <v>42</v>
      </c>
      <c r="B40" s="8"/>
    </row>
    <row r="41" spans="1:2" ht="15" thickBot="1">
      <c r="A41" s="3" t="s">
        <v>43</v>
      </c>
      <c r="B41" s="8"/>
    </row>
    <row r="42" spans="1:2" ht="15" thickBot="1">
      <c r="A42" s="3" t="s">
        <v>44</v>
      </c>
      <c r="B42" s="8"/>
    </row>
    <row r="43" spans="1:2" ht="15" thickBot="1">
      <c r="A43" s="3" t="s">
        <v>45</v>
      </c>
      <c r="B43" s="8"/>
    </row>
    <row r="44" spans="1:2" ht="15" thickBot="1">
      <c r="A44" s="3" t="s">
        <v>46</v>
      </c>
      <c r="B44" s="8"/>
    </row>
    <row r="45" spans="1:2" ht="15" thickBot="1">
      <c r="A45" s="3" t="s">
        <v>47</v>
      </c>
      <c r="B45" s="5" t="s">
        <v>744</v>
      </c>
    </row>
    <row r="46" spans="1:2" ht="15" thickBot="1">
      <c r="A46" s="3" t="s">
        <v>48</v>
      </c>
      <c r="B46" s="8"/>
    </row>
    <row r="47" spans="1:2" ht="15" thickBot="1">
      <c r="A47" s="3" t="s">
        <v>49</v>
      </c>
      <c r="B47" s="8"/>
    </row>
    <row r="48" spans="1:2" ht="15" thickBot="1">
      <c r="A48" s="3" t="s">
        <v>50</v>
      </c>
      <c r="B48" s="8"/>
    </row>
    <row r="49" spans="1:2" ht="15" thickBot="1">
      <c r="A49" s="3" t="s">
        <v>51</v>
      </c>
      <c r="B49" s="5" t="s">
        <v>602</v>
      </c>
    </row>
    <row r="50" spans="1:2" ht="15" thickBot="1">
      <c r="A50" s="3" t="s">
        <v>52</v>
      </c>
      <c r="B50" s="8"/>
    </row>
    <row r="51" spans="1:2" ht="15" thickBot="1">
      <c r="A51" s="3" t="s">
        <v>53</v>
      </c>
      <c r="B51" s="8"/>
    </row>
    <row r="52" spans="1:2" ht="15" thickBot="1">
      <c r="A52" s="3" t="s">
        <v>54</v>
      </c>
      <c r="B52" s="8"/>
    </row>
    <row r="53" spans="1:2" ht="15" thickBot="1">
      <c r="A53" s="3" t="s">
        <v>55</v>
      </c>
      <c r="B53" s="8"/>
    </row>
    <row r="54" spans="1:2" ht="15" thickBot="1">
      <c r="A54" s="3" t="s">
        <v>56</v>
      </c>
      <c r="B54" s="5" t="s">
        <v>341</v>
      </c>
    </row>
    <row r="55" spans="1:2" ht="15" thickBot="1">
      <c r="A55" s="3" t="s">
        <v>57</v>
      </c>
      <c r="B55" s="8"/>
    </row>
    <row r="56" spans="1:2" ht="15" thickBot="1">
      <c r="A56" s="3" t="s">
        <v>58</v>
      </c>
      <c r="B56" s="8"/>
    </row>
    <row r="57" spans="1:2" ht="15" thickBot="1">
      <c r="A57" s="3" t="s">
        <v>59</v>
      </c>
      <c r="B57" s="8"/>
    </row>
    <row r="58" spans="1:2" ht="15" thickBot="1">
      <c r="A58" s="3" t="s">
        <v>60</v>
      </c>
      <c r="B58" s="5" t="s">
        <v>441</v>
      </c>
    </row>
    <row r="59" spans="1:2" ht="15" thickBot="1">
      <c r="A59" s="3" t="s">
        <v>61</v>
      </c>
      <c r="B59" s="8"/>
    </row>
    <row r="60" spans="1:2" ht="15" thickBot="1">
      <c r="A60" s="3" t="s">
        <v>62</v>
      </c>
      <c r="B60" s="8"/>
    </row>
    <row r="61" spans="1:2" ht="15" thickBot="1">
      <c r="A61" s="3" t="s">
        <v>63</v>
      </c>
      <c r="B61" s="5" t="s">
        <v>478</v>
      </c>
    </row>
    <row r="62" spans="1:2" ht="15" thickBot="1">
      <c r="A62" s="3" t="s">
        <v>64</v>
      </c>
      <c r="B62" s="8"/>
    </row>
    <row r="63" spans="1:2" ht="15" thickBot="1">
      <c r="A63" s="3" t="s">
        <v>65</v>
      </c>
      <c r="B63" s="8"/>
    </row>
    <row r="64" spans="1:2" ht="15" thickBot="1">
      <c r="A64" s="3" t="s">
        <v>66</v>
      </c>
      <c r="B64" s="8"/>
    </row>
    <row r="65" spans="1:2" ht="15" thickBot="1">
      <c r="A65" s="3" t="s">
        <v>67</v>
      </c>
      <c r="B65" s="8"/>
    </row>
    <row r="66" spans="1:2" ht="15" thickBot="1">
      <c r="A66" s="3" t="s">
        <v>68</v>
      </c>
      <c r="B66" s="8"/>
    </row>
    <row r="67" spans="1:2" ht="15" thickBot="1">
      <c r="A67" s="3" t="s">
        <v>69</v>
      </c>
      <c r="B67" s="8"/>
    </row>
    <row r="68" spans="1:2" ht="15" thickBot="1">
      <c r="A68" s="3" t="s">
        <v>70</v>
      </c>
      <c r="B68" s="8"/>
    </row>
    <row r="69" spans="1:2" ht="15" thickBot="1">
      <c r="A69" s="3" t="s">
        <v>71</v>
      </c>
      <c r="B69" s="8"/>
    </row>
    <row r="70" spans="1:2" ht="15" thickBot="1">
      <c r="A70" s="3" t="s">
        <v>72</v>
      </c>
      <c r="B70" s="8"/>
    </row>
    <row r="71" spans="1:2" ht="15" thickBot="1">
      <c r="A71" s="3" t="s">
        <v>73</v>
      </c>
      <c r="B71" s="8"/>
    </row>
    <row r="72" spans="1:2" ht="15" thickBot="1">
      <c r="A72" s="3" t="s">
        <v>74</v>
      </c>
      <c r="B72" s="5" t="s">
        <v>481</v>
      </c>
    </row>
    <row r="73" spans="1:2" ht="15" thickBot="1">
      <c r="A73" s="3" t="s">
        <v>75</v>
      </c>
      <c r="B73" s="8"/>
    </row>
    <row r="74" spans="1:2" ht="15" thickBot="1">
      <c r="A74" s="3" t="s">
        <v>76</v>
      </c>
      <c r="B74" s="8"/>
    </row>
    <row r="75" spans="1:2" ht="15" thickBot="1">
      <c r="A75" s="3" t="s">
        <v>77</v>
      </c>
      <c r="B75" s="8"/>
    </row>
    <row r="76" spans="1:2" ht="15" thickBot="1">
      <c r="A76" s="3" t="s">
        <v>78</v>
      </c>
      <c r="B76" s="8"/>
    </row>
    <row r="77" spans="1:2" ht="15" thickBot="1">
      <c r="A77" s="3" t="s">
        <v>79</v>
      </c>
      <c r="B77" s="8"/>
    </row>
    <row r="78" spans="1:2" ht="15" thickBot="1">
      <c r="A78" s="3" t="s">
        <v>80</v>
      </c>
      <c r="B78" s="8"/>
    </row>
    <row r="79" spans="1:2" ht="15" thickBot="1">
      <c r="A79" s="3" t="s">
        <v>81</v>
      </c>
      <c r="B79" s="8"/>
    </row>
    <row r="80" spans="1:2" ht="15" thickBot="1">
      <c r="A80" s="3" t="s">
        <v>82</v>
      </c>
      <c r="B80" s="8"/>
    </row>
    <row r="81" spans="1:2" ht="15" thickBot="1">
      <c r="A81" s="3" t="s">
        <v>83</v>
      </c>
      <c r="B81" s="8"/>
    </row>
    <row r="82" spans="1:2" ht="15" thickBot="1">
      <c r="A82" s="3" t="s">
        <v>84</v>
      </c>
      <c r="B82" s="8"/>
    </row>
    <row r="83" spans="1:2" ht="15" thickBot="1">
      <c r="A83" s="3" t="s">
        <v>85</v>
      </c>
      <c r="B83" s="8"/>
    </row>
    <row r="84" spans="1:2" ht="15" thickBot="1">
      <c r="A84" s="3" t="s">
        <v>86</v>
      </c>
      <c r="B84" s="8"/>
    </row>
    <row r="85" spans="1:2" ht="15" thickBot="1">
      <c r="A85" s="3" t="s">
        <v>87</v>
      </c>
      <c r="B85" s="8"/>
    </row>
    <row r="86" spans="1:2" ht="15" thickBot="1">
      <c r="A86" s="3" t="s">
        <v>88</v>
      </c>
      <c r="B86" s="8"/>
    </row>
    <row r="87" spans="1:2" ht="15" thickBot="1">
      <c r="A87" s="3" t="s">
        <v>89</v>
      </c>
      <c r="B87" s="5" t="s">
        <v>672</v>
      </c>
    </row>
    <row r="88" spans="1:2" ht="15" thickBot="1">
      <c r="A88" s="3" t="s">
        <v>90</v>
      </c>
      <c r="B88" s="8"/>
    </row>
    <row r="89" spans="1:2" ht="15" thickBot="1">
      <c r="A89" s="3" t="s">
        <v>91</v>
      </c>
      <c r="B89" s="8"/>
    </row>
    <row r="90" spans="1:2" ht="15" thickBot="1">
      <c r="A90" s="3" t="s">
        <v>92</v>
      </c>
      <c r="B90" s="8"/>
    </row>
    <row r="91" spans="1:2" ht="15" thickBot="1">
      <c r="A91" s="3" t="s">
        <v>93</v>
      </c>
      <c r="B91" s="8"/>
    </row>
    <row r="92" spans="1:2" ht="15" thickBot="1">
      <c r="A92" s="3" t="s">
        <v>94</v>
      </c>
      <c r="B92" s="8"/>
    </row>
    <row r="93" spans="1:2" ht="15" thickBot="1">
      <c r="A93" s="3" t="s">
        <v>95</v>
      </c>
      <c r="B93" s="8"/>
    </row>
    <row r="94" spans="1:2" ht="15" thickBot="1">
      <c r="A94" s="3" t="s">
        <v>96</v>
      </c>
      <c r="B94" s="8"/>
    </row>
    <row r="95" spans="1:2" ht="15" thickBot="1">
      <c r="A95" s="3" t="s">
        <v>97</v>
      </c>
      <c r="B95" s="8"/>
    </row>
    <row r="96" spans="1:2" ht="15" thickBot="1">
      <c r="A96" s="3" t="s">
        <v>98</v>
      </c>
      <c r="B96" s="8"/>
    </row>
    <row r="97" spans="1:2" ht="15" thickBot="1">
      <c r="A97" s="3" t="s">
        <v>99</v>
      </c>
      <c r="B97" s="8"/>
    </row>
    <row r="98" spans="1:2" ht="15" thickBot="1">
      <c r="A98" s="3" t="s">
        <v>100</v>
      </c>
      <c r="B98" s="8"/>
    </row>
    <row r="99" spans="1:2" ht="15" thickBot="1">
      <c r="A99" s="3" t="s">
        <v>101</v>
      </c>
      <c r="B99" s="8"/>
    </row>
    <row r="100" spans="1:2" ht="15" thickBot="1">
      <c r="A100" s="3" t="s">
        <v>102</v>
      </c>
      <c r="B100" s="8"/>
    </row>
    <row r="101" spans="1:2" ht="15" thickBot="1">
      <c r="A101" s="3" t="s">
        <v>103</v>
      </c>
      <c r="B101" s="8"/>
    </row>
    <row r="102" spans="1:2" ht="15" thickBot="1">
      <c r="A102" s="3" t="s">
        <v>104</v>
      </c>
      <c r="B102" s="8"/>
    </row>
    <row r="103" spans="1:2" ht="15" thickBot="1">
      <c r="A103" s="3" t="s">
        <v>105</v>
      </c>
      <c r="B103" s="8"/>
    </row>
    <row r="104" spans="1:2" ht="15" thickBot="1">
      <c r="A104" s="3" t="s">
        <v>106</v>
      </c>
      <c r="B104" s="8"/>
    </row>
    <row r="105" spans="1:2" ht="15" thickBot="1">
      <c r="A105" s="3" t="s">
        <v>107</v>
      </c>
      <c r="B105" s="5" t="s">
        <v>230</v>
      </c>
    </row>
    <row r="106" spans="1:2" ht="15" thickBot="1">
      <c r="A106" s="3" t="s">
        <v>108</v>
      </c>
      <c r="B106" s="8"/>
    </row>
    <row r="107" spans="1:2" ht="15" thickBot="1">
      <c r="A107" s="3" t="s">
        <v>109</v>
      </c>
      <c r="B107" s="8"/>
    </row>
    <row r="108" spans="1:2" ht="15" thickBot="1">
      <c r="A108" s="3" t="s">
        <v>110</v>
      </c>
      <c r="B108" s="8"/>
    </row>
    <row r="109" spans="1:2" ht="15" thickBot="1">
      <c r="A109" s="3" t="s">
        <v>111</v>
      </c>
      <c r="B109" s="8"/>
    </row>
    <row r="110" spans="1:2" ht="15" thickBot="1">
      <c r="A110" s="3" t="s">
        <v>112</v>
      </c>
      <c r="B110" s="5" t="s">
        <v>713</v>
      </c>
    </row>
    <row r="111" spans="1:2" ht="15" thickBot="1">
      <c r="A111" s="3" t="s">
        <v>113</v>
      </c>
      <c r="B111" s="8"/>
    </row>
    <row r="112" spans="1:2" ht="15" thickBot="1">
      <c r="A112" s="3" t="s">
        <v>114</v>
      </c>
      <c r="B112" s="5" t="s">
        <v>252</v>
      </c>
    </row>
    <row r="113" spans="1:2" ht="15" thickBot="1">
      <c r="A113" s="3" t="s">
        <v>115</v>
      </c>
      <c r="B113" s="8"/>
    </row>
    <row r="114" spans="1:2" ht="15" thickBot="1">
      <c r="A114" s="3" t="s">
        <v>116</v>
      </c>
      <c r="B114" s="8"/>
    </row>
    <row r="115" spans="1:2" ht="15" thickBot="1">
      <c r="A115" s="3" t="s">
        <v>117</v>
      </c>
      <c r="B115" s="8"/>
    </row>
    <row r="116" spans="1:2" ht="15" thickBot="1">
      <c r="A116" s="3" t="s">
        <v>118</v>
      </c>
      <c r="B116" s="8"/>
    </row>
    <row r="117" spans="1:2" ht="15" thickBot="1">
      <c r="A117" s="3" t="s">
        <v>119</v>
      </c>
      <c r="B117" s="8"/>
    </row>
    <row r="118" spans="1:2" ht="15" thickBot="1">
      <c r="A118" s="3" t="s">
        <v>120</v>
      </c>
      <c r="B118" s="8"/>
    </row>
    <row r="119" spans="1:2" ht="15" thickBot="1">
      <c r="A119" s="3" t="s">
        <v>121</v>
      </c>
      <c r="B119" s="8"/>
    </row>
    <row r="120" spans="1:2" ht="15" thickBot="1">
      <c r="A120" s="3" t="s">
        <v>122</v>
      </c>
      <c r="B120" s="8"/>
    </row>
    <row r="121" spans="1:2" ht="15" thickBot="1">
      <c r="A121" s="3" t="s">
        <v>123</v>
      </c>
      <c r="B121" s="8"/>
    </row>
    <row r="122" spans="1:2" ht="15" thickBot="1">
      <c r="A122" s="3" t="s">
        <v>124</v>
      </c>
      <c r="B122" s="8"/>
    </row>
    <row r="123" spans="1:2" ht="15" thickBot="1">
      <c r="A123" s="3" t="s">
        <v>125</v>
      </c>
      <c r="B123" s="8"/>
    </row>
    <row r="124" spans="1:2" ht="15" thickBot="1">
      <c r="A124" s="3" t="s">
        <v>126</v>
      </c>
      <c r="B124" s="8"/>
    </row>
    <row r="125" spans="1:2" ht="15" thickBot="1">
      <c r="A125" s="3" t="s">
        <v>127</v>
      </c>
      <c r="B125" s="8"/>
    </row>
    <row r="126" spans="1:2" ht="15" thickBot="1">
      <c r="A126" s="3" t="s">
        <v>128</v>
      </c>
      <c r="B126" s="8"/>
    </row>
    <row r="127" spans="1:2" ht="15" thickBot="1">
      <c r="A127" s="3" t="s">
        <v>129</v>
      </c>
      <c r="B127" s="5" t="s">
        <v>694</v>
      </c>
    </row>
    <row r="128" spans="1:2" ht="15" thickBot="1">
      <c r="A128" s="3" t="s">
        <v>130</v>
      </c>
      <c r="B128" s="8"/>
    </row>
    <row r="129" spans="1:2" ht="15" thickBot="1">
      <c r="A129" s="3" t="s">
        <v>131</v>
      </c>
      <c r="B129" s="8"/>
    </row>
    <row r="130" spans="1:2" ht="15" thickBot="1">
      <c r="A130" s="3" t="s">
        <v>132</v>
      </c>
      <c r="B130" s="5" t="s">
        <v>616</v>
      </c>
    </row>
    <row r="131" spans="1:2" ht="15" thickBot="1">
      <c r="A131" s="3" t="s">
        <v>133</v>
      </c>
      <c r="B131" s="8"/>
    </row>
    <row r="132" spans="1:2" ht="15" thickBot="1">
      <c r="A132" s="3" t="s">
        <v>134</v>
      </c>
      <c r="B132" s="8"/>
    </row>
    <row r="133" spans="1:2" ht="15" thickBot="1">
      <c r="A133" s="3" t="s">
        <v>135</v>
      </c>
      <c r="B133" s="8"/>
    </row>
    <row r="134" spans="1:2" ht="15" thickBot="1">
      <c r="A134" s="3" t="s">
        <v>136</v>
      </c>
      <c r="B134" s="8"/>
    </row>
    <row r="135" spans="1:2" ht="15" thickBot="1">
      <c r="A135" s="3" t="s">
        <v>137</v>
      </c>
      <c r="B135" s="5" t="s">
        <v>762</v>
      </c>
    </row>
    <row r="136" spans="1:2" ht="15" thickBot="1">
      <c r="A136" s="3" t="s">
        <v>138</v>
      </c>
      <c r="B136" s="8"/>
    </row>
    <row r="137" spans="1:2" ht="15" thickBot="1">
      <c r="A137" s="3" t="s">
        <v>139</v>
      </c>
      <c r="B137" s="5" t="s">
        <v>287</v>
      </c>
    </row>
    <row r="138" spans="1:2" ht="15" thickBot="1">
      <c r="A138" s="3" t="s">
        <v>140</v>
      </c>
      <c r="B138" s="8"/>
    </row>
    <row r="139" spans="1:2" ht="15" thickBot="1">
      <c r="A139" s="3" t="s">
        <v>141</v>
      </c>
      <c r="B139" s="5" t="s">
        <v>638</v>
      </c>
    </row>
    <row r="140" spans="1:2" ht="15" thickBot="1">
      <c r="A140" s="3" t="s">
        <v>142</v>
      </c>
      <c r="B140" s="8"/>
    </row>
    <row r="141" spans="1:2" ht="15" thickBot="1">
      <c r="A141" s="3" t="s">
        <v>143</v>
      </c>
      <c r="B141" s="8"/>
    </row>
    <row r="142" spans="1:2" ht="15" thickBot="1">
      <c r="A142" s="3" t="s">
        <v>144</v>
      </c>
      <c r="B142" s="5" t="s">
        <v>310</v>
      </c>
    </row>
    <row r="143" spans="1:2" ht="15" thickBot="1">
      <c r="A143" s="3" t="s">
        <v>145</v>
      </c>
      <c r="B143" s="8"/>
    </row>
    <row r="144" spans="1:2" ht="15" thickBot="1">
      <c r="A144" s="3" t="s">
        <v>146</v>
      </c>
      <c r="B144" s="8"/>
    </row>
    <row r="145" spans="1:2" ht="15" thickBot="1">
      <c r="A145" s="3" t="s">
        <v>147</v>
      </c>
      <c r="B145" s="8"/>
    </row>
    <row r="146" spans="1:2" ht="15" thickBot="1">
      <c r="A146" s="3" t="s">
        <v>148</v>
      </c>
      <c r="B146" s="8"/>
    </row>
    <row r="147" spans="1:2" ht="15" thickBot="1">
      <c r="A147" s="3" t="s">
        <v>149</v>
      </c>
      <c r="B147" s="8"/>
    </row>
    <row r="148" spans="1:2" ht="15" thickBot="1">
      <c r="A148" s="3" t="s">
        <v>150</v>
      </c>
      <c r="B148" s="8"/>
    </row>
    <row r="149" spans="1:2" ht="15" thickBot="1">
      <c r="A149" s="3" t="s">
        <v>151</v>
      </c>
      <c r="B149" s="8"/>
    </row>
    <row r="150" spans="1:2" ht="15" thickBot="1">
      <c r="A150" s="3" t="s">
        <v>152</v>
      </c>
      <c r="B150" s="5" t="s">
        <v>270</v>
      </c>
    </row>
    <row r="151" spans="1:2" ht="15" thickBot="1">
      <c r="A151" s="3" t="s">
        <v>153</v>
      </c>
      <c r="B151" s="8"/>
    </row>
    <row r="152" spans="1:2" ht="15" thickBot="1">
      <c r="A152" s="3" t="s">
        <v>154</v>
      </c>
      <c r="B152" s="8"/>
    </row>
    <row r="153" spans="1:2" ht="15" thickBot="1">
      <c r="A153" s="3" t="s">
        <v>155</v>
      </c>
      <c r="B153" s="8"/>
    </row>
    <row r="154" spans="1:2" ht="15" thickBot="1">
      <c r="A154" s="3" t="s">
        <v>156</v>
      </c>
      <c r="B154" s="8"/>
    </row>
    <row r="155" spans="1:2" ht="15" thickBot="1">
      <c r="A155" s="3" t="s">
        <v>157</v>
      </c>
      <c r="B155" s="5" t="s">
        <v>313</v>
      </c>
    </row>
    <row r="156" spans="1:2" ht="15" thickBot="1">
      <c r="A156" s="3" t="s">
        <v>158</v>
      </c>
      <c r="B156" s="8"/>
    </row>
    <row r="157" spans="1:2" ht="15" thickBot="1">
      <c r="A157" s="3" t="s">
        <v>159</v>
      </c>
      <c r="B157" s="8"/>
    </row>
    <row r="158" spans="1:2" ht="15" thickBot="1">
      <c r="A158" s="3" t="s">
        <v>160</v>
      </c>
      <c r="B158" s="8"/>
    </row>
    <row r="159" spans="1:2" ht="15" thickBot="1">
      <c r="A159" s="3" t="s">
        <v>161</v>
      </c>
      <c r="B159" s="5" t="s">
        <v>569</v>
      </c>
    </row>
    <row r="160" spans="1:2" ht="15" thickBot="1">
      <c r="A160" s="3" t="s">
        <v>162</v>
      </c>
      <c r="B160" s="5" t="s">
        <v>384</v>
      </c>
    </row>
    <row r="161" spans="1:2" ht="15" thickBot="1">
      <c r="A161" s="3" t="s">
        <v>163</v>
      </c>
      <c r="B161" s="8"/>
    </row>
    <row r="162" spans="1:2" ht="15" thickBot="1">
      <c r="A162" s="3" t="s">
        <v>164</v>
      </c>
      <c r="B162" s="5" t="s">
        <v>535</v>
      </c>
    </row>
    <row r="163" spans="1:2" ht="15" thickBot="1">
      <c r="A163" s="3" t="s">
        <v>165</v>
      </c>
      <c r="B163" s="8"/>
    </row>
    <row r="164" spans="1:2" ht="15" thickBot="1">
      <c r="A164" s="3" t="s">
        <v>166</v>
      </c>
      <c r="B164" s="8"/>
    </row>
    <row r="165" spans="1:2" ht="15" thickBot="1">
      <c r="A165" s="3" t="s">
        <v>167</v>
      </c>
      <c r="B165" s="8"/>
    </row>
    <row r="166" spans="1:2" ht="15" thickBot="1">
      <c r="A166" s="3" t="s">
        <v>168</v>
      </c>
      <c r="B166" s="8"/>
    </row>
    <row r="167" spans="1:2" ht="15" thickBot="1">
      <c r="A167" s="3" t="s">
        <v>169</v>
      </c>
      <c r="B167" s="5" t="s">
        <v>635</v>
      </c>
    </row>
    <row r="168" spans="1:2" ht="15" thickBot="1">
      <c r="A168" s="3" t="s">
        <v>170</v>
      </c>
      <c r="B168" s="8"/>
    </row>
    <row r="169" spans="1:2" ht="15" thickBot="1">
      <c r="A169" s="3" t="s">
        <v>171</v>
      </c>
      <c r="B169" s="5" t="s">
        <v>290</v>
      </c>
    </row>
    <row r="170" spans="1:2" ht="15" thickBot="1">
      <c r="A170" s="3" t="s">
        <v>172</v>
      </c>
      <c r="B170" s="8"/>
    </row>
    <row r="171" spans="1:2" ht="15" thickBot="1">
      <c r="A171" s="3" t="s">
        <v>173</v>
      </c>
      <c r="B171" s="8"/>
    </row>
    <row r="172" spans="1:2" ht="15" thickBot="1">
      <c r="A172" s="3" t="s">
        <v>174</v>
      </c>
      <c r="B172" s="8"/>
    </row>
    <row r="173" spans="1:2" ht="29.4" thickBot="1">
      <c r="A173" s="3" t="s">
        <v>175</v>
      </c>
      <c r="B173" s="5" t="s">
        <v>647</v>
      </c>
    </row>
    <row r="174" spans="1:2" ht="15" thickBot="1">
      <c r="A174" s="3" t="s">
        <v>176</v>
      </c>
      <c r="B174" s="8"/>
    </row>
    <row r="175" spans="1:2" ht="15" thickBot="1">
      <c r="A175" s="3" t="s">
        <v>177</v>
      </c>
      <c r="B175" s="8"/>
    </row>
    <row r="176" spans="1:2" ht="15" thickBot="1">
      <c r="A176" s="3" t="s">
        <v>178</v>
      </c>
      <c r="B176" s="8"/>
    </row>
    <row r="177" spans="1:2" ht="15" thickBot="1">
      <c r="A177" s="3" t="s">
        <v>179</v>
      </c>
      <c r="B177" s="8"/>
    </row>
    <row r="178" spans="1:2" ht="15" thickBot="1">
      <c r="A178" s="3" t="s">
        <v>180</v>
      </c>
      <c r="B178" s="8"/>
    </row>
    <row r="179" spans="1:2" ht="15" thickBot="1">
      <c r="A179" s="3" t="s">
        <v>181</v>
      </c>
      <c r="B179" s="8"/>
    </row>
    <row r="180" spans="1:2" ht="15" thickBot="1">
      <c r="A180" s="3" t="s">
        <v>182</v>
      </c>
      <c r="B180" s="8"/>
    </row>
    <row r="181" spans="1:2" ht="15" thickBot="1">
      <c r="A181" s="3" t="s">
        <v>183</v>
      </c>
      <c r="B181" s="8"/>
    </row>
    <row r="182" spans="1:2" ht="15" thickBot="1">
      <c r="A182" s="3" t="s">
        <v>184</v>
      </c>
      <c r="B182" s="8"/>
    </row>
    <row r="183" spans="1:2" ht="15" thickBot="1">
      <c r="A183" s="3" t="s">
        <v>185</v>
      </c>
      <c r="B183" s="8"/>
    </row>
    <row r="184" spans="1:2" ht="15" thickBot="1">
      <c r="A184" s="3" t="s">
        <v>186</v>
      </c>
      <c r="B184" s="5" t="s">
        <v>654</v>
      </c>
    </row>
    <row r="185" spans="1:2" ht="15" thickBot="1">
      <c r="A185" s="3" t="s">
        <v>187</v>
      </c>
      <c r="B185" s="5" t="s">
        <v>307</v>
      </c>
    </row>
    <row r="186" spans="1:2" ht="15" thickBot="1">
      <c r="A186" s="3" t="s">
        <v>188</v>
      </c>
      <c r="B186" s="8"/>
    </row>
    <row r="187" spans="1:2" ht="15" thickBot="1">
      <c r="A187" s="3" t="s">
        <v>189</v>
      </c>
      <c r="B187" s="8"/>
    </row>
    <row r="188" spans="1:2" ht="15" thickBot="1">
      <c r="A188" s="3" t="s">
        <v>190</v>
      </c>
      <c r="B188" s="8"/>
    </row>
    <row r="189" spans="1:2" ht="15" thickBot="1">
      <c r="A189" s="3" t="s">
        <v>191</v>
      </c>
      <c r="B189" s="8"/>
    </row>
  </sheetData>
  <hyperlinks>
    <hyperlink ref="A2" r:id="rId1" display="https://www.indexmundi.com/facts/france/indicator/ST.INT.ARVL" xr:uid="{7D90A136-F1DC-4D16-8DD4-9D9EA4EA4E30}"/>
    <hyperlink ref="A3" r:id="rId2" display="https://www.indexmundi.com/facts/spain/indicator/ST.INT.ARVL" xr:uid="{B2845A96-A1B7-4C1A-B077-05F0110005EB}"/>
    <hyperlink ref="A4" r:id="rId3" display="https://www.indexmundi.com/facts/united-states/indicator/ST.INT.ARVL" xr:uid="{D0B58BC5-6C4A-482C-AD95-25E31D5769DB}"/>
    <hyperlink ref="A5" r:id="rId4" display="https://www.indexmundi.com/facts/china/indicator/ST.INT.ARVL" xr:uid="{DB762810-1373-4057-ACB7-CE5E496CFAD1}"/>
    <hyperlink ref="A6" r:id="rId5" display="https://www.indexmundi.com/facts/italy/indicator/ST.INT.ARVL" xr:uid="{5DF439F4-E7FF-4B85-B323-69C482F3E416}"/>
    <hyperlink ref="A7" r:id="rId6" display="https://www.indexmundi.com/facts/mexico/indicator/ST.INT.ARVL" xr:uid="{DFE97919-EB0A-4721-A95D-A2E5D1E6B560}"/>
    <hyperlink ref="A8" r:id="rId7" display="https://www.indexmundi.com/facts/united-kingdom/indicator/ST.INT.ARVL" xr:uid="{5BB5D697-10DD-41EC-B571-B01B2138F078}"/>
    <hyperlink ref="A9" r:id="rId8" display="https://www.indexmundi.com/facts/turkey/indicator/ST.INT.ARVL" xr:uid="{23983988-3216-4BF4-9CBC-0492714CFB06}"/>
    <hyperlink ref="A10" r:id="rId9" display="https://www.indexmundi.com/facts/germany/indicator/ST.INT.ARVL" xr:uid="{26A9144C-7E4C-4932-B38A-DB4ADFAB1C52}"/>
    <hyperlink ref="A11" r:id="rId10" display="https://www.indexmundi.com/facts/thailand/indicator/ST.INT.ARVL" xr:uid="{506C4C07-D127-412B-BB0C-F47A48F286AD}"/>
    <hyperlink ref="A12" r:id="rId11" display="https://www.indexmundi.com/facts/austria/indicator/ST.INT.ARVL" xr:uid="{2976B51A-F56B-412F-8A8F-D9D91EACEF6D}"/>
    <hyperlink ref="A13" r:id="rId12" display="https://www.indexmundi.com/facts/japan/indicator/ST.INT.ARVL" xr:uid="{BF5767E0-8369-480C-81A2-24939A42599F}"/>
    <hyperlink ref="A14" r:id="rId13" display="https://www.indexmundi.com/facts/hong-kong-sar%2c-china/indicator/ST.INT.ARVL" xr:uid="{340EB20E-855C-4608-ABF6-8003A1DC6C06}"/>
    <hyperlink ref="A15" r:id="rId14" display="https://www.indexmundi.com/facts/greece/indicator/ST.INT.ARVL" xr:uid="{5A4CABD2-7709-4D4C-86BD-2491BAD6DFC1}"/>
    <hyperlink ref="A16" r:id="rId15" display="https://www.indexmundi.com/facts/malaysia/indicator/ST.INT.ARVL" xr:uid="{06AB073C-20A0-4DC7-8652-A1FD764E499C}"/>
    <hyperlink ref="A17" r:id="rId16" display="https://www.indexmundi.com/facts/russia/indicator/ST.INT.ARVL" xr:uid="{ABFE6B04-9E1A-4298-BEC1-6F641AE813C7}"/>
    <hyperlink ref="A18" r:id="rId17" display="https://www.indexmundi.com/facts/canada/indicator/ST.INT.ARVL" xr:uid="{68690EF3-EBE3-40D3-BAD8-D9FAFD9C0EAA}"/>
    <hyperlink ref="A19" r:id="rId18" display="https://www.indexmundi.com/facts/poland/indicator/ST.INT.ARVL" xr:uid="{919883D3-434C-45E7-BF3C-52CD0A42400A}"/>
    <hyperlink ref="A20" r:id="rId19" display="https://www.indexmundi.com/facts/netherlands/indicator/ST.INT.ARVL" xr:uid="{D528B6A5-47C0-4FFD-BC81-6D953FF7446E}"/>
    <hyperlink ref="A21" r:id="rId20" display="https://www.indexmundi.com/facts/macao-sar%2c-china/indicator/ST.INT.ARVL" xr:uid="{D743616C-4A49-4F57-A1DB-8729B5AAEB25}"/>
    <hyperlink ref="A22" r:id="rId21" display="https://www.indexmundi.com/facts/saudi-arabia/indicator/ST.INT.ARVL" xr:uid="{6C8068E0-F6B5-4DDB-BE31-B4B2CF14A1FA}"/>
    <hyperlink ref="A23" r:id="rId22" display="https://www.indexmundi.com/facts/croatia/indicator/ST.INT.ARVL" xr:uid="{133D253F-A06F-47B3-A7CE-1BE65E636D32}"/>
    <hyperlink ref="A24" r:id="rId23" display="https://www.indexmundi.com/facts/india/indicator/ST.INT.ARVL" xr:uid="{EA69A34C-BC62-4883-9E1D-DB0812FAE437}"/>
    <hyperlink ref="A25" r:id="rId24" display="https://www.indexmundi.com/facts/portugal/indicator/ST.INT.ARVL" xr:uid="{F51F6759-FBE0-46AD-B584-22DE89D92E47}"/>
    <hyperlink ref="A26" r:id="rId25" display="https://www.indexmundi.com/facts/ukraine/indicator/ST.INT.ARVL" xr:uid="{6D554B3C-C64F-4E58-9C78-0CE73D990D2F}"/>
    <hyperlink ref="A27" r:id="rId26" display="https://www.indexmundi.com/facts/indonesia/indicator/ST.INT.ARVL" xr:uid="{1BEEDBF7-DBC8-4933-BC54-26C36AFB7591}"/>
    <hyperlink ref="A28" r:id="rId27" display="https://www.indexmundi.com/facts/singapore/indicator/ST.INT.ARVL" xr:uid="{B140ACC2-2745-4CB7-80DD-EB20976291C4}"/>
    <hyperlink ref="A29" r:id="rId28" display="https://www.indexmundi.com/facts/korea/indicator/ST.INT.ARVL" xr:uid="{73CA986E-D081-440F-9DC4-2735C30B4D28}"/>
    <hyperlink ref="A30" r:id="rId29" display="https://www.indexmundi.com/facts/vietnam/indicator/ST.INT.ARVL" xr:uid="{252BAD9E-9725-434F-9819-E02B8DD36A81}"/>
    <hyperlink ref="A31" r:id="rId30" display="https://www.indexmundi.com/facts/denmark/indicator/ST.INT.ARVL" xr:uid="{7D998A9C-C888-4905-B33D-AF411050729B}"/>
    <hyperlink ref="A32" r:id="rId31" display="https://www.indexmundi.com/facts/bahrain/indicator/ST.INT.ARVL" xr:uid="{2B5C1CBD-5067-4BA8-ADB6-B43F9176E72B}"/>
    <hyperlink ref="A33" r:id="rId32" display="https://www.indexmundi.com/facts/morocco/indicator/ST.INT.ARVL" xr:uid="{6FF349F3-F2DC-4A4B-805C-07872093CE2A}"/>
    <hyperlink ref="A34" r:id="rId33" display="https://www.indexmundi.com/facts/belarus/indicator/ST.INT.ARVL" xr:uid="{3F6F037D-E1E8-4623-A944-69666310861B}"/>
    <hyperlink ref="A35" r:id="rId34" display="https://www.indexmundi.com/facts/romania/indicator/ST.INT.ARVL" xr:uid="{7963D9B5-BD51-4E95-803A-A5F2CF74987C}"/>
    <hyperlink ref="A36" r:id="rId35" display="https://www.indexmundi.com/facts/ireland/indicator/ST.INT.ARVL" xr:uid="{7C1028B1-4DEA-4BC8-A2DC-DD5C9997D7CD}"/>
    <hyperlink ref="A37" r:id="rId36" display="https://www.indexmundi.com/facts/south-africa/indicator/ST.INT.ARVL" xr:uid="{A4F05E80-0A52-49F9-8047-99D268A56BA7}"/>
    <hyperlink ref="A38" r:id="rId37" display="https://www.indexmundi.com/facts/czech-republic/indicator/ST.INT.ARVL" xr:uid="{E5EA1D29-E62E-43D7-B5A3-FE69A692A41B}"/>
    <hyperlink ref="A39" r:id="rId38" display="https://www.indexmundi.com/facts/switzerland/indicator/ST.INT.ARVL" xr:uid="{3AC2A8B3-8334-45B4-88B7-A6AFAE27DB8C}"/>
    <hyperlink ref="A40" r:id="rId39" display="https://www.indexmundi.com/facts/bulgaria/indicator/ST.INT.ARVL" xr:uid="{006FEB19-0095-4475-86B4-F3C8918F3905}"/>
    <hyperlink ref="A41" r:id="rId40" display="https://www.indexmundi.com/facts/australia/indicator/ST.INT.ARVL" xr:uid="{FC7C538C-A79E-400F-9DBE-5B86059ED4DC}"/>
    <hyperlink ref="A42" r:id="rId41" display="https://www.indexmundi.com/facts/belgium/indicator/ST.INT.ARVL" xr:uid="{BC61FA9A-A8FB-4F84-B84D-0793BCD79A32}"/>
    <hyperlink ref="A43" r:id="rId42" display="https://www.indexmundi.com/facts/egypt/indicator/ST.INT.ARVL" xr:uid="{72DEC4DC-30E6-4151-9A76-E93C0C927A9B}"/>
    <hyperlink ref="A44" r:id="rId43" display="https://www.indexmundi.com/facts/kazakhstan/indicator/ST.INT.ARVL" xr:uid="{B51653C7-99E1-4012-913F-D4A30068EF1E}"/>
    <hyperlink ref="A45" r:id="rId44" display="https://www.indexmundi.com/facts/united-arab-emirates/indicator/ST.INT.ARVL" xr:uid="{E2102B9B-9B1D-42AD-8DB8-44468D051AEE}"/>
    <hyperlink ref="A46" r:id="rId45" display="https://www.indexmundi.com/facts/sweden/indicator/ST.INT.ARVL" xr:uid="{B95F9F5E-C232-496D-8C12-8C8031B43288}"/>
    <hyperlink ref="A47" r:id="rId46" display="https://www.indexmundi.com/facts/tunisia/indicator/ST.INT.ARVL" xr:uid="{1964486B-DC4B-4989-9BF6-FF4D945AD51A}"/>
    <hyperlink ref="A48" r:id="rId47" display="https://www.indexmundi.com/facts/argentina/indicator/ST.INT.ARVL" xr:uid="{8064F6A5-A048-44BD-87C2-DEE1DFEC5669}"/>
    <hyperlink ref="A49" r:id="rId48" display="https://www.indexmundi.com/facts/philippines/indicator/ST.INT.ARVL" xr:uid="{4788A700-18FE-4606-A9F9-90BFDDA22C18}"/>
    <hyperlink ref="A50" r:id="rId49" display="https://www.indexmundi.com/facts/brazil/indicator/ST.INT.ARVL" xr:uid="{A5D81D44-4ABA-4706-8FFF-8325D8DAC06D}"/>
    <hyperlink ref="A51" r:id="rId50" display="https://www.indexmundi.com/facts/georgia/indicator/ST.INT.ARVL" xr:uid="{90D64385-BA40-49C1-A52F-06EE3117B92D}"/>
    <hyperlink ref="A52" r:id="rId51" display="https://www.indexmundi.com/facts/chile/indicator/ST.INT.ARVL" xr:uid="{C5340A9F-6E28-4355-A56B-79276F741BB9}"/>
    <hyperlink ref="A53" r:id="rId52" display="https://www.indexmundi.com/facts/norway/indicator/ST.INT.ARVL" xr:uid="{4D38B932-0697-457C-AA57-14836617200C}"/>
    <hyperlink ref="A54" r:id="rId53" display="https://www.indexmundi.com/facts/dominican-republic/indicator/ST.INT.ARVL" xr:uid="{7310AB58-B91D-404F-9655-2C8020F67A29}"/>
    <hyperlink ref="A55" r:id="rId54" display="https://www.indexmundi.com/facts/hungary/indicator/ST.INT.ARVL" xr:uid="{892BB1DF-6609-4551-8977-AE43547E9D84}"/>
    <hyperlink ref="A56" r:id="rId55" display="https://www.indexmundi.com/facts/cambodia/indicator/ST.INT.ARVL" xr:uid="{41A74103-CA55-40FA-8B4E-95048DBFE6D3}"/>
    <hyperlink ref="A57" r:id="rId56" display="https://www.indexmundi.com/facts/syrian-arab-republic/indicator/ST.INT.ARVL" xr:uid="{929CB8E3-8129-4484-AFDD-AC143CEA5DF5}"/>
    <hyperlink ref="A58" r:id="rId57" display="https://www.indexmundi.com/facts/iran/indicator/ST.INT.ARVL" xr:uid="{5234D968-918E-4D11-AF3D-4112F72C8582}"/>
    <hyperlink ref="A59" r:id="rId58" display="https://www.indexmundi.com/facts/albania/indicator/ST.INT.ARVL" xr:uid="{952ECD4F-F680-43DE-9CD7-361EAF273020}"/>
    <hyperlink ref="A60" r:id="rId59" display="https://www.indexmundi.com/facts/cuba/indicator/ST.INT.ARVL" xr:uid="{949F5A79-D641-4084-A79D-622973F718A0}"/>
    <hyperlink ref="A61" r:id="rId60" display="https://www.indexmundi.com/facts/kyrgyz-republic/indicator/ST.INT.ARVL" xr:uid="{CF111A06-2A3F-41A6-A100-CD2CB482E62B}"/>
    <hyperlink ref="A62" r:id="rId61" display="https://www.indexmundi.com/facts/colombia/indicator/ST.INT.ARVL" xr:uid="{1F72F36C-3740-4376-81D4-2E8662258041}"/>
    <hyperlink ref="A63" r:id="rId62" display="https://www.indexmundi.com/facts/peru/indicator/ST.INT.ARVL" xr:uid="{8BD5DE18-E898-4C33-B9E7-0025E2337F72}"/>
    <hyperlink ref="A64" r:id="rId63" display="https://www.indexmundi.com/facts/jordan/indicator/ST.INT.ARVL" xr:uid="{1D1A5360-9B1A-42EA-AE0F-F4DF586C3B01}"/>
    <hyperlink ref="A65" r:id="rId64" display="https://www.indexmundi.com/facts/puerto-rico/indicator/ST.INT.ARVL" xr:uid="{3C473D91-DE6A-4D43-84B8-022FF4B49049}"/>
    <hyperlink ref="A66" r:id="rId65" display="https://www.indexmundi.com/facts/uruguay/indicator/ST.INT.ARVL" xr:uid="{35DBAF3F-EAAB-4DD7-A306-1443AB0A01F6}"/>
    <hyperlink ref="A67" r:id="rId66" display="https://www.indexmundi.com/facts/cyprus/indicator/ST.INT.ARVL" xr:uid="{3D6EBDF7-11F1-462A-8B1B-48FF36494758}"/>
    <hyperlink ref="A68" r:id="rId67" display="https://www.indexmundi.com/facts/israel/indicator/ST.INT.ARVL" xr:uid="{A5A6AFCE-E062-448D-8EB3-DE85759E6CA5}"/>
    <hyperlink ref="A69" r:id="rId68" display="https://www.indexmundi.com/facts/slovenia/indicator/ST.INT.ARVL" xr:uid="{DB2F1070-E686-48A0-A04B-8BA1E91699F9}"/>
    <hyperlink ref="A70" r:id="rId69" display="https://www.indexmundi.com/facts/new-zealand/indicator/ST.INT.ARVL" xr:uid="{304C8258-5ABB-469B-9713-AC0681D580E0}"/>
    <hyperlink ref="A71" r:id="rId70" display="https://www.indexmundi.com/facts/myanmar/indicator/ST.INT.ARVL" xr:uid="{70585F79-B756-4638-B496-88230604D4C1}"/>
    <hyperlink ref="A72" r:id="rId71" display="https://www.indexmundi.com/facts/lao-pdr/indicator/ST.INT.ARVL" xr:uid="{44EB7771-2451-4B4A-930A-46B9FB911268}"/>
    <hyperlink ref="A73" r:id="rId72" display="https://www.indexmundi.com/facts/estonia/indicator/ST.INT.ARVL" xr:uid="{C81BE10F-CAE0-4286-AB8F-BD40F4E572ED}"/>
    <hyperlink ref="A74" r:id="rId73" display="https://www.indexmundi.com/facts/finland/indicator/ST.INT.ARVL" xr:uid="{0E78E8E3-798B-4688-9A79-DA8354C0AE10}"/>
    <hyperlink ref="A75" r:id="rId74" display="https://www.indexmundi.com/facts/costa-rica/indicator/ST.INT.ARVL" xr:uid="{B15295D1-CA8F-4425-B241-98349393706A}"/>
    <hyperlink ref="A76" r:id="rId75" display="https://www.indexmundi.com/facts/andorra/indicator/ST.INT.ARVL" xr:uid="{EA924487-62F6-4936-8A9D-61EBDD1F3BDE}"/>
    <hyperlink ref="A77" r:id="rId76" display="https://www.indexmundi.com/facts/uzbekistan/indicator/ST.INT.ARVL" xr:uid="{2AB7887A-9A2D-454D-AB7C-66DE3A67514A}"/>
    <hyperlink ref="A78" r:id="rId77" display="https://www.indexmundi.com/facts/lithuania/indicator/ST.INT.ARVL" xr:uid="{C67E7589-02D1-40BC-A9BD-B5490A75FC77}"/>
    <hyperlink ref="A79" r:id="rId78" display="https://www.indexmundi.com/facts/azerbaijan/indicator/ST.INT.ARVL" xr:uid="{AFECC82D-1F6E-4366-A1CD-1AF3FA1FE614}"/>
    <hyperlink ref="A80" r:id="rId79" display="https://www.indexmundi.com/facts/algeria/indicator/ST.INT.ARVL" xr:uid="{C5774E81-693F-4B64-B40E-63ED693955D0}"/>
    <hyperlink ref="A81" r:id="rId80" display="https://www.indexmundi.com/facts/zimbabwe/indicator/ST.INT.ARVL" xr:uid="{5FC4EABC-E402-48D0-90BB-CC5740AB36F3}"/>
    <hyperlink ref="A82" r:id="rId81" display="https://www.indexmundi.com/facts/oman/indicator/ST.INT.ARVL" xr:uid="{93467F02-F33A-479F-92D6-ACEC3876FF8B}"/>
    <hyperlink ref="A83" r:id="rId82" display="https://www.indexmundi.com/facts/jamaica/indicator/ST.INT.ARVL" xr:uid="{EBB211B7-DF9A-419B-AADF-215D995E4F0B}"/>
    <hyperlink ref="A84" r:id="rId83" display="https://www.indexmundi.com/facts/malta/indicator/ST.INT.ARVL" xr:uid="{0F036C82-7ECC-4F1F-A309-ED20EB809B7A}"/>
    <hyperlink ref="A85" r:id="rId84" display="https://www.indexmundi.com/facts/qatar/indicator/ST.INT.ARVL" xr:uid="{60AF5557-DAAD-4315-8657-F87AD2F00C46}"/>
    <hyperlink ref="A86" r:id="rId85" display="https://www.indexmundi.com/facts/iceland/indicator/ST.INT.ARVL" xr:uid="{CFE1ADE0-3D67-43BD-AB8B-281337C6ABEE}"/>
    <hyperlink ref="A87" r:id="rId86" display="https://www.indexmundi.com/facts/slovak-republic/indicator/ST.INT.ARVL" xr:uid="{EF9109AB-1DFC-4167-9CF1-0643450D5277}"/>
    <hyperlink ref="A88" r:id="rId87" display="https://www.indexmundi.com/facts/sri-lanka/indicator/ST.INT.ARVL" xr:uid="{EECD6C3B-E876-42AB-92AB-F44E5E85B724}"/>
    <hyperlink ref="A89" r:id="rId88" display="https://www.indexmundi.com/facts/guatemala/indicator/ST.INT.ARVL" xr:uid="{9DAFD857-E9F7-48A9-9936-FA20775D1344}"/>
    <hyperlink ref="A90" r:id="rId89" display="https://www.indexmundi.com/facts/latvia/indicator/ST.INT.ARVL" xr:uid="{659535B6-4826-4B23-8030-456572B933D1}"/>
    <hyperlink ref="A91" r:id="rId90" display="https://www.indexmundi.com/facts/nigeria/indicator/ST.INT.ARVL" xr:uid="{B36AF2DB-87CD-4117-806F-5FC79FD7A043}"/>
    <hyperlink ref="A92" r:id="rId91" display="https://www.indexmundi.com/facts/montenegro/indicator/ST.INT.ARVL" xr:uid="{9989FD00-2AA5-4DA0-9C31-7C4B1C167D23}"/>
    <hyperlink ref="A93" r:id="rId92" display="https://www.indexmundi.com/facts/lebanon/indicator/ST.INT.ARVL" xr:uid="{0E3EF847-FCF4-40AE-A0BE-2BCDF8176DE0}"/>
    <hyperlink ref="A94" r:id="rId93" display="https://www.indexmundi.com/facts/panama/indicator/ST.INT.ARVL" xr:uid="{CB04FE6D-E3DE-460D-954B-A85AE5A261E0}"/>
    <hyperlink ref="A95" r:id="rId94" display="https://www.indexmundi.com/facts/c%C3%B4te-d'ivoire/indicator/ST.INT.ARVL" xr:uid="{9B97D8CD-15AD-4B3C-9789-8EB5B63E13FB}"/>
    <hyperlink ref="A96" r:id="rId95" display="https://www.indexmundi.com/facts/nicaragua/indicator/ST.INT.ARVL" xr:uid="{14659731-7A53-4FB9-AC5B-BBE8304D901C}"/>
    <hyperlink ref="A97" r:id="rId96" display="https://www.indexmundi.com/facts/ecuador/indicator/ST.INT.ARVL" xr:uid="{739ABE3C-5F7E-4DEB-BD24-F68D8BE2223D}"/>
    <hyperlink ref="A98" r:id="rId97" display="https://www.indexmundi.com/facts/paraguay/indicator/ST.INT.ARVL" xr:uid="{4FA737FC-C1F6-4B4A-A35B-6A7091634F1C}"/>
    <hyperlink ref="A99" r:id="rId98" display="https://www.indexmundi.com/facts/botswana/indicator/ST.INT.ARVL" xr:uid="{A603EF62-6C8D-406B-9534-1DBA4D7BA19D}"/>
    <hyperlink ref="A100" r:id="rId99" display="https://www.indexmundi.com/facts/el-salvador/indicator/ST.INT.ARVL" xr:uid="{2737B54B-DF93-4CDF-AB1C-5BD0EBD61E5A}"/>
    <hyperlink ref="A101" r:id="rId100" display="https://www.indexmundi.com/facts/namibia/indicator/ST.INT.ARVL" xr:uid="{A8FF40AB-0170-4410-9201-0E984BE8B8E9}"/>
    <hyperlink ref="A102" r:id="rId101" display="https://www.indexmundi.com/facts/serbia/indicator/ST.INT.ARVL" xr:uid="{6F71DE73-C1A3-4836-B283-7023E9D530F5}"/>
    <hyperlink ref="A103" r:id="rId102" display="https://www.indexmundi.com/facts/armenia/indicator/ST.INT.ARVL" xr:uid="{B71DAE2A-1BF8-44CD-B395-30E2765503B1}"/>
    <hyperlink ref="A104" r:id="rId103" display="https://www.indexmundi.com/facts/mozambique/indicator/ST.INT.ARVL" xr:uid="{2D946DBE-7DF5-4533-A236-6FE51550C5B8}"/>
    <hyperlink ref="A105" r:id="rId104" display="https://www.indexmundi.com/facts/the-bahamas/indicator/ST.INT.ARVL" xr:uid="{2557121C-82C3-4FD3-9B04-D786435F0A48}"/>
    <hyperlink ref="A106" r:id="rId105" display="https://www.indexmundi.com/facts/uganda/indicator/ST.INT.ARVL" xr:uid="{8A63AE68-284B-457F-8A61-4F537AF0D6B4}"/>
    <hyperlink ref="A107" r:id="rId106" display="https://www.indexmundi.com/facts/senegal/indicator/ST.INT.ARVL" xr:uid="{AADE8989-92DD-4CDC-847F-107510ECC8E0}"/>
    <hyperlink ref="A108" r:id="rId107" display="https://www.indexmundi.com/facts/kenya/indicator/ST.INT.ARVL" xr:uid="{D40B96F2-3C56-417C-8048-1BDC9D1319D6}"/>
    <hyperlink ref="A109" r:id="rId108" display="https://www.indexmundi.com/facts/mauritius/indicator/ST.INT.ARVL" xr:uid="{8B259DD9-5C4F-4FBD-BE86-EF7B18F2CCEF}"/>
    <hyperlink ref="A110" r:id="rId109" display="https://www.indexmundi.com/facts/tanzania/indicator/ST.INT.ARVL" xr:uid="{F1BB7B97-B777-4836-B362-14F53BB8264F}"/>
    <hyperlink ref="A111" r:id="rId110" display="https://www.indexmundi.com/facts/lesotho/indicator/ST.INT.ARVL" xr:uid="{7F70DD97-1746-417C-B005-F53884B10629}"/>
    <hyperlink ref="A112" r:id="rId111" display="https://www.indexmundi.com/facts/bolivia/indicator/ST.INT.ARVL" xr:uid="{DCE40C41-B630-46A0-B3F3-021AACE9D130}"/>
    <hyperlink ref="A113" r:id="rId112" display="https://www.indexmundi.com/facts/zambia/indicator/ST.INT.ARVL" xr:uid="{4B2528C4-874C-45DB-BC3F-545D65F1F956}"/>
    <hyperlink ref="A114" r:id="rId113" display="https://www.indexmundi.com/facts/luxembourg/indicator/ST.INT.ARVL" xr:uid="{36D3C343-1B85-4E0F-B41C-3529623724D3}"/>
    <hyperlink ref="A115" r:id="rId114" display="https://www.indexmundi.com/facts/cameroon/indicator/ST.INT.ARVL" xr:uid="{948141A1-1877-48E7-85A5-8F09BC21D199}"/>
    <hyperlink ref="A116" r:id="rId115" display="https://www.indexmundi.com/facts/pakistan/indicator/ST.INT.ARVL" xr:uid="{BCF029FA-EB44-4C04-8796-21B409A2A630}"/>
    <hyperlink ref="A117" r:id="rId116" display="https://www.indexmundi.com/facts/nepal/indicator/ST.INT.ARVL" xr:uid="{BAC678BC-B6A1-4580-8407-B6B1EE7C45D5}"/>
    <hyperlink ref="A118" r:id="rId117" display="https://www.indexmundi.com/facts/ethiopia/indicator/ST.INT.ARVL" xr:uid="{9D8F585B-47EB-4BF8-B634-AD3AC24BD53C}"/>
    <hyperlink ref="A119" r:id="rId118" display="https://www.indexmundi.com/facts/rwanda/indicator/ST.INT.ARVL" xr:uid="{BDB3F5CF-E4A8-42D1-A90C-5C9D91737654}"/>
    <hyperlink ref="A120" r:id="rId119" display="https://www.indexmundi.com/facts/bosnia-and-herzegovina/indicator/ST.INT.ARVL" xr:uid="{3F581A2A-077F-40AC-8918-F11A3FC44C2C}"/>
    <hyperlink ref="A121" r:id="rId120" display="https://www.indexmundi.com/facts/eswatini/indicator/ST.INT.ARVL" xr:uid="{4C4B06FC-432A-4808-AE28-9E4F6DD9C202}"/>
    <hyperlink ref="A122" r:id="rId121" display="https://www.indexmundi.com/facts/ghana/indicator/ST.INT.ARVL" xr:uid="{9690F021-639F-4223-BBBE-47C014870961}"/>
    <hyperlink ref="A123" r:id="rId122" display="https://www.indexmundi.com/facts/iraq/indicator/ST.INT.ARVL" xr:uid="{09C63BBA-A394-4506-ADC1-1588D491525A}"/>
    <hyperlink ref="A124" r:id="rId123" display="https://www.indexmundi.com/facts/honduras/indicator/ST.INT.ARVL" xr:uid="{28986D96-0A86-4E48-A76E-D72287576A2E}"/>
    <hyperlink ref="A125" r:id="rId124" display="https://www.indexmundi.com/facts/fiji/indicator/ST.INT.ARVL" xr:uid="{5D7F9018-1423-4BF1-93F6-363B1B7CA923}"/>
    <hyperlink ref="A126" r:id="rId125" display="https://www.indexmundi.com/facts/malawi/indicator/ST.INT.ARVL" xr:uid="{15427965-0FEB-4BFB-8D1B-2FCB9E1C088D}"/>
    <hyperlink ref="A127" r:id="rId126" display="https://www.indexmundi.com/facts/sudan/indicator/ST.INT.ARVL" xr:uid="{D5B028E3-C79A-46F0-9D26-D9A9EFB283BB}"/>
    <hyperlink ref="A128" r:id="rId127" display="https://www.indexmundi.com/facts/cabo-verde/indicator/ST.INT.ARVL" xr:uid="{3D74765F-39FA-485E-BEC7-C43802D294C7}"/>
    <hyperlink ref="A129" r:id="rId128" display="https://www.indexmundi.com/facts/barbados/indicator/ST.INT.ARVL" xr:uid="{E746A58F-6D34-4C33-B540-D9EB8FE953BB}"/>
    <hyperlink ref="A130" r:id="rId129" display="https://www.indexmundi.com/facts/north-macedonia/indicator/ST.INT.ARVL" xr:uid="{B9880472-3CB5-4445-89F5-6226ED5B85E0}"/>
    <hyperlink ref="A131" r:id="rId130" display="https://www.indexmundi.com/facts/togo/indicator/ST.INT.ARVL" xr:uid="{5F95A31E-28A4-4FF6-9C3B-D67C5C844C83}"/>
    <hyperlink ref="A132" r:id="rId131" display="https://www.indexmundi.com/facts/mongolia/indicator/ST.INT.ARVL" xr:uid="{A8AE8AEE-5D65-47C7-88CA-FEE5ECA5EE45}"/>
    <hyperlink ref="A133" r:id="rId132" display="https://www.indexmundi.com/facts/haiti/indicator/ST.INT.ARVL" xr:uid="{A733CE35-EB8D-4F72-AA64-F71ED8AEEA41}"/>
    <hyperlink ref="A134" r:id="rId133" display="https://www.indexmundi.com/facts/tajikistan/indicator/ST.INT.ARVL" xr:uid="{0F03AC5D-BF7C-4770-A7C1-7E5909B42029}"/>
    <hyperlink ref="A135" r:id="rId134" display="https://www.indexmundi.com/facts/venezuela/indicator/ST.INT.ARVL" xr:uid="{FF02D5DF-9578-442F-A843-2CDDB49054AF}"/>
    <hyperlink ref="A136" r:id="rId135" display="https://www.indexmundi.com/facts/belize/indicator/ST.INT.ARVL" xr:uid="{8DCEE1E3-8955-4638-8DE4-E318CF96AE98}"/>
    <hyperlink ref="A137" r:id="rId136" display="https://www.indexmundi.com/facts/cayman-islands/indicator/ST.INT.ARVL" xr:uid="{4300C382-E3E2-4F52-B885-A00AD72FEE76}"/>
    <hyperlink ref="A138" r:id="rId137" display="https://www.indexmundi.com/facts/trinidad-and-tobago/indicator/ST.INT.ARVL" xr:uid="{5486802B-F0DC-4A29-8273-2083C1D41B0F}"/>
    <hyperlink ref="A139" r:id="rId138" display="https://www.indexmundi.com/facts/st.-lucia/indicator/ST.INT.ARVL" xr:uid="{CBE30885-37B6-4285-A4C2-BB72BFF396C2}"/>
    <hyperlink ref="A140" r:id="rId139" display="https://www.indexmundi.com/facts/yemen/indicator/ST.INT.ARVL" xr:uid="{FE49F170-B3B3-470A-9FEB-431A21EB7C8F}"/>
    <hyperlink ref="A141" r:id="rId140" display="https://www.indexmundi.com/facts/monaco/indicator/ST.INT.ARVL" xr:uid="{9EC51B75-0FC5-422B-AC80-B2DFD5FE2664}"/>
    <hyperlink ref="A142" r:id="rId141" display="https://www.indexmundi.com/facts/dem.-rep.-congo/indicator/ST.INT.ARVL" xr:uid="{E6F67E8D-BFF3-470F-B60E-3991B80D2A1F}"/>
    <hyperlink ref="A143" r:id="rId142" display="https://www.indexmundi.com/facts/seychelles/indicator/ST.INT.ARVL" xr:uid="{156BF626-E206-4433-95D1-4BED691586F8}"/>
    <hyperlink ref="A144" r:id="rId143" display="https://www.indexmundi.com/facts/kuwait/indicator/ST.INT.ARVL" xr:uid="{0F17453E-5D59-473F-ACA2-0E3F2B942B77}"/>
    <hyperlink ref="A145" r:id="rId144" display="https://www.indexmundi.com/facts/burundi/indicator/ST.INT.ARVL" xr:uid="{AD3B489B-FBA2-4375-9C27-E79ED3F465C7}"/>
    <hyperlink ref="A146" r:id="rId145" display="https://www.indexmundi.com/facts/benin/indicator/ST.INT.ARVL" xr:uid="{89ECB93B-1F1E-4511-8636-251FDC0A0228}"/>
    <hyperlink ref="A147" r:id="rId146" display="https://www.indexmundi.com/facts/suriname/indicator/ST.INT.ARVL" xr:uid="{7DB90BE5-7EF3-400C-91D9-580B26A20835}"/>
    <hyperlink ref="A148" r:id="rId147" display="https://www.indexmundi.com/facts/gabon/indicator/ST.INT.ARVL" xr:uid="{9056A213-CC6C-4CC5-905B-132414F32D3C}"/>
    <hyperlink ref="A149" r:id="rId148" display="https://www.indexmundi.com/facts/angola/indicator/ST.INT.ARVL" xr:uid="{FA2B1F62-9235-405A-8F73-B2518744A246}"/>
    <hyperlink ref="A150" r:id="rId149" display="https://www.indexmundi.com/facts/brunei/indicator/ST.INT.ARVL" xr:uid="{30B04A4F-05E9-42D7-9103-0C599B4D20EF}"/>
    <hyperlink ref="A151" r:id="rId150" display="https://www.indexmundi.com/facts/bhutan/indicator/ST.INT.ARVL" xr:uid="{A2BF8472-59E5-4447-B2E5-651DCD4483FE}"/>
    <hyperlink ref="A152" r:id="rId151" display="https://www.indexmundi.com/facts/madagascar/indicator/ST.INT.ARVL" xr:uid="{46EB5E9E-2E8B-42F5-9F3A-993B7FBE98AF}"/>
    <hyperlink ref="A153" r:id="rId152" display="https://www.indexmundi.com/facts/antigua-and-barbuda/indicator/ST.INT.ARVL" xr:uid="{56FC6076-02C9-4196-A359-38AD4029ECD5}"/>
    <hyperlink ref="A154" r:id="rId153" display="https://www.indexmundi.com/facts/guyana/indicator/ST.INT.ARVL" xr:uid="{30A62844-F3EE-4EF8-92CA-7E5599DF4CE8}"/>
    <hyperlink ref="A155" r:id="rId154" display="https://www.indexmundi.com/facts/congo/indicator/ST.INT.ARVL" xr:uid="{CAE212FD-5FD5-42B9-A5EB-5EB1EA4D56DC}"/>
    <hyperlink ref="A156" r:id="rId155" display="https://www.indexmundi.com/facts/mali/indicator/ST.INT.ARVL" xr:uid="{BD484C64-58FD-407C-87C8-82DCC7C5CA6D}"/>
    <hyperlink ref="A157" r:id="rId156" display="https://www.indexmundi.com/facts/papua-new-guinea/indicator/ST.INT.ARVL" xr:uid="{3FF7B017-BA4C-45E2-B2B7-107B168730E5}"/>
    <hyperlink ref="A158" r:id="rId157" display="https://www.indexmundi.com/facts/grenada/indicator/ST.INT.ARVL" xr:uid="{5AD88069-7D83-4C77-9CBB-D62205A89937}"/>
    <hyperlink ref="A159" r:id="rId158" display="https://www.indexmundi.com/facts/niger/indicator/ST.INT.ARVL" xr:uid="{1BE1915B-5E66-4390-A30F-93A67B0F8DBA}"/>
    <hyperlink ref="A160" r:id="rId159" display="https://www.indexmundi.com/facts/the-gambia/indicator/ST.INT.ARVL" xr:uid="{BB3EF6F7-E398-479B-84A6-2C6E59C1E024}"/>
    <hyperlink ref="A161" r:id="rId160" display="https://www.indexmundi.com/facts/samoa/indicator/ST.INT.ARVL" xr:uid="{B6F13142-8A67-433E-AB74-F7EA090980C6}"/>
    <hyperlink ref="A162" r:id="rId161" display="https://www.indexmundi.com/facts/moldova/indicator/ST.INT.ARVL" xr:uid="{75CFFB87-E571-4FF2-9EF0-1AF7E5D5D597}"/>
    <hyperlink ref="A163" r:id="rId162" display="https://www.indexmundi.com/facts/burkina-faso/indicator/ST.INT.ARVL" xr:uid="{946ED309-171D-491D-A23D-55A39AD17CAF}"/>
    <hyperlink ref="A164" r:id="rId163" display="https://www.indexmundi.com/facts/eritrea/indicator/ST.INT.ARVL" xr:uid="{C873F8CB-49B0-4EFB-AF53-60DCD23A7518}"/>
    <hyperlink ref="A165" r:id="rId164" display="https://www.indexmundi.com/facts/bangladesh/indicator/ST.INT.ARVL" xr:uid="{AB5EA13D-67E9-4ED1-A75D-5C92F538AD3F}"/>
    <hyperlink ref="A166" r:id="rId165" display="https://www.indexmundi.com/facts/palau/indicator/ST.INT.ARVL" xr:uid="{0ED30065-E647-442C-89D8-3764347D72A6}"/>
    <hyperlink ref="A167" r:id="rId166" display="https://www.indexmundi.com/facts/st.-kitts-and-nevis/indicator/ST.INT.ARVL" xr:uid="{289CDECA-ADDF-48A6-B8BB-9347719309E4}"/>
    <hyperlink ref="A168" r:id="rId167" display="https://www.indexmundi.com/facts/new-caledonia/indicator/ST.INT.ARVL" xr:uid="{0D732B64-E3AF-435F-92ED-0C6ED525B276}"/>
    <hyperlink ref="A169" r:id="rId168" display="https://www.indexmundi.com/facts/central-african-republic/indicator/ST.INT.ARVL" xr:uid="{95263DCE-C291-4B8F-B35A-D0990163F86A}"/>
    <hyperlink ref="A170" r:id="rId169" display="https://www.indexmundi.com/facts/vanuatu/indicator/ST.INT.ARVL" xr:uid="{FEBB159C-A03B-4727-8F82-CB45BEAB8A9A}"/>
    <hyperlink ref="A171" r:id="rId170" display="https://www.indexmundi.com/facts/chad/indicator/ST.INT.ARVL" xr:uid="{A2DDD640-8F82-4309-8E93-E254A738155B}"/>
    <hyperlink ref="A172" r:id="rId171" display="https://www.indexmundi.com/facts/san-marino/indicator/ST.INT.ARVL" xr:uid="{C2DB082F-C042-4587-BA51-97F9E5B79C67}"/>
    <hyperlink ref="A173" r:id="rId172" display="https://www.indexmundi.com/facts/st.-vincent-and-the-grenadines/indicator/ST.INT.ARVL" xr:uid="{2029DD82-177A-47C2-91CB-196162C1E144}"/>
    <hyperlink ref="A174" r:id="rId173" display="https://www.indexmundi.com/facts/timor-leste/indicator/ST.INT.ARVL" xr:uid="{13E46BF0-BACE-4BD1-A0A3-AB70E49F5E3A}"/>
    <hyperlink ref="A175" r:id="rId174" display="https://www.indexmundi.com/facts/dominica/indicator/ST.INT.ARVL" xr:uid="{053FEB59-265F-4592-BF00-B8ECACA5B5D5}"/>
    <hyperlink ref="A176" r:id="rId175" display="https://www.indexmundi.com/facts/liechtenstein/indicator/ST.INT.ARVL" xr:uid="{1624D4E9-8307-436A-8B67-58F4C9776743}"/>
    <hyperlink ref="A177" r:id="rId176" display="https://www.indexmundi.com/facts/djibouti/indicator/ST.INT.ARVL" xr:uid="{7E88DF83-26C8-4421-8979-B835E6C71878}"/>
    <hyperlink ref="A178" r:id="rId177" display="https://www.indexmundi.com/facts/tonga/indicator/ST.INT.ARVL" xr:uid="{97434966-2A65-4324-A881-45636C042348}"/>
    <hyperlink ref="A179" r:id="rId178" display="https://www.indexmundi.com/facts/guinea/indicator/ST.INT.ARVL" xr:uid="{13C3005F-84DA-491B-8F05-CE29E1F7EFD8}"/>
    <hyperlink ref="A180" r:id="rId179" display="https://www.indexmundi.com/facts/sierra-leone/indicator/ST.INT.ARVL" xr:uid="{4D947094-809E-4369-B2EC-8DF72022825E}"/>
    <hyperlink ref="A181" r:id="rId180" display="https://www.indexmundi.com/facts/guinea-bissau/indicator/ST.INT.ARVL" xr:uid="{4D253296-34B6-4109-B835-A64740E9AEB7}"/>
    <hyperlink ref="A182" r:id="rId181" display="https://www.indexmundi.com/facts/libya/indicator/ST.INT.ARVL" xr:uid="{FD4C7742-07EE-4AAC-B2F4-5B89F7772B09}"/>
    <hyperlink ref="A183" r:id="rId182" display="https://www.indexmundi.com/facts/mauritania/indicator/ST.INT.ARVL" xr:uid="{13FD08A3-6D88-433E-B30C-A51ECD4E537C}"/>
    <hyperlink ref="A184" r:id="rId183" display="https://www.indexmundi.com/facts/s%C3%A3o-tom%C3%A9-and-principe/indicator/ST.INT.ARVL" xr:uid="{DD78B7FF-F383-4889-BE3D-8CF84493BA36}"/>
    <hyperlink ref="A185" r:id="rId184" display="https://www.indexmundi.com/facts/comoros/indicator/ST.INT.ARVL" xr:uid="{E23F0EA3-1574-49DF-8F6A-4C2852E6397B}"/>
    <hyperlink ref="A186" r:id="rId185" display="https://www.indexmundi.com/facts/solomon-islands/indicator/ST.INT.ARVL" xr:uid="{56690014-7C3A-4B28-8642-1CD1E05905D1}"/>
    <hyperlink ref="A187" r:id="rId186" display="https://www.indexmundi.com/facts/turkmenistan/indicator/ST.INT.ARVL" xr:uid="{AAD5BAEA-39EB-4989-BF46-2948A58C502F}"/>
    <hyperlink ref="A188" r:id="rId187" display="https://www.indexmundi.com/facts/kiribati/indicator/ST.INT.ARVL" xr:uid="{7E08FB16-CD7A-4099-ACE4-DCB121FD8D86}"/>
    <hyperlink ref="A189" r:id="rId188" display="https://www.indexmundi.com/facts/tuvalu/indicator/ST.INT.ARVL" xr:uid="{45065F4E-1C86-4D31-9077-740631C68A7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ED2E-6C35-4AFF-8CBF-BC4C006146DE}">
  <dimension ref="A1:D250"/>
  <sheetViews>
    <sheetView topLeftCell="A172" workbookViewId="0">
      <selection activeCell="A181" sqref="A181"/>
    </sheetView>
  </sheetViews>
  <sheetFormatPr defaultRowHeight="14.4"/>
  <cols>
    <col min="1" max="1" width="30.5546875" customWidth="1"/>
  </cols>
  <sheetData>
    <row r="1" spans="1:4" ht="27.6" thickBot="1">
      <c r="A1" s="6" t="s">
        <v>1</v>
      </c>
      <c r="B1" s="6" t="s">
        <v>192</v>
      </c>
      <c r="C1" s="6" t="s">
        <v>193</v>
      </c>
      <c r="D1" s="6" t="s">
        <v>194</v>
      </c>
    </row>
    <row r="2" spans="1:4" ht="15" thickBot="1">
      <c r="A2" s="5" t="s">
        <v>195</v>
      </c>
      <c r="B2" s="5" t="s">
        <v>196</v>
      </c>
      <c r="C2" s="5" t="s">
        <v>197</v>
      </c>
      <c r="D2" s="5">
        <v>4</v>
      </c>
    </row>
    <row r="3" spans="1:4" ht="15" thickBot="1">
      <c r="A3" s="5" t="s">
        <v>61</v>
      </c>
      <c r="B3" s="5" t="s">
        <v>198</v>
      </c>
      <c r="C3" s="5" t="s">
        <v>199</v>
      </c>
      <c r="D3" s="5">
        <v>8</v>
      </c>
    </row>
    <row r="4" spans="1:4" ht="15" thickBot="1">
      <c r="A4" s="5" t="s">
        <v>82</v>
      </c>
      <c r="B4" s="5" t="s">
        <v>200</v>
      </c>
      <c r="C4" s="5" t="s">
        <v>201</v>
      </c>
      <c r="D4" s="5">
        <v>12</v>
      </c>
    </row>
    <row r="5" spans="1:4" ht="15" thickBot="1">
      <c r="A5" s="5" t="s">
        <v>202</v>
      </c>
      <c r="B5" s="5" t="s">
        <v>203</v>
      </c>
      <c r="C5" s="5" t="s">
        <v>204</v>
      </c>
      <c r="D5" s="5">
        <v>16</v>
      </c>
    </row>
    <row r="6" spans="1:4" ht="15" thickBot="1">
      <c r="A6" s="5" t="s">
        <v>78</v>
      </c>
      <c r="B6" s="5" t="s">
        <v>205</v>
      </c>
      <c r="C6" s="5" t="s">
        <v>206</v>
      </c>
      <c r="D6" s="5">
        <v>20</v>
      </c>
    </row>
    <row r="7" spans="1:4" ht="15" thickBot="1">
      <c r="A7" s="5" t="s">
        <v>151</v>
      </c>
      <c r="B7" s="5" t="s">
        <v>207</v>
      </c>
      <c r="C7" s="5" t="s">
        <v>208</v>
      </c>
      <c r="D7" s="5">
        <v>24</v>
      </c>
    </row>
    <row r="8" spans="1:4" ht="15" thickBot="1">
      <c r="A8" s="5" t="s">
        <v>209</v>
      </c>
      <c r="B8" s="5" t="s">
        <v>210</v>
      </c>
      <c r="C8" s="5" t="s">
        <v>211</v>
      </c>
      <c r="D8" s="5">
        <v>660</v>
      </c>
    </row>
    <row r="9" spans="1:4" ht="15" thickBot="1">
      <c r="A9" s="5" t="s">
        <v>212</v>
      </c>
      <c r="B9" s="5" t="s">
        <v>213</v>
      </c>
      <c r="C9" s="5" t="s">
        <v>214</v>
      </c>
      <c r="D9" s="5">
        <v>10</v>
      </c>
    </row>
    <row r="10" spans="1:4" ht="15" thickBot="1">
      <c r="A10" s="5" t="s">
        <v>155</v>
      </c>
      <c r="B10" s="5" t="s">
        <v>215</v>
      </c>
      <c r="C10" s="5" t="s">
        <v>216</v>
      </c>
      <c r="D10" s="5">
        <v>28</v>
      </c>
    </row>
    <row r="11" spans="1:4" ht="15" thickBot="1">
      <c r="A11" s="5" t="s">
        <v>50</v>
      </c>
      <c r="B11" s="5" t="s">
        <v>217</v>
      </c>
      <c r="C11" s="5" t="s">
        <v>218</v>
      </c>
      <c r="D11" s="5">
        <v>32</v>
      </c>
    </row>
    <row r="12" spans="1:4" ht="15" thickBot="1">
      <c r="A12" s="5" t="s">
        <v>105</v>
      </c>
      <c r="B12" s="5" t="s">
        <v>219</v>
      </c>
      <c r="C12" s="5" t="s">
        <v>220</v>
      </c>
      <c r="D12" s="5">
        <v>51</v>
      </c>
    </row>
    <row r="13" spans="1:4" ht="15" thickBot="1">
      <c r="A13" s="5" t="s">
        <v>221</v>
      </c>
      <c r="B13" s="5" t="s">
        <v>222</v>
      </c>
      <c r="C13" s="5" t="s">
        <v>223</v>
      </c>
      <c r="D13" s="5">
        <v>533</v>
      </c>
    </row>
    <row r="14" spans="1:4" ht="15" thickBot="1">
      <c r="A14" s="5" t="s">
        <v>43</v>
      </c>
      <c r="B14" s="5" t="s">
        <v>224</v>
      </c>
      <c r="C14" s="5" t="s">
        <v>225</v>
      </c>
      <c r="D14" s="5">
        <v>36</v>
      </c>
    </row>
    <row r="15" spans="1:4" ht="15" thickBot="1">
      <c r="A15" s="5" t="s">
        <v>14</v>
      </c>
      <c r="B15" s="5" t="s">
        <v>226</v>
      </c>
      <c r="C15" s="5" t="s">
        <v>227</v>
      </c>
      <c r="D15" s="5">
        <v>40</v>
      </c>
    </row>
    <row r="16" spans="1:4" ht="15" thickBot="1">
      <c r="A16" s="5" t="s">
        <v>81</v>
      </c>
      <c r="B16" s="5" t="s">
        <v>228</v>
      </c>
      <c r="C16" s="5" t="s">
        <v>229</v>
      </c>
      <c r="D16" s="5">
        <v>31</v>
      </c>
    </row>
    <row r="17" spans="1:4" ht="15" thickBot="1">
      <c r="A17" s="5" t="s">
        <v>230</v>
      </c>
      <c r="B17" s="5" t="s">
        <v>231</v>
      </c>
      <c r="C17" s="5" t="s">
        <v>232</v>
      </c>
      <c r="D17" s="5">
        <v>44</v>
      </c>
    </row>
    <row r="18" spans="1:4" ht="15" thickBot="1">
      <c r="A18" s="5" t="s">
        <v>34</v>
      </c>
      <c r="B18" s="5" t="s">
        <v>233</v>
      </c>
      <c r="C18" s="5" t="s">
        <v>234</v>
      </c>
      <c r="D18" s="5">
        <v>48</v>
      </c>
    </row>
    <row r="19" spans="1:4" ht="15" thickBot="1">
      <c r="A19" s="5" t="s">
        <v>167</v>
      </c>
      <c r="B19" s="5" t="s">
        <v>235</v>
      </c>
      <c r="C19" s="5" t="s">
        <v>236</v>
      </c>
      <c r="D19" s="5">
        <v>50</v>
      </c>
    </row>
    <row r="20" spans="1:4" ht="15" thickBot="1">
      <c r="A20" s="5" t="s">
        <v>131</v>
      </c>
      <c r="B20" s="5" t="s">
        <v>237</v>
      </c>
      <c r="C20" s="5" t="s">
        <v>238</v>
      </c>
      <c r="D20" s="5">
        <v>52</v>
      </c>
    </row>
    <row r="21" spans="1:4" ht="15" thickBot="1">
      <c r="A21" s="5" t="s">
        <v>36</v>
      </c>
      <c r="B21" s="5" t="s">
        <v>239</v>
      </c>
      <c r="C21" s="5" t="s">
        <v>240</v>
      </c>
      <c r="D21" s="5">
        <v>112</v>
      </c>
    </row>
    <row r="22" spans="1:4" ht="15" thickBot="1">
      <c r="A22" s="5" t="s">
        <v>44</v>
      </c>
      <c r="B22" s="5" t="s">
        <v>241</v>
      </c>
      <c r="C22" s="5" t="s">
        <v>242</v>
      </c>
      <c r="D22" s="5">
        <v>56</v>
      </c>
    </row>
    <row r="23" spans="1:4" ht="15" thickBot="1">
      <c r="A23" s="5" t="s">
        <v>138</v>
      </c>
      <c r="B23" s="5" t="s">
        <v>243</v>
      </c>
      <c r="C23" s="5" t="s">
        <v>244</v>
      </c>
      <c r="D23" s="5">
        <v>84</v>
      </c>
    </row>
    <row r="24" spans="1:4" ht="15" thickBot="1">
      <c r="A24" s="5" t="s">
        <v>148</v>
      </c>
      <c r="B24" s="5" t="s">
        <v>245</v>
      </c>
      <c r="C24" s="5" t="s">
        <v>246</v>
      </c>
      <c r="D24" s="5">
        <v>204</v>
      </c>
    </row>
    <row r="25" spans="1:4" ht="15" thickBot="1">
      <c r="A25" s="5" t="s">
        <v>247</v>
      </c>
      <c r="B25" s="5" t="s">
        <v>248</v>
      </c>
      <c r="C25" s="5" t="s">
        <v>249</v>
      </c>
      <c r="D25" s="5">
        <v>60</v>
      </c>
    </row>
    <row r="26" spans="1:4" ht="15" thickBot="1">
      <c r="A26" s="5" t="s">
        <v>153</v>
      </c>
      <c r="B26" s="5" t="s">
        <v>250</v>
      </c>
      <c r="C26" s="5" t="s">
        <v>251</v>
      </c>
      <c r="D26" s="5">
        <v>64</v>
      </c>
    </row>
    <row r="27" spans="1:4" ht="15" thickBot="1">
      <c r="A27" s="5" t="s">
        <v>252</v>
      </c>
      <c r="B27" s="5" t="s">
        <v>253</v>
      </c>
      <c r="C27" s="5" t="s">
        <v>254</v>
      </c>
      <c r="D27" s="5">
        <v>68</v>
      </c>
    </row>
    <row r="28" spans="1:4" ht="15" thickBot="1">
      <c r="A28" s="5" t="s">
        <v>255</v>
      </c>
      <c r="B28" s="5" t="s">
        <v>256</v>
      </c>
      <c r="C28" s="5" t="s">
        <v>257</v>
      </c>
      <c r="D28" s="5">
        <v>535</v>
      </c>
    </row>
    <row r="29" spans="1:4" ht="15" thickBot="1">
      <c r="A29" s="5" t="s">
        <v>122</v>
      </c>
      <c r="B29" s="5" t="s">
        <v>258</v>
      </c>
      <c r="C29" s="5" t="s">
        <v>259</v>
      </c>
      <c r="D29" s="5">
        <v>70</v>
      </c>
    </row>
    <row r="30" spans="1:4" ht="15" thickBot="1">
      <c r="A30" s="5" t="s">
        <v>101</v>
      </c>
      <c r="B30" s="5" t="s">
        <v>260</v>
      </c>
      <c r="C30" s="5" t="s">
        <v>261</v>
      </c>
      <c r="D30" s="5">
        <v>72</v>
      </c>
    </row>
    <row r="31" spans="1:4" ht="15" thickBot="1">
      <c r="A31" s="5" t="s">
        <v>262</v>
      </c>
      <c r="B31" s="5" t="s">
        <v>263</v>
      </c>
      <c r="C31" s="5" t="s">
        <v>264</v>
      </c>
      <c r="D31" s="5">
        <v>74</v>
      </c>
    </row>
    <row r="32" spans="1:4" ht="15" thickBot="1">
      <c r="A32" s="5" t="s">
        <v>52</v>
      </c>
      <c r="B32" s="5" t="s">
        <v>265</v>
      </c>
      <c r="C32" s="5" t="s">
        <v>266</v>
      </c>
      <c r="D32" s="5">
        <v>76</v>
      </c>
    </row>
    <row r="33" spans="1:4" ht="15" thickBot="1">
      <c r="A33" s="5" t="s">
        <v>267</v>
      </c>
      <c r="B33" s="5" t="s">
        <v>268</v>
      </c>
      <c r="C33" s="5" t="s">
        <v>269</v>
      </c>
      <c r="D33" s="5">
        <v>86</v>
      </c>
    </row>
    <row r="34" spans="1:4" ht="15" thickBot="1">
      <c r="A34" s="5" t="s">
        <v>270</v>
      </c>
      <c r="B34" s="5" t="s">
        <v>271</v>
      </c>
      <c r="C34" s="5" t="s">
        <v>272</v>
      </c>
      <c r="D34" s="5">
        <v>96</v>
      </c>
    </row>
    <row r="35" spans="1:4" ht="15" thickBot="1">
      <c r="A35" s="5" t="s">
        <v>42</v>
      </c>
      <c r="B35" s="5" t="s">
        <v>273</v>
      </c>
      <c r="C35" s="5" t="s">
        <v>274</v>
      </c>
      <c r="D35" s="5">
        <v>100</v>
      </c>
    </row>
    <row r="36" spans="1:4" ht="15" thickBot="1">
      <c r="A36" s="5" t="s">
        <v>165</v>
      </c>
      <c r="B36" s="5" t="s">
        <v>275</v>
      </c>
      <c r="C36" s="5" t="s">
        <v>276</v>
      </c>
      <c r="D36" s="5">
        <v>854</v>
      </c>
    </row>
    <row r="37" spans="1:4" ht="15" thickBot="1">
      <c r="A37" s="5" t="s">
        <v>147</v>
      </c>
      <c r="B37" s="5" t="s">
        <v>277</v>
      </c>
      <c r="C37" s="5" t="s">
        <v>278</v>
      </c>
      <c r="D37" s="5">
        <v>108</v>
      </c>
    </row>
    <row r="38" spans="1:4" ht="15" thickBot="1">
      <c r="A38" s="5" t="s">
        <v>130</v>
      </c>
      <c r="B38" s="5" t="s">
        <v>279</v>
      </c>
      <c r="C38" s="5" t="s">
        <v>280</v>
      </c>
      <c r="D38" s="5">
        <v>132</v>
      </c>
    </row>
    <row r="39" spans="1:4" ht="15" thickBot="1">
      <c r="A39" s="5" t="s">
        <v>58</v>
      </c>
      <c r="B39" s="5" t="s">
        <v>281</v>
      </c>
      <c r="C39" s="5" t="s">
        <v>282</v>
      </c>
      <c r="D39" s="5">
        <v>116</v>
      </c>
    </row>
    <row r="40" spans="1:4" ht="15" thickBot="1">
      <c r="A40" s="5" t="s">
        <v>117</v>
      </c>
      <c r="B40" s="5" t="s">
        <v>283</v>
      </c>
      <c r="C40" s="5" t="s">
        <v>284</v>
      </c>
      <c r="D40" s="5">
        <v>120</v>
      </c>
    </row>
    <row r="41" spans="1:4" ht="15" thickBot="1">
      <c r="A41" s="5" t="s">
        <v>20</v>
      </c>
      <c r="B41" s="5" t="s">
        <v>285</v>
      </c>
      <c r="C41" s="5" t="s">
        <v>286</v>
      </c>
      <c r="D41" s="5">
        <v>124</v>
      </c>
    </row>
    <row r="42" spans="1:4" ht="15" thickBot="1">
      <c r="A42" s="5" t="s">
        <v>287</v>
      </c>
      <c r="B42" s="5" t="s">
        <v>288</v>
      </c>
      <c r="C42" s="5" t="s">
        <v>289</v>
      </c>
      <c r="D42" s="5">
        <v>136</v>
      </c>
    </row>
    <row r="43" spans="1:4" ht="15" thickBot="1">
      <c r="A43" s="5" t="s">
        <v>290</v>
      </c>
      <c r="B43" s="5" t="s">
        <v>291</v>
      </c>
      <c r="C43" s="5" t="s">
        <v>292</v>
      </c>
      <c r="D43" s="5">
        <v>140</v>
      </c>
    </row>
    <row r="44" spans="1:4" ht="15" thickBot="1">
      <c r="A44" s="5" t="s">
        <v>173</v>
      </c>
      <c r="B44" s="5" t="s">
        <v>293</v>
      </c>
      <c r="C44" s="5" t="s">
        <v>294</v>
      </c>
      <c r="D44" s="5">
        <v>148</v>
      </c>
    </row>
    <row r="45" spans="1:4" ht="15" thickBot="1">
      <c r="A45" s="5" t="s">
        <v>54</v>
      </c>
      <c r="B45" s="5" t="s">
        <v>295</v>
      </c>
      <c r="C45" s="5" t="s">
        <v>296</v>
      </c>
      <c r="D45" s="5">
        <v>152</v>
      </c>
    </row>
    <row r="46" spans="1:4" ht="15" thickBot="1">
      <c r="A46" s="5" t="s">
        <v>7</v>
      </c>
      <c r="B46" s="5" t="s">
        <v>297</v>
      </c>
      <c r="C46" s="5" t="s">
        <v>298</v>
      </c>
      <c r="D46" s="5">
        <v>156</v>
      </c>
    </row>
    <row r="47" spans="1:4" ht="15" thickBot="1">
      <c r="A47" s="5" t="s">
        <v>299</v>
      </c>
      <c r="B47" s="5" t="s">
        <v>300</v>
      </c>
      <c r="C47" s="5" t="s">
        <v>301</v>
      </c>
      <c r="D47" s="5">
        <v>162</v>
      </c>
    </row>
    <row r="48" spans="1:4" ht="15" thickBot="1">
      <c r="A48" s="5" t="s">
        <v>302</v>
      </c>
      <c r="B48" s="5" t="s">
        <v>303</v>
      </c>
      <c r="C48" s="5" t="s">
        <v>304</v>
      </c>
      <c r="D48" s="5">
        <v>166</v>
      </c>
    </row>
    <row r="49" spans="1:4" ht="15" thickBot="1">
      <c r="A49" s="5" t="s">
        <v>64</v>
      </c>
      <c r="B49" s="5" t="s">
        <v>305</v>
      </c>
      <c r="C49" s="5" t="s">
        <v>306</v>
      </c>
      <c r="D49" s="5">
        <v>170</v>
      </c>
    </row>
    <row r="50" spans="1:4" ht="15" thickBot="1">
      <c r="A50" s="5" t="s">
        <v>307</v>
      </c>
      <c r="B50" s="5" t="s">
        <v>308</v>
      </c>
      <c r="C50" s="5" t="s">
        <v>309</v>
      </c>
      <c r="D50" s="5">
        <v>174</v>
      </c>
    </row>
    <row r="51" spans="1:4" ht="27" thickBot="1">
      <c r="A51" s="5" t="s">
        <v>310</v>
      </c>
      <c r="B51" s="5" t="s">
        <v>311</v>
      </c>
      <c r="C51" s="5" t="s">
        <v>312</v>
      </c>
      <c r="D51" s="5">
        <v>180</v>
      </c>
    </row>
    <row r="52" spans="1:4" ht="15" thickBot="1">
      <c r="A52" s="5" t="s">
        <v>313</v>
      </c>
      <c r="B52" s="5" t="s">
        <v>314</v>
      </c>
      <c r="C52" s="5" t="s">
        <v>315</v>
      </c>
      <c r="D52" s="5">
        <v>178</v>
      </c>
    </row>
    <row r="53" spans="1:4" ht="15" thickBot="1">
      <c r="A53" s="5" t="s">
        <v>316</v>
      </c>
      <c r="B53" s="5" t="s">
        <v>317</v>
      </c>
      <c r="C53" s="5" t="s">
        <v>318</v>
      </c>
      <c r="D53" s="5">
        <v>184</v>
      </c>
    </row>
    <row r="54" spans="1:4" ht="15" thickBot="1">
      <c r="A54" s="5" t="s">
        <v>77</v>
      </c>
      <c r="B54" s="5" t="s">
        <v>319</v>
      </c>
      <c r="C54" s="5" t="s">
        <v>320</v>
      </c>
      <c r="D54" s="5">
        <v>188</v>
      </c>
    </row>
    <row r="55" spans="1:4" ht="15" thickBot="1">
      <c r="A55" s="5" t="s">
        <v>25</v>
      </c>
      <c r="B55" s="5" t="s">
        <v>321</v>
      </c>
      <c r="C55" s="5" t="s">
        <v>322</v>
      </c>
      <c r="D55" s="5">
        <v>191</v>
      </c>
    </row>
    <row r="56" spans="1:4" ht="15" thickBot="1">
      <c r="A56" s="5" t="s">
        <v>62</v>
      </c>
      <c r="B56" s="5" t="s">
        <v>323</v>
      </c>
      <c r="C56" s="5" t="s">
        <v>324</v>
      </c>
      <c r="D56" s="5">
        <v>192</v>
      </c>
    </row>
    <row r="57" spans="1:4" ht="15" thickBot="1">
      <c r="A57" s="5" t="s">
        <v>325</v>
      </c>
      <c r="B57" s="5" t="s">
        <v>326</v>
      </c>
      <c r="C57" s="5" t="s">
        <v>327</v>
      </c>
      <c r="D57" s="5">
        <v>531</v>
      </c>
    </row>
    <row r="58" spans="1:4" ht="15" thickBot="1">
      <c r="A58" s="5" t="s">
        <v>69</v>
      </c>
      <c r="B58" s="5" t="s">
        <v>328</v>
      </c>
      <c r="C58" s="5" t="s">
        <v>329</v>
      </c>
      <c r="D58" s="5">
        <v>196</v>
      </c>
    </row>
    <row r="59" spans="1:4" ht="15" thickBot="1">
      <c r="A59" s="5" t="s">
        <v>330</v>
      </c>
      <c r="B59" s="5" t="s">
        <v>331</v>
      </c>
      <c r="C59" s="5" t="s">
        <v>332</v>
      </c>
      <c r="D59" s="5">
        <v>203</v>
      </c>
    </row>
    <row r="60" spans="1:4" ht="15" thickBot="1">
      <c r="A60" s="5" t="s">
        <v>97</v>
      </c>
      <c r="B60" s="5" t="s">
        <v>333</v>
      </c>
      <c r="C60" s="5" t="s">
        <v>334</v>
      </c>
      <c r="D60" s="5">
        <v>384</v>
      </c>
    </row>
    <row r="61" spans="1:4" ht="15" thickBot="1">
      <c r="A61" s="5" t="s">
        <v>33</v>
      </c>
      <c r="B61" s="5" t="s">
        <v>335</v>
      </c>
      <c r="C61" s="5" t="s">
        <v>336</v>
      </c>
      <c r="D61" s="5">
        <v>208</v>
      </c>
    </row>
    <row r="62" spans="1:4" ht="15" thickBot="1">
      <c r="A62" s="5" t="s">
        <v>179</v>
      </c>
      <c r="B62" s="5" t="s">
        <v>337</v>
      </c>
      <c r="C62" s="5" t="s">
        <v>338</v>
      </c>
      <c r="D62" s="5">
        <v>262</v>
      </c>
    </row>
    <row r="63" spans="1:4" ht="15" thickBot="1">
      <c r="A63" s="5" t="s">
        <v>177</v>
      </c>
      <c r="B63" s="5" t="s">
        <v>339</v>
      </c>
      <c r="C63" s="5" t="s">
        <v>340</v>
      </c>
      <c r="D63" s="5">
        <v>212</v>
      </c>
    </row>
    <row r="64" spans="1:4" ht="15" thickBot="1">
      <c r="A64" s="5" t="s">
        <v>341</v>
      </c>
      <c r="B64" s="5" t="s">
        <v>342</v>
      </c>
      <c r="C64" s="5" t="s">
        <v>343</v>
      </c>
      <c r="D64" s="5">
        <v>214</v>
      </c>
    </row>
    <row r="65" spans="1:4" ht="15" thickBot="1">
      <c r="A65" s="5" t="s">
        <v>99</v>
      </c>
      <c r="B65" s="5" t="s">
        <v>344</v>
      </c>
      <c r="C65" s="5" t="s">
        <v>345</v>
      </c>
      <c r="D65" s="5">
        <v>218</v>
      </c>
    </row>
    <row r="66" spans="1:4" ht="15" thickBot="1">
      <c r="A66" s="5" t="s">
        <v>45</v>
      </c>
      <c r="B66" s="5" t="s">
        <v>346</v>
      </c>
      <c r="C66" s="5" t="s">
        <v>347</v>
      </c>
      <c r="D66" s="5">
        <v>818</v>
      </c>
    </row>
    <row r="67" spans="1:4" ht="15" thickBot="1">
      <c r="A67" s="5" t="s">
        <v>102</v>
      </c>
      <c r="B67" s="5" t="s">
        <v>348</v>
      </c>
      <c r="C67" s="5" t="s">
        <v>349</v>
      </c>
      <c r="D67" s="5">
        <v>222</v>
      </c>
    </row>
    <row r="68" spans="1:4" ht="15" thickBot="1">
      <c r="A68" s="5" t="s">
        <v>350</v>
      </c>
      <c r="B68" s="5" t="s">
        <v>351</v>
      </c>
      <c r="C68" s="5" t="s">
        <v>352</v>
      </c>
      <c r="D68" s="5">
        <v>226</v>
      </c>
    </row>
    <row r="69" spans="1:4" ht="15" thickBot="1">
      <c r="A69" s="5" t="s">
        <v>166</v>
      </c>
      <c r="B69" s="5" t="s">
        <v>353</v>
      </c>
      <c r="C69" s="5" t="s">
        <v>354</v>
      </c>
      <c r="D69" s="5">
        <v>232</v>
      </c>
    </row>
    <row r="70" spans="1:4" ht="15" thickBot="1">
      <c r="A70" s="5" t="s">
        <v>75</v>
      </c>
      <c r="B70" s="5" t="s">
        <v>355</v>
      </c>
      <c r="C70" s="5" t="s">
        <v>356</v>
      </c>
      <c r="D70" s="5">
        <v>233</v>
      </c>
    </row>
    <row r="71" spans="1:4" ht="15" thickBot="1">
      <c r="A71" s="5" t="s">
        <v>123</v>
      </c>
      <c r="B71" s="5" t="s">
        <v>357</v>
      </c>
      <c r="C71" s="5" t="s">
        <v>358</v>
      </c>
      <c r="D71" s="5">
        <v>748</v>
      </c>
    </row>
    <row r="72" spans="1:4" ht="15" thickBot="1">
      <c r="A72" s="5" t="s">
        <v>120</v>
      </c>
      <c r="B72" s="5" t="s">
        <v>359</v>
      </c>
      <c r="C72" s="5" t="s">
        <v>360</v>
      </c>
      <c r="D72" s="5">
        <v>231</v>
      </c>
    </row>
    <row r="73" spans="1:4" ht="15" thickBot="1">
      <c r="A73" s="5" t="s">
        <v>361</v>
      </c>
      <c r="B73" s="5" t="s">
        <v>362</v>
      </c>
      <c r="C73" s="5" t="s">
        <v>363</v>
      </c>
      <c r="D73" s="5">
        <v>238</v>
      </c>
    </row>
    <row r="74" spans="1:4" ht="15" thickBot="1">
      <c r="A74" s="5" t="s">
        <v>364</v>
      </c>
      <c r="B74" s="5" t="s">
        <v>365</v>
      </c>
      <c r="C74" s="5" t="s">
        <v>366</v>
      </c>
      <c r="D74" s="5">
        <v>234</v>
      </c>
    </row>
    <row r="75" spans="1:4" ht="15" thickBot="1">
      <c r="A75" s="5" t="s">
        <v>127</v>
      </c>
      <c r="B75" s="5" t="s">
        <v>367</v>
      </c>
      <c r="C75" s="5" t="s">
        <v>368</v>
      </c>
      <c r="D75" s="5">
        <v>242</v>
      </c>
    </row>
    <row r="76" spans="1:4" ht="15" thickBot="1">
      <c r="A76" s="5" t="s">
        <v>76</v>
      </c>
      <c r="B76" s="5" t="s">
        <v>369</v>
      </c>
      <c r="C76" s="5" t="s">
        <v>370</v>
      </c>
      <c r="D76" s="5">
        <v>246</v>
      </c>
    </row>
    <row r="77" spans="1:4" ht="15" thickBot="1">
      <c r="A77" s="5" t="s">
        <v>4</v>
      </c>
      <c r="B77" s="5" t="s">
        <v>371</v>
      </c>
      <c r="C77" s="5" t="s">
        <v>372</v>
      </c>
      <c r="D77" s="5">
        <v>250</v>
      </c>
    </row>
    <row r="78" spans="1:4" ht="15" thickBot="1">
      <c r="A78" s="5" t="s">
        <v>373</v>
      </c>
      <c r="B78" s="5" t="s">
        <v>374</v>
      </c>
      <c r="C78" s="5" t="s">
        <v>375</v>
      </c>
      <c r="D78" s="5">
        <v>254</v>
      </c>
    </row>
    <row r="79" spans="1:4" ht="15" thickBot="1">
      <c r="A79" s="5" t="s">
        <v>376</v>
      </c>
      <c r="B79" s="5" t="s">
        <v>377</v>
      </c>
      <c r="C79" s="5" t="s">
        <v>378</v>
      </c>
      <c r="D79" s="5">
        <v>258</v>
      </c>
    </row>
    <row r="80" spans="1:4" ht="15" thickBot="1">
      <c r="A80" s="5" t="s">
        <v>379</v>
      </c>
      <c r="B80" s="5" t="s">
        <v>380</v>
      </c>
      <c r="C80" s="5" t="s">
        <v>381</v>
      </c>
      <c r="D80" s="5">
        <v>260</v>
      </c>
    </row>
    <row r="81" spans="1:4" ht="15" thickBot="1">
      <c r="A81" s="5" t="s">
        <v>150</v>
      </c>
      <c r="B81" s="5" t="s">
        <v>382</v>
      </c>
      <c r="C81" s="5" t="s">
        <v>383</v>
      </c>
      <c r="D81" s="5">
        <v>266</v>
      </c>
    </row>
    <row r="82" spans="1:4" ht="15" thickBot="1">
      <c r="A82" s="5" t="s">
        <v>384</v>
      </c>
      <c r="B82" s="5" t="s">
        <v>385</v>
      </c>
      <c r="C82" s="5" t="s">
        <v>386</v>
      </c>
      <c r="D82" s="5">
        <v>270</v>
      </c>
    </row>
    <row r="83" spans="1:4" ht="15" thickBot="1">
      <c r="A83" s="5" t="s">
        <v>53</v>
      </c>
      <c r="B83" s="5" t="s">
        <v>387</v>
      </c>
      <c r="C83" s="5" t="s">
        <v>388</v>
      </c>
      <c r="D83" s="5">
        <v>268</v>
      </c>
    </row>
    <row r="84" spans="1:4" ht="15" thickBot="1">
      <c r="A84" s="5" t="s">
        <v>12</v>
      </c>
      <c r="B84" s="5" t="s">
        <v>389</v>
      </c>
      <c r="C84" s="5" t="s">
        <v>390</v>
      </c>
      <c r="D84" s="5">
        <v>276</v>
      </c>
    </row>
    <row r="85" spans="1:4" ht="15" thickBot="1">
      <c r="A85" s="5" t="s">
        <v>124</v>
      </c>
      <c r="B85" s="5" t="s">
        <v>391</v>
      </c>
      <c r="C85" s="5" t="s">
        <v>392</v>
      </c>
      <c r="D85" s="5">
        <v>288</v>
      </c>
    </row>
    <row r="86" spans="1:4" ht="15" thickBot="1">
      <c r="A86" s="5" t="s">
        <v>393</v>
      </c>
      <c r="B86" s="5" t="s">
        <v>394</v>
      </c>
      <c r="C86" s="5" t="s">
        <v>395</v>
      </c>
      <c r="D86" s="5">
        <v>292</v>
      </c>
    </row>
    <row r="87" spans="1:4" ht="15" thickBot="1">
      <c r="A87" s="5" t="s">
        <v>17</v>
      </c>
      <c r="B87" s="5" t="s">
        <v>396</v>
      </c>
      <c r="C87" s="5" t="s">
        <v>397</v>
      </c>
      <c r="D87" s="5">
        <v>300</v>
      </c>
    </row>
    <row r="88" spans="1:4" ht="15" thickBot="1">
      <c r="A88" s="5" t="s">
        <v>398</v>
      </c>
      <c r="B88" s="5" t="s">
        <v>399</v>
      </c>
      <c r="C88" s="5" t="s">
        <v>400</v>
      </c>
      <c r="D88" s="5">
        <v>304</v>
      </c>
    </row>
    <row r="89" spans="1:4" ht="15" thickBot="1">
      <c r="A89" s="5" t="s">
        <v>160</v>
      </c>
      <c r="B89" s="5" t="s">
        <v>401</v>
      </c>
      <c r="C89" s="5" t="s">
        <v>402</v>
      </c>
      <c r="D89" s="5">
        <v>308</v>
      </c>
    </row>
    <row r="90" spans="1:4" ht="15" thickBot="1">
      <c r="A90" s="5" t="s">
        <v>403</v>
      </c>
      <c r="B90" s="5" t="s">
        <v>404</v>
      </c>
      <c r="C90" s="5" t="s">
        <v>405</v>
      </c>
      <c r="D90" s="5">
        <v>312</v>
      </c>
    </row>
    <row r="91" spans="1:4" ht="15" thickBot="1">
      <c r="A91" s="5" t="s">
        <v>406</v>
      </c>
      <c r="B91" s="5" t="s">
        <v>407</v>
      </c>
      <c r="C91" s="5" t="s">
        <v>408</v>
      </c>
      <c r="D91" s="5">
        <v>316</v>
      </c>
    </row>
    <row r="92" spans="1:4" ht="15" thickBot="1">
      <c r="A92" s="5" t="s">
        <v>91</v>
      </c>
      <c r="B92" s="5" t="s">
        <v>409</v>
      </c>
      <c r="C92" s="5" t="s">
        <v>410</v>
      </c>
      <c r="D92" s="5">
        <v>320</v>
      </c>
    </row>
    <row r="93" spans="1:4" ht="15" thickBot="1">
      <c r="A93" s="5" t="s">
        <v>411</v>
      </c>
      <c r="B93" s="5" t="s">
        <v>412</v>
      </c>
      <c r="C93" s="5" t="s">
        <v>413</v>
      </c>
      <c r="D93" s="5">
        <v>831</v>
      </c>
    </row>
    <row r="94" spans="1:4" ht="15" thickBot="1">
      <c r="A94" s="5" t="s">
        <v>181</v>
      </c>
      <c r="B94" s="5" t="s">
        <v>414</v>
      </c>
      <c r="C94" s="5" t="s">
        <v>415</v>
      </c>
      <c r="D94" s="5">
        <v>324</v>
      </c>
    </row>
    <row r="95" spans="1:4" ht="15" thickBot="1">
      <c r="A95" s="5" t="s">
        <v>183</v>
      </c>
      <c r="B95" s="5" t="s">
        <v>416</v>
      </c>
      <c r="C95" s="5" t="s">
        <v>417</v>
      </c>
      <c r="D95" s="5">
        <v>624</v>
      </c>
    </row>
    <row r="96" spans="1:4" ht="15" thickBot="1">
      <c r="A96" s="5" t="s">
        <v>156</v>
      </c>
      <c r="B96" s="5" t="s">
        <v>418</v>
      </c>
      <c r="C96" s="5" t="s">
        <v>419</v>
      </c>
      <c r="D96" s="5">
        <v>328</v>
      </c>
    </row>
    <row r="97" spans="1:4" ht="15" thickBot="1">
      <c r="A97" s="5" t="s">
        <v>135</v>
      </c>
      <c r="B97" s="5" t="s">
        <v>420</v>
      </c>
      <c r="C97" s="5" t="s">
        <v>421</v>
      </c>
      <c r="D97" s="5">
        <v>332</v>
      </c>
    </row>
    <row r="98" spans="1:4" ht="15" thickBot="1">
      <c r="A98" s="5" t="s">
        <v>422</v>
      </c>
      <c r="B98" s="5" t="s">
        <v>423</v>
      </c>
      <c r="C98" s="5" t="s">
        <v>424</v>
      </c>
      <c r="D98" s="5">
        <v>334</v>
      </c>
    </row>
    <row r="99" spans="1:4" ht="15" thickBot="1">
      <c r="A99" s="5" t="s">
        <v>425</v>
      </c>
      <c r="B99" s="5" t="s">
        <v>426</v>
      </c>
      <c r="C99" s="5" t="s">
        <v>427</v>
      </c>
      <c r="D99" s="5">
        <v>336</v>
      </c>
    </row>
    <row r="100" spans="1:4" ht="15" thickBot="1">
      <c r="A100" s="5" t="s">
        <v>126</v>
      </c>
      <c r="B100" s="5" t="s">
        <v>428</v>
      </c>
      <c r="C100" s="5" t="s">
        <v>429</v>
      </c>
      <c r="D100" s="5">
        <v>340</v>
      </c>
    </row>
    <row r="101" spans="1:4" ht="15" thickBot="1">
      <c r="A101" s="5" t="s">
        <v>430</v>
      </c>
      <c r="B101" s="5" t="s">
        <v>431</v>
      </c>
      <c r="C101" s="5" t="s">
        <v>432</v>
      </c>
      <c r="D101" s="5">
        <v>344</v>
      </c>
    </row>
    <row r="102" spans="1:4" ht="15" thickBot="1">
      <c r="A102" s="5" t="s">
        <v>57</v>
      </c>
      <c r="B102" s="5" t="s">
        <v>433</v>
      </c>
      <c r="C102" s="5" t="s">
        <v>434</v>
      </c>
      <c r="D102" s="5">
        <v>348</v>
      </c>
    </row>
    <row r="103" spans="1:4" ht="15" thickBot="1">
      <c r="A103" s="5" t="s">
        <v>88</v>
      </c>
      <c r="B103" s="5" t="s">
        <v>435</v>
      </c>
      <c r="C103" s="5" t="s">
        <v>436</v>
      </c>
      <c r="D103" s="5">
        <v>352</v>
      </c>
    </row>
    <row r="104" spans="1:4" ht="15" thickBot="1">
      <c r="A104" s="5" t="s">
        <v>26</v>
      </c>
      <c r="B104" s="5" t="s">
        <v>437</v>
      </c>
      <c r="C104" s="5" t="s">
        <v>438</v>
      </c>
      <c r="D104" s="5">
        <v>356</v>
      </c>
    </row>
    <row r="105" spans="1:4" ht="15" thickBot="1">
      <c r="A105" s="5" t="s">
        <v>29</v>
      </c>
      <c r="B105" s="5" t="s">
        <v>439</v>
      </c>
      <c r="C105" s="5" t="s">
        <v>440</v>
      </c>
      <c r="D105" s="5">
        <v>360</v>
      </c>
    </row>
    <row r="106" spans="1:4" ht="15" thickBot="1">
      <c r="A106" s="5" t="s">
        <v>441</v>
      </c>
      <c r="B106" s="5" t="s">
        <v>442</v>
      </c>
      <c r="C106" s="5" t="s">
        <v>443</v>
      </c>
      <c r="D106" s="5">
        <v>364</v>
      </c>
    </row>
    <row r="107" spans="1:4" ht="15" thickBot="1">
      <c r="A107" s="5" t="s">
        <v>125</v>
      </c>
      <c r="B107" s="5" t="s">
        <v>444</v>
      </c>
      <c r="C107" s="5" t="s">
        <v>445</v>
      </c>
      <c r="D107" s="5">
        <v>368</v>
      </c>
    </row>
    <row r="108" spans="1:4" ht="15" thickBot="1">
      <c r="A108" s="5" t="s">
        <v>38</v>
      </c>
      <c r="B108" s="5" t="s">
        <v>446</v>
      </c>
      <c r="C108" s="5" t="s">
        <v>447</v>
      </c>
      <c r="D108" s="5">
        <v>372</v>
      </c>
    </row>
    <row r="109" spans="1:4" ht="15" thickBot="1">
      <c r="A109" s="5" t="s">
        <v>448</v>
      </c>
      <c r="B109" s="5" t="s">
        <v>449</v>
      </c>
      <c r="C109" s="5" t="s">
        <v>450</v>
      </c>
      <c r="D109" s="5">
        <v>833</v>
      </c>
    </row>
    <row r="110" spans="1:4" ht="15" thickBot="1">
      <c r="A110" s="5" t="s">
        <v>70</v>
      </c>
      <c r="B110" s="5" t="s">
        <v>451</v>
      </c>
      <c r="C110" s="5" t="s">
        <v>452</v>
      </c>
      <c r="D110" s="5">
        <v>376</v>
      </c>
    </row>
    <row r="111" spans="1:4" ht="15" thickBot="1">
      <c r="A111" s="5" t="s">
        <v>8</v>
      </c>
      <c r="B111" s="5" t="s">
        <v>453</v>
      </c>
      <c r="C111" s="5" t="s">
        <v>454</v>
      </c>
      <c r="D111" s="5">
        <v>380</v>
      </c>
    </row>
    <row r="112" spans="1:4" ht="15" thickBot="1">
      <c r="A112" s="5" t="s">
        <v>85</v>
      </c>
      <c r="B112" s="5" t="s">
        <v>455</v>
      </c>
      <c r="C112" s="5" t="s">
        <v>456</v>
      </c>
      <c r="D112" s="5">
        <v>388</v>
      </c>
    </row>
    <row r="113" spans="1:4" ht="15" thickBot="1">
      <c r="A113" s="5" t="s">
        <v>15</v>
      </c>
      <c r="B113" s="5" t="s">
        <v>457</v>
      </c>
      <c r="C113" s="5" t="s">
        <v>458</v>
      </c>
      <c r="D113" s="5">
        <v>392</v>
      </c>
    </row>
    <row r="114" spans="1:4" ht="15" thickBot="1">
      <c r="A114" s="5" t="s">
        <v>459</v>
      </c>
      <c r="B114" s="5" t="s">
        <v>460</v>
      </c>
      <c r="C114" s="5" t="s">
        <v>461</v>
      </c>
      <c r="D114" s="5">
        <v>832</v>
      </c>
    </row>
    <row r="115" spans="1:4" ht="15" thickBot="1">
      <c r="A115" s="5" t="s">
        <v>66</v>
      </c>
      <c r="B115" s="5" t="s">
        <v>462</v>
      </c>
      <c r="C115" s="5" t="s">
        <v>463</v>
      </c>
      <c r="D115" s="5">
        <v>400</v>
      </c>
    </row>
    <row r="116" spans="1:4" ht="15" thickBot="1">
      <c r="A116" s="5" t="s">
        <v>46</v>
      </c>
      <c r="B116" s="5" t="s">
        <v>464</v>
      </c>
      <c r="C116" s="5" t="s">
        <v>465</v>
      </c>
      <c r="D116" s="5">
        <v>398</v>
      </c>
    </row>
    <row r="117" spans="1:4" ht="15" thickBot="1">
      <c r="A117" s="5" t="s">
        <v>110</v>
      </c>
      <c r="B117" s="5" t="s">
        <v>466</v>
      </c>
      <c r="C117" s="5" t="s">
        <v>467</v>
      </c>
      <c r="D117" s="5">
        <v>404</v>
      </c>
    </row>
    <row r="118" spans="1:4" ht="15" thickBot="1">
      <c r="A118" s="5" t="s">
        <v>190</v>
      </c>
      <c r="B118" s="5" t="s">
        <v>468</v>
      </c>
      <c r="C118" s="5" t="s">
        <v>469</v>
      </c>
      <c r="D118" s="5">
        <v>296</v>
      </c>
    </row>
    <row r="119" spans="1:4" ht="27" thickBot="1">
      <c r="A119" s="5" t="s">
        <v>470</v>
      </c>
      <c r="B119" s="5" t="s">
        <v>471</v>
      </c>
      <c r="C119" s="5" t="s">
        <v>472</v>
      </c>
      <c r="D119" s="5">
        <v>408</v>
      </c>
    </row>
    <row r="120" spans="1:4" ht="15" thickBot="1">
      <c r="A120" s="5" t="s">
        <v>473</v>
      </c>
      <c r="B120" s="5" t="s">
        <v>474</v>
      </c>
      <c r="C120" s="5" t="s">
        <v>475</v>
      </c>
      <c r="D120" s="5">
        <v>410</v>
      </c>
    </row>
    <row r="121" spans="1:4" ht="15" thickBot="1">
      <c r="A121" s="5" t="s">
        <v>146</v>
      </c>
      <c r="B121" s="5" t="s">
        <v>476</v>
      </c>
      <c r="C121" s="5" t="s">
        <v>477</v>
      </c>
      <c r="D121" s="5">
        <v>414</v>
      </c>
    </row>
    <row r="122" spans="1:4" ht="15" thickBot="1">
      <c r="A122" s="5" t="s">
        <v>478</v>
      </c>
      <c r="B122" s="5" t="s">
        <v>479</v>
      </c>
      <c r="C122" s="5" t="s">
        <v>480</v>
      </c>
      <c r="D122" s="5">
        <v>417</v>
      </c>
    </row>
    <row r="123" spans="1:4" ht="27" thickBot="1">
      <c r="A123" s="5" t="s">
        <v>481</v>
      </c>
      <c r="B123" s="5" t="s">
        <v>482</v>
      </c>
      <c r="C123" s="5" t="s">
        <v>483</v>
      </c>
      <c r="D123" s="5">
        <v>418</v>
      </c>
    </row>
    <row r="124" spans="1:4" ht="15" thickBot="1">
      <c r="A124" s="5" t="s">
        <v>92</v>
      </c>
      <c r="B124" s="5" t="s">
        <v>484</v>
      </c>
      <c r="C124" s="5" t="s">
        <v>485</v>
      </c>
      <c r="D124" s="5">
        <v>428</v>
      </c>
    </row>
    <row r="125" spans="1:4" ht="15" thickBot="1">
      <c r="A125" s="5" t="s">
        <v>95</v>
      </c>
      <c r="B125" s="5" t="s">
        <v>486</v>
      </c>
      <c r="C125" s="5" t="s">
        <v>487</v>
      </c>
      <c r="D125" s="5">
        <v>422</v>
      </c>
    </row>
    <row r="126" spans="1:4" ht="15" thickBot="1">
      <c r="A126" s="5" t="s">
        <v>113</v>
      </c>
      <c r="B126" s="5" t="s">
        <v>488</v>
      </c>
      <c r="C126" s="5" t="s">
        <v>489</v>
      </c>
      <c r="D126" s="5">
        <v>426</v>
      </c>
    </row>
    <row r="127" spans="1:4" ht="15" thickBot="1">
      <c r="A127" s="5" t="s">
        <v>490</v>
      </c>
      <c r="B127" s="5" t="s">
        <v>491</v>
      </c>
      <c r="C127" s="5" t="s">
        <v>492</v>
      </c>
      <c r="D127" s="5">
        <v>430</v>
      </c>
    </row>
    <row r="128" spans="1:4" ht="15" thickBot="1">
      <c r="A128" s="5" t="s">
        <v>184</v>
      </c>
      <c r="B128" s="5" t="s">
        <v>493</v>
      </c>
      <c r="C128" s="5" t="s">
        <v>494</v>
      </c>
      <c r="D128" s="5">
        <v>434</v>
      </c>
    </row>
    <row r="129" spans="1:4" ht="15" thickBot="1">
      <c r="A129" s="5" t="s">
        <v>178</v>
      </c>
      <c r="B129" s="5" t="s">
        <v>495</v>
      </c>
      <c r="C129" s="5" t="s">
        <v>496</v>
      </c>
      <c r="D129" s="5">
        <v>438</v>
      </c>
    </row>
    <row r="130" spans="1:4" ht="15" thickBot="1">
      <c r="A130" s="5" t="s">
        <v>80</v>
      </c>
      <c r="B130" s="5" t="s">
        <v>497</v>
      </c>
      <c r="C130" s="5" t="s">
        <v>498</v>
      </c>
      <c r="D130" s="5">
        <v>440</v>
      </c>
    </row>
    <row r="131" spans="1:4" ht="15" thickBot="1">
      <c r="A131" s="5" t="s">
        <v>116</v>
      </c>
      <c r="B131" s="5" t="s">
        <v>499</v>
      </c>
      <c r="C131" s="5" t="s">
        <v>500</v>
      </c>
      <c r="D131" s="5">
        <v>442</v>
      </c>
    </row>
    <row r="132" spans="1:4" ht="15" thickBot="1">
      <c r="A132" s="5" t="s">
        <v>501</v>
      </c>
      <c r="B132" s="5" t="s">
        <v>502</v>
      </c>
      <c r="C132" s="5" t="s">
        <v>503</v>
      </c>
      <c r="D132" s="5">
        <v>446</v>
      </c>
    </row>
    <row r="133" spans="1:4" ht="15" thickBot="1">
      <c r="A133" s="5" t="s">
        <v>154</v>
      </c>
      <c r="B133" s="5" t="s">
        <v>504</v>
      </c>
      <c r="C133" s="5" t="s">
        <v>505</v>
      </c>
      <c r="D133" s="5">
        <v>450</v>
      </c>
    </row>
    <row r="134" spans="1:4" ht="15" thickBot="1">
      <c r="A134" s="5" t="s">
        <v>128</v>
      </c>
      <c r="B134" s="5" t="s">
        <v>506</v>
      </c>
      <c r="C134" s="5" t="s">
        <v>507</v>
      </c>
      <c r="D134" s="5">
        <v>454</v>
      </c>
    </row>
    <row r="135" spans="1:4" ht="15" thickBot="1">
      <c r="A135" s="5" t="s">
        <v>18</v>
      </c>
      <c r="B135" s="5" t="s">
        <v>508</v>
      </c>
      <c r="C135" s="5" t="s">
        <v>509</v>
      </c>
      <c r="D135" s="5">
        <v>458</v>
      </c>
    </row>
    <row r="136" spans="1:4" ht="15" thickBot="1">
      <c r="A136" s="5" t="s">
        <v>510</v>
      </c>
      <c r="B136" s="5" t="s">
        <v>511</v>
      </c>
      <c r="C136" s="5" t="s">
        <v>512</v>
      </c>
      <c r="D136" s="5">
        <v>462</v>
      </c>
    </row>
    <row r="137" spans="1:4" ht="15" thickBot="1">
      <c r="A137" s="5" t="s">
        <v>158</v>
      </c>
      <c r="B137" s="5" t="s">
        <v>513</v>
      </c>
      <c r="C137" s="5" t="s">
        <v>514</v>
      </c>
      <c r="D137" s="5">
        <v>466</v>
      </c>
    </row>
    <row r="138" spans="1:4" ht="15" thickBot="1">
      <c r="A138" s="5" t="s">
        <v>86</v>
      </c>
      <c r="B138" s="5" t="s">
        <v>515</v>
      </c>
      <c r="C138" s="5" t="s">
        <v>516</v>
      </c>
      <c r="D138" s="5">
        <v>470</v>
      </c>
    </row>
    <row r="139" spans="1:4" ht="15" thickBot="1">
      <c r="A139" s="5" t="s">
        <v>517</v>
      </c>
      <c r="B139" s="5" t="s">
        <v>518</v>
      </c>
      <c r="C139" s="5" t="s">
        <v>519</v>
      </c>
      <c r="D139" s="5">
        <v>584</v>
      </c>
    </row>
    <row r="140" spans="1:4" ht="15" thickBot="1">
      <c r="A140" s="5" t="s">
        <v>520</v>
      </c>
      <c r="B140" s="5" t="s">
        <v>521</v>
      </c>
      <c r="C140" s="5" t="s">
        <v>522</v>
      </c>
      <c r="D140" s="5">
        <v>474</v>
      </c>
    </row>
    <row r="141" spans="1:4" ht="15" thickBot="1">
      <c r="A141" s="5" t="s">
        <v>185</v>
      </c>
      <c r="B141" s="5" t="s">
        <v>523</v>
      </c>
      <c r="C141" s="5" t="s">
        <v>524</v>
      </c>
      <c r="D141" s="5">
        <v>478</v>
      </c>
    </row>
    <row r="142" spans="1:4" ht="15" thickBot="1">
      <c r="A142" s="5" t="s">
        <v>111</v>
      </c>
      <c r="B142" s="5" t="s">
        <v>525</v>
      </c>
      <c r="C142" s="5" t="s">
        <v>526</v>
      </c>
      <c r="D142" s="5">
        <v>480</v>
      </c>
    </row>
    <row r="143" spans="1:4" ht="15" thickBot="1">
      <c r="A143" s="5" t="s">
        <v>527</v>
      </c>
      <c r="B143" s="5" t="s">
        <v>528</v>
      </c>
      <c r="C143" s="5" t="s">
        <v>529</v>
      </c>
      <c r="D143" s="5">
        <v>175</v>
      </c>
    </row>
    <row r="144" spans="1:4" ht="15" thickBot="1">
      <c r="A144" s="5" t="s">
        <v>9</v>
      </c>
      <c r="B144" s="5" t="s">
        <v>530</v>
      </c>
      <c r="C144" s="5" t="s">
        <v>531</v>
      </c>
      <c r="D144" s="5">
        <v>484</v>
      </c>
    </row>
    <row r="145" spans="1:4" ht="15" thickBot="1">
      <c r="A145" s="5" t="s">
        <v>532</v>
      </c>
      <c r="B145" s="5" t="s">
        <v>533</v>
      </c>
      <c r="C145" s="5" t="s">
        <v>534</v>
      </c>
      <c r="D145" s="5">
        <v>583</v>
      </c>
    </row>
    <row r="146" spans="1:4" ht="15" thickBot="1">
      <c r="A146" s="5" t="s">
        <v>535</v>
      </c>
      <c r="B146" s="5" t="s">
        <v>536</v>
      </c>
      <c r="C146" s="5" t="s">
        <v>537</v>
      </c>
      <c r="D146" s="5">
        <v>498</v>
      </c>
    </row>
    <row r="147" spans="1:4" ht="15" thickBot="1">
      <c r="A147" s="5" t="s">
        <v>143</v>
      </c>
      <c r="B147" s="5" t="s">
        <v>538</v>
      </c>
      <c r="C147" s="5" t="s">
        <v>539</v>
      </c>
      <c r="D147" s="5">
        <v>492</v>
      </c>
    </row>
    <row r="148" spans="1:4" ht="15" thickBot="1">
      <c r="A148" s="5" t="s">
        <v>134</v>
      </c>
      <c r="B148" s="5" t="s">
        <v>540</v>
      </c>
      <c r="C148" s="5" t="s">
        <v>541</v>
      </c>
      <c r="D148" s="5">
        <v>496</v>
      </c>
    </row>
    <row r="149" spans="1:4" ht="15" thickBot="1">
      <c r="A149" s="5" t="s">
        <v>94</v>
      </c>
      <c r="B149" s="5" t="s">
        <v>542</v>
      </c>
      <c r="C149" s="5" t="s">
        <v>543</v>
      </c>
      <c r="D149" s="5">
        <v>499</v>
      </c>
    </row>
    <row r="150" spans="1:4" ht="15" thickBot="1">
      <c r="A150" s="5" t="s">
        <v>544</v>
      </c>
      <c r="B150" s="5" t="s">
        <v>545</v>
      </c>
      <c r="C150" s="5" t="s">
        <v>546</v>
      </c>
      <c r="D150" s="5">
        <v>500</v>
      </c>
    </row>
    <row r="151" spans="1:4" ht="15" thickBot="1">
      <c r="A151" s="5" t="s">
        <v>35</v>
      </c>
      <c r="B151" s="5" t="s">
        <v>547</v>
      </c>
      <c r="C151" s="5" t="s">
        <v>548</v>
      </c>
      <c r="D151" s="5">
        <v>504</v>
      </c>
    </row>
    <row r="152" spans="1:4" ht="15" thickBot="1">
      <c r="A152" s="5" t="s">
        <v>106</v>
      </c>
      <c r="B152" s="5" t="s">
        <v>549</v>
      </c>
      <c r="C152" s="5" t="s">
        <v>550</v>
      </c>
      <c r="D152" s="5">
        <v>508</v>
      </c>
    </row>
    <row r="153" spans="1:4" ht="15" thickBot="1">
      <c r="A153" s="5" t="s">
        <v>73</v>
      </c>
      <c r="B153" s="5" t="s">
        <v>551</v>
      </c>
      <c r="C153" s="5" t="s">
        <v>552</v>
      </c>
      <c r="D153" s="5">
        <v>104</v>
      </c>
    </row>
    <row r="154" spans="1:4" ht="15" thickBot="1">
      <c r="A154" s="5" t="s">
        <v>103</v>
      </c>
      <c r="B154" s="5" t="s">
        <v>553</v>
      </c>
      <c r="C154" s="5" t="s">
        <v>554</v>
      </c>
      <c r="D154" s="5">
        <v>516</v>
      </c>
    </row>
    <row r="155" spans="1:4" ht="15" thickBot="1">
      <c r="A155" s="5" t="s">
        <v>555</v>
      </c>
      <c r="B155" s="5" t="s">
        <v>556</v>
      </c>
      <c r="C155" s="5" t="s">
        <v>557</v>
      </c>
      <c r="D155" s="5">
        <v>520</v>
      </c>
    </row>
    <row r="156" spans="1:4" ht="15" thickBot="1">
      <c r="A156" s="5" t="s">
        <v>119</v>
      </c>
      <c r="B156" s="5" t="s">
        <v>558</v>
      </c>
      <c r="C156" s="5" t="s">
        <v>559</v>
      </c>
      <c r="D156" s="5">
        <v>524</v>
      </c>
    </row>
    <row r="157" spans="1:4" ht="15" thickBot="1">
      <c r="A157" s="5" t="s">
        <v>560</v>
      </c>
      <c r="B157" s="5" t="s">
        <v>561</v>
      </c>
      <c r="C157" s="5" t="s">
        <v>562</v>
      </c>
      <c r="D157" s="5">
        <v>528</v>
      </c>
    </row>
    <row r="158" spans="1:4" ht="15" thickBot="1">
      <c r="A158" s="5" t="s">
        <v>170</v>
      </c>
      <c r="B158" s="5" t="s">
        <v>563</v>
      </c>
      <c r="C158" s="5" t="s">
        <v>564</v>
      </c>
      <c r="D158" s="5">
        <v>540</v>
      </c>
    </row>
    <row r="159" spans="1:4" ht="15" thickBot="1">
      <c r="A159" s="5" t="s">
        <v>72</v>
      </c>
      <c r="B159" s="5" t="s">
        <v>565</v>
      </c>
      <c r="C159" s="5" t="s">
        <v>566</v>
      </c>
      <c r="D159" s="5">
        <v>554</v>
      </c>
    </row>
    <row r="160" spans="1:4" ht="15" thickBot="1">
      <c r="A160" s="5" t="s">
        <v>98</v>
      </c>
      <c r="B160" s="5" t="s">
        <v>567</v>
      </c>
      <c r="C160" s="5" t="s">
        <v>568</v>
      </c>
      <c r="D160" s="5">
        <v>558</v>
      </c>
    </row>
    <row r="161" spans="1:4" ht="15" thickBot="1">
      <c r="A161" s="5" t="s">
        <v>569</v>
      </c>
      <c r="B161" s="5" t="s">
        <v>570</v>
      </c>
      <c r="C161" s="5" t="s">
        <v>571</v>
      </c>
      <c r="D161" s="5">
        <v>562</v>
      </c>
    </row>
    <row r="162" spans="1:4" ht="15" thickBot="1">
      <c r="A162" s="5" t="s">
        <v>93</v>
      </c>
      <c r="B162" s="5" t="s">
        <v>572</v>
      </c>
      <c r="C162" s="5" t="s">
        <v>573</v>
      </c>
      <c r="D162" s="5">
        <v>566</v>
      </c>
    </row>
    <row r="163" spans="1:4" ht="15" thickBot="1">
      <c r="A163" s="5" t="s">
        <v>574</v>
      </c>
      <c r="B163" s="5" t="s">
        <v>575</v>
      </c>
      <c r="C163" s="5" t="s">
        <v>576</v>
      </c>
      <c r="D163" s="5">
        <v>570</v>
      </c>
    </row>
    <row r="164" spans="1:4" ht="15" thickBot="1">
      <c r="A164" s="5" t="s">
        <v>577</v>
      </c>
      <c r="B164" s="5" t="s">
        <v>578</v>
      </c>
      <c r="C164" s="5" t="s">
        <v>579</v>
      </c>
      <c r="D164" s="5">
        <v>574</v>
      </c>
    </row>
    <row r="165" spans="1:4" ht="15" thickBot="1">
      <c r="A165" s="5" t="s">
        <v>580</v>
      </c>
      <c r="B165" s="5" t="s">
        <v>581</v>
      </c>
      <c r="C165" s="5" t="s">
        <v>582</v>
      </c>
      <c r="D165" s="5">
        <v>580</v>
      </c>
    </row>
    <row r="166" spans="1:4" ht="15" thickBot="1">
      <c r="A166" s="5" t="s">
        <v>55</v>
      </c>
      <c r="B166" s="5" t="s">
        <v>583</v>
      </c>
      <c r="C166" s="5" t="s">
        <v>584</v>
      </c>
      <c r="D166" s="5">
        <v>578</v>
      </c>
    </row>
    <row r="167" spans="1:4" ht="15" thickBot="1">
      <c r="A167" s="5" t="s">
        <v>84</v>
      </c>
      <c r="B167" s="5" t="s">
        <v>585</v>
      </c>
      <c r="C167" s="5" t="s">
        <v>586</v>
      </c>
      <c r="D167" s="5">
        <v>512</v>
      </c>
    </row>
    <row r="168" spans="1:4" ht="15" thickBot="1">
      <c r="A168" s="5" t="s">
        <v>118</v>
      </c>
      <c r="B168" s="5" t="s">
        <v>587</v>
      </c>
      <c r="C168" s="5" t="s">
        <v>588</v>
      </c>
      <c r="D168" s="5">
        <v>586</v>
      </c>
    </row>
    <row r="169" spans="1:4" ht="15" thickBot="1">
      <c r="A169" s="5" t="s">
        <v>168</v>
      </c>
      <c r="B169" s="5" t="s">
        <v>589</v>
      </c>
      <c r="C169" s="5" t="s">
        <v>590</v>
      </c>
      <c r="D169" s="5">
        <v>585</v>
      </c>
    </row>
    <row r="170" spans="1:4" ht="15" thickBot="1">
      <c r="A170" s="5" t="s">
        <v>591</v>
      </c>
      <c r="B170" s="5" t="s">
        <v>592</v>
      </c>
      <c r="C170" s="5" t="s">
        <v>593</v>
      </c>
      <c r="D170" s="5">
        <v>275</v>
      </c>
    </row>
    <row r="171" spans="1:4" ht="15" thickBot="1">
      <c r="A171" s="5" t="s">
        <v>96</v>
      </c>
      <c r="B171" s="5" t="s">
        <v>594</v>
      </c>
      <c r="C171" s="5" t="s">
        <v>595</v>
      </c>
      <c r="D171" s="5">
        <v>591</v>
      </c>
    </row>
    <row r="172" spans="1:4" ht="15" thickBot="1">
      <c r="A172" s="5" t="s">
        <v>159</v>
      </c>
      <c r="B172" s="5" t="s">
        <v>596</v>
      </c>
      <c r="C172" s="5" t="s">
        <v>597</v>
      </c>
      <c r="D172" s="5">
        <v>598</v>
      </c>
    </row>
    <row r="173" spans="1:4" ht="15" thickBot="1">
      <c r="A173" s="5" t="s">
        <v>100</v>
      </c>
      <c r="B173" s="5" t="s">
        <v>598</v>
      </c>
      <c r="C173" s="5" t="s">
        <v>599</v>
      </c>
      <c r="D173" s="5">
        <v>600</v>
      </c>
    </row>
    <row r="174" spans="1:4" ht="15" thickBot="1">
      <c r="A174" s="5" t="s">
        <v>65</v>
      </c>
      <c r="B174" s="5" t="s">
        <v>600</v>
      </c>
      <c r="C174" s="5" t="s">
        <v>601</v>
      </c>
      <c r="D174" s="5">
        <v>604</v>
      </c>
    </row>
    <row r="175" spans="1:4" ht="15" thickBot="1">
      <c r="A175" s="5" t="s">
        <v>602</v>
      </c>
      <c r="B175" s="5" t="s">
        <v>603</v>
      </c>
      <c r="C175" s="5" t="s">
        <v>604</v>
      </c>
      <c r="D175" s="5">
        <v>608</v>
      </c>
    </row>
    <row r="176" spans="1:4" ht="15" thickBot="1">
      <c r="A176" s="5" t="s">
        <v>605</v>
      </c>
      <c r="B176" s="5" t="s">
        <v>606</v>
      </c>
      <c r="C176" s="5" t="s">
        <v>607</v>
      </c>
      <c r="D176" s="5">
        <v>612</v>
      </c>
    </row>
    <row r="177" spans="1:4" ht="15" thickBot="1">
      <c r="A177" s="5" t="s">
        <v>21</v>
      </c>
      <c r="B177" s="5" t="s">
        <v>608</v>
      </c>
      <c r="C177" s="5" t="s">
        <v>609</v>
      </c>
      <c r="D177" s="5">
        <v>616</v>
      </c>
    </row>
    <row r="178" spans="1:4" ht="15" thickBot="1">
      <c r="A178" s="5" t="s">
        <v>27</v>
      </c>
      <c r="B178" s="5" t="s">
        <v>610</v>
      </c>
      <c r="C178" s="5" t="s">
        <v>611</v>
      </c>
      <c r="D178" s="5">
        <v>620</v>
      </c>
    </row>
    <row r="179" spans="1:4" ht="15" thickBot="1">
      <c r="A179" s="5" t="s">
        <v>67</v>
      </c>
      <c r="B179" s="5" t="s">
        <v>612</v>
      </c>
      <c r="C179" s="5" t="s">
        <v>613</v>
      </c>
      <c r="D179" s="5">
        <v>630</v>
      </c>
    </row>
    <row r="180" spans="1:4" ht="15" thickBot="1">
      <c r="A180" s="5" t="s">
        <v>87</v>
      </c>
      <c r="B180" s="5" t="s">
        <v>614</v>
      </c>
      <c r="C180" s="5" t="s">
        <v>615</v>
      </c>
      <c r="D180" s="5">
        <v>634</v>
      </c>
    </row>
    <row r="181" spans="1:4" ht="15" thickBot="1">
      <c r="A181" s="5" t="s">
        <v>616</v>
      </c>
      <c r="B181" s="5" t="s">
        <v>617</v>
      </c>
      <c r="C181" s="5" t="s">
        <v>618</v>
      </c>
      <c r="D181" s="5">
        <v>807</v>
      </c>
    </row>
    <row r="182" spans="1:4" ht="15" thickBot="1">
      <c r="A182" s="5" t="s">
        <v>37</v>
      </c>
      <c r="B182" s="5" t="s">
        <v>619</v>
      </c>
      <c r="C182" s="5" t="s">
        <v>620</v>
      </c>
      <c r="D182" s="5">
        <v>642</v>
      </c>
    </row>
    <row r="183" spans="1:4" ht="15" thickBot="1">
      <c r="A183" s="5" t="s">
        <v>621</v>
      </c>
      <c r="B183" s="5" t="s">
        <v>622</v>
      </c>
      <c r="C183" s="5" t="s">
        <v>623</v>
      </c>
      <c r="D183" s="5">
        <v>643</v>
      </c>
    </row>
    <row r="184" spans="1:4" ht="15" thickBot="1">
      <c r="A184" s="5" t="s">
        <v>121</v>
      </c>
      <c r="B184" s="5" t="s">
        <v>624</v>
      </c>
      <c r="C184" s="5" t="s">
        <v>625</v>
      </c>
      <c r="D184" s="5">
        <v>646</v>
      </c>
    </row>
    <row r="185" spans="1:4" ht="15" thickBot="1">
      <c r="A185" s="5" t="s">
        <v>626</v>
      </c>
      <c r="B185" s="5" t="s">
        <v>627</v>
      </c>
      <c r="C185" s="5" t="s">
        <v>628</v>
      </c>
      <c r="D185" s="5">
        <v>638</v>
      </c>
    </row>
    <row r="186" spans="1:4" ht="15" thickBot="1">
      <c r="A186" s="5" t="s">
        <v>629</v>
      </c>
      <c r="B186" s="5" t="s">
        <v>630</v>
      </c>
      <c r="C186" s="5" t="s">
        <v>631</v>
      </c>
      <c r="D186" s="5">
        <v>652</v>
      </c>
    </row>
    <row r="187" spans="1:4" ht="27" thickBot="1">
      <c r="A187" s="5" t="s">
        <v>632</v>
      </c>
      <c r="B187" s="5" t="s">
        <v>633</v>
      </c>
      <c r="C187" s="5" t="s">
        <v>634</v>
      </c>
      <c r="D187" s="5">
        <v>654</v>
      </c>
    </row>
    <row r="188" spans="1:4" ht="15" thickBot="1">
      <c r="A188" s="5" t="s">
        <v>635</v>
      </c>
      <c r="B188" s="5" t="s">
        <v>636</v>
      </c>
      <c r="C188" s="5" t="s">
        <v>637</v>
      </c>
      <c r="D188" s="5">
        <v>659</v>
      </c>
    </row>
    <row r="189" spans="1:4" ht="15" thickBot="1">
      <c r="A189" s="5" t="s">
        <v>638</v>
      </c>
      <c r="B189" s="5" t="s">
        <v>639</v>
      </c>
      <c r="C189" s="5" t="s">
        <v>640</v>
      </c>
      <c r="D189" s="5">
        <v>662</v>
      </c>
    </row>
    <row r="190" spans="1:4" ht="15" thickBot="1">
      <c r="A190" s="5" t="s">
        <v>641</v>
      </c>
      <c r="B190" s="5" t="s">
        <v>642</v>
      </c>
      <c r="C190" s="5" t="s">
        <v>643</v>
      </c>
      <c r="D190" s="5">
        <v>663</v>
      </c>
    </row>
    <row r="191" spans="1:4" ht="15" thickBot="1">
      <c r="A191" s="5" t="s">
        <v>644</v>
      </c>
      <c r="B191" s="5" t="s">
        <v>645</v>
      </c>
      <c r="C191" s="5" t="s">
        <v>646</v>
      </c>
      <c r="D191" s="5">
        <v>666</v>
      </c>
    </row>
    <row r="192" spans="1:4" ht="15" thickBot="1">
      <c r="A192" s="5" t="s">
        <v>647</v>
      </c>
      <c r="B192" s="5" t="s">
        <v>648</v>
      </c>
      <c r="C192" s="5" t="s">
        <v>649</v>
      </c>
      <c r="D192" s="5">
        <v>670</v>
      </c>
    </row>
    <row r="193" spans="1:4" ht="15" thickBot="1">
      <c r="A193" s="5" t="s">
        <v>163</v>
      </c>
      <c r="B193" s="5" t="s">
        <v>650</v>
      </c>
      <c r="C193" s="5" t="s">
        <v>651</v>
      </c>
      <c r="D193" s="5">
        <v>882</v>
      </c>
    </row>
    <row r="194" spans="1:4" ht="15" thickBot="1">
      <c r="A194" s="5" t="s">
        <v>174</v>
      </c>
      <c r="B194" s="5" t="s">
        <v>652</v>
      </c>
      <c r="C194" s="5" t="s">
        <v>653</v>
      </c>
      <c r="D194" s="5">
        <v>674</v>
      </c>
    </row>
    <row r="195" spans="1:4" ht="15" thickBot="1">
      <c r="A195" s="5" t="s">
        <v>654</v>
      </c>
      <c r="B195" s="5" t="s">
        <v>655</v>
      </c>
      <c r="C195" s="5" t="s">
        <v>656</v>
      </c>
      <c r="D195" s="5">
        <v>678</v>
      </c>
    </row>
    <row r="196" spans="1:4" ht="15" thickBot="1">
      <c r="A196" s="5" t="s">
        <v>24</v>
      </c>
      <c r="B196" s="5" t="s">
        <v>657</v>
      </c>
      <c r="C196" s="5" t="s">
        <v>658</v>
      </c>
      <c r="D196" s="5">
        <v>682</v>
      </c>
    </row>
    <row r="197" spans="1:4" ht="15" thickBot="1">
      <c r="A197" s="5" t="s">
        <v>109</v>
      </c>
      <c r="B197" s="5" t="s">
        <v>659</v>
      </c>
      <c r="C197" s="5" t="s">
        <v>660</v>
      </c>
      <c r="D197" s="5">
        <v>686</v>
      </c>
    </row>
    <row r="198" spans="1:4" ht="15" thickBot="1">
      <c r="A198" s="5" t="s">
        <v>104</v>
      </c>
      <c r="B198" s="5" t="s">
        <v>661</v>
      </c>
      <c r="C198" s="5" t="s">
        <v>662</v>
      </c>
      <c r="D198" s="5">
        <v>688</v>
      </c>
    </row>
    <row r="199" spans="1:4" ht="15" thickBot="1">
      <c r="A199" s="5" t="s">
        <v>145</v>
      </c>
      <c r="B199" s="5" t="s">
        <v>663</v>
      </c>
      <c r="C199" s="5" t="s">
        <v>664</v>
      </c>
      <c r="D199" s="5">
        <v>690</v>
      </c>
    </row>
    <row r="200" spans="1:4" ht="15" thickBot="1">
      <c r="A200" s="5" t="s">
        <v>182</v>
      </c>
      <c r="B200" s="5" t="s">
        <v>665</v>
      </c>
      <c r="C200" s="5" t="s">
        <v>666</v>
      </c>
      <c r="D200" s="5">
        <v>694</v>
      </c>
    </row>
    <row r="201" spans="1:4" ht="15" thickBot="1">
      <c r="A201" s="5" t="s">
        <v>30</v>
      </c>
      <c r="B201" s="5" t="s">
        <v>667</v>
      </c>
      <c r="C201" s="5" t="s">
        <v>668</v>
      </c>
      <c r="D201" s="5">
        <v>702</v>
      </c>
    </row>
    <row r="202" spans="1:4" ht="15" thickBot="1">
      <c r="A202" s="5" t="s">
        <v>669</v>
      </c>
      <c r="B202" s="5" t="s">
        <v>670</v>
      </c>
      <c r="C202" s="5" t="s">
        <v>671</v>
      </c>
      <c r="D202" s="5">
        <v>534</v>
      </c>
    </row>
    <row r="203" spans="1:4" ht="15" thickBot="1">
      <c r="A203" s="5" t="s">
        <v>672</v>
      </c>
      <c r="B203" s="5" t="s">
        <v>673</v>
      </c>
      <c r="C203" s="5" t="s">
        <v>674</v>
      </c>
      <c r="D203" s="5">
        <v>703</v>
      </c>
    </row>
    <row r="204" spans="1:4" ht="15" thickBot="1">
      <c r="A204" s="5" t="s">
        <v>71</v>
      </c>
      <c r="B204" s="5" t="s">
        <v>675</v>
      </c>
      <c r="C204" s="5" t="s">
        <v>676</v>
      </c>
      <c r="D204" s="5">
        <v>705</v>
      </c>
    </row>
    <row r="205" spans="1:4" ht="15" thickBot="1">
      <c r="A205" s="5" t="s">
        <v>188</v>
      </c>
      <c r="B205" s="5" t="s">
        <v>677</v>
      </c>
      <c r="C205" s="5" t="s">
        <v>678</v>
      </c>
      <c r="D205" s="5">
        <v>90</v>
      </c>
    </row>
    <row r="206" spans="1:4" ht="15" thickBot="1">
      <c r="A206" s="5" t="s">
        <v>679</v>
      </c>
      <c r="B206" s="5" t="s">
        <v>680</v>
      </c>
      <c r="C206" s="5" t="s">
        <v>681</v>
      </c>
      <c r="D206" s="5">
        <v>706</v>
      </c>
    </row>
    <row r="207" spans="1:4" ht="15" thickBot="1">
      <c r="A207" s="5" t="s">
        <v>39</v>
      </c>
      <c r="B207" s="5" t="s">
        <v>682</v>
      </c>
      <c r="C207" s="5" t="s">
        <v>683</v>
      </c>
      <c r="D207" s="5">
        <v>710</v>
      </c>
    </row>
    <row r="208" spans="1:4" ht="27" thickBot="1">
      <c r="A208" s="5" t="s">
        <v>684</v>
      </c>
      <c r="B208" s="5" t="s">
        <v>685</v>
      </c>
      <c r="C208" s="5" t="s">
        <v>686</v>
      </c>
      <c r="D208" s="5">
        <v>239</v>
      </c>
    </row>
    <row r="209" spans="1:4" ht="15" thickBot="1">
      <c r="A209" s="5" t="s">
        <v>687</v>
      </c>
      <c r="B209" s="5" t="s">
        <v>688</v>
      </c>
      <c r="C209" s="5" t="s">
        <v>689</v>
      </c>
      <c r="D209" s="5">
        <v>728</v>
      </c>
    </row>
    <row r="210" spans="1:4" ht="15" thickBot="1">
      <c r="A210" s="5" t="s">
        <v>5</v>
      </c>
      <c r="B210" s="5" t="s">
        <v>690</v>
      </c>
      <c r="C210" s="5" t="s">
        <v>691</v>
      </c>
      <c r="D210" s="5">
        <v>724</v>
      </c>
    </row>
    <row r="211" spans="1:4" ht="15" thickBot="1">
      <c r="A211" s="5" t="s">
        <v>90</v>
      </c>
      <c r="B211" s="5" t="s">
        <v>692</v>
      </c>
      <c r="C211" s="5" t="s">
        <v>693</v>
      </c>
      <c r="D211" s="5">
        <v>144</v>
      </c>
    </row>
    <row r="212" spans="1:4" ht="15" thickBot="1">
      <c r="A212" s="5" t="s">
        <v>694</v>
      </c>
      <c r="B212" s="5" t="s">
        <v>695</v>
      </c>
      <c r="C212" s="5" t="s">
        <v>696</v>
      </c>
      <c r="D212" s="5">
        <v>729</v>
      </c>
    </row>
    <row r="213" spans="1:4" ht="15" thickBot="1">
      <c r="A213" s="5" t="s">
        <v>149</v>
      </c>
      <c r="B213" s="5" t="s">
        <v>697</v>
      </c>
      <c r="C213" s="5" t="s">
        <v>698</v>
      </c>
      <c r="D213" s="5">
        <v>740</v>
      </c>
    </row>
    <row r="214" spans="1:4" ht="15" thickBot="1">
      <c r="A214" s="5" t="s">
        <v>699</v>
      </c>
      <c r="B214" s="5" t="s">
        <v>700</v>
      </c>
      <c r="C214" s="5" t="s">
        <v>701</v>
      </c>
      <c r="D214" s="5">
        <v>744</v>
      </c>
    </row>
    <row r="215" spans="1:4" ht="15" thickBot="1">
      <c r="A215" s="5" t="s">
        <v>48</v>
      </c>
      <c r="B215" s="5" t="s">
        <v>702</v>
      </c>
      <c r="C215" s="5" t="s">
        <v>703</v>
      </c>
      <c r="D215" s="5">
        <v>752</v>
      </c>
    </row>
    <row r="216" spans="1:4" ht="15" thickBot="1">
      <c r="A216" s="5" t="s">
        <v>41</v>
      </c>
      <c r="B216" s="5" t="s">
        <v>704</v>
      </c>
      <c r="C216" s="5" t="s">
        <v>705</v>
      </c>
      <c r="D216" s="5">
        <v>756</v>
      </c>
    </row>
    <row r="217" spans="1:4" ht="15" thickBot="1">
      <c r="A217" s="5" t="s">
        <v>59</v>
      </c>
      <c r="B217" s="5" t="s">
        <v>706</v>
      </c>
      <c r="C217" s="5" t="s">
        <v>707</v>
      </c>
      <c r="D217" s="5">
        <v>760</v>
      </c>
    </row>
    <row r="218" spans="1:4" ht="15" thickBot="1">
      <c r="A218" s="5" t="s">
        <v>708</v>
      </c>
      <c r="B218" s="5" t="s">
        <v>709</v>
      </c>
      <c r="C218" s="5" t="s">
        <v>710</v>
      </c>
      <c r="D218" s="5">
        <v>158</v>
      </c>
    </row>
    <row r="219" spans="1:4" ht="15" thickBot="1">
      <c r="A219" s="5" t="s">
        <v>136</v>
      </c>
      <c r="B219" s="5" t="s">
        <v>711</v>
      </c>
      <c r="C219" s="5" t="s">
        <v>712</v>
      </c>
      <c r="D219" s="5">
        <v>762</v>
      </c>
    </row>
    <row r="220" spans="1:4" ht="15" thickBot="1">
      <c r="A220" s="5" t="s">
        <v>713</v>
      </c>
      <c r="B220" s="5" t="s">
        <v>714</v>
      </c>
      <c r="C220" s="5" t="s">
        <v>715</v>
      </c>
      <c r="D220" s="5">
        <v>834</v>
      </c>
    </row>
    <row r="221" spans="1:4" ht="15" thickBot="1">
      <c r="A221" s="5" t="s">
        <v>13</v>
      </c>
      <c r="B221" s="5" t="s">
        <v>716</v>
      </c>
      <c r="C221" s="5" t="s">
        <v>717</v>
      </c>
      <c r="D221" s="5">
        <v>764</v>
      </c>
    </row>
    <row r="222" spans="1:4" ht="15" thickBot="1">
      <c r="A222" s="5" t="s">
        <v>176</v>
      </c>
      <c r="B222" s="5" t="s">
        <v>718</v>
      </c>
      <c r="C222" s="5" t="s">
        <v>719</v>
      </c>
      <c r="D222" s="5">
        <v>626</v>
      </c>
    </row>
    <row r="223" spans="1:4" ht="15" thickBot="1">
      <c r="A223" s="5" t="s">
        <v>133</v>
      </c>
      <c r="B223" s="5" t="s">
        <v>720</v>
      </c>
      <c r="C223" s="5" t="s">
        <v>721</v>
      </c>
      <c r="D223" s="5">
        <v>768</v>
      </c>
    </row>
    <row r="224" spans="1:4" ht="15" thickBot="1">
      <c r="A224" s="5" t="s">
        <v>722</v>
      </c>
      <c r="B224" s="5" t="s">
        <v>723</v>
      </c>
      <c r="C224" s="5" t="s">
        <v>724</v>
      </c>
      <c r="D224" s="5">
        <v>772</v>
      </c>
    </row>
    <row r="225" spans="1:4" ht="15" thickBot="1">
      <c r="A225" s="5" t="s">
        <v>180</v>
      </c>
      <c r="B225" s="5" t="s">
        <v>725</v>
      </c>
      <c r="C225" s="5" t="s">
        <v>726</v>
      </c>
      <c r="D225" s="5">
        <v>776</v>
      </c>
    </row>
    <row r="226" spans="1:4" ht="15" thickBot="1">
      <c r="A226" s="5" t="s">
        <v>140</v>
      </c>
      <c r="B226" s="5" t="s">
        <v>727</v>
      </c>
      <c r="C226" s="5" t="s">
        <v>728</v>
      </c>
      <c r="D226" s="5">
        <v>780</v>
      </c>
    </row>
    <row r="227" spans="1:4" ht="15" thickBot="1">
      <c r="A227" s="5" t="s">
        <v>49</v>
      </c>
      <c r="B227" s="5" t="s">
        <v>729</v>
      </c>
      <c r="C227" s="5" t="s">
        <v>730</v>
      </c>
      <c r="D227" s="5">
        <v>788</v>
      </c>
    </row>
    <row r="228" spans="1:4" ht="15" thickBot="1">
      <c r="A228" s="5" t="s">
        <v>11</v>
      </c>
      <c r="B228" s="5" t="s">
        <v>731</v>
      </c>
      <c r="C228" s="5" t="s">
        <v>732</v>
      </c>
      <c r="D228" s="5">
        <v>792</v>
      </c>
    </row>
    <row r="229" spans="1:4" ht="15" thickBot="1">
      <c r="A229" s="5" t="s">
        <v>189</v>
      </c>
      <c r="B229" s="5" t="s">
        <v>733</v>
      </c>
      <c r="C229" s="5" t="s">
        <v>734</v>
      </c>
      <c r="D229" s="5">
        <v>795</v>
      </c>
    </row>
    <row r="230" spans="1:4" ht="15" thickBot="1">
      <c r="A230" s="5" t="s">
        <v>735</v>
      </c>
      <c r="B230" s="5" t="s">
        <v>736</v>
      </c>
      <c r="C230" s="5" t="s">
        <v>737</v>
      </c>
      <c r="D230" s="5">
        <v>796</v>
      </c>
    </row>
    <row r="231" spans="1:4" ht="15" thickBot="1">
      <c r="A231" s="5" t="s">
        <v>191</v>
      </c>
      <c r="B231" s="5" t="s">
        <v>738</v>
      </c>
      <c r="C231" s="5" t="s">
        <v>739</v>
      </c>
      <c r="D231" s="5">
        <v>798</v>
      </c>
    </row>
    <row r="232" spans="1:4" ht="15" thickBot="1">
      <c r="A232" s="5" t="s">
        <v>108</v>
      </c>
      <c r="B232" s="5" t="s">
        <v>740</v>
      </c>
      <c r="C232" s="5" t="s">
        <v>741</v>
      </c>
      <c r="D232" s="5">
        <v>800</v>
      </c>
    </row>
    <row r="233" spans="1:4" ht="15" thickBot="1">
      <c r="A233" s="5" t="s">
        <v>28</v>
      </c>
      <c r="B233" s="5" t="s">
        <v>742</v>
      </c>
      <c r="C233" s="5" t="s">
        <v>743</v>
      </c>
      <c r="D233" s="5">
        <v>804</v>
      </c>
    </row>
    <row r="234" spans="1:4" ht="15" thickBot="1">
      <c r="A234" s="5" t="s">
        <v>744</v>
      </c>
      <c r="B234" s="5" t="s">
        <v>745</v>
      </c>
      <c r="C234" s="5" t="s">
        <v>746</v>
      </c>
      <c r="D234" s="5">
        <v>784</v>
      </c>
    </row>
    <row r="235" spans="1:4" ht="27" thickBot="1">
      <c r="A235" s="5" t="s">
        <v>747</v>
      </c>
      <c r="B235" s="5" t="s">
        <v>748</v>
      </c>
      <c r="C235" s="5" t="s">
        <v>749</v>
      </c>
      <c r="D235" s="5">
        <v>826</v>
      </c>
    </row>
    <row r="236" spans="1:4" ht="27" thickBot="1">
      <c r="A236" s="5" t="s">
        <v>750</v>
      </c>
      <c r="B236" s="5" t="s">
        <v>751</v>
      </c>
      <c r="C236" s="5" t="s">
        <v>752</v>
      </c>
      <c r="D236" s="5">
        <v>581</v>
      </c>
    </row>
    <row r="237" spans="1:4" ht="15" thickBot="1">
      <c r="A237" s="5" t="s">
        <v>753</v>
      </c>
      <c r="B237" s="5" t="s">
        <v>754</v>
      </c>
      <c r="C237" s="5" t="s">
        <v>755</v>
      </c>
      <c r="D237" s="5">
        <v>840</v>
      </c>
    </row>
    <row r="238" spans="1:4" ht="15" thickBot="1">
      <c r="A238" s="5" t="s">
        <v>68</v>
      </c>
      <c r="B238" s="5" t="s">
        <v>756</v>
      </c>
      <c r="C238" s="5" t="s">
        <v>757</v>
      </c>
      <c r="D238" s="5">
        <v>858</v>
      </c>
    </row>
    <row r="239" spans="1:4" ht="15" thickBot="1">
      <c r="A239" s="5" t="s">
        <v>79</v>
      </c>
      <c r="B239" s="5" t="s">
        <v>758</v>
      </c>
      <c r="C239" s="5" t="s">
        <v>759</v>
      </c>
      <c r="D239" s="5">
        <v>860</v>
      </c>
    </row>
    <row r="240" spans="1:4" ht="15" thickBot="1">
      <c r="A240" s="5" t="s">
        <v>172</v>
      </c>
      <c r="B240" s="5" t="s">
        <v>760</v>
      </c>
      <c r="C240" s="5" t="s">
        <v>761</v>
      </c>
      <c r="D240" s="5">
        <v>548</v>
      </c>
    </row>
    <row r="241" spans="1:4" ht="15" thickBot="1">
      <c r="A241" s="5" t="s">
        <v>762</v>
      </c>
      <c r="B241" s="5" t="s">
        <v>763</v>
      </c>
      <c r="C241" s="5" t="s">
        <v>764</v>
      </c>
      <c r="D241" s="5">
        <v>862</v>
      </c>
    </row>
    <row r="242" spans="1:4" ht="15" thickBot="1">
      <c r="A242" s="5" t="s">
        <v>765</v>
      </c>
      <c r="B242" s="5" t="s">
        <v>766</v>
      </c>
      <c r="C242" s="5" t="s">
        <v>767</v>
      </c>
      <c r="D242" s="5">
        <v>704</v>
      </c>
    </row>
    <row r="243" spans="1:4" ht="15" thickBot="1">
      <c r="A243" s="5" t="s">
        <v>768</v>
      </c>
      <c r="B243" s="5" t="s">
        <v>769</v>
      </c>
      <c r="C243" s="5" t="s">
        <v>770</v>
      </c>
      <c r="D243" s="5">
        <v>92</v>
      </c>
    </row>
    <row r="244" spans="1:4" ht="15" thickBot="1">
      <c r="A244" s="5" t="s">
        <v>771</v>
      </c>
      <c r="B244" s="5" t="s">
        <v>772</v>
      </c>
      <c r="C244" s="5" t="s">
        <v>773</v>
      </c>
      <c r="D244" s="5">
        <v>850</v>
      </c>
    </row>
    <row r="245" spans="1:4" ht="15" thickBot="1">
      <c r="A245" s="5" t="s">
        <v>774</v>
      </c>
      <c r="B245" s="5" t="s">
        <v>775</v>
      </c>
      <c r="C245" s="5" t="s">
        <v>776</v>
      </c>
      <c r="D245" s="5">
        <v>876</v>
      </c>
    </row>
    <row r="246" spans="1:4" ht="15" thickBot="1">
      <c r="A246" s="5" t="s">
        <v>777</v>
      </c>
      <c r="B246" s="5" t="s">
        <v>778</v>
      </c>
      <c r="C246" s="5" t="s">
        <v>779</v>
      </c>
      <c r="D246" s="5">
        <v>732</v>
      </c>
    </row>
    <row r="247" spans="1:4" ht="15" thickBot="1">
      <c r="A247" s="5" t="s">
        <v>142</v>
      </c>
      <c r="B247" s="5" t="s">
        <v>780</v>
      </c>
      <c r="C247" s="5" t="s">
        <v>781</v>
      </c>
      <c r="D247" s="5">
        <v>887</v>
      </c>
    </row>
    <row r="248" spans="1:4" ht="15" thickBot="1">
      <c r="A248" s="5" t="s">
        <v>115</v>
      </c>
      <c r="B248" s="5" t="s">
        <v>782</v>
      </c>
      <c r="C248" s="5" t="s">
        <v>783</v>
      </c>
      <c r="D248" s="5">
        <v>894</v>
      </c>
    </row>
    <row r="249" spans="1:4" ht="15" thickBot="1">
      <c r="A249" s="5" t="s">
        <v>83</v>
      </c>
      <c r="B249" s="5" t="s">
        <v>784</v>
      </c>
      <c r="C249" s="5" t="s">
        <v>785</v>
      </c>
      <c r="D249" s="5">
        <v>716</v>
      </c>
    </row>
    <row r="250" spans="1:4" ht="15" thickBot="1">
      <c r="A250" s="5" t="s">
        <v>786</v>
      </c>
      <c r="B250" s="5" t="s">
        <v>787</v>
      </c>
      <c r="C250" s="5" t="s">
        <v>788</v>
      </c>
      <c r="D250" s="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Special Matrix</vt:lpstr>
      <vt:lpstr>To and From China</vt:lpstr>
      <vt:lpstr>Continent-to-Continent Matrix</vt:lpstr>
      <vt:lpstr>CALC</vt:lpstr>
      <vt:lpstr>Country-to-Country Matrix</vt:lpstr>
      <vt:lpstr>Arrivals</vt:lpstr>
      <vt:lpstr>Departures</vt:lpstr>
      <vt:lpstr>Country Alt Names</vt:lpstr>
      <vt:lpstr>Country Codes</vt:lpstr>
      <vt:lpstr>Country Continent Map</vt:lpstr>
      <vt:lpstr>'Country Continent Map'!country_and_continent_codes_list_csv_csv.csv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Mechthild Kellas-Dicks</dc:creator>
  <cp:lastModifiedBy>Mechthild Kellas-Dicks</cp:lastModifiedBy>
  <dcterms:created xsi:type="dcterms:W3CDTF">2020-02-19T18:02:44Z</dcterms:created>
  <dcterms:modified xsi:type="dcterms:W3CDTF">2020-02-19T21:19:51Z</dcterms:modified>
</cp:coreProperties>
</file>