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zamod\IZAMOD_PY\data_files\"/>
    </mc:Choice>
  </mc:AlternateContent>
  <bookViews>
    <workbookView xWindow="0" yWindow="0" windowWidth="16185" windowHeight="10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L18" i="1"/>
  <c r="K18" i="1"/>
  <c r="K3" i="1"/>
  <c r="L3" i="1"/>
  <c r="K4" i="1"/>
  <c r="K5" i="1"/>
  <c r="L5" i="1"/>
  <c r="K6" i="1"/>
  <c r="K7" i="1"/>
  <c r="L7" i="1"/>
  <c r="K8" i="1"/>
  <c r="K9" i="1"/>
  <c r="L9" i="1"/>
  <c r="K10" i="1"/>
  <c r="K11" i="1"/>
  <c r="L11" i="1"/>
  <c r="K12" i="1"/>
  <c r="L12" i="1"/>
  <c r="K13" i="1"/>
  <c r="L13" i="1"/>
  <c r="K14" i="1"/>
  <c r="L14" i="1"/>
  <c r="K15" i="1"/>
  <c r="L15" i="1"/>
  <c r="K16" i="1"/>
  <c r="L16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</calcChain>
</file>

<file path=xl/sharedStrings.xml><?xml version="1.0" encoding="utf-8"?>
<sst xmlns="http://schemas.openxmlformats.org/spreadsheetml/2006/main" count="164" uniqueCount="160">
  <si>
    <t>01.01.1992 – 30.06.1992</t>
  </si>
  <si>
    <t>23,57 DM</t>
  </si>
  <si>
    <t>41,44 DM</t>
  </si>
  <si>
    <t>01.07.1992 – 31.12.1992</t>
  </si>
  <si>
    <t>26,57 DM</t>
  </si>
  <si>
    <t>12,73 %</t>
  </si>
  <si>
    <t>42,63 DM</t>
  </si>
  <si>
    <t>2,87 %</t>
  </si>
  <si>
    <t>01.01.1993 – 30.06.1993</t>
  </si>
  <si>
    <t>28,19 DM</t>
  </si>
  <si>
    <t>6,1 %</t>
  </si>
  <si>
    <t>01.07.1993 – 31.12.1993</t>
  </si>
  <si>
    <t>32,17 DM</t>
  </si>
  <si>
    <t>14,12 %</t>
  </si>
  <si>
    <t>44,49 DM</t>
  </si>
  <si>
    <t>4,36 %</t>
  </si>
  <si>
    <t>01.01.1994 – 30.06.1994</t>
  </si>
  <si>
    <t>33,34 DM</t>
  </si>
  <si>
    <t>3,64 %</t>
  </si>
  <si>
    <t>01.07.1994 – 31.12.1994</t>
  </si>
  <si>
    <t>34,49 DM</t>
  </si>
  <si>
    <t>3,45 %</t>
  </si>
  <si>
    <t>46,00 DM</t>
  </si>
  <si>
    <t>3,39 %</t>
  </si>
  <si>
    <t>01.01.1995 – 30.06.1995</t>
  </si>
  <si>
    <t>35,45 DM</t>
  </si>
  <si>
    <t>2,78 %</t>
  </si>
  <si>
    <t>01.07.1995 – 31.12.1995</t>
  </si>
  <si>
    <t>36,33 DM</t>
  </si>
  <si>
    <t>2,48 %</t>
  </si>
  <si>
    <t>46,23 DM</t>
  </si>
  <si>
    <t>0,50 %</t>
  </si>
  <si>
    <t>01.01.1996 – 30.06.1996</t>
  </si>
  <si>
    <t>37,92 DM</t>
  </si>
  <si>
    <t>4,38 %</t>
  </si>
  <si>
    <t>01.07.1996 – 30.06.1997</t>
  </si>
  <si>
    <t>38,38 DM</t>
  </si>
  <si>
    <t>1,21 %</t>
  </si>
  <si>
    <t>46,67 DM</t>
  </si>
  <si>
    <t>0,95 %</t>
  </si>
  <si>
    <t>01.07.1997 – 30.06.1998</t>
  </si>
  <si>
    <t>40,51 DM</t>
  </si>
  <si>
    <t>5,55 %</t>
  </si>
  <si>
    <t>47,44 DM</t>
  </si>
  <si>
    <t>1,65 %</t>
  </si>
  <si>
    <t>01.07.1998 – 30.06.1999</t>
  </si>
  <si>
    <t>40,87 DM</t>
  </si>
  <si>
    <t>0,89 %</t>
  </si>
  <si>
    <t>47,65 DM</t>
  </si>
  <si>
    <t>0,44 %</t>
  </si>
  <si>
    <t>01.07.1999 – 30.06.2000</t>
  </si>
  <si>
    <t>42,01 DM</t>
  </si>
  <si>
    <t>2,79 %</t>
  </si>
  <si>
    <t>48,29 DM</t>
  </si>
  <si>
    <t>1,34 %</t>
  </si>
  <si>
    <t>01.07.2000 – 30.06.2001</t>
  </si>
  <si>
    <t>42,26 DM</t>
  </si>
  <si>
    <t>0,60 %</t>
  </si>
  <si>
    <t>48,58 DM</t>
  </si>
  <si>
    <t>01.07.2001 – 31.12.2001</t>
  </si>
  <si>
    <t>43,15 DM</t>
  </si>
  <si>
    <t>2,11 %</t>
  </si>
  <si>
    <t>49,51 DM</t>
  </si>
  <si>
    <t>1,91 %</t>
  </si>
  <si>
    <t>01.01.2002 – 30.06.2002</t>
  </si>
  <si>
    <t>01.07.2002 – 30.06.2003</t>
  </si>
  <si>
    <t>22,70 €</t>
  </si>
  <si>
    <t>2,89 %</t>
  </si>
  <si>
    <t>25,86 €</t>
  </si>
  <si>
    <t>2,16 %</t>
  </si>
  <si>
    <t>01.07.2003 – 30.06.2007</t>
  </si>
  <si>
    <t>22,97 €</t>
  </si>
  <si>
    <t>1,19 %</t>
  </si>
  <si>
    <t>26,13 €</t>
  </si>
  <si>
    <t>1,04 %</t>
  </si>
  <si>
    <t>01.07.2007 – 30.06.2008</t>
  </si>
  <si>
    <t>23,09 €</t>
  </si>
  <si>
    <t>0,52 %</t>
  </si>
  <si>
    <t>26,27 €</t>
  </si>
  <si>
    <t>0,54 %</t>
  </si>
  <si>
    <t>01.07.2008 – 30.06.2009</t>
  </si>
  <si>
    <t>23,34 €</t>
  </si>
  <si>
    <t>1,08 %</t>
  </si>
  <si>
    <t>26,56 €</t>
  </si>
  <si>
    <t>1,10 %</t>
  </si>
  <si>
    <t>01.07.2009 – 30.06.2011</t>
  </si>
  <si>
    <t>24,13 €</t>
  </si>
  <si>
    <t>3,38 %</t>
  </si>
  <si>
    <t>27,20 €</t>
  </si>
  <si>
    <t>2,41 %</t>
  </si>
  <si>
    <t>01.07.2011 – 30.06.2012</t>
  </si>
  <si>
    <t>24,37 €</t>
  </si>
  <si>
    <t>0,99 %</t>
  </si>
  <si>
    <t>27,47 €</t>
  </si>
  <si>
    <t>01.07.2012 – 30.06.2013</t>
  </si>
  <si>
    <t>24,92 €</t>
  </si>
  <si>
    <t>2,26 %</t>
  </si>
  <si>
    <t>28,07 €</t>
  </si>
  <si>
    <t>2,18 %</t>
  </si>
  <si>
    <t>01.07.2013 – 30.06.2014</t>
  </si>
  <si>
    <t>25,74 €</t>
  </si>
  <si>
    <t>3,29 %</t>
  </si>
  <si>
    <t>28,14 €</t>
  </si>
  <si>
    <t>0,25 %</t>
  </si>
  <si>
    <t>01.07.2014 – 30.06.2015</t>
  </si>
  <si>
    <t>26,39 €</t>
  </si>
  <si>
    <t>2,53 %</t>
  </si>
  <si>
    <t>28,61 €</t>
  </si>
  <si>
    <t>1,67 %</t>
  </si>
  <si>
    <t>01.07.2015 - 30.06.2016</t>
  </si>
  <si>
    <t>27,05 €</t>
  </si>
  <si>
    <t>2,50 %</t>
  </si>
  <si>
    <t>29,21 €</t>
  </si>
  <si>
    <t>2,10 %</t>
  </si>
  <si>
    <t>01.07.2016 - 30.06.2017</t>
  </si>
  <si>
    <t>28,66 €</t>
  </si>
  <si>
    <t>5,95 %</t>
  </si>
  <si>
    <t>30,45 €</t>
  </si>
  <si>
    <t>4,25 %</t>
  </si>
  <si>
    <t>01.07.2017 - 30.06.2018</t>
  </si>
  <si>
    <t>29,69 €</t>
  </si>
  <si>
    <t>3,59 %</t>
  </si>
  <si>
    <t>31,03 €</t>
  </si>
  <si>
    <t>1,90 %</t>
  </si>
  <si>
    <t>ab 01.07.2018</t>
  </si>
  <si>
    <t>30,69 €</t>
  </si>
  <si>
    <t>3,37 %</t>
  </si>
  <si>
    <t>32,03 €</t>
  </si>
  <si>
    <t>3,22 %</t>
  </si>
  <si>
    <t xml:space="preserve">yr </t>
  </si>
  <si>
    <t>rw_east</t>
  </si>
  <si>
    <t>rw_west</t>
  </si>
  <si>
    <t>clean:</t>
  </si>
  <si>
    <t>22.70</t>
  </si>
  <si>
    <t>25.86</t>
  </si>
  <si>
    <t>22.97</t>
  </si>
  <si>
    <t>26.13</t>
  </si>
  <si>
    <t>23.09</t>
  </si>
  <si>
    <t>26.27</t>
  </si>
  <si>
    <t>23.34</t>
  </si>
  <si>
    <t>26.56</t>
  </si>
  <si>
    <t>24.13</t>
  </si>
  <si>
    <t>27.20</t>
  </si>
  <si>
    <t>24.37</t>
  </si>
  <si>
    <t>27.47</t>
  </si>
  <si>
    <t>24.92</t>
  </si>
  <si>
    <t>28.07</t>
  </si>
  <si>
    <t>25.74</t>
  </si>
  <si>
    <t>28.14</t>
  </si>
  <si>
    <t>26.39</t>
  </si>
  <si>
    <t>28.61</t>
  </si>
  <si>
    <t>27.05</t>
  </si>
  <si>
    <t>29.21</t>
  </si>
  <si>
    <t>28.66</t>
  </si>
  <si>
    <t>30.45</t>
  </si>
  <si>
    <t>29.69</t>
  </si>
  <si>
    <t>31.03</t>
  </si>
  <si>
    <t>30.69</t>
  </si>
  <si>
    <t>32.03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</si>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</sst>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6" fontId="1" fillId="0" borderId="0" xfId="1" applyNumberFormat="1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.wikipedia.org/w/index.php?title=%E2%82%ACo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P2" sqref="P2"/>
    </sheetView>
  </sheetViews>
  <sheetFormatPr defaultRowHeight="15" x14ac:dyDescent="0.25"/>
  <cols>
    <col min="1" max="1" width="43.7109375" customWidth="1"/>
    <col min="10" max="10" width="14.7109375" customWidth="1"/>
  </cols>
  <sheetData>
    <row r="1" spans="1:18" x14ac:dyDescent="0.25">
      <c r="J1" t="s">
        <v>129</v>
      </c>
      <c r="K1" t="s">
        <v>130</v>
      </c>
      <c r="L1" t="s">
        <v>131</v>
      </c>
      <c r="O1" t="s">
        <v>132</v>
      </c>
      <c r="P1" t="s">
        <v>159</v>
      </c>
      <c r="Q1" t="s">
        <v>130</v>
      </c>
      <c r="R1" t="s">
        <v>131</v>
      </c>
    </row>
    <row r="2" spans="1:18" x14ac:dyDescent="0.25">
      <c r="A2" s="1" t="s">
        <v>0</v>
      </c>
      <c r="B2" s="1" t="s">
        <v>1</v>
      </c>
      <c r="C2" s="1"/>
      <c r="D2" s="1" t="s">
        <v>2</v>
      </c>
      <c r="E2" s="1"/>
      <c r="F2" s="1"/>
      <c r="G2" s="1"/>
      <c r="J2">
        <f>YEAR(DATEVALUE(LEFT(A2,11)))</f>
        <v>1992</v>
      </c>
      <c r="K2" s="6">
        <f>SUBSTITUTE(LEFT(B2,5),",",".")/1.95583</f>
        <v>12.05114963979487</v>
      </c>
      <c r="L2" s="6">
        <f>SUBSTITUTE(LEFT(D2,5),",",".")/1.95583</f>
        <v>21.187935556771293</v>
      </c>
      <c r="P2">
        <v>1992</v>
      </c>
      <c r="Q2" s="7">
        <v>12.05114963979487</v>
      </c>
      <c r="R2" s="7">
        <v>21.187935556771293</v>
      </c>
    </row>
    <row r="3" spans="1:18" x14ac:dyDescent="0.25">
      <c r="A3" s="1" t="s">
        <v>3</v>
      </c>
      <c r="B3" s="1" t="s">
        <v>4</v>
      </c>
      <c r="C3" s="1" t="s">
        <v>5</v>
      </c>
      <c r="D3" s="5" t="s">
        <v>6</v>
      </c>
      <c r="E3" s="5" t="s">
        <v>7</v>
      </c>
      <c r="F3" s="1"/>
      <c r="G3" s="1"/>
      <c r="J3">
        <f t="shared" ref="J3:J16" si="0">YEAR(DATEVALUE(LEFT(A3,11)))</f>
        <v>1992</v>
      </c>
      <c r="K3" s="6">
        <f t="shared" ref="K3:K16" si="1">SUBSTITUTE(LEFT(B3,5),",",".")/1.95583</f>
        <v>13.585025283383526</v>
      </c>
      <c r="L3" s="6">
        <f t="shared" ref="L3:L16" si="2">SUBSTITUTE(LEFT(D3,5),",",".")/1.95583</f>
        <v>21.796372895394796</v>
      </c>
      <c r="P3">
        <v>1993</v>
      </c>
      <c r="Q3" s="7">
        <v>14.4133181309214</v>
      </c>
      <c r="R3" s="7">
        <v>21.8</v>
      </c>
    </row>
    <row r="4" spans="1:18" x14ac:dyDescent="0.25">
      <c r="A4" s="1" t="s">
        <v>8</v>
      </c>
      <c r="B4" s="1" t="s">
        <v>9</v>
      </c>
      <c r="C4" s="1" t="s">
        <v>10</v>
      </c>
      <c r="D4" s="5"/>
      <c r="E4" s="5"/>
      <c r="F4" s="1"/>
      <c r="G4" s="1"/>
      <c r="J4">
        <f t="shared" si="0"/>
        <v>1993</v>
      </c>
      <c r="K4" s="6">
        <f t="shared" si="1"/>
        <v>14.4133181309214</v>
      </c>
      <c r="L4" s="6">
        <v>21.8</v>
      </c>
      <c r="P4">
        <v>1994</v>
      </c>
      <c r="Q4" s="7">
        <v>17.046471319081927</v>
      </c>
      <c r="R4" s="7">
        <v>22.75</v>
      </c>
    </row>
    <row r="5" spans="1:18" x14ac:dyDescent="0.25">
      <c r="A5" s="1" t="s">
        <v>11</v>
      </c>
      <c r="B5" s="1" t="s">
        <v>12</v>
      </c>
      <c r="C5" s="1" t="s">
        <v>13</v>
      </c>
      <c r="D5" s="5" t="s">
        <v>14</v>
      </c>
      <c r="E5" s="5" t="s">
        <v>15</v>
      </c>
      <c r="F5" s="1"/>
      <c r="G5" s="1"/>
      <c r="J5">
        <f t="shared" si="0"/>
        <v>1993</v>
      </c>
      <c r="K5" s="6">
        <f t="shared" si="1"/>
        <v>16.448259818082349</v>
      </c>
      <c r="L5" s="6">
        <f t="shared" si="2"/>
        <v>22.747375794419764</v>
      </c>
      <c r="P5">
        <v>1995</v>
      </c>
      <c r="Q5" s="7">
        <v>18.125297188405948</v>
      </c>
      <c r="R5" s="7">
        <v>23.52</v>
      </c>
    </row>
    <row r="6" spans="1:18" x14ac:dyDescent="0.25">
      <c r="A6" s="1" t="s">
        <v>16</v>
      </c>
      <c r="B6" s="1" t="s">
        <v>17</v>
      </c>
      <c r="C6" s="1" t="s">
        <v>18</v>
      </c>
      <c r="D6" s="5"/>
      <c r="E6" s="5"/>
      <c r="F6" s="1"/>
      <c r="G6" s="1"/>
      <c r="J6">
        <f t="shared" si="0"/>
        <v>1994</v>
      </c>
      <c r="K6" s="6">
        <f t="shared" si="1"/>
        <v>17.046471319081927</v>
      </c>
      <c r="L6" s="6">
        <v>22.75</v>
      </c>
      <c r="P6">
        <v>1996</v>
      </c>
      <c r="Q6" s="7">
        <v>19.388188134960608</v>
      </c>
      <c r="R6" s="7">
        <v>23.64</v>
      </c>
    </row>
    <row r="7" spans="1:18" x14ac:dyDescent="0.25">
      <c r="A7" s="1" t="s">
        <v>19</v>
      </c>
      <c r="B7" s="1" t="s">
        <v>20</v>
      </c>
      <c r="C7" s="1" t="s">
        <v>21</v>
      </c>
      <c r="D7" s="5" t="s">
        <v>22</v>
      </c>
      <c r="E7" s="5" t="s">
        <v>23</v>
      </c>
      <c r="F7" s="1"/>
      <c r="G7" s="1"/>
      <c r="J7">
        <f t="shared" si="0"/>
        <v>1994</v>
      </c>
      <c r="K7" s="6">
        <f t="shared" si="1"/>
        <v>17.634456982457579</v>
      </c>
      <c r="L7" s="6">
        <f t="shared" si="2"/>
        <v>23.519426535026049</v>
      </c>
      <c r="P7">
        <v>1997</v>
      </c>
      <c r="Q7" s="7">
        <v>20.712434107258812</v>
      </c>
      <c r="R7" s="7">
        <v>24.255686843948606</v>
      </c>
    </row>
    <row r="8" spans="1:18" x14ac:dyDescent="0.25">
      <c r="A8" s="1" t="s">
        <v>24</v>
      </c>
      <c r="B8" s="1" t="s">
        <v>25</v>
      </c>
      <c r="C8" s="1" t="s">
        <v>26</v>
      </c>
      <c r="D8" s="5"/>
      <c r="E8" s="5"/>
      <c r="F8" s="1"/>
      <c r="G8" s="1"/>
      <c r="J8">
        <f t="shared" si="0"/>
        <v>1995</v>
      </c>
      <c r="K8" s="6">
        <f t="shared" si="1"/>
        <v>18.125297188405948</v>
      </c>
      <c r="L8" s="6">
        <v>23.52</v>
      </c>
      <c r="P8">
        <v>1998</v>
      </c>
      <c r="Q8" s="7">
        <v>20.89649918448945</v>
      </c>
      <c r="R8" s="7">
        <v>24.363058138999811</v>
      </c>
    </row>
    <row r="9" spans="1:18" x14ac:dyDescent="0.25">
      <c r="A9" s="1" t="s">
        <v>27</v>
      </c>
      <c r="B9" s="1" t="s">
        <v>28</v>
      </c>
      <c r="C9" s="1" t="s">
        <v>29</v>
      </c>
      <c r="D9" s="5" t="s">
        <v>30</v>
      </c>
      <c r="E9" s="5" t="s">
        <v>31</v>
      </c>
      <c r="F9" s="1"/>
      <c r="G9" s="1"/>
      <c r="J9">
        <f t="shared" si="0"/>
        <v>1995</v>
      </c>
      <c r="K9" s="6">
        <f t="shared" si="1"/>
        <v>18.575234043858618</v>
      </c>
      <c r="L9" s="6">
        <f t="shared" si="2"/>
        <v>23.637023667701179</v>
      </c>
      <c r="P9">
        <v>1999</v>
      </c>
      <c r="Q9" s="7">
        <v>21.479371929053137</v>
      </c>
      <c r="R9" s="7">
        <v>24.690284942965391</v>
      </c>
    </row>
    <row r="10" spans="1:18" x14ac:dyDescent="0.25">
      <c r="A10" s="1" t="s">
        <v>32</v>
      </c>
      <c r="B10" s="1" t="s">
        <v>33</v>
      </c>
      <c r="C10" s="1" t="s">
        <v>34</v>
      </c>
      <c r="D10" s="5"/>
      <c r="E10" s="5"/>
      <c r="F10" s="1"/>
      <c r="G10" s="1"/>
      <c r="J10">
        <f t="shared" si="0"/>
        <v>1996</v>
      </c>
      <c r="K10" s="6">
        <f t="shared" si="1"/>
        <v>19.388188134960608</v>
      </c>
      <c r="L10" s="6">
        <v>23.64</v>
      </c>
      <c r="P10">
        <v>2000</v>
      </c>
      <c r="Q10" s="7">
        <v>21.607194899352194</v>
      </c>
      <c r="R10" s="7">
        <v>24.838559588512293</v>
      </c>
    </row>
    <row r="11" spans="1:18" x14ac:dyDescent="0.25">
      <c r="A11" s="1" t="s">
        <v>35</v>
      </c>
      <c r="B11" s="1" t="s">
        <v>36</v>
      </c>
      <c r="C11" s="1" t="s">
        <v>37</v>
      </c>
      <c r="D11" s="1" t="s">
        <v>38</v>
      </c>
      <c r="E11" s="1" t="s">
        <v>39</v>
      </c>
      <c r="F11" s="1"/>
      <c r="G11" s="1"/>
      <c r="J11">
        <f t="shared" si="0"/>
        <v>1996</v>
      </c>
      <c r="K11" s="6">
        <f t="shared" si="1"/>
        <v>19.623382400310867</v>
      </c>
      <c r="L11" s="6">
        <f t="shared" si="2"/>
        <v>23.861992095427517</v>
      </c>
      <c r="P11">
        <v>2001</v>
      </c>
      <c r="Q11" s="7">
        <v>22.062244673616828</v>
      </c>
      <c r="R11" s="7">
        <v>25.314061038024775</v>
      </c>
    </row>
    <row r="12" spans="1:18" x14ac:dyDescent="0.25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44</v>
      </c>
      <c r="F12" s="1"/>
      <c r="G12" s="1"/>
      <c r="J12">
        <f t="shared" si="0"/>
        <v>1997</v>
      </c>
      <c r="K12" s="6">
        <f t="shared" si="1"/>
        <v>20.712434107258812</v>
      </c>
      <c r="L12" s="6">
        <f t="shared" si="2"/>
        <v>24.255686843948606</v>
      </c>
      <c r="P12">
        <v>2002</v>
      </c>
      <c r="Q12" s="7" t="s">
        <v>133</v>
      </c>
      <c r="R12" s="7" t="s">
        <v>134</v>
      </c>
    </row>
    <row r="13" spans="1:18" x14ac:dyDescent="0.25">
      <c r="A13" s="1" t="s">
        <v>45</v>
      </c>
      <c r="B13" s="1" t="s">
        <v>46</v>
      </c>
      <c r="C13" s="1" t="s">
        <v>47</v>
      </c>
      <c r="D13" s="1" t="s">
        <v>48</v>
      </c>
      <c r="E13" s="1" t="s">
        <v>49</v>
      </c>
      <c r="F13" s="1"/>
      <c r="G13" s="1"/>
      <c r="J13">
        <f t="shared" si="0"/>
        <v>1998</v>
      </c>
      <c r="K13" s="6">
        <f t="shared" si="1"/>
        <v>20.89649918448945</v>
      </c>
      <c r="L13" s="6">
        <f t="shared" si="2"/>
        <v>24.363058138999811</v>
      </c>
      <c r="P13">
        <v>2003</v>
      </c>
      <c r="Q13" s="7" t="s">
        <v>135</v>
      </c>
      <c r="R13" s="7" t="s">
        <v>136</v>
      </c>
    </row>
    <row r="14" spans="1:18" x14ac:dyDescent="0.25">
      <c r="A14" s="1" t="s">
        <v>50</v>
      </c>
      <c r="B14" s="1" t="s">
        <v>51</v>
      </c>
      <c r="C14" s="1" t="s">
        <v>52</v>
      </c>
      <c r="D14" s="1" t="s">
        <v>53</v>
      </c>
      <c r="E14" s="1" t="s">
        <v>54</v>
      </c>
      <c r="F14" s="1"/>
      <c r="G14" s="1"/>
      <c r="J14">
        <f t="shared" si="0"/>
        <v>1999</v>
      </c>
      <c r="K14" s="6">
        <f t="shared" si="1"/>
        <v>21.479371929053137</v>
      </c>
      <c r="L14" s="6">
        <f t="shared" si="2"/>
        <v>24.690284942965391</v>
      </c>
      <c r="P14">
        <v>2007</v>
      </c>
      <c r="Q14" s="7" t="s">
        <v>137</v>
      </c>
      <c r="R14" s="7" t="s">
        <v>138</v>
      </c>
    </row>
    <row r="15" spans="1:18" x14ac:dyDescent="0.25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57</v>
      </c>
      <c r="F15" s="1"/>
      <c r="G15" s="1"/>
      <c r="J15">
        <f t="shared" si="0"/>
        <v>2000</v>
      </c>
      <c r="K15" s="6">
        <f t="shared" si="1"/>
        <v>21.607194899352194</v>
      </c>
      <c r="L15" s="6">
        <f t="shared" si="2"/>
        <v>24.838559588512293</v>
      </c>
      <c r="P15">
        <v>2008</v>
      </c>
      <c r="Q15" s="7" t="s">
        <v>139</v>
      </c>
      <c r="R15" s="7" t="s">
        <v>140</v>
      </c>
    </row>
    <row r="16" spans="1:18" x14ac:dyDescent="0.25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  <c r="F16" s="1"/>
      <c r="G16" s="1"/>
      <c r="J16">
        <f t="shared" si="0"/>
        <v>2001</v>
      </c>
      <c r="K16" s="6">
        <f t="shared" si="1"/>
        <v>22.062244673616828</v>
      </c>
      <c r="L16" s="6">
        <f t="shared" si="2"/>
        <v>25.314061038024775</v>
      </c>
      <c r="P16">
        <v>2009</v>
      </c>
      <c r="Q16" s="7" t="s">
        <v>141</v>
      </c>
      <c r="R16" s="7" t="s">
        <v>142</v>
      </c>
    </row>
    <row r="17" spans="1:18" x14ac:dyDescent="0.25">
      <c r="A17" s="1" t="s">
        <v>64</v>
      </c>
      <c r="B17" s="3">
        <v>2206224</v>
      </c>
      <c r="C17" s="1"/>
      <c r="D17" s="2">
        <v>2531406</v>
      </c>
      <c r="E17" s="1"/>
      <c r="F17" s="1"/>
      <c r="G17" s="1"/>
      <c r="K17" s="6"/>
      <c r="L17" s="6"/>
      <c r="P17">
        <v>2011</v>
      </c>
      <c r="Q17" s="7" t="s">
        <v>143</v>
      </c>
      <c r="R17" s="7" t="s">
        <v>144</v>
      </c>
    </row>
    <row r="18" spans="1:18" x14ac:dyDescent="0.25">
      <c r="A18" s="1" t="s">
        <v>65</v>
      </c>
      <c r="B18" s="1" t="s">
        <v>66</v>
      </c>
      <c r="C18" s="1" t="s">
        <v>67</v>
      </c>
      <c r="D18" s="1" t="s">
        <v>68</v>
      </c>
      <c r="E18" s="1" t="s">
        <v>69</v>
      </c>
      <c r="F18" s="1"/>
      <c r="G18" s="1"/>
      <c r="J18">
        <f>YEAR(DATEVALUE(LEFT(A18,11)))</f>
        <v>2002</v>
      </c>
      <c r="K18" s="6" t="str">
        <f>SUBSTITUTE(LEFT(B18,5),",",".")</f>
        <v>22.70</v>
      </c>
      <c r="L18" s="6" t="str">
        <f>SUBSTITUTE(LEFT(D18,5),",",".")</f>
        <v>25.86</v>
      </c>
      <c r="P18">
        <v>2012</v>
      </c>
      <c r="Q18" s="7" t="s">
        <v>145</v>
      </c>
      <c r="R18" s="7" t="s">
        <v>146</v>
      </c>
    </row>
    <row r="19" spans="1:18" x14ac:dyDescent="0.25">
      <c r="A19" s="1" t="s">
        <v>70</v>
      </c>
      <c r="B19" s="1" t="s">
        <v>71</v>
      </c>
      <c r="C19" s="1" t="s">
        <v>72</v>
      </c>
      <c r="D19" s="1" t="s">
        <v>73</v>
      </c>
      <c r="E19" s="1" t="s">
        <v>74</v>
      </c>
      <c r="F19" s="1"/>
      <c r="G19" s="1"/>
      <c r="J19">
        <f>YEAR(DATEVALUE(LEFT(A19,11)))</f>
        <v>2003</v>
      </c>
      <c r="K19" s="6" t="str">
        <f t="shared" ref="K19:K30" si="3">SUBSTITUTE(LEFT(B19,5),",",".")</f>
        <v>22.97</v>
      </c>
      <c r="L19" s="6" t="str">
        <f t="shared" ref="L19:L30" si="4">SUBSTITUTE(LEFT(D19,5),",",".")</f>
        <v>26.13</v>
      </c>
      <c r="P19">
        <v>2013</v>
      </c>
      <c r="Q19" s="7" t="s">
        <v>147</v>
      </c>
      <c r="R19" s="7" t="s">
        <v>148</v>
      </c>
    </row>
    <row r="20" spans="1:18" x14ac:dyDescent="0.25">
      <c r="A20" s="1" t="s">
        <v>75</v>
      </c>
      <c r="B20" s="1" t="s">
        <v>76</v>
      </c>
      <c r="C20" s="1" t="s">
        <v>77</v>
      </c>
      <c r="D20" s="1" t="s">
        <v>78</v>
      </c>
      <c r="E20" s="1" t="s">
        <v>79</v>
      </c>
      <c r="F20" s="1"/>
      <c r="G20" s="1"/>
      <c r="J20">
        <f>YEAR(DATEVALUE(LEFT(A20,11)))</f>
        <v>2007</v>
      </c>
      <c r="K20" s="6" t="str">
        <f t="shared" si="3"/>
        <v>23.09</v>
      </c>
      <c r="L20" s="6" t="str">
        <f t="shared" si="4"/>
        <v>26.27</v>
      </c>
      <c r="P20">
        <v>2014</v>
      </c>
      <c r="Q20" s="7" t="s">
        <v>149</v>
      </c>
      <c r="R20" s="7" t="s">
        <v>150</v>
      </c>
    </row>
    <row r="21" spans="1:18" x14ac:dyDescent="0.25">
      <c r="A21" s="1" t="s">
        <v>80</v>
      </c>
      <c r="B21" s="1" t="s">
        <v>81</v>
      </c>
      <c r="C21" s="1" t="s">
        <v>82</v>
      </c>
      <c r="D21" s="1" t="s">
        <v>83</v>
      </c>
      <c r="E21" s="1" t="s">
        <v>84</v>
      </c>
      <c r="F21" s="1"/>
      <c r="G21" s="1"/>
      <c r="J21">
        <f>YEAR(DATEVALUE(LEFT(A21,11)))</f>
        <v>2008</v>
      </c>
      <c r="K21" s="6" t="str">
        <f t="shared" si="3"/>
        <v>23.34</v>
      </c>
      <c r="L21" s="6" t="str">
        <f t="shared" si="4"/>
        <v>26.56</v>
      </c>
      <c r="P21">
        <v>2015</v>
      </c>
      <c r="Q21" s="7" t="s">
        <v>151</v>
      </c>
      <c r="R21" s="7" t="s">
        <v>152</v>
      </c>
    </row>
    <row r="22" spans="1:18" x14ac:dyDescent="0.25">
      <c r="A22" s="1" t="s">
        <v>85</v>
      </c>
      <c r="B22" s="1" t="s">
        <v>86</v>
      </c>
      <c r="C22" s="1" t="s">
        <v>87</v>
      </c>
      <c r="D22" s="1" t="s">
        <v>88</v>
      </c>
      <c r="E22" s="1" t="s">
        <v>89</v>
      </c>
      <c r="F22" s="1"/>
      <c r="G22" s="1"/>
      <c r="J22">
        <f>YEAR(DATEVALUE(LEFT(A22,11)))</f>
        <v>2009</v>
      </c>
      <c r="K22" s="6" t="str">
        <f t="shared" si="3"/>
        <v>24.13</v>
      </c>
      <c r="L22" s="6" t="str">
        <f t="shared" si="4"/>
        <v>27.20</v>
      </c>
      <c r="P22">
        <v>2016</v>
      </c>
      <c r="Q22" s="7" t="s">
        <v>153</v>
      </c>
      <c r="R22" s="7" t="s">
        <v>154</v>
      </c>
    </row>
    <row r="23" spans="1:18" x14ac:dyDescent="0.25">
      <c r="A23" s="1" t="s">
        <v>90</v>
      </c>
      <c r="B23" s="1" t="s">
        <v>91</v>
      </c>
      <c r="C23" s="1" t="s">
        <v>92</v>
      </c>
      <c r="D23" s="1" t="s">
        <v>93</v>
      </c>
      <c r="E23" s="1" t="s">
        <v>92</v>
      </c>
      <c r="F23" s="1"/>
      <c r="G23" s="4"/>
      <c r="J23">
        <f>YEAR(DATEVALUE(LEFT(A23,11)))</f>
        <v>2011</v>
      </c>
      <c r="K23" s="6" t="str">
        <f t="shared" si="3"/>
        <v>24.37</v>
      </c>
      <c r="L23" s="6" t="str">
        <f t="shared" si="4"/>
        <v>27.47</v>
      </c>
      <c r="P23">
        <v>2017</v>
      </c>
      <c r="Q23" s="7" t="s">
        <v>155</v>
      </c>
      <c r="R23" s="7" t="s">
        <v>156</v>
      </c>
    </row>
    <row r="24" spans="1:18" x14ac:dyDescent="0.2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98</v>
      </c>
      <c r="F24" s="1"/>
      <c r="G24" s="4"/>
      <c r="J24">
        <f>YEAR(DATEVALUE(LEFT(A24,11)))</f>
        <v>2012</v>
      </c>
      <c r="K24" s="6" t="str">
        <f t="shared" si="3"/>
        <v>24.92</v>
      </c>
      <c r="L24" s="6" t="str">
        <f t="shared" si="4"/>
        <v>28.07</v>
      </c>
      <c r="P24">
        <v>2018</v>
      </c>
      <c r="Q24" s="7" t="s">
        <v>157</v>
      </c>
      <c r="R24" s="7" t="s">
        <v>158</v>
      </c>
    </row>
    <row r="25" spans="1:18" x14ac:dyDescent="0.25">
      <c r="A25" s="1" t="s">
        <v>99</v>
      </c>
      <c r="B25" s="1" t="s">
        <v>100</v>
      </c>
      <c r="C25" s="1" t="s">
        <v>101</v>
      </c>
      <c r="D25" s="1" t="s">
        <v>102</v>
      </c>
      <c r="E25" s="1" t="s">
        <v>103</v>
      </c>
      <c r="F25" s="1"/>
      <c r="G25" s="4"/>
      <c r="J25">
        <f>YEAR(DATEVALUE(LEFT(A25,11)))</f>
        <v>2013</v>
      </c>
      <c r="K25" s="6" t="str">
        <f t="shared" si="3"/>
        <v>25.74</v>
      </c>
      <c r="L25" s="6" t="str">
        <f t="shared" si="4"/>
        <v>28.14</v>
      </c>
    </row>
    <row r="26" spans="1:18" x14ac:dyDescent="0.25">
      <c r="A26" s="1" t="s">
        <v>104</v>
      </c>
      <c r="B26" s="1" t="s">
        <v>105</v>
      </c>
      <c r="C26" s="1" t="s">
        <v>106</v>
      </c>
      <c r="D26" s="1" t="s">
        <v>107</v>
      </c>
      <c r="E26" s="1" t="s">
        <v>108</v>
      </c>
      <c r="F26" s="1"/>
      <c r="G26" s="4"/>
      <c r="J26">
        <f>YEAR(DATEVALUE(LEFT(A26,11)))</f>
        <v>2014</v>
      </c>
      <c r="K26" s="6" t="str">
        <f t="shared" si="3"/>
        <v>26.39</v>
      </c>
      <c r="L26" s="6" t="str">
        <f t="shared" si="4"/>
        <v>28.61</v>
      </c>
    </row>
    <row r="27" spans="1:18" x14ac:dyDescent="0.25">
      <c r="A27" s="1" t="s">
        <v>109</v>
      </c>
      <c r="B27" s="1" t="s">
        <v>110</v>
      </c>
      <c r="C27" s="1" t="s">
        <v>111</v>
      </c>
      <c r="D27" s="1" t="s">
        <v>112</v>
      </c>
      <c r="E27" s="1" t="s">
        <v>113</v>
      </c>
      <c r="F27" s="1"/>
      <c r="G27" s="4"/>
      <c r="J27">
        <f>YEAR(DATEVALUE(LEFT(A27,11)))</f>
        <v>2015</v>
      </c>
      <c r="K27" s="6" t="str">
        <f t="shared" si="3"/>
        <v>27.05</v>
      </c>
      <c r="L27" s="6" t="str">
        <f t="shared" si="4"/>
        <v>29.21</v>
      </c>
    </row>
    <row r="28" spans="1:18" x14ac:dyDescent="0.25">
      <c r="A28" s="1" t="s">
        <v>114</v>
      </c>
      <c r="B28" s="1" t="s">
        <v>115</v>
      </c>
      <c r="C28" s="1" t="s">
        <v>116</v>
      </c>
      <c r="D28" s="1" t="s">
        <v>117</v>
      </c>
      <c r="E28" s="1" t="s">
        <v>118</v>
      </c>
      <c r="F28" s="1"/>
      <c r="G28" s="4"/>
      <c r="J28">
        <f>YEAR(DATEVALUE(LEFT(A28,11)))</f>
        <v>2016</v>
      </c>
      <c r="K28" s="6" t="str">
        <f t="shared" si="3"/>
        <v>28.66</v>
      </c>
      <c r="L28" s="6" t="str">
        <f t="shared" si="4"/>
        <v>30.45</v>
      </c>
    </row>
    <row r="29" spans="1:18" x14ac:dyDescent="0.25">
      <c r="A29" s="1" t="s">
        <v>119</v>
      </c>
      <c r="B29" s="1" t="s">
        <v>120</v>
      </c>
      <c r="C29" s="1" t="s">
        <v>121</v>
      </c>
      <c r="D29" s="1" t="s">
        <v>122</v>
      </c>
      <c r="E29" s="1" t="s">
        <v>123</v>
      </c>
      <c r="F29" s="1"/>
      <c r="G29" s="4"/>
      <c r="J29">
        <f>YEAR(DATEVALUE(LEFT(A29,11)))</f>
        <v>2017</v>
      </c>
      <c r="K29" s="6" t="str">
        <f t="shared" si="3"/>
        <v>29.69</v>
      </c>
      <c r="L29" s="6" t="str">
        <f t="shared" si="4"/>
        <v>31.03</v>
      </c>
    </row>
    <row r="30" spans="1:18" x14ac:dyDescent="0.25">
      <c r="A30" s="1" t="s">
        <v>124</v>
      </c>
      <c r="B30" s="1" t="s">
        <v>125</v>
      </c>
      <c r="C30" s="1" t="s">
        <v>126</v>
      </c>
      <c r="D30" s="1" t="s">
        <v>127</v>
      </c>
      <c r="E30" s="1" t="s">
        <v>128</v>
      </c>
      <c r="F30" s="1"/>
      <c r="G30" s="4"/>
      <c r="J30">
        <v>2018</v>
      </c>
      <c r="K30" s="6" t="str">
        <f t="shared" si="3"/>
        <v>30.69</v>
      </c>
      <c r="L30" s="6" t="str">
        <f t="shared" si="4"/>
        <v>32.03</v>
      </c>
    </row>
  </sheetData>
  <mergeCells count="8">
    <mergeCell ref="D9:D10"/>
    <mergeCell ref="E9:E10"/>
    <mergeCell ref="D3:D4"/>
    <mergeCell ref="E3:E4"/>
    <mergeCell ref="D5:D6"/>
    <mergeCell ref="E5:E6"/>
    <mergeCell ref="D7:D8"/>
    <mergeCell ref="E7:E8"/>
  </mergeCells>
  <hyperlinks>
    <hyperlink ref="B17" r:id="rId1" tooltip="€o (Seite nicht vorhanden)" display="https://de.wikipedia.org/w/index.php?title=%E2%82%ACo&amp;action=edit&amp;redlink=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IZA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Sommer</dc:creator>
  <cp:lastModifiedBy>Eric Sommer</cp:lastModifiedBy>
  <dcterms:created xsi:type="dcterms:W3CDTF">2018-06-13T12:56:09Z</dcterms:created>
  <dcterms:modified xsi:type="dcterms:W3CDTF">2018-06-13T13:21:17Z</dcterms:modified>
</cp:coreProperties>
</file>