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ocuments\Treinamentos\KA Solution\99004 - Excel Básico - Intermediário\"/>
    </mc:Choice>
  </mc:AlternateContent>
  <xr:revisionPtr revIDLastSave="0" documentId="13_ncr:1_{680DCE9C-188D-43B3-98D1-531BCF2DA6DA}" xr6:coauthVersionLast="47" xr6:coauthVersionMax="47" xr10:uidLastSave="{00000000-0000-0000-0000-000000000000}"/>
  <bookViews>
    <workbookView xWindow="-120" yWindow="-120" windowWidth="20730" windowHeight="11160" tabRatio="723" activeTab="5" xr2:uid="{00000000-000D-0000-FFFF-FFFF00000000}"/>
  </bookViews>
  <sheets>
    <sheet name="Colunas" sheetId="1" r:id="rId1"/>
    <sheet name="Barras Empilhadas" sheetId="2" r:id="rId2"/>
    <sheet name="Pizza 3D" sheetId="3" r:id="rId3"/>
    <sheet name="Linhas" sheetId="4" r:id="rId4"/>
    <sheet name="Painéis" sheetId="5" r:id="rId5"/>
    <sheet name="Geolocalização" sheetId="8" r:id="rId6"/>
    <sheet name="MiniGráficos" sheetId="7" r:id="rId7"/>
  </sheets>
  <definedNames>
    <definedName name="_xlchart.v1.4" hidden="1">Geolocalização!$A$2:$A$28</definedName>
    <definedName name="_xlchart.v1.5" hidden="1">Geolocalização!$B$1</definedName>
    <definedName name="_xlchart.v1.6" hidden="1">Geolocalização!$B$2:$B$28</definedName>
    <definedName name="_xlchart.v5.0" hidden="1">Geolocalização!$A$1</definedName>
    <definedName name="_xlchart.v5.1" hidden="1">Geolocalização!$A$2:$A$28</definedName>
    <definedName name="_xlchart.v5.10" hidden="1">Geolocalização!$B$2:$B$28</definedName>
    <definedName name="_xlchart.v5.2" hidden="1">Geolocalização!$B$1</definedName>
    <definedName name="_xlchart.v5.3" hidden="1">Geolocalização!$B$2:$B$28</definedName>
    <definedName name="_xlchart.v5.7" hidden="1">Geolocalização!$A$1</definedName>
    <definedName name="_xlchart.v5.8" hidden="1">Geolocalização!$A$2:$A$28</definedName>
    <definedName name="_xlchart.v5.9" hidden="1">Geolocalização!$B$1</definedName>
    <definedName name="_xlcn.WorksheetConnection_Base" hidden="1">Base[]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" name="Base" connection="WorksheetConnection_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5" l="1"/>
  <c r="Q11" i="5"/>
  <c r="Q12" i="5"/>
  <c r="Q13" i="5"/>
  <c r="Q14" i="5"/>
  <c r="Q15" i="5"/>
  <c r="Q16" i="5"/>
  <c r="R10" i="5"/>
  <c r="R11" i="5" l="1"/>
  <c r="R12" i="5"/>
  <c r="R13" i="5"/>
  <c r="R14" i="5"/>
  <c r="R15" i="5"/>
  <c r="R16" i="5"/>
  <c r="D12" i="3" l="1"/>
  <c r="E8" i="3" l="1"/>
  <c r="E12" i="3"/>
  <c r="E7" i="3"/>
  <c r="E9" i="3"/>
  <c r="E10" i="3"/>
  <c r="E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767A09-BDB2-46AC-ADE5-89BD99E98943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3CFBE3-1AE7-4840-A910-D01ADEE9E652}" name="WorksheetConnection_Base" type="102" refreshedVersion="7" minRefreshableVersion="5">
    <extLst>
      <ext xmlns:x15="http://schemas.microsoft.com/office/spreadsheetml/2010/11/main" uri="{DE250136-89BD-433C-8126-D09CA5730AF9}">
        <x15:connection id="Base">
          <x15:rangePr sourceName="_xlcn.WorksheetConnection_Base"/>
        </x15:connection>
      </ext>
    </extLst>
  </connection>
</connections>
</file>

<file path=xl/sharedStrings.xml><?xml version="1.0" encoding="utf-8"?>
<sst xmlns="http://schemas.openxmlformats.org/spreadsheetml/2006/main" count="120" uniqueCount="104">
  <si>
    <t>::.. Ranking de Fabricantes de Computadores ..::</t>
  </si>
  <si>
    <t>IBM</t>
  </si>
  <si>
    <t>ACER</t>
  </si>
  <si>
    <t>DELL</t>
  </si>
  <si>
    <t>HP</t>
  </si>
  <si>
    <t>COMPAQ</t>
  </si>
  <si>
    <t>LENOVO</t>
  </si>
  <si>
    <t>ITAUTEC</t>
  </si>
  <si>
    <t>Bolsa</t>
  </si>
  <si>
    <t>Nasdaq</t>
  </si>
  <si>
    <t>Dow Jones</t>
  </si>
  <si>
    <t>Bovespa</t>
  </si>
  <si>
    <t>Tóquio</t>
  </si>
  <si>
    <t>::.. Análise de movimentação de investimentos ..::</t>
  </si>
  <si>
    <t>(*) - Volume em milhões (U$)</t>
  </si>
  <si>
    <t>::.. Pesquisa de Satisfação de Produto ..::</t>
  </si>
  <si>
    <t>Opinião</t>
  </si>
  <si>
    <t>Votos</t>
  </si>
  <si>
    <t>Ótimo</t>
  </si>
  <si>
    <t>Bom</t>
  </si>
  <si>
    <t>Regular</t>
  </si>
  <si>
    <t>Ruim</t>
  </si>
  <si>
    <t>Péssimo</t>
  </si>
  <si>
    <t>Total</t>
  </si>
  <si>
    <t>::.. Análise de Tendência em Atendimentos - CALL CENTER ..::</t>
  </si>
  <si>
    <t>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</si>
  <si>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</si>
  <si>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</si>
  <si>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</si>
  <si>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</si>
  <si>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</si>
  <si>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</si>
  <si>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</si>
  <si>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</si>
  <si>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</si>
  <si>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</si>
  <si>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</si>
  <si>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</si>
  <si>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CONFECÇÕES MARISKA</t>
  </si>
  <si>
    <t>ITEM</t>
  </si>
  <si>
    <t>VENDAS/MÊS</t>
  </si>
  <si>
    <t>BERMUDA</t>
  </si>
  <si>
    <t>BLUSA</t>
  </si>
  <si>
    <t>CALÇA</t>
  </si>
  <si>
    <t>CAMISETA</t>
  </si>
  <si>
    <t>CASACO</t>
  </si>
  <si>
    <t>SAIA</t>
  </si>
  <si>
    <t>VESTIDO</t>
  </si>
  <si>
    <t>JAN</t>
  </si>
  <si>
    <t>FEV</t>
  </si>
  <si>
    <t>MAR</t>
  </si>
  <si>
    <t>ABR</t>
  </si>
  <si>
    <t>MAI</t>
  </si>
  <si>
    <t>JUN</t>
  </si>
  <si>
    <t>JUL</t>
  </si>
  <si>
    <t>::.. Análise de Indicadores ..::</t>
  </si>
  <si>
    <t>Média (Prevista)</t>
  </si>
  <si>
    <t>Média (Realizada)</t>
  </si>
  <si>
    <t>APPLE</t>
  </si>
  <si>
    <t xml:space="preserve"> </t>
  </si>
  <si>
    <t>(%)</t>
  </si>
  <si>
    <t>AGO</t>
  </si>
  <si>
    <t>SET</t>
  </si>
  <si>
    <t>OUT</t>
  </si>
  <si>
    <t>NOV</t>
  </si>
  <si>
    <t>DEZ</t>
  </si>
  <si>
    <t>Total Vendas</t>
  </si>
  <si>
    <t>(*) Reclamações de Clientes</t>
  </si>
  <si>
    <t>Ocorrências</t>
  </si>
  <si>
    <t>Ano 2015</t>
  </si>
  <si>
    <t>Ano 2016</t>
  </si>
  <si>
    <t>Ano 2017</t>
  </si>
  <si>
    <t>TENDÊNCIA</t>
  </si>
  <si>
    <t>Ano 2014</t>
  </si>
  <si>
    <t>Fabricantes</t>
  </si>
  <si>
    <t>Estado</t>
  </si>
  <si>
    <t>Faturamento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</si>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</sst>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gradientFill degree="90">
        <stop position="0">
          <color theme="0"/>
        </stop>
        <stop position="1">
          <color theme="3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43" fontId="0" fillId="0" borderId="10" xfId="1" applyFont="1" applyBorder="1"/>
    <xf numFmtId="43" fontId="0" fillId="0" borderId="11" xfId="1" applyFont="1" applyBorder="1"/>
    <xf numFmtId="43" fontId="0" fillId="0" borderId="7" xfId="1" applyFont="1" applyBorder="1"/>
    <xf numFmtId="43" fontId="0" fillId="0" borderId="12" xfId="1" applyFont="1" applyBorder="1"/>
    <xf numFmtId="0" fontId="5" fillId="0" borderId="0" xfId="0" applyFont="1"/>
    <xf numFmtId="0" fontId="2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/>
    <xf numFmtId="0" fontId="7" fillId="2" borderId="13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6" borderId="0" xfId="0" applyFill="1"/>
    <xf numFmtId="0" fontId="8" fillId="6" borderId="0" xfId="0" applyFont="1" applyFill="1" applyAlignment="1">
      <alignment horizontal="center"/>
    </xf>
    <xf numFmtId="0" fontId="0" fillId="7" borderId="0" xfId="0" applyFill="1"/>
    <xf numFmtId="0" fontId="0" fillId="7" borderId="5" xfId="0" applyFill="1" applyBorder="1"/>
    <xf numFmtId="0" fontId="0" fillId="7" borderId="14" xfId="0" applyFill="1" applyBorder="1"/>
    <xf numFmtId="0" fontId="2" fillId="0" borderId="0" xfId="0" applyFont="1"/>
    <xf numFmtId="0" fontId="0" fillId="0" borderId="14" xfId="0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5" xfId="0" applyFill="1" applyBorder="1" applyAlignment="1">
      <alignment horizontal="center"/>
    </xf>
    <xf numFmtId="1" fontId="0" fillId="8" borderId="5" xfId="0" applyNumberForma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textRotation="45"/>
    </xf>
    <xf numFmtId="0" fontId="5" fillId="0" borderId="5" xfId="0" applyFont="1" applyBorder="1"/>
    <xf numFmtId="0" fontId="11" fillId="9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7" fillId="5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0" xfId="2" applyFont="1"/>
  </cellXfs>
  <cellStyles count="3">
    <cellStyle name="Moeda" xfId="2" builtinId="4"/>
    <cellStyle name="Normal" xfId="0" builtinId="0"/>
    <cellStyle name="Vírgula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6</xdr:row>
      <xdr:rowOff>28577</xdr:rowOff>
    </xdr:from>
    <xdr:to>
      <xdr:col>14</xdr:col>
      <xdr:colOff>448726</xdr:colOff>
      <xdr:row>15</xdr:row>
      <xdr:rowOff>12888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6" y="1171577"/>
          <a:ext cx="2268000" cy="1698811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381001</xdr:colOff>
      <xdr:row>2</xdr:row>
      <xdr:rowOff>139885</xdr:rowOff>
    </xdr:from>
    <xdr:to>
      <xdr:col>12</xdr:col>
      <xdr:colOff>523875</xdr:colOff>
      <xdr:row>8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24526" y="520885"/>
          <a:ext cx="1971674" cy="1031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1</xdr:row>
      <xdr:rowOff>142875</xdr:rowOff>
    </xdr:from>
    <xdr:to>
      <xdr:col>13</xdr:col>
      <xdr:colOff>463454</xdr:colOff>
      <xdr:row>5</xdr:row>
      <xdr:rowOff>14288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333375"/>
          <a:ext cx="1196879" cy="633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D5181-0BC6-4952-BC59-03D1DAC94CF1}" name="Base" displayName="Base" ref="A1:B28" totalsRowShown="0">
  <autoFilter ref="A1:B28" xr:uid="{913D5181-0BC6-4952-BC59-03D1DAC94CF1}"/>
  <tableColumns count="2">
    <tableColumn id="1" xr3:uid="{9C369B74-C7DA-44BE-9CE4-1E3F1DBE4F9C}" name="Estado"/>
    <tableColumn id="2" xr3:uid="{DCE912D5-1863-41D0-960D-4B04A994E07D}" name="Faturamen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M15"/>
  <sheetViews>
    <sheetView showGridLines="0" zoomScale="80" zoomScaleNormal="80" workbookViewId="0">
      <selection activeCell="R13" sqref="R13"/>
    </sheetView>
  </sheetViews>
  <sheetFormatPr defaultRowHeight="15" x14ac:dyDescent="0.25"/>
  <cols>
    <col min="1" max="1" width="3.7109375" style="1" customWidth="1"/>
    <col min="3" max="3" width="18" customWidth="1"/>
    <col min="4" max="6" width="15.7109375" customWidth="1"/>
  </cols>
  <sheetData>
    <row r="1" spans="3:13" s="1" customFormat="1" x14ac:dyDescent="0.25"/>
    <row r="3" spans="3:13" x14ac:dyDescent="0.25">
      <c r="C3" s="45" t="s">
        <v>0</v>
      </c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3:13" x14ac:dyDescent="0.25">
      <c r="C4" s="48"/>
      <c r="D4" s="49"/>
      <c r="E4" s="49"/>
      <c r="F4" s="49"/>
      <c r="G4" s="49"/>
      <c r="H4" s="49"/>
      <c r="I4" s="49"/>
      <c r="J4" s="49"/>
      <c r="K4" s="49"/>
      <c r="L4" s="49"/>
      <c r="M4" s="50"/>
    </row>
    <row r="7" spans="3:13" x14ac:dyDescent="0.25">
      <c r="C7" s="43" t="s">
        <v>74</v>
      </c>
      <c r="D7" s="44" t="s">
        <v>73</v>
      </c>
      <c r="E7" s="44" t="s">
        <v>69</v>
      </c>
      <c r="F7" s="44" t="s">
        <v>70</v>
      </c>
    </row>
    <row r="8" spans="3:13" x14ac:dyDescent="0.25">
      <c r="C8" s="5" t="s">
        <v>2</v>
      </c>
      <c r="D8" s="7">
        <v>6529899</v>
      </c>
      <c r="E8" s="7">
        <v>7254184</v>
      </c>
      <c r="F8" s="7">
        <v>8566763</v>
      </c>
    </row>
    <row r="9" spans="3:13" x14ac:dyDescent="0.25">
      <c r="C9" s="3" t="s">
        <v>58</v>
      </c>
      <c r="D9" s="8">
        <v>12968465</v>
      </c>
      <c r="E9" s="8">
        <v>10453627</v>
      </c>
      <c r="F9" s="8">
        <v>11364869</v>
      </c>
    </row>
    <row r="10" spans="3:13" x14ac:dyDescent="0.25">
      <c r="C10" s="3" t="s">
        <v>5</v>
      </c>
      <c r="D10" s="8">
        <v>2477348</v>
      </c>
      <c r="E10" s="8">
        <v>5644466</v>
      </c>
      <c r="F10" s="8">
        <v>2980486</v>
      </c>
    </row>
    <row r="11" spans="3:13" x14ac:dyDescent="0.25">
      <c r="C11" s="3" t="s">
        <v>3</v>
      </c>
      <c r="D11" s="8">
        <v>8701911</v>
      </c>
      <c r="E11" s="8">
        <v>5898986</v>
      </c>
      <c r="F11" s="8">
        <v>9422745</v>
      </c>
    </row>
    <row r="12" spans="3:13" x14ac:dyDescent="0.25">
      <c r="C12" s="3" t="s">
        <v>4</v>
      </c>
      <c r="D12" s="8">
        <v>7223961</v>
      </c>
      <c r="E12" s="8">
        <v>8525616</v>
      </c>
      <c r="F12" s="8">
        <v>8160858</v>
      </c>
    </row>
    <row r="13" spans="3:13" x14ac:dyDescent="0.25">
      <c r="C13" s="3" t="s">
        <v>1</v>
      </c>
      <c r="D13" s="8">
        <v>9230581</v>
      </c>
      <c r="E13" s="8">
        <v>6837301</v>
      </c>
      <c r="F13" s="8">
        <v>9061330</v>
      </c>
    </row>
    <row r="14" spans="3:13" x14ac:dyDescent="0.25">
      <c r="C14" s="3" t="s">
        <v>7</v>
      </c>
      <c r="D14" s="8">
        <v>3868318</v>
      </c>
      <c r="E14" s="8">
        <v>7099928</v>
      </c>
      <c r="F14" s="8">
        <v>7813582</v>
      </c>
    </row>
    <row r="15" spans="3:13" x14ac:dyDescent="0.25">
      <c r="C15" s="4" t="s">
        <v>6</v>
      </c>
      <c r="D15" s="9">
        <v>5904164</v>
      </c>
      <c r="E15" s="10">
        <v>5216460</v>
      </c>
      <c r="F15" s="10">
        <v>4597467</v>
      </c>
    </row>
  </sheetData>
  <sortState xmlns:xlrd2="http://schemas.microsoft.com/office/spreadsheetml/2017/richdata2" ref="C9:F16">
    <sortCondition ref="C9"/>
  </sortState>
  <mergeCells count="1">
    <mergeCell ref="C3:M4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F11"/>
  <sheetViews>
    <sheetView showGridLines="0" zoomScaleNormal="100" workbookViewId="0">
      <selection activeCell="O8" sqref="O8"/>
    </sheetView>
  </sheetViews>
  <sheetFormatPr defaultRowHeight="15" x14ac:dyDescent="0.25"/>
  <cols>
    <col min="1" max="1" width="3.7109375" style="1" customWidth="1"/>
    <col min="3" max="3" width="12.42578125" customWidth="1"/>
  </cols>
  <sheetData>
    <row r="1" spans="3:6" s="1" customFormat="1" x14ac:dyDescent="0.25"/>
    <row r="3" spans="3:6" x14ac:dyDescent="0.25">
      <c r="C3" s="11" t="s">
        <v>13</v>
      </c>
    </row>
    <row r="5" spans="3:6" x14ac:dyDescent="0.25">
      <c r="C5" s="12" t="s">
        <v>8</v>
      </c>
      <c r="D5" s="12" t="s">
        <v>69</v>
      </c>
      <c r="E5" s="12" t="s">
        <v>70</v>
      </c>
      <c r="F5" s="12" t="s">
        <v>71</v>
      </c>
    </row>
    <row r="6" spans="3:6" x14ac:dyDescent="0.25">
      <c r="C6" t="s">
        <v>9</v>
      </c>
      <c r="D6" s="2">
        <v>77</v>
      </c>
      <c r="E6" s="2">
        <v>181</v>
      </c>
      <c r="F6" s="2">
        <v>166</v>
      </c>
    </row>
    <row r="7" spans="3:6" x14ac:dyDescent="0.25">
      <c r="C7" t="s">
        <v>10</v>
      </c>
      <c r="D7" s="2">
        <v>181</v>
      </c>
      <c r="E7" s="2">
        <v>122</v>
      </c>
      <c r="F7" s="2">
        <v>198</v>
      </c>
    </row>
    <row r="8" spans="3:6" x14ac:dyDescent="0.25">
      <c r="C8" t="s">
        <v>11</v>
      </c>
      <c r="D8" s="2">
        <v>127</v>
      </c>
      <c r="E8" s="2">
        <v>61</v>
      </c>
      <c r="F8" s="2">
        <v>164</v>
      </c>
    </row>
    <row r="9" spans="3:6" x14ac:dyDescent="0.25">
      <c r="C9" s="6" t="s">
        <v>12</v>
      </c>
      <c r="D9" s="13">
        <v>147</v>
      </c>
      <c r="E9" s="13">
        <v>193</v>
      </c>
      <c r="F9" s="13">
        <v>133</v>
      </c>
    </row>
    <row r="11" spans="3:6" x14ac:dyDescent="0.25">
      <c r="C11" s="14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12"/>
  <sheetViews>
    <sheetView showGridLines="0" topLeftCell="A11" zoomScale="90" zoomScaleNormal="90" workbookViewId="0">
      <selection activeCell="Q21" sqref="Q21"/>
    </sheetView>
  </sheetViews>
  <sheetFormatPr defaultRowHeight="15" x14ac:dyDescent="0.25"/>
  <cols>
    <col min="1" max="1" width="3.7109375" style="1" customWidth="1"/>
    <col min="3" max="4" width="15.7109375" customWidth="1"/>
  </cols>
  <sheetData>
    <row r="1" spans="3:15" s="1" customFormat="1" x14ac:dyDescent="0.25"/>
    <row r="4" spans="3:15" x14ac:dyDescent="0.25">
      <c r="C4" s="11" t="s">
        <v>15</v>
      </c>
    </row>
    <row r="6" spans="3:15" x14ac:dyDescent="0.25">
      <c r="C6" s="15" t="s">
        <v>16</v>
      </c>
      <c r="D6" s="15" t="s">
        <v>17</v>
      </c>
      <c r="E6" s="15" t="s">
        <v>60</v>
      </c>
    </row>
    <row r="7" spans="3:15" x14ac:dyDescent="0.25">
      <c r="C7" s="16" t="s">
        <v>18</v>
      </c>
      <c r="D7" s="17">
        <v>78</v>
      </c>
      <c r="E7" s="39">
        <f>D7/$D$12</f>
        <v>0.25913621262458469</v>
      </c>
    </row>
    <row r="8" spans="3:15" x14ac:dyDescent="0.25">
      <c r="C8" s="16" t="s">
        <v>19</v>
      </c>
      <c r="D8" s="17">
        <v>114</v>
      </c>
      <c r="E8" s="39">
        <f t="shared" ref="E8:E12" si="0">D8/$D$12</f>
        <v>0.37873754152823919</v>
      </c>
    </row>
    <row r="9" spans="3:15" x14ac:dyDescent="0.25">
      <c r="C9" s="16" t="s">
        <v>20</v>
      </c>
      <c r="D9" s="17">
        <v>89</v>
      </c>
      <c r="E9" s="39">
        <f t="shared" si="0"/>
        <v>0.29568106312292358</v>
      </c>
    </row>
    <row r="10" spans="3:15" x14ac:dyDescent="0.25">
      <c r="C10" s="16" t="s">
        <v>21</v>
      </c>
      <c r="D10" s="17">
        <v>8</v>
      </c>
      <c r="E10" s="39">
        <f t="shared" si="0"/>
        <v>2.6578073089700997E-2</v>
      </c>
    </row>
    <row r="11" spans="3:15" x14ac:dyDescent="0.25">
      <c r="C11" s="16" t="s">
        <v>22</v>
      </c>
      <c r="D11" s="17">
        <v>12</v>
      </c>
      <c r="E11" s="39">
        <f t="shared" si="0"/>
        <v>3.9867109634551492E-2</v>
      </c>
    </row>
    <row r="12" spans="3:15" x14ac:dyDescent="0.25">
      <c r="C12" s="18" t="s">
        <v>23</v>
      </c>
      <c r="D12" s="19">
        <f>SUM(D7:D11)</f>
        <v>301</v>
      </c>
      <c r="E12" s="39">
        <f t="shared" si="0"/>
        <v>1</v>
      </c>
      <c r="O12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O9"/>
  <sheetViews>
    <sheetView showGridLines="0" topLeftCell="A7" workbookViewId="0">
      <selection activeCell="D13" sqref="D13"/>
    </sheetView>
  </sheetViews>
  <sheetFormatPr defaultRowHeight="15" x14ac:dyDescent="0.25"/>
  <cols>
    <col min="1" max="1" width="3.7109375" style="1" customWidth="1"/>
    <col min="3" max="3" width="17.42578125" customWidth="1"/>
    <col min="16" max="16" width="9.140625" customWidth="1"/>
  </cols>
  <sheetData>
    <row r="1" spans="3:15" s="1" customFormat="1" x14ac:dyDescent="0.25"/>
    <row r="4" spans="3:15" x14ac:dyDescent="0.25">
      <c r="C4" s="11" t="s">
        <v>24</v>
      </c>
    </row>
    <row r="6" spans="3:15" x14ac:dyDescent="0.25">
      <c r="C6" s="26" t="s">
        <v>67</v>
      </c>
    </row>
    <row r="8" spans="3:15" x14ac:dyDescent="0.25">
      <c r="C8" s="21" t="s">
        <v>25</v>
      </c>
      <c r="D8" s="20" t="s">
        <v>26</v>
      </c>
      <c r="E8" s="20" t="s">
        <v>27</v>
      </c>
      <c r="F8" s="20" t="s">
        <v>28</v>
      </c>
      <c r="G8" s="20" t="s">
        <v>29</v>
      </c>
      <c r="H8" s="20" t="s">
        <v>30</v>
      </c>
      <c r="I8" s="20" t="s">
        <v>31</v>
      </c>
      <c r="J8" s="20" t="s">
        <v>32</v>
      </c>
      <c r="K8" s="20" t="s">
        <v>33</v>
      </c>
      <c r="L8" s="20" t="s">
        <v>34</v>
      </c>
      <c r="M8" s="20" t="s">
        <v>35</v>
      </c>
      <c r="N8" s="20" t="s">
        <v>36</v>
      </c>
      <c r="O8" s="20" t="s">
        <v>37</v>
      </c>
    </row>
    <row r="9" spans="3:15" x14ac:dyDescent="0.25">
      <c r="C9" s="21" t="s">
        <v>68</v>
      </c>
      <c r="D9" s="22">
        <v>19</v>
      </c>
      <c r="E9" s="22">
        <v>20</v>
      </c>
      <c r="F9" s="22">
        <v>25</v>
      </c>
      <c r="G9" s="22">
        <v>16</v>
      </c>
      <c r="H9" s="22">
        <v>29</v>
      </c>
      <c r="I9" s="22">
        <v>21</v>
      </c>
      <c r="J9" s="22">
        <v>7</v>
      </c>
      <c r="K9" s="22">
        <v>9</v>
      </c>
      <c r="L9" s="22">
        <v>13</v>
      </c>
      <c r="M9" s="22">
        <v>30</v>
      </c>
      <c r="N9" s="22">
        <v>8</v>
      </c>
      <c r="O9" s="22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S16"/>
  <sheetViews>
    <sheetView showGridLines="0" zoomScale="80" zoomScaleNormal="80" workbookViewId="0">
      <selection activeCell="C20" sqref="C20"/>
    </sheetView>
  </sheetViews>
  <sheetFormatPr defaultRowHeight="15" x14ac:dyDescent="0.25"/>
  <cols>
    <col min="1" max="1" width="3.7109375" style="1" customWidth="1"/>
    <col min="3" max="3" width="13.7109375" customWidth="1"/>
    <col min="4" max="17" width="10.7109375" customWidth="1"/>
    <col min="18" max="18" width="12.5703125" customWidth="1"/>
  </cols>
  <sheetData>
    <row r="1" spans="3:19" s="1" customFormat="1" x14ac:dyDescent="0.25"/>
    <row r="4" spans="3:19" x14ac:dyDescent="0.25">
      <c r="C4" s="35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7" spans="3:19" x14ac:dyDescent="0.25">
      <c r="C7" s="51" t="s">
        <v>38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3:19" x14ac:dyDescent="0.25">
      <c r="C8" s="26"/>
      <c r="D8" s="26" t="s">
        <v>40</v>
      </c>
    </row>
    <row r="9" spans="3:19" ht="35.25" customHeight="1" x14ac:dyDescent="0.25">
      <c r="C9" s="34" t="s">
        <v>39</v>
      </c>
      <c r="D9" s="28" t="s">
        <v>48</v>
      </c>
      <c r="E9" s="28" t="s">
        <v>49</v>
      </c>
      <c r="F9" s="28" t="s">
        <v>50</v>
      </c>
      <c r="G9" s="28" t="s">
        <v>51</v>
      </c>
      <c r="H9" s="28" t="s">
        <v>52</v>
      </c>
      <c r="I9" s="28" t="s">
        <v>53</v>
      </c>
      <c r="J9" s="28" t="s">
        <v>54</v>
      </c>
      <c r="K9" s="28" t="s">
        <v>61</v>
      </c>
      <c r="L9" s="28" t="s">
        <v>62</v>
      </c>
      <c r="M9" s="28" t="s">
        <v>63</v>
      </c>
      <c r="N9" s="28" t="s">
        <v>64</v>
      </c>
      <c r="O9" s="28" t="s">
        <v>65</v>
      </c>
      <c r="P9" s="33" t="s">
        <v>56</v>
      </c>
      <c r="Q9" s="33" t="s">
        <v>57</v>
      </c>
      <c r="R9" s="33" t="s">
        <v>66</v>
      </c>
    </row>
    <row r="10" spans="3:19" x14ac:dyDescent="0.25">
      <c r="C10" s="25" t="s">
        <v>41</v>
      </c>
      <c r="D10" s="27">
        <v>97</v>
      </c>
      <c r="E10" s="27">
        <v>97</v>
      </c>
      <c r="F10" s="27">
        <v>99</v>
      </c>
      <c r="G10" s="27">
        <v>167</v>
      </c>
      <c r="H10" s="27">
        <v>40</v>
      </c>
      <c r="I10" s="27">
        <v>89</v>
      </c>
      <c r="J10" s="27">
        <v>66</v>
      </c>
      <c r="K10" s="40">
        <v>500</v>
      </c>
      <c r="L10" s="40">
        <v>72</v>
      </c>
      <c r="M10" s="40">
        <v>100</v>
      </c>
      <c r="N10" s="40">
        <v>40</v>
      </c>
      <c r="O10" s="40"/>
      <c r="P10" s="29">
        <v>85</v>
      </c>
      <c r="Q10" s="30">
        <f t="shared" ref="Q10:Q16" si="0">AVERAGE(D10:O10)</f>
        <v>124.27272727272727</v>
      </c>
      <c r="R10" s="30">
        <f>SUM(D10:O10)</f>
        <v>1367</v>
      </c>
      <c r="S10" s="41"/>
    </row>
    <row r="11" spans="3:19" x14ac:dyDescent="0.25">
      <c r="C11" s="23" t="s">
        <v>42</v>
      </c>
      <c r="D11" s="2">
        <v>53</v>
      </c>
      <c r="E11" s="2">
        <v>85</v>
      </c>
      <c r="F11" s="2">
        <v>43</v>
      </c>
      <c r="G11" s="2">
        <v>53</v>
      </c>
      <c r="H11" s="2">
        <v>156</v>
      </c>
      <c r="I11" s="2">
        <v>23</v>
      </c>
      <c r="J11" s="2">
        <v>44</v>
      </c>
      <c r="K11" s="2">
        <v>55</v>
      </c>
      <c r="L11" s="2">
        <v>96</v>
      </c>
      <c r="M11" s="2">
        <v>67</v>
      </c>
      <c r="N11" s="2">
        <v>87</v>
      </c>
      <c r="O11" s="2"/>
      <c r="P11" s="29">
        <v>90</v>
      </c>
      <c r="Q11" s="30">
        <f t="shared" si="0"/>
        <v>69.272727272727266</v>
      </c>
      <c r="R11" s="30">
        <f t="shared" ref="R11:R16" si="1">SUM(D11:O11)</f>
        <v>762</v>
      </c>
      <c r="S11" s="41"/>
    </row>
    <row r="12" spans="3:19" x14ac:dyDescent="0.25">
      <c r="C12" s="23" t="s">
        <v>43</v>
      </c>
      <c r="D12" s="2">
        <v>79</v>
      </c>
      <c r="E12" s="2">
        <v>108</v>
      </c>
      <c r="F12" s="2">
        <v>130</v>
      </c>
      <c r="G12" s="2">
        <v>20</v>
      </c>
      <c r="H12" s="2">
        <v>172</v>
      </c>
      <c r="I12" s="2">
        <v>45</v>
      </c>
      <c r="J12" s="2">
        <v>30</v>
      </c>
      <c r="K12" s="2">
        <v>77</v>
      </c>
      <c r="L12" s="2">
        <v>56</v>
      </c>
      <c r="M12" s="2">
        <v>46</v>
      </c>
      <c r="N12" s="2">
        <v>35</v>
      </c>
      <c r="O12" s="2"/>
      <c r="P12" s="29">
        <v>80</v>
      </c>
      <c r="Q12" s="30">
        <f t="shared" si="0"/>
        <v>72.545454545454547</v>
      </c>
      <c r="R12" s="30">
        <f t="shared" si="1"/>
        <v>798</v>
      </c>
      <c r="S12" s="41"/>
    </row>
    <row r="13" spans="3:19" x14ac:dyDescent="0.25">
      <c r="C13" s="23" t="s">
        <v>44</v>
      </c>
      <c r="D13" s="2">
        <v>67</v>
      </c>
      <c r="E13" s="2">
        <v>51</v>
      </c>
      <c r="F13" s="2">
        <v>188</v>
      </c>
      <c r="G13" s="2">
        <v>106</v>
      </c>
      <c r="H13" s="2">
        <v>163</v>
      </c>
      <c r="I13" s="2">
        <v>32</v>
      </c>
      <c r="J13" s="2">
        <v>54</v>
      </c>
      <c r="K13" s="2">
        <v>43</v>
      </c>
      <c r="L13" s="2">
        <v>34</v>
      </c>
      <c r="M13" s="2">
        <v>99</v>
      </c>
      <c r="N13" s="2">
        <v>43</v>
      </c>
      <c r="O13" s="2"/>
      <c r="P13" s="29">
        <v>100</v>
      </c>
      <c r="Q13" s="30">
        <f t="shared" si="0"/>
        <v>80</v>
      </c>
      <c r="R13" s="30">
        <f t="shared" si="1"/>
        <v>880</v>
      </c>
      <c r="S13" s="41"/>
    </row>
    <row r="14" spans="3:19" x14ac:dyDescent="0.25">
      <c r="C14" s="23" t="s">
        <v>45</v>
      </c>
      <c r="D14" s="2">
        <v>193</v>
      </c>
      <c r="E14" s="2">
        <v>157</v>
      </c>
      <c r="F14" s="2">
        <v>124</v>
      </c>
      <c r="G14" s="2">
        <v>42</v>
      </c>
      <c r="H14" s="2">
        <v>119</v>
      </c>
      <c r="I14" s="2">
        <v>120</v>
      </c>
      <c r="J14" s="2">
        <v>112</v>
      </c>
      <c r="K14" s="2">
        <v>22</v>
      </c>
      <c r="L14" s="2">
        <v>89</v>
      </c>
      <c r="M14" s="2">
        <v>32</v>
      </c>
      <c r="N14" s="2">
        <v>80</v>
      </c>
      <c r="O14" s="2"/>
      <c r="P14" s="29">
        <v>120</v>
      </c>
      <c r="Q14" s="30">
        <f t="shared" si="0"/>
        <v>99.090909090909093</v>
      </c>
      <c r="R14" s="30">
        <f t="shared" si="1"/>
        <v>1090</v>
      </c>
      <c r="S14" s="41"/>
    </row>
    <row r="15" spans="3:19" x14ac:dyDescent="0.25">
      <c r="C15" s="23" t="s">
        <v>46</v>
      </c>
      <c r="D15" s="2">
        <v>120</v>
      </c>
      <c r="E15" s="2">
        <v>179</v>
      </c>
      <c r="F15" s="2">
        <v>29</v>
      </c>
      <c r="G15" s="2">
        <v>75</v>
      </c>
      <c r="H15" s="2">
        <v>198</v>
      </c>
      <c r="I15" s="2">
        <v>34</v>
      </c>
      <c r="J15" s="2">
        <v>16</v>
      </c>
      <c r="K15" s="2">
        <v>100</v>
      </c>
      <c r="L15" s="2">
        <v>49</v>
      </c>
      <c r="M15" s="2">
        <v>93</v>
      </c>
      <c r="N15" s="2">
        <v>91</v>
      </c>
      <c r="O15" s="2"/>
      <c r="P15" s="29">
        <v>100</v>
      </c>
      <c r="Q15" s="30">
        <f t="shared" si="0"/>
        <v>89.454545454545453</v>
      </c>
      <c r="R15" s="30">
        <f t="shared" si="1"/>
        <v>984</v>
      </c>
      <c r="S15" s="41"/>
    </row>
    <row r="16" spans="3:19" x14ac:dyDescent="0.25">
      <c r="C16" s="24" t="s">
        <v>47</v>
      </c>
      <c r="D16" s="13">
        <v>115</v>
      </c>
      <c r="E16" s="13">
        <v>115</v>
      </c>
      <c r="F16" s="13">
        <v>90</v>
      </c>
      <c r="G16" s="13">
        <v>117</v>
      </c>
      <c r="H16" s="13">
        <v>88</v>
      </c>
      <c r="I16" s="13">
        <v>212</v>
      </c>
      <c r="J16" s="13">
        <v>159</v>
      </c>
      <c r="K16" s="13">
        <v>450</v>
      </c>
      <c r="L16" s="13">
        <v>50</v>
      </c>
      <c r="M16" s="13">
        <v>62</v>
      </c>
      <c r="N16" s="13">
        <v>91</v>
      </c>
      <c r="O16" s="13"/>
      <c r="P16" s="31">
        <v>110</v>
      </c>
      <c r="Q16" s="32">
        <f t="shared" si="0"/>
        <v>140.81818181818181</v>
      </c>
      <c r="R16" s="32">
        <f t="shared" si="1"/>
        <v>1549</v>
      </c>
      <c r="S16" s="41"/>
    </row>
  </sheetData>
  <mergeCells count="1">
    <mergeCell ref="C7:Q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R10:R16 Q10:Q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49E3-47E3-4774-ACA8-F6FE22462295}">
  <dimension ref="A1:B28"/>
  <sheetViews>
    <sheetView showGridLines="0" tabSelected="1" workbookViewId="0">
      <selection activeCell="A7" sqref="A7"/>
    </sheetView>
  </sheetViews>
  <sheetFormatPr defaultRowHeight="15" x14ac:dyDescent="0.25"/>
  <cols>
    <col min="1" max="1" width="19.28515625" bestFit="1" customWidth="1"/>
    <col min="2" max="2" width="14.5703125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s="54">
        <v>48857</v>
      </c>
    </row>
    <row r="3" spans="1:2" x14ac:dyDescent="0.25">
      <c r="A3" t="s">
        <v>78</v>
      </c>
      <c r="B3" s="54">
        <v>56626</v>
      </c>
    </row>
    <row r="4" spans="1:2" x14ac:dyDescent="0.25">
      <c r="A4" t="s">
        <v>79</v>
      </c>
      <c r="B4" s="54">
        <v>84344</v>
      </c>
    </row>
    <row r="5" spans="1:2" x14ac:dyDescent="0.25">
      <c r="A5" t="s">
        <v>80</v>
      </c>
      <c r="B5" s="54">
        <v>27182</v>
      </c>
    </row>
    <row r="6" spans="1:2" x14ac:dyDescent="0.25">
      <c r="A6" t="s">
        <v>81</v>
      </c>
      <c r="B6" s="54">
        <v>47528</v>
      </c>
    </row>
    <row r="7" spans="1:2" x14ac:dyDescent="0.25">
      <c r="A7" t="s">
        <v>82</v>
      </c>
      <c r="B7" s="54">
        <v>34550</v>
      </c>
    </row>
    <row r="8" spans="1:2" x14ac:dyDescent="0.25">
      <c r="A8" t="s">
        <v>83</v>
      </c>
      <c r="B8" s="54">
        <v>38379</v>
      </c>
    </row>
    <row r="9" spans="1:2" x14ac:dyDescent="0.25">
      <c r="A9" t="s">
        <v>84</v>
      </c>
      <c r="B9" s="54">
        <v>39630</v>
      </c>
    </row>
    <row r="10" spans="1:2" x14ac:dyDescent="0.25">
      <c r="A10" t="s">
        <v>85</v>
      </c>
      <c r="B10" s="54">
        <v>64657</v>
      </c>
    </row>
    <row r="11" spans="1:2" x14ac:dyDescent="0.25">
      <c r="A11" t="s">
        <v>86</v>
      </c>
      <c r="B11" s="54">
        <v>95082</v>
      </c>
    </row>
    <row r="12" spans="1:2" x14ac:dyDescent="0.25">
      <c r="A12" t="s">
        <v>87</v>
      </c>
      <c r="B12" s="54">
        <v>82399</v>
      </c>
    </row>
    <row r="13" spans="1:2" x14ac:dyDescent="0.25">
      <c r="A13" t="s">
        <v>88</v>
      </c>
      <c r="B13" s="54">
        <v>29444</v>
      </c>
    </row>
    <row r="14" spans="1:2" x14ac:dyDescent="0.25">
      <c r="A14" t="s">
        <v>89</v>
      </c>
      <c r="B14" s="54">
        <v>88181</v>
      </c>
    </row>
    <row r="15" spans="1:2" x14ac:dyDescent="0.25">
      <c r="A15" t="s">
        <v>90</v>
      </c>
      <c r="B15" s="54">
        <v>48112</v>
      </c>
    </row>
    <row r="16" spans="1:2" x14ac:dyDescent="0.25">
      <c r="A16" t="s">
        <v>91</v>
      </c>
      <c r="B16" s="54">
        <v>59929</v>
      </c>
    </row>
    <row r="17" spans="1:2" x14ac:dyDescent="0.25">
      <c r="A17" t="s">
        <v>92</v>
      </c>
      <c r="B17" s="54">
        <v>29634</v>
      </c>
    </row>
    <row r="18" spans="1:2" x14ac:dyDescent="0.25">
      <c r="A18" t="s">
        <v>93</v>
      </c>
      <c r="B18" s="54">
        <v>64908</v>
      </c>
    </row>
    <row r="19" spans="1:2" x14ac:dyDescent="0.25">
      <c r="A19" t="s">
        <v>94</v>
      </c>
      <c r="B19" s="54">
        <v>91502</v>
      </c>
    </row>
    <row r="20" spans="1:2" x14ac:dyDescent="0.25">
      <c r="A20" t="s">
        <v>95</v>
      </c>
      <c r="B20" s="54">
        <v>99147</v>
      </c>
    </row>
    <row r="21" spans="1:2" x14ac:dyDescent="0.25">
      <c r="A21" t="s">
        <v>96</v>
      </c>
      <c r="B21" s="54">
        <v>96655</v>
      </c>
    </row>
    <row r="22" spans="1:2" x14ac:dyDescent="0.25">
      <c r="A22" t="s">
        <v>97</v>
      </c>
      <c r="B22" s="54">
        <v>30330</v>
      </c>
    </row>
    <row r="23" spans="1:2" x14ac:dyDescent="0.25">
      <c r="A23" t="s">
        <v>98</v>
      </c>
      <c r="B23" s="54">
        <v>73452</v>
      </c>
    </row>
    <row r="24" spans="1:2" x14ac:dyDescent="0.25">
      <c r="A24" t="s">
        <v>99</v>
      </c>
      <c r="B24" s="54">
        <v>45253</v>
      </c>
    </row>
    <row r="25" spans="1:2" x14ac:dyDescent="0.25">
      <c r="A25" t="s">
        <v>100</v>
      </c>
      <c r="B25" s="54">
        <v>21428</v>
      </c>
    </row>
    <row r="26" spans="1:2" x14ac:dyDescent="0.25">
      <c r="A26" t="s">
        <v>101</v>
      </c>
      <c r="B26" s="54">
        <v>83629</v>
      </c>
    </row>
    <row r="27" spans="1:2" x14ac:dyDescent="0.25">
      <c r="A27" t="s">
        <v>102</v>
      </c>
      <c r="B27" s="54">
        <v>42740</v>
      </c>
    </row>
    <row r="28" spans="1:2" x14ac:dyDescent="0.25">
      <c r="A28" t="s">
        <v>103</v>
      </c>
      <c r="B28" s="54">
        <v>20355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showGridLines="0" topLeftCell="A8" zoomScaleNormal="100" workbookViewId="0">
      <selection activeCell="P14" sqref="P14"/>
    </sheetView>
  </sheetViews>
  <sheetFormatPr defaultRowHeight="15" x14ac:dyDescent="0.25"/>
  <cols>
    <col min="1" max="1" width="3.7109375" style="1" customWidth="1"/>
    <col min="16" max="16" width="30.5703125" customWidth="1"/>
  </cols>
  <sheetData>
    <row r="1" spans="3:16" s="1" customFormat="1" x14ac:dyDescent="0.25"/>
    <row r="4" spans="3:16" x14ac:dyDescent="0.25">
      <c r="C4" s="11" t="s">
        <v>24</v>
      </c>
    </row>
    <row r="8" spans="3:16" x14ac:dyDescent="0.25">
      <c r="C8" s="37" t="s">
        <v>25</v>
      </c>
      <c r="D8" s="37" t="s">
        <v>26</v>
      </c>
      <c r="E8" s="37" t="s">
        <v>27</v>
      </c>
      <c r="F8" s="37" t="s">
        <v>28</v>
      </c>
      <c r="G8" s="37" t="s">
        <v>29</v>
      </c>
      <c r="H8" s="37" t="s">
        <v>30</v>
      </c>
      <c r="I8" s="37" t="s">
        <v>31</v>
      </c>
      <c r="J8" s="37" t="s">
        <v>32</v>
      </c>
      <c r="K8" s="37" t="s">
        <v>33</v>
      </c>
      <c r="L8" s="37" t="s">
        <v>34</v>
      </c>
      <c r="M8" s="37" t="s">
        <v>35</v>
      </c>
      <c r="N8" s="37" t="s">
        <v>36</v>
      </c>
      <c r="O8" s="37" t="s">
        <v>37</v>
      </c>
      <c r="P8" s="42" t="s">
        <v>72</v>
      </c>
    </row>
    <row r="9" spans="3:16" ht="30" customHeight="1" x14ac:dyDescent="0.25">
      <c r="C9" s="52">
        <v>2010</v>
      </c>
      <c r="D9" s="36">
        <v>18</v>
      </c>
      <c r="E9" s="36">
        <v>5</v>
      </c>
      <c r="F9" s="36">
        <v>7</v>
      </c>
      <c r="G9" s="36">
        <v>8</v>
      </c>
      <c r="H9" s="36">
        <v>15</v>
      </c>
      <c r="I9" s="36">
        <v>17</v>
      </c>
      <c r="J9" s="36">
        <v>18</v>
      </c>
      <c r="K9" s="36">
        <v>11</v>
      </c>
      <c r="L9" s="36">
        <v>5</v>
      </c>
      <c r="M9" s="36">
        <v>10</v>
      </c>
      <c r="N9" s="36">
        <v>7</v>
      </c>
      <c r="O9" s="36">
        <v>12</v>
      </c>
    </row>
    <row r="10" spans="3:16" ht="30" customHeight="1" x14ac:dyDescent="0.25">
      <c r="C10" s="52">
        <v>2011</v>
      </c>
      <c r="D10" s="36">
        <v>19</v>
      </c>
      <c r="E10" s="36">
        <v>15</v>
      </c>
      <c r="F10" s="36">
        <v>10</v>
      </c>
      <c r="G10" s="36">
        <v>9</v>
      </c>
      <c r="H10" s="36">
        <v>16</v>
      </c>
      <c r="I10" s="36">
        <v>11</v>
      </c>
      <c r="J10" s="36">
        <v>18</v>
      </c>
      <c r="K10" s="36">
        <v>19</v>
      </c>
      <c r="L10" s="36">
        <v>5</v>
      </c>
      <c r="M10" s="36">
        <v>15</v>
      </c>
      <c r="N10" s="36">
        <v>12</v>
      </c>
      <c r="O10" s="36">
        <v>16</v>
      </c>
    </row>
    <row r="11" spans="3:16" ht="30" customHeight="1" x14ac:dyDescent="0.25">
      <c r="C11" s="52">
        <v>2012</v>
      </c>
      <c r="D11" s="36">
        <v>10</v>
      </c>
      <c r="E11" s="36">
        <v>9</v>
      </c>
      <c r="F11" s="36">
        <v>9</v>
      </c>
      <c r="G11" s="36">
        <v>18</v>
      </c>
      <c r="H11" s="36">
        <v>9</v>
      </c>
      <c r="I11" s="36">
        <v>8</v>
      </c>
      <c r="J11" s="36">
        <v>9</v>
      </c>
      <c r="K11" s="36">
        <v>17</v>
      </c>
      <c r="L11" s="36">
        <v>17</v>
      </c>
      <c r="M11" s="36">
        <v>8</v>
      </c>
      <c r="N11" s="36">
        <v>9</v>
      </c>
      <c r="O11" s="36">
        <v>6</v>
      </c>
    </row>
    <row r="12" spans="3:16" ht="30" customHeight="1" x14ac:dyDescent="0.25">
      <c r="C12" s="52">
        <v>2013</v>
      </c>
      <c r="D12" s="36">
        <v>17</v>
      </c>
      <c r="E12" s="36">
        <v>16</v>
      </c>
      <c r="F12" s="36">
        <v>16</v>
      </c>
      <c r="G12" s="36">
        <v>6</v>
      </c>
      <c r="H12" s="36">
        <v>16</v>
      </c>
      <c r="I12" s="36">
        <v>20</v>
      </c>
      <c r="J12" s="36">
        <v>11</v>
      </c>
      <c r="K12" s="36">
        <v>9</v>
      </c>
      <c r="L12" s="36">
        <v>9</v>
      </c>
      <c r="M12" s="36">
        <v>12</v>
      </c>
      <c r="N12" s="36">
        <v>5</v>
      </c>
      <c r="O12" s="36">
        <v>7</v>
      </c>
    </row>
    <row r="13" spans="3:16" ht="30" customHeight="1" x14ac:dyDescent="0.25">
      <c r="C13" s="52">
        <v>2014</v>
      </c>
      <c r="D13" s="36">
        <v>6</v>
      </c>
      <c r="E13" s="36">
        <v>19</v>
      </c>
      <c r="F13" s="36">
        <v>13</v>
      </c>
      <c r="G13" s="36">
        <v>20</v>
      </c>
      <c r="H13" s="36">
        <v>12</v>
      </c>
      <c r="I13" s="36">
        <v>7</v>
      </c>
      <c r="J13" s="36">
        <v>7</v>
      </c>
      <c r="K13" s="36">
        <v>16</v>
      </c>
      <c r="L13" s="36">
        <v>11</v>
      </c>
      <c r="M13" s="36">
        <v>10</v>
      </c>
      <c r="N13" s="36">
        <v>17</v>
      </c>
      <c r="O13" s="36">
        <v>9</v>
      </c>
    </row>
    <row r="14" spans="3:16" ht="30" customHeight="1" x14ac:dyDescent="0.25">
      <c r="C14" s="52">
        <v>2015</v>
      </c>
      <c r="D14" s="36">
        <v>8</v>
      </c>
      <c r="E14" s="36">
        <v>17</v>
      </c>
      <c r="F14" s="36">
        <v>19</v>
      </c>
      <c r="G14" s="36">
        <v>19</v>
      </c>
      <c r="H14" s="36">
        <v>19</v>
      </c>
      <c r="I14" s="36">
        <v>16</v>
      </c>
      <c r="J14" s="36">
        <v>10</v>
      </c>
      <c r="K14" s="36">
        <v>11</v>
      </c>
      <c r="L14" s="36">
        <v>12</v>
      </c>
      <c r="M14" s="36">
        <v>19</v>
      </c>
      <c r="N14" s="36">
        <v>15</v>
      </c>
      <c r="O14" s="36">
        <v>18</v>
      </c>
    </row>
    <row r="15" spans="3:16" ht="30" customHeight="1" x14ac:dyDescent="0.25">
      <c r="C15" s="52">
        <v>2016</v>
      </c>
      <c r="D15" s="36">
        <v>15</v>
      </c>
      <c r="E15" s="36">
        <v>12</v>
      </c>
      <c r="F15" s="36">
        <v>19</v>
      </c>
      <c r="G15" s="36">
        <v>17</v>
      </c>
      <c r="H15" s="36">
        <v>10</v>
      </c>
      <c r="I15" s="36">
        <v>8</v>
      </c>
      <c r="J15" s="36">
        <v>6</v>
      </c>
      <c r="K15" s="36">
        <v>8</v>
      </c>
      <c r="L15" s="36">
        <v>11</v>
      </c>
      <c r="M15" s="36">
        <v>7</v>
      </c>
      <c r="N15" s="36">
        <v>4</v>
      </c>
      <c r="O15" s="36">
        <v>15</v>
      </c>
    </row>
    <row r="16" spans="3:16" ht="30" customHeight="1" x14ac:dyDescent="0.25">
      <c r="C16" s="52">
        <v>2017</v>
      </c>
      <c r="D16" s="36">
        <v>15</v>
      </c>
      <c r="E16" s="36">
        <v>11</v>
      </c>
      <c r="F16" s="36">
        <v>5</v>
      </c>
      <c r="G16" s="36">
        <v>14</v>
      </c>
      <c r="H16" s="36">
        <v>14</v>
      </c>
      <c r="I16" s="36">
        <v>11</v>
      </c>
      <c r="J16" s="36">
        <v>20</v>
      </c>
      <c r="K16" s="36">
        <v>16</v>
      </c>
      <c r="L16" s="36">
        <v>12</v>
      </c>
      <c r="M16" s="36">
        <v>5</v>
      </c>
      <c r="N16" s="36">
        <v>14</v>
      </c>
      <c r="O16" s="36">
        <v>9</v>
      </c>
    </row>
    <row r="17" spans="3:16" ht="30" customHeight="1" x14ac:dyDescent="0.25">
      <c r="C17" s="53">
        <v>2018</v>
      </c>
      <c r="D17" s="38">
        <v>12</v>
      </c>
      <c r="E17" s="38">
        <v>18</v>
      </c>
      <c r="F17" s="38">
        <v>11</v>
      </c>
      <c r="G17" s="38">
        <v>8</v>
      </c>
      <c r="H17" s="38">
        <v>12</v>
      </c>
      <c r="I17" s="38">
        <v>9</v>
      </c>
      <c r="J17" s="38">
        <v>12</v>
      </c>
      <c r="K17" s="38">
        <v>15</v>
      </c>
      <c r="L17" s="38">
        <v>16</v>
      </c>
      <c r="M17" s="38">
        <v>6</v>
      </c>
      <c r="N17" s="38">
        <v>9</v>
      </c>
      <c r="O17" s="38">
        <v>6</v>
      </c>
      <c r="P17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a y 2 7 b V h T 8 F U J A l r 6 6 7 0 d g O Z D t 2 H B g p Y I U F N 3 e S I x M V C I D k o q D / E 3 Q t X f d d d G F P 6 i / 0 L m k p M R p g N A M D H L R L B z o Q X n M 0 c y Z c 8 7 9 5 6 + / j 1 9 8 3 K y j D 3 F e J F k 6 G j B C B 1 G c L r J l k q 5 G g 2 3 5 7 s g O X p w c n + L h t S + v s / T M L 2 7 i C B e l x f O P R T I a 3 J T l + + f D 4 e 3 t L b k V J M t X Q 0 4 p G / 4 2 u Z 7 j n R t / l K R F 6 d N F P D h c t f z x V Y O T 4 6 u i v u D w 5 k 2 y y L M i e 1 e S p S 8 9 + Z A U W 7 9 O P v k S 0 M k q z s R y G P D j y u j 3 0 e C F X 2 6 S 9 D w p y j x Z l K O p z 5 + d i W d j h t d / 9 e t t H N 0 s R o M y 3 8 Z 4 4 j L O Z n G R r b f h o 4 p v H k f r c j Q 4 Y k Q K J z S l n C s p r a Z 2 E K 1 x x 4 6 k J d I Z b S 1 3 Q i p D B c M d x B X j + t c D J T 4 z / N a L L N / 4 s o y X 4 + U y j 4 v i B J D u P x 8 P / / P 8 8 e 4 N F 0 m 8 X g J N + A v S V Y S 7 / T x N 1 j v Q 0 b D 9 C y f T 8 f G w / t Q f f s j J a e 6 L Z P 3 l / c N v 0 A 0 f 3 L y T 4 4 e P A X 9 Y 3 W 7 8 f / V 9 Z s a L P H D Q h h R H n L H K U m m k V U I x p X e k a E M s Y 1 Z o L r k 2 y t j G p A Q 0 n X A y P v t y j 3 / A + N N z M v d p 6 Z 9 x e g a h 4 c v n W / L D D V H O W U m Z l s x C H V 8 0 o / A E p 4 p r x g X 4 a 6 q Z C l i 0 h 9 U J U f M + E T X e + P c / 4 2 u U U A F u K P 4 x o 7 g w + q A h B T O V c D X K w Z J V q j l J A V R H z j a e 9 k h F 4 7 V f Z b 5 o K R 5 H t O Z U O K O 0 M R I 0 i J 1 6 h C I G Z o c S x I 0 W 2 j D X V D 0 7 Q J 3 I Z n z d I 2 Z m W e 6 T T U t b 4 8 S i r E g Y G 7 d C W H 0 g R l O i l Z G c M c a p p o 9 Q z A 5 P J 8 T M Z j 0 i B t b x K U t b a 0 Y Q x j l 3 z l G n H N O I B f t A A K N j U n N m h N T M M d k 8 E O w Q d c L N e N I j b i 6 z p C 4 1 b R 2 N a a I d F Y Y q 5 b T j w u 4 d T T r C l R W W W u u s 4 8 h r T R 0 N m O 4 / F 5 1 w c / l L j 7 i Z + N y n N x U 9 I m t Z c D h R T M L W U G o M a j 5 z h 7 g m i a B U G 8 u V g I B g e 0 3 p q W H d / 5 F 1 w t C k T 2 0 O u j 2 f / k x U O + I K P S i y s q P S a Y v k f O A H 8 k G 6 Z u h / N I P H 0 c a B o A L V U V S b 9 q n u v C z q G H 2 e J 2 W G x i f 0 G a 1 1 R C E X Z D Y q u D S 0 n g j U o 4 L q B c 6 t R s 5 2 0 B J v q i P A u 7 8 L 0 K I K W C d q e j n v k d + d + p u k Z X w 7 Y h x j A / Q 1 y N Z U c 7 V P 1 Z Y o i m b U G Q M V M d H c 5 C o s n V B y 2 i e D q 0 d t l X o u 4 m W c + 3 X L O s T Q 3 z i E a C q l g K d x I f d j A 0 x 1 Q I + i F i M 4 v M M 2 r k N 7 b N E O W S d s n V / 0 S E B n 8 U 8 O R A U x 6 H 6 Y c 1 A N M p 1 y + 6 g t I C T k O M o U E o R R w j W O 2 g F T R 8 X o 7 G W P u J l l 6 T I k h V O Z t j Y 5 S 4 x m F m F O W j S j j B n U m q o I a U F g e 9 C O 0 9 J K E N e 0 B g V U 9 3 8 C U S f i m f U p b c 9 3 Q R t B Y e q 3 6 9 Z B Q R A l B F o h a x x T K E d Q S h 0 U 0 C h x a 7 W F s h D G h Y Q D N t s p z J G 1 o w p T J y z N + z R + m 2 B w X Y C i S 9 S i p H X P i h 0 D s x o j 7 D B p s 0 E u N U W Q k V A a r w m B O E 5 d Y 4 o q W F E N q h O S J p c 9 8 r q J r x L D J T Z 7 R Q j e y y p 9 b 9 t m B 0 4 J G i F M S y U W d Z z p f V F S k q A 1 Y s w J K 8 O M O 8 S + Z o o K A K M a X r R E / t 5 i F 9 b B y m 7 S p / T 9 J l u g P 8 J i t 2 3 C o 2 h Y q U H W t h i k U n O Y o G K Z K i g 2 e R b m t 1 N b M 5 Y O i D o h 5 0 2 f i t M s C R K 6 x L R h G e 8 F 9 T r L y 7 Z L V k U s V Q 4 Z A k w h z S m 1 r 1 L Y Q 2 D W o M C f Y Y + M E k m Q V A A Y J F W B 6 4 S 3 2 e s e O e E 0 z l O / e b t d t I 0 T l q A x Y t q F 5 g m 7 P L e f r g q J E i a 1 w I u O W / O Y 8 d A B U i f 0 T H s V y r 8 j K x S D l g 4 o w u L V g S R L q a y y 3 y 5 X Y O u K s u U E F d Z J K s F h M w O E 6 r + S V F d V a t a n K j W P 8 1 X y v q 3 t M Q r V w P i c g a q U Y R x D 1 S r 5 C U P w N B Y V G O L J 0 E M 1 T n 4 7 Q J 1 o a d 4 / L V X l 6 Z V P 4 y R v a 3 k c o z w s j X B 4 g S t s / u h h I o 5 F o N M I G O G n e U w D F X S E s r S D 1 Q l V s 1 c 9 q k o P 8 n l L s 8 N A T y O T g w u c x z J K 2 f 0 x L a U J d Y J j E B 4 m F H V 3 1 c z u v k r l n X A 0 e f N 0 H D 0 4 U F e f P v y / r U l X T 3 / q b Z r 4 b T X Z O W / 5 R V c E F Y M Z t D U a C z r G 7 b 5 m S J w Z o Q y z O J w J E R q 7 h c Y z 0 Y D p / q 6 T 7 / j 0 6 u m + 4 4 8 + J R o 2 l T U 3 b 9 v u f Q x h W J + i c H O c q 8 K i h + 9 t C A E Z 7 a b A m Z G w r G s + G g i Y 7 u / e d j M Q n Z 5 2 x M 7 w K h z q / e Z E + M m / m k h D 9 0 w u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b 5 3 2 9 4 - a 2 9 b - 4 1 3 7 - 9 c c 3 - d 7 1 2 9 5 3 5 3 4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 - 3 1 . 9 2 1 7 2 1 8 6 8 4 1 0 7 2 1 < / L a t i t u d e > < L o n g i t u d e > - 5 3 . 5 1 8 8 4 6 0 3 7 6 9 0 7 2 9 < / L o n g i t u d e > < R o t a t i o n > 0 < / R o t a t i o n > < P i v o t A n g l e > - 0 . 0 3 7 2 4 8 3 8 4 7 5 2 3 9 9 3 < / P i v o t A n g l e > < D i s t a n c e > 1 . 3 9 7 7 5 0 2 3 1 8 2 0 1 9 8 2 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P t S U R B V H h e 7 X 0 H c G P Z d e V F I s C c Y z c 7 5 z A 9 P T 3 T P d O T p J E 0 s m w r W J K z v V 5 p Z V u u 8 t r e s q u 2 y m V 7 J d v a c p A 8 l m W t a r 2 1 t q I V 7 N r V a h Q n a T S p p 6 f z d E 7 s Q L K b O R M E S I S 9 5 7 7 3 g A / w A w S b + C D Q w 0 N e v v A f w P / f u + f f F + 5 / 3 / W 9 V 4 / G q U S x Y d 1 a 8 r h q 6 M q Q h y K R C M X j 8 Y T E Y j F y u V w S T 0 d D R Z T 2 r p r V q e y Y m Z m h C + c v 0 s 5 d O 6 i s r E z n 5 g 7 8 f 5 y H F T E + J X d q l i A Y D F L A 7 y e 3 x 6 N z F o 8 o / z 8 3 / z / z 9 d F o l G I s P j 7 3 k R k 3 n e j 2 U T T G / 9 / u B P K I 9 G s 2 M P k I r e L 1 e m l r 7 Q D N x i L U d W t A y p Q i 3 D o s O a x f 3 U k 9 4 0 1 0 e d A t S m N I Z A i F R r I j k 5 u v O F c y A X N z c z Q + M U 7 T r O x 3 A p y H w e T 0 L D 3 7 x j W a C o Z 1 T i p C M 9 N L I h P g g Y L q O B C c n h Y y A Q 3 l M f r v M 5 + g T 0 3 8 B b N 6 T v K c g l 3 d A y b f t J N p M 7 T h h b F m m p s Y p g e 2 b Z A y p Q h W L 1 R / a c n q V U y m 6 R a a n Y u o O z A 3 C g S w N l g 6 G t k y v X 3 j j E 7 l h p q a G t q w Y T 1 F 2 Q I u F T j f y Z k 5 8 n v n k 6 b n 5 g 1 q a G z W q c X h e E 8 Z T Y V R N 6 l A 3 V R W V e m U w h e a f 4 d + K / R e e m J r h N 6 5 J U T b W n E + q u 7 y D b s 2 A N L b y L Q f z r e b d t F w X w / t E 1 L N b / t i F 9 f 3 X j t m f 9 V F C o + v i t y V W 9 h y R B I N g Y Y x A p j Q C g / N 0 s P r Q m y h 3 H J 8 Y G B Q u n B T U 5 N U X 1 9 P t b W 1 u m Q q U P b k i Z O 0 f c d 2 C g Q C O j e / M M r k 8 / l 0 z u J w c 9 R D E y E 3 b W u J k N e j r j 3 E X V U v f x + 6 U g t h J j j F F R S g K 9 z T a q g J 0 N U h L 8 1 G 9 c E 8 w W q p D U w e Q i N o H 8 i O 6 h t 8 X U G + U T h r S f M N 1 / d L i V B c 4 d 7 a v U I m K C C U H c o I Z C M T y m y v u E p T 3 P 0 Z H B y i T Z s 2 U K C 8 n F 5 7 5 R A d f O Q h O n 7 s B N X V 1 d G 2 b V u o s r K S B o e G Z B x y 7 t w 5 z q 9 n 6 x S l e / f u 0 d + W f 1 y / e p n W b d y s U 3 e G 8 Z C L a g P q 2 o c G + 6 m p u V X i C 2 E 2 H K I y v 7 p R T I y P U U 1 t n c T D U R e 9 f N U v 8 X x h I V I B I B P i H o + b N v k u U v d 0 l C 1 7 n t n t I E q G U D 4 / d 1 0 q t t D s b L K b B / J Y C W R H p n L u z h x c P 3 / M E g 6 F 6 G Z 3 N 2 3 e v F k m N P r 7 + 5 l s w / z d c 7 S m c w 1 V V 1 f z u G m a 8 w f E g r W 3 t + l P 5 h f j Y 6 N U y 6 T N F y Y n J v h m E e D v H W d S Z e 9 C / t W P D t P R s h P 0 1 I 5 f o c 7 W G h o Z H u J u Z 5 M + S n T p 5 g j 9 7 v N v 0 K 9 t e J Q 6 2 h t 1 7 t K Q j V Q A 4 h A Q y + / z 0 M E 1 E 3 T q W j 9 N B B f X V V 8 u l M w Y y l 2 F b l 4 0 Y Z n S y W N H J u T Z k Q n 5 F y 9 e p o 0 b N 0 o a 3 a K 2 t j b a s W M b 7 d u 3 j 5 p b m s n N d 0 h Y r p 7 u X i Z X 6 j g k n / A s c R I i H e j G + n x l V F 5 R b l s n V n g i 3 B F e f 5 J u j U 1 L 2 k x e G G x Z 0 0 D f + v D b 6 W 2 7 a 3 T O 0 p G p n a x A G h L m 9 n 6 t u 4 Z 2 r + X 2 c K O e 7 H W j m M T 1 / U P H s 9 d 6 E S D Q u J d C I U U m Q y g g P b Q C e V t b 5 q i z L r W 7 g P x z 5 8 7 T 9 u 3 b 5 C 5 o h 9 n Z W e r q u k Z l P A a p a 6 i n B r Z Q T u B W T z d 1 r O 7 U q a W j 7 3 Y v t b S 2 y 3 X B U l W x l b W z C A a w 8 i 4 X u l g q j b o J h W a o v L x C Z V h w m c d X N 8 b y N 4 b M Z q m s I W 4 4 1 Z F e e m B 7 A 7 1 0 p o v P U Q 4 V L Y p + 2 r y y Z S + F w 2 r y w Y y X g I X I h D Z J J 9 M 0 j 6 H O n j 1 H W 7 d t t S U T y H r 1 a h e X O U / r 1 q + j D R s 3 O E Y m A G Q a 5 v F O P o B z x 7 j J X F c 4 F L R V W t Q h x k o A J m R m Z q Y k D q C 8 t Y 4 N U J 9 r a k L 0 j i 0 h W t 8 Y J a 9 7 6 V q d q d 2 s I Y D z m f K t 5 p P z 0 C P b 1 + r c 4 o X r B 0 V s o a r b 9 t D U t E v W g l C x q G g j g L X i D U z e 5 u Y I r a 1 P T n X f u H G D K i o q q D n D u A I K e f z 4 C d q 9 e 5 d j s 3 n p w K I x / h f W i t K n t + 8 E Y 6 M j V F f f o F N E / b d v S d q v r + d 2 b z e 1 d a y 2 J Z o B 6 m 9 q a k r G k M D c b J j r P s 5 j 2 D J 0 a O S z q O J f e u 5 p c o U D 9 L E t 7 5 V y d w q 7 c z F 5 C I 1 4 + U b x B B P 6 V v 8 Q X e o f l + P F i K I d Q 5 X X t F F w J r l o a x X A h F Z Y 8 w K + O L 3 c p W a p + v r 6 y e / 3 Z y Q T c I 6 t 0 q 5 d O 5 d M p t l w m L u M Y R o d G b E 9 R 9 w Y z M 1 h b m 5 W l C W I a e s l Y q C / L 4 V M Q E t b O 0 U i a t p 5 c n K C 2 l d 1 J p Q 1 E 1 A + E P D L N Q C 4 A h A S Z J r j r n D c n H / l I P 3 a j s / T h S v d U u 5 O k a 0 d E R q B B 8 h L X Q G K R 2 a p r R 5 j u v k 6 U w z C H W j b / G W X i K c 9 M T 1 u t U 6 A C a 1 I z z t 1 M 0 r 3 t S q l x n g I k w 6 Z E A q F Z E Z v q W T 6 y g / P 0 C e + e Z T K y v x U 3 9 D A X d U Q d d + 4 R i N D g z K T C E C h 0 S 1 D W F O j 1 r 6 a W 9 p o n L t h 0 9 N T Y h E m J y d l H I d z x 3 c Y t 6 p Y z H 7 6 e K D / N o + d 5 l 8 f y O 0 P l E s 8 V 7 c p j K k w A Y B r g M X D u Q P 4 / 5 i 0 i H B 7 Y E r 7 G w 9 + h C a 7 / o L W r L q z x W g r 0 t s O M H k I 1 b X H K D w X p 6 t T L d R a 5 U v R l W K S o h x D B R r v Z Y V K n d G z V n A 6 7 P J q J 4 + w M o Z p Y H C Q L c 8 O n W s P j J t 2 7 N g + 7 + 6 N z + O u n A v Q L f W X e e i d O 5 O T D A F W 5 o 7 V a 2 Q q 2 i y w Z r I Q t b V 1 V F l Z x U r r l + 4 W C I C y f n 9 A P q u I q G Y E c b 0 z M 0 E h G 0 K r Z T p + q Z 9 e O 9 2 b s C w 4 D g S 5 G 2 e F u U k Z I I 0 x F c 7 O z D z i e 9 F F B P D / c Y 1 q 8 V m N U b 9 O 5 + m z X U / b 1 v 9 i k a 1 d E R o J U y X F / Y 2 0 r b l S j h U b i o 5 Q N e 3 3 s q K k + u V l g 9 3 x A 5 1 B V s 4 K u c v H o j F x H 8 q E C a z b B M p k Q R c z X F B A E B l A N x F 3 5 U H u T t n 9 H + S N j Y 7 S C A s U 7 R e e 2 E 5 P 7 F u j j y r g O q I s + Q S U G z N x I F u E l R z W B I j w t T 5 1 4 j T 9 + d A r b H H V j a C 6 u o Z G R o a o j K / F i u n p S b m j 4 t q C f M 3 B O S / N u m s p G I 7 J 2 A 7 n D W C 2 E N e J / 4 l r R B x V g f T j Y x t p U 1 + H x P M B u z q 2 Q v 3 v O J 3 o L a N q t u 5 7 1 y 7 d O u Y b r h + + f j L 7 V R Q Q Z e U 1 F P G t Z y K o S Y h 0 U q V X e H o a Q N O + f X P I 1 p v b D k N D Q 3 S r 9 z b t 2 r 1 z 3 s w f v t 8 o C 8 7 l 0 K n r 9 N 2 u 2 / R f 3 3 U v j Y 8 M U g 9 / j k v R + v X r q K O j Q 8 q l A 2 M S f A / W h q z f l y + A / N a 1 r G B o j m 7 2 T d C 2 d c m F W I y f Y P 1 w L j i P a D R C U 9 y t N J Z t e t b N Y 8 4 Y T f C Y t b Y 8 N q / u 0 O X E j W a O L X Z 9 Y y N f g 6 q n H x y + T j 8 + H 6 Q n D 9 4 n 6 X w h v Y 5 M G i E E 7 c S 9 T t p Z c 5 N u T 0 Z o f C Z 3 Z 2 e n U V Q W K h 5 Y z 4 2 X O m a C y D E d G q S n D Z D b P 5 n 7 Y i m s V 4 g V B R M X B v j u W 7 d u 0 S h b H g M 0 4 t 9 c P 0 m v t 5 + k H 7 / 4 K t X U 1 t I D D + y j j R s 3 y A 0 g E 7 x e n y g x Y B Q z X 8 B 5 p t 8 E K g K + F D K B c F V V V V I O l g w K i X O y d h M r y 2 L k Y Z 2 t r 5 h P J g B d T l k P Y q s A M l 3 q H q H P / u Q I d y n r 8 k 4 m I L 1 p r T p g B I + g 3 J r r o B 2 d x W W l i m Z S o q J 5 G y u m c h K 1 V l y 5 L 0 m q X I C v 6 5 / k R h 9 Y 2 C k U w F h l 6 9 b N 1 N 3 d L W t U 4 + P j d P 7 8 B Z n I s H o O 4 L z + 6 p 4 D 9 M n Y / f S e J x 8 T d y R 8 F t 1 C c 6 4 L A V 0 m 0 z 3 L B 3 C t m H j I B h C h j 2 8 O S w W I N B m M 8 p h 0 m C 7 1 j N E P N n y e v n T i o j 6 a b 8 y v S 1 O / p q 4 h g 1 M e u t E / S X v W t S T 0 a L m l K C y U 2 1 P G V s J v a 5 l m 5 n C m q T D H 7 I A j Q 9 M e 6 h 7 z 0 q T N I w 1 2 8 P A d e O f O H d T Q U C + W q r N z t S g + J i S 6 u r r o 6 N F j d P j w G + R 3 z d L D D 9 2 f M h u I 5 5 e u X u m S t R u c F 6 4 h G x Y 6 v h j g W i c n x m S y I B v S p 9 P v B H h 8 5 f c m / 4 D + L P I H V M 0 3 v 1 + 9 8 T / o Q / c e 0 E f z j 6 x t n N C P O F 2 b b i U / t 5 / d I z H L A d e P D i / / G M r f u I e C f P e D F b B a K C C 9 Y t P T C + H R D W G u 7 M V 9 B v 9 j Y G C A u 2 c h H v y X 0 8 0 b N + m e P b v F G q U D Z U d G R u j U q d M U D s 9 S I 5 O y p r a G W l t b h H j 4 v I E 5 9 / Q x w p 0 C 3 w f n W n i I j 3 P 3 F L N 6 U 1 M T k s Y N A U / q 8 j + j 6 a n J J T v g o l 0 + 9 u 8 v 0 r m d P 6 R P u v + e u 4 G F U e D 0 u j J p h B L n O o j H Y / T Q 2 i C d u o 4 x 7 f K C C X V q c d q W Z 1 Q 2 r a O p m W q 5 y + L u b a w U Y E I r 7 P K y o b U 6 S r v b 7 / y Z G o x 7 r l + / S R U V A W p v b 5 / X w A Y Y 8 M O j A O c / E w r R 8 N C w T H a 0 d 7 R S w B / g 8 U c 1 B a c n q W N V / n z 3 g s F p m e 1 L P y f U k Z m A A E Z H h q m + Y W n e 4 r N R F 7 1 0 V X V v M 9 W B E 7 D 7 X y Y v e Y x J F Y v Q x t p + 6 h s P 6 b z l w b K P o c K R m g S J F i L L Y s k E Y I J i K b 0 s D M h b W 5 u Z I C M 6 x x 4 Y 6 G N M B a t U X 1 d H m z Z t p A M P P k A t L S 1 U U V l B v T 0 9 1 D 8 w r E v n B 5 g 2 z 6 R w h k x A e c V 8 Z 9 d c 8 b f f O U b v + / 6 3 6 d m z a i n B 7 v 8 5 i Z z a H E X i L u q e Y C t s 0 a 3 l k G U d Q 9 W 0 3 8 O W a f 5 E B J B e k T l V b A Z 0 j e Q 2 Q Z E J W J d p b m l a t D K h i 4 g n g R s b G 6 l z z R o K h 8 J y r d k Q i e T G f t y E s M 6 W C 7 D A j P J A P B Y V b 4 x c 6 9 M d r 6 P R s i k a G l + + 5 5 E y 6 U J K P j d N O O q j 9 d x O y 4 l l J d T 0 N P r m 8 6 1 T e g U u F d e Z U O E l b A k x N T V t O 3 5 a D G D p J q e m p D u Y C Z / 8 w S v 0 j 1 P v p S + 8 f E z n 2 A P k w F q S d X y W C R h j D Q 7 0 S / n h w Q G 5 m c M b A 9 + B b j Y W h r P h s f u 2 0 5 9 1 / i d a 1 Z q f B w z z h f k 6 4 p J r e / N W / m Z R 7 w R u O D 0 u x 0 9 F 8 y 6 x T t b u X i Y i 5 Y N g r 9 8 I S I X f C X w + r 4 y l l o I Y r g / X q i 2 F H Y a q r 9 M f 9 Y f p d D D z N l q G C N Y u X T o G + m 7 J d D p c p 7 D + 1 N z S K l 3 S x u Y W T q v J B E y n Y x o f M 5 y 9 P Z k d X G c j 3 F o F 7 u b Z I Z t u J I 8 o T / j Z e F t C z w r + 8 8 w b b y 5 d W + 8 A r u r d 3 G W J i K I a M h l J h 1 3 e n a C j J k I 7 2 h Z H D E y H H z 9 + k g 4 e f F C s z J 0 C 1 3 D i x E m x d F V V l f J d U G h 0 C Y 3 1 i 8 b i N M d d M j 8 r u 5 0 S g 0 j i J c D H 0 / H S q R 6 a m p 2 j d + 9 b R z P T k z x u q 5 L H N 9 p X K V + 8 h Y A t A b C p S / p 3 v 3 g l Q D n 2 Q h 2 H X Z 0 k 8 r h + Y 3 E e O r A l x q x f X V m f y i 8 w l m V S A t Y J Y 4 V C W S e D W x N e W Q x c L G B V 0 j 0 S F g s 0 P L w q s D c F S I R n s 0 B U N L 6 B h / s L A S Z a J o u Q i U y o o 7 + 7 e I Y + P 3 q C r v e O U 1 V 1 j Z R d a E 8 J K z D l r m Y q U 9 m D x 2 C K B d l 0 g T W I V Q v d P m W l J m a X Z 7 F 3 W c Z Q o b B L B u f p j Z d e Y f k k k 8 F i v h F l n z v P Y 7 3 A B h q c X H p V g U g N D Q 2 y w x K c c a E A 4 + O T s o C s u n K z N B M M 0 t T k h J T H 9 U P 6 b v W K s t u R C Q A B P / v o Q f r r z Y / R u l X q k R B 8 L r 1 + F w J m D c 2 N A 1 P t g A N N s C R k 1 x G j 2 U S R 6 P K c O N e e h V 4 F E G 9 F q 4 y d T E U g T K 8 k J 3 G 2 z y t b I e c C 6 O P 9 6 8 t o u u 8 c D Y + p x 8 b z B U y x P 8 I k G B k e p g s X L g m Z M C 7 C F D c s j C E V A E U f X + D / r 2 2 v o V 3 r m 8 T K A Z m s X C 7 A z a 6 W S Q 9 M z 9 7 5 9 x Q W 5 r p V H E 0 8 M 4 f l A m Q U T q T 6 C y k x T 4 v c O S F W I q W T y i m S R W M u + g m P C 3 L p + s G j u a E i Q q 0 N F b S p / c 7 X c j I B V m r N 2 j X U 2 w t f O 9 R O E i A V S A G B h z e e q c I 2 X 9 l g r T N M q a c / s p E r 8 O w U J i 8 W a e A K h u y 6 w v W o b y b B M J 4 0 T u p e I a S g Y y h P o I r v f s m u C C r C K e J k A 3 o D p 2 7 5 5 B H 5 N 2 / 7 q G v Y S 8 E M d + L e 3 l 7 Z X g w W x Q n A U x 0 L x 5 i g y A Y Q C + 5 D 8 I 6 w j r u w Q y z I M z i Q H I S j f t E 9 N I 9 Z L A b 4 7 n B Y r T l x R 6 K k k K p J a i w 1 G e Y u c J o e O i m u Z 4 + e L p h G e 2 t 3 0 c x M V G b 2 j I W y I 9 V y k A w o 8 8 R l 9 9 V 7 O r D X g + r 6 v P r q a 6 K Y B w 4 8 s C R S 4 Z p w 3 V B + j J n m O I 4 x 1 a 1 b t 2 U 9 C b 5 / u Q L 7 P W B W D u t J G P P k i + w 4 N x A R j 7 h P T w f p a F 8 j F f O m r e n d W q V L 3 P v B + D w 6 x x I h F 6 e b a w u 3 q c v S R 9 o 5 w u 3 x s U K p u 6 c h 0 X I R J x P g r z Y 4 7 a b n L w d k I X i Y x z e Y j a u B H x 5 b g j s B t i 4 D a U 6 / e Y b J e U j 2 B O z r H x B f v 1 d f e Y 1 u X L 8 h f n 5 2 G B m f Y e L N 1 2 g 4 v u L Z p M n x M V G g x d Y j i t t 9 B n n K k 8 N F k 7 G a o i b T w l B k w / p f L F 4 w N S / c p E R 5 4 1 Y m V J J M B u k N a 9 f Q y 4 F n z 0 R o f C o s j 3 V g q n t s d E w r W + 7 A w u r r r 7 9 B 8 M x e u 3 4 t P f j g f t q 3 7 z 7 a t m 0 r Y W 9 A P C V 8 + 3 a / 7 Z s 9 P v P v x + h b l e + m D x / 9 q i h F O m D t 8 J A j J i w M + m 7 f l v o b x + Y q P N 6 y q 0 v k f f O F C / T p f z 8 q j 8 x b g f W w M T 2 7 N 3 Q H y w u F h t 3 1 y e K q V j u Z Q u f o 8 A T 2 n 0 j V R 6 c E e + L L C T g t u M F b J y L s K q O Y E K i o o l j V B u m O Y d O U 0 Z F R e V x + M R h i C 7 d l y 2 Z x k K 2 t q R H H W T M t j e 4 K 0 m 3 t 8 G K Y v 2 A c 9 c S o Y 8 5 F X t 8 k N C M F q D t 0 a 8 y O R q b r g 2 3 S Z K x V 3 y C T G G b q O x W s c G 4 X D U 2 H 5 1 k / l G 9 s a a O h s S C F l u Y Y s s x A f a g 6 Q Q j 3 N q O H j s t z x 8 4 4 r t l 4 g H D O t 1 n 6 6 C B V N m I V E 9 H q y 2 O 0 r 1 M 5 o F 6 4 c I G a m p p E c g E s y L F j x 2 W v P 8 z m 2 Q H X e p g t 2 L b t W 2 V t K h 1 h V n g v K 7 9 H k 9 A A l i 8 X 3 0 J Y 1 E x r V + k Y H R m i + o Y m + t Z L F + m L Y 1 f o A x U P 0 4 Y 1 z r w g I Z + w j q N Q n y I x P F c X Y c s / J / F Y L E J t 9 T N c j 8 7 r V k E 6 l 9 6 a D S l j J w N r H E h P L z d G s d E m n x I 8 J Y a H x x a c i b M C 1 z I 9 N Z 1 V o a E M v r L M 3 4 m n U N P J h O + 1 K l E 2 Y G 0 L j r E L A e S H R z 2 w v a O R Y v 1 + 8 h X J E 7 A L Y b 7 O W N K m n j h r a M y Z W d p 0 F G Q M N T e H N Y 3 F D 5 6 X G z 5 P X D Y v c b F S b 9 6 8 Q d a L 5 C n Y L M B 1 Q k E x i Y F 1 o G w z c K g P O K 2 O c H c S m 8 J 0 d / f Q 4 O C g W P J M w G 5 F u c 7 q 4 b G N X B 4 s h E c 6 H n z E x p b 9 s d X 0 h 4 / 9 D H V 2 F N 8 W X Y s F t A + A 1 q k J l l S 9 d E I c t 1 A u N z y 1 k 5 Y J o R 2 x i p F r s b g a 1 A J w G Z q c m J Q d Z g 0 w p o J g d y T s 7 6 c c a U / Q M 8 8 8 S 8 8 9 8 7 y M n c y Y y Q 6 w N J s 3 b + T u n n K Q x V 6 C k 5 N T d O T I U b 4 J p T 5 W g S 7 M 7 d 4 e m d I G a X M F 9 h p M B 3 a g x X d g T e v a 1 S v U 2 K T I 4 6 1 Q 5 M v V A h Y L 5 u u O 9 f x V H G W w q O 8 0 H J + U 8 N d v 4 c b T f V v L l c 8 n 1 b x a W X Z g E i w U 4 Y t g Y O J g 7 b o 1 3 P U b l X P H s 0 3 H j p + U r t L Y 2 D i d O 3 d B p s e b m 5 v o H e 9 4 g t 7 5 r i e o p 6 e H x s a z r 4 F g W h 5 k x U O I C N e s 6 W Q S h M X K G W B P i D j X I T z H 4 U U O k q I b i p 1 e Q Q x s R p k J 2 O g T Y y k s A I O k A 3 2 3 p T 1 e P X + b v n D l B W p d p d 5 o A c + R c 3 2 F 6 R b l H 0 Z 3 r D q k 2 i 1 x h C N 9 Q 9 g C e 7 6 O 5 l M c t 1 C 4 0 Z Z i d 8 / A Z x n I Y u L g 8 u U r Y o l e P 3 S Y H j z w A H V 2 d s p G l 3 v 2 7 K Y z Z 8 7 K 9 m K w N l i 0 v W / f X n r 5 p V e o r 6 9 v n s X J B J C l q a k x p T x e 2 Y l H K 6 x A N 7 S q q l r K V 9 f U y E R F O j C 7 5 S 4 r 5 z I e e Q U q b g q V t Y 1 0 q t d L n y 3 7 a / q 9 o X + i X / 7 R D 2 l q 1 i W e I x M 5 7 h J V O j D X g x B 7 + T m v g 5 7 f + O 3 f / Y T 6 h 8 5 I x N 0 s d 0 h D q l I i F q 5 g Q 2 N E 7 j w C j g z 0 9 1 P 3 z V 5 5 y y G s i e k e Y c I C x I L F M X m Y F l + 1 e p V Y r q G h Y S o v V 3 t A g A S Z u l X I R 5 c M 7 6 g a H h 4 R r w h Y r k z l D b D P e f r Y K j w b l S 2 Z A 3 4 v z c b c d K T H T 9 d G A h S K e q l + Y D / 9 V W C U 3 u 1 6 H 8 3 E n H s H 1 r K A V U w t e F t F P S 9 V X 4 1 6 d E 5 c z x 8 / 5 5 i G l 1 U 1 0 / S s u t u C U F Z L Z S V W s Z I M V f S 2 T e G U 6 V Z M G A S D Q b p 9 u 0 / e g p g L c P 2 Y b M D u S T P B G V q z t p M 6 V n V Q J Z P P D u j u w c M C 9 f X m q T P 0 8 C M P 2 a 5 V W Y H z S i c U 9 j Q 8 e 9 t D Y 6 G l 7 a l R O u A b t g w v V D c X r k c y f c 6 C B w / h j t R Q Q 1 R b r Y s 7 A G f H U G V N t p a p W A m U j s 7 6 6 L y 1 C 1 i i M C t v r u t R A D 6 D v c / h K Y F H N u D K B L e j K 1 e u J s Z B V o A 8 6 D J i E 8 3 a O v W w 4 E L A 9 A m I i 6 l y 4 O a o l 1 6 7 7 n 8 L k Y m R 0 l S s c z o G I A 4 Z m 3 B 2 k d f R M R R m f 9 P J V E o Y C a Z W D x 7 y g / d 5 9 8 0 e e Y x 9 s Q A x M L 7 C 7 N 8 j j x y U B d 9 j R 0 8 I s a y T E A a Y b M B 4 a i G X p x O X B + g 9 5 5 + i j 3 7 7 e S 4 b o 2 P d b r o 0 6 O V 6 1 w X e s k i r A E 4 6 P Y 5 i j W F a O S T Q A 0 O m T M Q q Z r K 5 X a n n d u n S F V m o x Q R E L j s O Z Q L G Q x h r w U d w / 4 E H p C u Y T i h Y L Y y 7 r l + / I e + v y l Z P 5 3 p G q K X 1 A v V 3 X q N T / b U 0 O l O q s 3 V L A 2 o I d m l e T e k M B M o v 0 l 5 f 8 y G O W i i 7 6 f J S Q n D W n W g c X A O 6 V L A w i / G Y y A Z 8 5 4 0 b N 2 n T p g 0 y g W E F G j 4 4 H a S d u 3 Z S T 0 + v v M Q g H X g M Z H R 4 i H 7 + 4 f X 0 m / 2 f o M 8 1 v T f n / d z v a n C j i c o l 1 M 5 k q K i T c O w B w / I m t f 6 U j l I i F 3 b 7 w T Z a g J p l 4 z t Q j r 5 x u Q C v I u 3 v 6 6 f V q 1 f p n C S m p 6 a k q 1 f F 3 U K 3 G 6 + g 8 c o e e u H Q j G w R h t e A 4 u 0 g 9 Y 1 N 8 j j H 2 / e s o 6 2 b c t v h 6 O 6 H j d 4 l w j h d 7 w m n 6 G o + x b F H 4 O d m 8 c R k 6 V o n A N e B h w 4 N 2 t p a F t w Y M l e g X s b G x m j V 6 t W J S Q f k 4 Y 3 w c E P C Y x 9 4 v A N r X n j s R d y R m N R Y k 4 J L U 0 t r u 3 w m H a V c 3 0 s H X 3 v i 8 k G d V P 0 z c d R n u r 7 m T X 5 8 8 r w j L R C v 2 E Y z M / N f O p 3 e 4 O n p Y g L 0 / P G N I f H n A 9 D 1 w h g K Y 5 + l A n V y 6 d J l 8 Q + s K K 8 Q l 6 J I F E / 0 Y q Y u Q v v 2 3 S v d v N 7 e 2 7 T 7 n l 1 U U 1 3 N n 4 k y o S P S H U w f w y H v 4 / / 2 I l 1 x B + n 3 N / 0 s V V Y s 7 w 6 q y w H Z S D Q e k 7 o w U + b w v V S h 8 j 5 H S L E I b d u U / z 1 C A M c m J T A T b C W R H X G K m U w A r s S Q C a i u r p I X s d n N y C 0 W s E p b t 2 6 h x x 9 / l O 6 5 d z d t 3 r J J H j z E 7 N / 9 9 + + l k y f f l G 7 e / v 3 3 y 7 N U 6 H J 6 P F 7 Z P w 9 k w o 0 K i 7 k G s W i c h g N B C j U N 0 v h E 0 t / w L Q O t S / L X 6 J t R L 2 s 8 Y b V S 9 T V f 4 t i k h C F U K c N 6 + l B g P L 4 O Z 9 a F F l l z B U i C 7 8 I C L 1 y W 4 B G B B V 1 s g L l v 3 1 4 e W + H F b / Y z d r C U q F 8 I J i e 8 X j f 9 3 Y P v p N 8 v / x X q a F v 6 C 9 Z K D W i q + d r G O b o R u a Y k a s p h s y A n 4 M i k h L e 8 J k U Z D U q N Y H h 8 w w B j G C g / 1 p C c A h x t D x 0 6 L G T C u 3 8 X c j f C 4 x l C S j 3 r e G 2 i h h r r M 7 / x / u 4 H t x d + N X O s B F I w + X G a x f M c a X q b D 3 F k U o K 7 s X L S R k o V D R X K g w H X 0 N 8 / Q G v X K s 9 s J w A L i A X e v X v 3 i B P u Q m S y Y m R y l p 6 / h D 3 I c / / M 3 Q u l b 7 B I E o f + G Z F c p Z P B m a i t 7 i 5 V n B l D u b B K j w s o b Z h H N + D J D e + I x k b n u l L Y Y Q k b j O T i 0 n S l d 4 w + / N o / 0 3 c O X 5 H 0 i T 7 u E U j s r Q y Q R l N G 6 x 7 + m n q R u C U j L J t m p O l t H s S R M Z T L 3 3 x X E K o 2 k L R Q 8 B T P x a d u s c B 3 w 3 H 2 9 O m z 1 M C E t X s M I x 2 f O n + Y v t T 9 X f r 2 u r / U C 7 m Q t z h Y 3 U A m R R i E W p C b i A P a Q o W y u 3 P d K R w Z Q y X O v c T R V K k I N T 0 9 R X X 1 i + u G A V O s 7 C d 6 s r s B w f v i w v m L t G 3 b F p k 9 P H b 0 u D w + n + 2 G 9 L G W X f T x L Q / R t u O f o q t D + f H a K H U I m R A K e Z J p F a g U j p l q D W P j x T S 9 z Y c 4 Y q G s U + Z A N u U o Z p y + p Z S 1 z O d f 9 F Q 5 P C x e v + G n 4 T Q H 2 3 S g b i I 8 f s J k R 2 f n a t m / 7 8 c v v E g X L l y k 6 W B Q l 0 r F w d 2 r 6 K P V f 0 o P b d t A Q 9 O O N G F J Q f R L M U a l k c A v p + U n c U w J 8 u 2 8 e P I B t 2 w M m O c f f V 1 Z U Q o k 8 3 n V O b o 9 b h r o H + B G U B Y r F 5 T x Z x / f F K L 9 a 7 N 3 4 U B U z B 5 i G h w W s H P 1 a l m b g p c 5 r J W d D x 9 2 t o U H R 3 g O t 8 U V A I o 6 W q 9 Y J K X j O C p l E l k g F b w l 8 v / j y O 1 N r u E u Q G e d 6 m d j b Q h 7 5 y 1 2 D O X j 4 j X + 7 J U B z 4 i W 5 u Q L s R F W V V X J p p V 7 9 9 4 j a 1 J w R T I 3 o C P d Z e R n s u L h w R U Y g C U I 5 I + i D 0 i D H y G P E s l D y F B e 5 / m H M 8 6 x d w m m w m 5 p A O x o l O v W X Y s F f P X q G + o T h L K i u r q G H j r 4 I F 2 8 c F n K 4 R m n 1 b V R C u v Z x x V o K A b N I x A 4 g 0 M S 1 z 9 S T h + 3 1 d 0 l i u M W S k 6 8 R D E e Y i P O i t 7 f P + g Y o e B J n s 3 y B f x + 2 n v f H n r l l U M 0 M B q i 8 / 0 r k x B W J M m C h G R Y F N A S 1 / k J M p n 8 P I N b 0 o Z m S x a c r z M n X E h M h N y y W I r 3 Q 2 H R N d 9 A H W F w j G 3 D s g H l / L X t t L n V z V 0 V n b k C D Z A D g S a L 5 C S J k y 7 8 J 1 H W X n e X J s 5 4 S u B c 7 x J g d h U v C 8 D r Z 7 L t 6 H q n u H z 5 K r W 0 Z N + l F Z M h q 9 r q 6 H S / M x 7 S p Q u Q A 7 + G I E n S J M g j B X S e K i E / i N n p 7 l L F k S 6 f z X C g Z D E W d M s T u p i U m J y c 1 L n 5 A b q T c V / V g k S t q K q i C 6 M L b 6 n 8 V o T Q Q x M n n U w I E 8 I / 1 j x v 2 v Y G + Y L j k x J 2 g + 1 S Q p 3 2 5 8 M e E O f P X 8 j L o x t W V L V s o T O 9 O p E B l 4 e r q L L 6 r e d B v h C Y F 0 I O K 1 G U c J b 5 Q U K H E t f i j U 3 N 1 9 s 8 i G M W q t S J Z D A 0 r R 5 5 h / d 3 m a 8 s 7 9 d 1 Y G s 1 e c o b 6 L l L A T r W 4 x P v i h n m 7 I 1 R j y w O I 3 + g B F 5 + V l i k E i Q l z j / c S U 6 k J S 8 h y Q d d A w 7 N 7 T i y s H s 3 w f j z g U j R W F T 2 g c g 3 H l g z S 8 2 V M R o N e s S 7 4 t W u A F 0 e 9 N F L X W + 9 p 2 4 X B g i h Q k S S Z F F i l 2 c n 5 Q G P R W P z 9 7 M y h l o A 5 T 5 p P f G v w x 7 h m V 6 e t l R 0 1 O a 3 K 3 m 3 g r m A v / p X k U M l J J U g j K Q t g n Q y L 0 Y e m Y 7 L P x w Z Q + X S 5 S u V L q E 5 T b x 1 v W U R b 2 p f L G o C U I w V Z A V I I a S R v 4 o c F h J l F u u e J i r u 4 c / Z 6 e 5 S x R E L Z d Y p D W l K h T z p w E 3 M 7 H q E / f i G F / m O 3 c U A 7 k R v 3 5 T / 7 u T d B G k J / Q e k 4 D 8 i Q h Q c 0 P G U U J e 1 C v L 9 Z c 6 M S 1 n 1 N b X y K A 5 Z 0 4 K j o T z p D I u N K I P B 0 K I c Z B c L B x 6 3 u u v A d F B / 0 k i S J I u x R g h Z u L 1 S 0 j p O M W w H N 1 9 3 l y r O L O y G B 0 v W K l k x F k p e Q 3 9 / P 7 W 2 N G V 1 E 1 o q z v e t u B V l h z B J / S R I o i w O R O V l E i u x 4 l T Z 3 G G r u 0 s V R 8 d Q R k o V z V V J a 3 T l S h e t W 7 9 O p / I P b m O 6 N b E y P Z 4 R q C D F J 0 0 M O z G k S Q r / Y b F Y J h 2 6 v X z z s u h s v s S R 2 6 0 r P m N L p F I j 1 9 r 6 5 G P S 7 W 2 t s p G K E w j N u e i l r t S 9 z V e Q C s U l / a P J Y k i S F L s 8 F u y x n x B V z u 2 Q s 7 P r l X N d O N e 8 Y 8 a 1 n s L h O V F C j D t 8 f P P 1 M H 1 x M Q b W e D H i 0 Q 1 J p 9 W + v n 5 5 E B A P / u U D 2 B Y O L y O 4 O O C j m f z s 7 l x w h C N w 7 t U J h 6 G I o X a F l R D E k J d v K / 1 K h K J v L N a d Y y O I s y 4 m d o 6 d p c c e 2 6 m / O b 9 w j F A h 9 3 o K h Z K E 2 t 1 Z R q s a S q t L g x k + Y 1 N B f r g d 3 e m b N / D i A V X R r r v G Y / z 1 y z M 0 P O m M 1 b Y i Y X V A I o 6 D M I Z U q Y Q C k Z I h i B S L R a T d 1 F b M s 0 K y 1 o o Q b d + 3 R 3 9 7 f u H I p A Q E K P V x F N 4 C b 2 C u 4 U 6 t a j w O I t 0 9 Z C o k F K E W F v 5 j S Y N 8 i o D M v p R 4 U 6 U z e / J B n H G O Z X G 7 e O B X 4 v P A I I A B u h p L u T l 4 L b v Q r i B 3 G K J A k k R J j 3 M I 6 4 U x k s Q 5 l D i s G a w X 0 q o M 0 n i D v p 3 O 5 k M c + 2 Y f j Z W 0 d Q J A A e s W 2 E u h B L p 8 K 8 g d q a S B m L T J m x + P G T J x i D j I Y z 5 v T Q f q 8 f z Z f J 3 N h z h m Q t y x C Q l L n V R W L O Y 6 0 s n n L W 1 j X U A o c i T A 0 S R 5 r J I k U m r a m s / x h N V C f o x q / V G q a r J / t 1 Y + 4 G w z 8 0 U Z W H X x x y 8 8 T 7 / z 2 7 9 J r x 9 6 T e f k h i 9 9 8 Z 9 1 L A k M O P / h s 0 / p V P 5 h v D 4 W e 0 u Y j b p E Y O H k T Y g c X 8 H C U C o j L F J E S B D E x E 3 a Q h Q h i y n D Y X q e J h O k v j z C X T 7 n J s c 8 H / v P f / A J K L s T M h t X b + H A h b X U u K m 6 3 E 3 X u r r o j T c O 0 3 / 7 5 F / Q 6 s 5 O + t w / / D 2 d P H G c r l / r o q 9 9 9 S v U 2 9 t D 3 / r m N 2 j P n n v p M 5 / + G 9 m X L h Q O 0 R c + / z k h D 6 z E P 3 7 u s 7 R / / 4 P i D n T 6 9 J v 0 g + 9 9 l 3 7 2 v e / X l 5 R f Y K q f L 0 X + Y P b I k 2 N j R P X 4 C + O w 5 F z h 3 Y W e k Q j N z C Z v m v k B S G D C V M G B 1 L w 0 4 k j a z A C q m b 5 4 P C q P 3 c S j n B e N U E f N L N W 2 r Z 6 n q / k S R y 1 U m X t a / o k V 5 8 6 e o c 2 b t 0 g c F Y F 3 I j 3 7 z D N 0 6 e J F + s 3 f + j i N j o 7 S 1 m 3 b 6 O j R I 1 R b V 0 f f / 9 7 T 9 P / + 7 / + h T / z 5 X 1 J A v 7 V v Z H i E T r 9 5 S u I g X r 5 e I p 0 d 6 h W n u S L t s l e Q A x Q x J K b j q a L W o C C G P D o 0 c S 1 q L K X y Z d w k c Z C L x 0 8 1 d f K / n I K + / z o j P k 9 I 7 i p q 7 A E h e t s T 7 6 D v P v 0 d e u r v P k 3 f 4 / D o k S P U 2 t o q x w C z X d d r r 7 4 i L 2 e u q K y U z 3 / 5 S / 9 C A / 3 9 9 J U v f 5 E J u V n K F A I R 7 q q h j b k d Z d Y S D Z s L s I b l c c V T 3 j G 1 g l y g y A O 9 g S g y g R B I q 9 B e L M d k 3 I R Q k 4 k F x P K 5 o 1 R R D 1 1 L 1 d N 8 i u u 1 C 9 c d b f H R U L s o 4 4 4 O D 3 X U l 9 7 I H K R Q 3 T a u r p h 6 6 Z o 7 3 e x m A M Z N j l b u M i O f C 7 s g A P 9 J k g L W B S T R Z L B a G 3 T n T K g W c h H H 4 m 1 M e U d w v v G O Q D c P L x q P c b w u 3 k 3 7 n 3 y v v s E 7 A 8 f W o Y y 4 z e 4 y S J c g M B Y S M k F c i 7 s h O N h u d w 9 A J K l h J h F + U s i U T B t L k 4 j r U M q x Y K 3 J x N V x Q z S T F 6 W G 2 i p y Y Z Z J G t M Z c c x T w o h s u M 8 X V M r w u d H U f D 3 c 5 c P d D v G F g D K w z C v I B l W v 4 J Q S Q y C T o c l g y b c X Q x o l I F b 6 Y i 7 y q h q a b H U 0 n + L o G A p S 6 R 2 U i 8 1 J C 4 s U 5 l W b 2 I f A L S + L X v g G o T 6 x g m x g L i Q i S e I o c i g S g B S a G O a Y x J M k U Y Q x Z V S + x C 3 d Q s S r y y L U v n k X / 7 N U / c y 3 F G B Q g 0 l j 1 F z p M s q c O S y O x + N W j a b z M q F 0 r 7 b w A F n 4 j 4 i x O s k 4 i G I N L Q I i S b 4 W T S o h E o e G c J D V t c 6 u P x k U Z J Y g 4 J t V F V b i g K W C k y v u R N m e j c K V r i z k Z g c I A Z 0 w Z I A 1 E g K I 6 C l y H T c k E a J o k T Q + Z 8 3 X a T N p k X y 8 I 0 o 1 L a v 0 f 3 Y W j k 9 K Q K o C 2 M K 4 d A m F y w A w w Y K J B j R a p p k i d A Z X y J Q d Q i b W B / k R w o B c X H N i c S A Y I o A Q K m 7 K q L h J 4 7 i K J w g m a S W K W C p e V z 5 H j W s 3 z t N L J 4 R H B Y X 5 K W W g + U E m Z Z 2 I v F 5 0 H e x v E F i 3 W k F m J M g h 4 x 4 I l B 6 k 0 B Z K i K F J I s R Q Z a w E S a R N e S m n R U + j i 3 V C n K W 1 c o 7 b D 7 b D + Z + C L Q w F f C X 6 W K o G y A S j B L r A O q G h V 7 A 4 J C y L i I k b U q V L M j 9 B J A h I k + j S q b g i k + r a J U g l x I q S z x W h l v V b 9 R k 4 j 4 I R y u 1 G Z y h O F y 9 c o F / 8 + Q / R S z 9 5 U R 1 g P P O j H + r Y n Q F v G D z 8 + i G d S u K b 3 / h X + u p X v k T / 9 D + / Q G O j o z o 3 M + B j a P d O W 8 A l F k p 1 6 U A r a X C J p w I e E o m 1 t x U k g c p D j U l g I V M i t I o m D + I g j s k X K 5 Y s o y y R l k R Z z h d R s 3 t r 6 2 e p r m 2 1 n E I h 4 H r 9 8 s 2 C t P 7 a p j q q r 6 y k M 2 f O 0 p / 9 y R / T H / / J n 4 q / 3 o 4 d O + n F F 1 + g n T t 2 U c e q V d T T 0 0 3 H j h 2 l j 3 z k Y / T 0 d 7 5 N D z / y K L 3 6 y s t 0 6 t Q p 2 r R p E / 3 U T / 8 M f f + 7 T 0 t Z u C K V l 5 f T + 9 7 / c / T C C 8 / R 9 N Q U 1 d X X 0 8 M P P 0 r w B / z G 1 7 9 G a 9 a s l c 8 / 9 v j b 6 M q V y z Q 4 q L Y 4 m 2 D i Y F t l f E 9 H x y o 6 w m T 6 l V / 9 d b p 5 8 w Y d e P A h f d Y K 8 J a A k y x g O n R 4 B Y 2 v r C y R t k O E a z a q p 9 z v R i z k K Q E l T y J J i i S J Q A Z L V w 9 E S J C D L Y w J O U + R x 2 K B E O c w 4 R m B k E U e e 4 d 3 R G S W Y p E 5 2 t X p o k 0 P P K r P w X k 4 v r B r B F B 3 7 j j 9 l z / 8 I 9 n n D o A C V 1 V W S a X C Q s D a g A T P P / + s O M e C Y G v X r a O H D h 6 k 5 h a 1 F f J G E O u n f p o a m 5 r E 1 6 + 2 t l b e o g 5 Y H W X D 4 b A 0 D k h 2 4 8 Z 1 y c N x + A v u v W 8 f H X z 4 E X E l g r U c G R m h u b k 5 K v P P 3 6 A f 3 h K Y a I A o O 8 s w F 5 U F / K 9 X g E o A M R K i C a P J p N J G 0 s o I i X T I e Q m L p M s L E S E m n 8 V 0 / R C v 8 U d o 4 7 6 H 5 + m i o 3 L 4 c n d B m n 0 N W 6 j G q v L U O 3 a G m b J 8 A c 9 b P f j Q Q Z 1 a G C D 0 v n 3 3 J 8 h p B 5 w x H F 6 F f F m 8 3 F G p d / t s X z Y L B U K g F l T I M S G C h T D G M h n i a G I Y a 6 U s l Q o N Q c Q y I U + s k g o T O x t J C M u k / P e w w 5 G b o v S B D z 4 h / 7 9 Q K N g Y y i B 1 m w l n u b w Y M g H 7 9 x 9 Y k E w e 4 4 b E N 4 N M Z 4 / 8 t + b U e W q N a E 4 p 0 q S R S U K T l j y d N q E p h 7 Q R U 0 7 n G 4 u l S G d N q / H T g f 3 b 1 I k U E A U n V I o a S j S 1 E Y o d 3 J Z C L D R e J l j 3 o X j r A C S w k g d r S S p M k E G T R K w M j m k C I F / y T F z n Y 2 L B 5 C d C 3 a V T Y s m D 9 d J W C g J C t a / u 0 O d W O L g O X y l s l + 8 z T 3 2 B v n 0 o J J s s u D 2 s m j 4 W D t 3 Y d A G 7 4 y L P 6 y J X m k g e H 0 v E u b z L y + V Z 4 i 6 + I 3 m 4 6 4 H Q z S H H J Y / j c U + E 8 7 l x 3 V z J i X z O s 5 Q 3 Q i w u z s N z M 1 4 W H 3 / O 6 1 b P 0 S B d x s c k H 2 m U 4 6 6 f O s b l 9 O c g H h 5 p e R D n m v X x + A s d Q x 9 3 d S X N 8 T I + H f g M S z 4 f R 7 w s U U 7 l I S 5 l W B A S W 7 x 4 1 M 3 C 1 w v r J 2 l I 8 h j 3 c H S e k m R a f U 7 K 8 X n E O I z F k G c J d T k J O Y / 1 l O N 8 J e i i c 1 5 U v s N F / V E f / e x n 1 F Y E 1 i 4 f S K R g C G U E J A F 5 + D h I I X G d J 8 c U K U y e s i 4 6 T 4 6 B K D o U 4 T h I w 6 F 0 8 / C Y R k x 1 8 U x X D 4 9 q 3 H f f F t q w a Y 0 + p 8 L B 9 c a V H l M T j m J N U y 0 1 M K G e + t z / p j / / l 5 v k K g O J u L H K m B h M K r e P F Y L z h E A I O Y 1 8 K Y d j i I u Y f B 2 y 5 o E g Q h w d x j 1 z i T z E Q Z S 4 m / O 8 n E a + j k v 5 R D m V d r G U c b w M I X 9 O x J q W O P I j Q h 4 / p x H K c Y 7 7 O Z 5 I c 8 3 6 m R x + D s t Y M R G K c B z H z H F r O T 8 r s s l T o u L x C C t 6 h J V a w l Q h l h g f Q 2 h 3 P O V z I A e n Y y A I h y A K P i s k Q 6 i P I R 2 N M K E 0 k S T O n 5 9 r 3 U g H P v 1 l a d M E o U A O y Q F J k D S E U e R B J i x M g k T o s k l a x e V Y g k A q b s h j j R s i q V C N m 9 R m l l E 9 d l K 7 w 8 Y 5 / x d + 6 d 1 y R o U G t 8 I K V r A E g C Q m B F E 0 C R I C k h j y W I i D U M h h j Y t o 8 r C o f G O Z T D 4 T y c T 1 9 L m Z k I C A T L t 2 b Z B T W w 4 U 3 E L 9 0 / / 6 M j 1 z L K i 6 b v y L 7 p t 0 + a S r x / y G M 5 R 0 5 V S + W C w c Q z 7 m C 3 Q 6 0 T X k P H T j C A v H H M Y 5 l O 5 b S l w f k 2 4 e 5 1 n i 6 e V c H H q l q 8 d d N 4 Q S V 1 0 6 j 4 Q s H u 4 G I q 0 F X b 9 E G V e c 7 1 J 4 b T 9 / D 0 6 X L Q y 6 b I n u W 1 q e 1 6 W 6 g n K c j / F X J 4 9 L W c 5 j I b Z q s B Q m Z D 3 U X T g T 8 r F E y H U i 5 Z K f S x z n 7 z L d O i n D o t J a Y J 3 4 / + N 7 x T p J O Y 7 r r u H t M N H 7 P / U P / M V s o S 4 F a Y g t F C w P v l i R B m F 6 n A U E M f k 6 b m + Z T J q / l + N C H i a O i c f N j B 6 I Z H 0 q V 9 a f Z v l 4 h H 7 x l 9 8 j 5 7 c c c L 1 x t U C E a l S E s o L r l C t J J 4 R d 5 i / D 4 S n 1 p Q B n h k r D I p 4 r H p G Z Q X O 2 y F / M D J / 1 c 6 W G Q 5 e m a W i C r Y I h D R p U Q p B D h 4 l j K m 4 I k z g O E n G Y J B Q I a k m D Q E I u E E l b K h B K i I U u H k i l x k 5 x T v / M + x 6 j q q o K f Y a F B 5 s E N G m h J B W p n F E q l V A s N E 6 R I n m O f O c m j z z F O 8 c N C 8 G d E m / H E + X K A S h V v F e a B X z S r P d y n a m k s Z A l J U + L i X M I 0 i S s l D k m a f 4 c j i W O q y 4 e w k S + z l O W T I n b H W c y 4 a X i 6 X p X O C m o p w S A S h 4 b G 5 d w Z i b E 3 S d s C z a s t U q p l l G w U G h G 7 k p T U 1 M 6 p 7 i A 8 8 R 6 l M v j E 4 8 L j 8 f L 3 U m f h N z C q l A R Q + r d E m Y C F H d m Z k Y W s y H c e J y r y S K K n h R D g o S k 5 U k Z n W 8 + r 8 o Y g p i 4 V S x 5 Y p 2 U h U I o 1 k n S c / S B D 7 7 L V v c K K k e u 9 h r 9 d R S d 0 u U L U H / / g D i y w i 0 I R P n I R z 9 K z / z o O a 7 k O E 1 O T N B 9 + + 6 n U 6 d O i H / e 1 7 / 2 V R o Z H a G 6 2 j p q b W u j d z 2 5 P D M 3 2 Y A 7 E l y q 5 M U C X J N 4 K Q A q V B T P 7 c x L v f K B / r 4 + 8 a G E q x d u B v c / s J 9 G R 0 Z o 7 d p 1 d O b M a R r l e m 9 s b K I t W 7 b S i R P H p K 0 C / o B c 1 6 / / h 9 + Q a 3 z 1 / C Q N j v O 4 B Q R j U R Y G o T U O 0 i T T K U T S x 0 C U Z N p K I A 6 F O I i n j p 2 E T N z N M 2 O o i o C H P v C h 5 d c P t z 3 N H B I G n F K x v 1 1 V d b V Y n 4 m J S a r k s V V N T b V U I H z 7 0 L D Y E B N + e v 4 y v 7 7 7 Z / Z g W E 6 w P n A f H 6 Y + L l 2 O O R 4 / 4 V K x 1 Z h 5 g 3 w x A n 6 R X q 9 P N h 1 F e + C s 1 6 1 b L 8 T 5 t 2 9 9 k / p u 3 6 b x 8 T H x l 1 R K H 6 P q m h r 5 r L m q V P J A r G k d a j L h h p l K J s 4 3 a T m u 8 5 G X J o p c i n S Y l F C k 0 y L p C L 3 / Q 0 / a 6 1 y B x X W k 6 1 Z B W r 2 z s Y Y a K l M n J a x A A 0 T F x Q B n R j Q 0 N E h N z c o Z 1 k C O F P l k B U i E S Q l 5 n Q 9 n g F j o / I F 0 I B / K F A P N c j 2 P m Z m g t E 1 F e c W 8 8 i + f H V M W C o q O H y G P I p A S Q x q T p 0 k l e Z o 8 O j S E U c f V B A T S W L Q 1 V k p 1 7 U w X T 1 k o d P X e 8 a 4 H q a 0 9 V V e W C 0 W z D o W x i I J q t q Y m v H I k t Q k l x Y 2 S l l 0 0 w G k l Z / h c N D s X Z Z m j 2 V l u f L C J U S y n j v O Q A X Q m o A D X d X m g n M q Z T B F W a O z k m w I r Y b Q l S g j S V o J x 3 I 5 M k k 4 R W B 4 O T R m W h D U y I g R D 9 y 9 C P q + r a M g E u I 4 W 0 E L V s 4 X C 8 0 h P f + c 7 t G n z J h n o 3 n f f P t l 2 u a m 5 m b 7 x 9 a / T x 3 / n d + n 6 9 W u y 1 z k e r x g Y G O D u Y A 2 N j Y 3 K c 0 5 4 F C O p B x z L p h Q r y A l 4 L q 3 7 5 k 1 5 P g x 4 k s e q n / 7 b v 6 b 3 f + C D 8 o D m O 9 7 5 p F i F y c l J a Y v H 3 / Z 2 L h W n n 5 w e o Y G x M C s 9 V A i K z 6 E m k H T p D G E s x F N k g f V B n E P J U 0 R B G b F M + D x I w 3 k y V W 4 s k h G x T F j E 5 f H c f / w 5 O e d i Q c E t 1 F k e G / n 9 Z X T 2 z F k 6 8 s Y R e S i w p b W V X v r J S 9 T S 0 s p 5 h 5 h Q 1 + W 5 J T z 0 N z w 8 R G + e O k m D T C w 8 G w X I z d P E u E F W s D R c u 3 p V x q 6 3 b v X K S x h Q o 3 v u 3 U v / + r W v 8 N 2 / n Y 4 c O U y v v P y S j K n w 8 K e q d / 6 F B d I E S V o T J b A 0 1 r Q S R Z K k b 5 4 O h T S a P D q t y I O 4 I R L n 6 c k I I x / 6 + Z + S 8 y 8 m u I 5 e K 5 C F a l A W K h d E I t w g O g 4 T l G K E 0 s Z Q 2 Y 6 t I A d I R a v a X l g R u I S l 0 I 9 P D d L A a E i s T K J r p 0 M h l c k D 8 b S 1 S k y Z a 1 F p R S J F Q E U q s V Q S w i K p 7 p 0 i l P L X q 6 r w 0 w d / c f k 8 I j J h W R d 2 M 8 G b 8 r o / b g z 5 0 R C L l G z V l B S O J Q + t I B O k 0 l B X E k m t Q 1 v o s m m F p L t m C C F i 4 h b C p H i K s 4 j V U X H j V m R N z 7 N M T K J E K N P k E f 7 H E S b T T / M Z 2 O n Y 8 k r R T E q k w w d S p b S 0 l V S J P w k k i / L f h L K s I A V S S f I n m Z R Y N n A J m 0 L y W W 1 1 k t Z J x 0 E k I Z r J U 3 G Z G j e C Y y C U R c y E R C J P E y 3 R z W M r B V + 9 X / / I h 9 V J F C E K 7 i m x G H j h I A s k W j 6 N V B b l M E j J w f H 5 R d 5 a k O t H P S Q r I h n L B F 3 C 1 J 8 F + o j 8 F e I k C K D D B A l 0 a O I i X E b H E 9 b J c h z W R 4 g j 1 s h Y J m W V s I A L M r 3 / 5 9 4 p S x H p + l U s U v C F 3 c U A U + n q k X n d q h K A V I s h l o 7 Z K M d d C 3 3 J 6 f W S m s o E L m F T M D V L x Z J j J I t o a 2 S 1 R A n L J A R T x L O 1 R k Y S e b B K K s S C 7 v o N q 6 m + s W 6 + X h W N E P 1 / l q P g M P R Z N 9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 G u i d = " d 3 5 d 0 3 2 0 - c f 0 1 - 4 c 8 9 - 8 7 8 6 - d 7 2 0 b a 9 9 7 8 a 7 "   R e v = " 4 "   R e v G u i d = " 2 b e 9 f e d d - 7 6 9 9 - 4 1 e b - 9 c 9 9 - b 3 8 2 f 9 7 9 b 8 6 1 " 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 M o d e l Q u e r y N a m e = " ' B a s e ' [ E s t a d o ] " & g t ; & l t ; T a b l e   M o d e l N a m e = " B a s e "   N a m e I n S o u r c e = " B a s e " 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 M o d e l Q u e r y N a m e = " ' B a s e ' [ E s t a d o ] " & g t ; & l t ; T a b l e   M o d e l N a m e = " B a s e "   N a m e I n S o u r c e = " B a s e "   V i s i b l e = " t r u e "   L a s t R e f r e s h = " 0 0 0 1 - 0 1 - 0 1 T 0 0 : 0 0 : 0 0 "   / & g t ; & l t ; / A d m i n D i s t r i c t & g t ; & l t ; / G e o E n t i t y & g t ; & l t ; M e a s u r e s & g t ; & l t ; M e a s u r e   N a m e = " F a t u r a m e n t o "   V i s i b l e = " t r u e "   D a t a T y p e = " L o n g "   M o d e l Q u e r y N a m e = " ' B a s e ' [ F a t u r a m e n t o ] " & g t ; & l t ; T a b l e   M o d e l N a m e = " B a s e "   N a m e I n S o u r c e = " B a s e " 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4 & l t ; / X & g t ; & l t ; Y & g t ; 3 3 0 & l t ; / Y & g t ; & l t ; D i s t a n c e T o N e a r e s t C o r n e r X & g t ; 8 4 & l t ; / D i s t a n c e T o N e a r e s t C o r n e r X & g t ; & l t ; D i s t a n c e T o N e a r e s t C o r n e r Y & g t ; 6 9 & l t ; / D i s t a n c e T o N e a r e s t C o r n e r Y & g t ; & l t ; Z O r d e r & g t ; 0 & l t ; / Z O r d e r & g t ; & l t ; W i d t h & g t ; 4 3 8 & l t ; / W i d t h & g t ; & l t ; H e i g h t & g t ; 1 9 0 & l t ; / H e i g h t & g t ; & l t ; A c t u a l W i d t h & g t ; 4 3 8 & l t ; / A c t u a l W i d t h & g t ; & l t ; A c t u a l H e i g h t & g t ; 1 9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3 5 d 0 3 2 0 - c f 0 1 - 4 c 8 9 - 8 7 8 6 - d 7 2 0 b a 9 9 7 8 a 7 & l t ; / L a y e r I d & g t ; & l t ; R a w H e a t M a p M i n & g t ; 2 0 3 5 5 & l t ; / R a w H e a t M a p M i n & g t ; & l t ; R a w H e a t M a p M a x & g t ; 9 9 1 4 7 & l t ; / R a w H e a t M a p M a x & g t ; & l t ; M i n i m u m & g t ; 2 0 3 5 5 & l t ; / M i n i m u m & g t ; & l t ; M a x i m u m & g t ; 9 9 1 4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6 2 6 A 8 1 2 - 1 4 7 3 - 4 9 9 A - B 6 E 9 - 5 5 B 3 5 C 0 0 E 3 A 9 } "   T o u r I d = " c 5 5 2 5 8 d e - 1 0 f d - 4 5 f b - a f 4 3 - a b 8 3 4 8 1 6 5 8 4 1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P t S U R B V H h e 7 X 0 H c G P Z d e V F I s C c Y z c 7 5 z A 9 P T 3 T P d O T p J E 0 s m w r W J K z v V 5 p Z V u u 8 t r e s q u 2 y m V 7 J d v a c p A 8 l m W t a r 2 1 t q I V 7 N r V a h Q n a T S p p 6 f z d E 7 s Q L K b O R M E S I S 9 5 7 7 3 g A / w A w S b + C D Q w 0 N e v v A f w P / f u + f f F + 5 / 3 / W 9 V 4 / G q U S x Y d 1 a 8 r h q 6 M q Q h y K R C M X j 8 Y T E Y j F y u V w S T 0 d D R Z T 2 r p r V q e y Y m Z m h C + c v 0 s 5 d O 6 i s r E z n 5 g 7 8 f 5 y H F T E + J X d q l i A Y D F L A 7 y e 3 x 6 N z F o 8 o / z 8 3 / z / z 9 d F o l G I s P j 7 3 k R k 3 n e j 2 U T T G / 9 / u B P K I 9 G s 2 M P k I r e L 1 e m l r 7 Q D N x i L U d W t A y p Q i 3 D o s O a x f 3 U k 9 4 0 1 0 e d A t S m N I Z A i F R r I j k 5 u v O F c y A X N z c z Q + M U 7 T r O x 3 A p y H w e T 0 L D 3 7 x j W a C o Z 1 T i p C M 9 N L I h P g g Y L q O B C c n h Y y A Q 3 l M f r v M 5 + g T 0 3 8 B b N 6 T v K c g l 3 d A y b f t J N p M 7 T h h b F m m p s Y p g e 2 b Z A y p Q h W L 1 R / a c n q V U y m 6 R a a n Y u o O z A 3 C g S w N l g 6 G t k y v X 3 j j E 7 l h p q a G t q w Y T 1 F 2 Q I u F T j f y Z k 5 8 n v n k 6 b n 5 g 1 q a G z W q c X h e E 8 Z T Y V R N 6 l A 3 V R W V e m U w h e a f 4 d + K / R e e m J r h N 6 5 J U T b W n E + q u 7 y D b s 2 A N L b y L Q f z r e b d t F w X w / t E 1 L N b / t i F 9 f 3 X j t m f 9 V F C o + v i t y V W 9 h y R B I N g Y Y x A p j Q C g / N 0 s P r Q m y h 3 H J 8 Y G B Q u n B T U 5 N U X 1 9 P t b W 1 u m Q q U P b k i Z O 0 f c d 2 C g Q C O j e / M M r k 8 / l 0 z u J w c 9 R D E y E 3 b W u J k N e j r j 3 E X V U v f x + 6 U g t h J j j F F R S g K 9 z T a q g J 0 N U h L 8 1 G 9 c E 8 w W q p D U w e Q i N o H 8 i O 6 h t 8 X U G + U T h r S f M N 1 / d L i V B c 4 d 7 a v U I m K C C U H c o I Z C M T y m y v u E p T 3 P 0 Z H B y i T Z s 2 U K C 8 n F 5 7 5 R A d f O Q h O n 7 s B N X V 1 d G 2 b V u o s r K S B o e G Z B x y 7 t w 5 z q 9 n 6 x S l e / f u 0 d + W f 1 y / e p n W b d y s U 3 e G 8 Z C L a g P q 2 o c G + 6 m p u V X i C 2 E 2 H K I y v 7 p R T I y P U U 1 t n c T D U R e 9 f N U v 8 X x h I V I B I B P i H o + b N v k u U v d 0 l C 1 7 n t n t I E q G U D 4 / d 1 0 q t t D s b L K b B / J Y C W R H p n L u z h x c P 3 / M E g 6 F 6 G Z 3 N 2 3 e v F k m N P r 7 + 5 l s w / z d c 7 S m c w 1 V V 1 f z u G m a 8 w f E g r W 3 t + l P 5 h f j Y 6 N U y 6 T N F y Y n J v h m E e D v H W d S Z e 9 C / t W P D t P R s h P 0 1 I 5 f o c 7 W G h o Z H u J u Z 5 M + S n T p 5 g j 9 7 v N v 0 K 9 t e J Q 6 2 h t 1 7 t K Q j V Q A 4 h A Q y + / z 0 M E 1 E 3 T q W j 9 N B B f X V V 8 u l M w Y y l 2 F b l 4 0 Y Z n S y W N H J u T Z k Q n 5 F y 9 e p o 0 b N 0 o a 3 a K 2 t j b a s W M b 7 d u 3 j 5 p b m s n N d 0 h Y r p 7 u X i Z X 6 j g k n / A s c R I i H e j G + n x l V F 5 R b l s n V n g i 3 B F e f 5 J u j U 1 L 2 k x e G G x Z 0 0 D f + v D b 6 W 2 7 a 3 T O 0 p G p n a x A G h L m 9 n 6 t u 4 Z 2 r + X 2 c K O e 7 H W j m M T 1 / U P H s 9 d 6 E S D Q u J d C I U U m Q y g g P b Q C e V t b 5 q i z L r W 7 g P x z 5 8 7 T 9 u 3 b 5 C 5 o h 9 n Z W e r q u k Z l P A a p a 6 i n B r Z Q T u B W T z d 1 r O 7 U q a W j 7 3 Y v t b S 2 y 3 X B U l W x l b W z C A a w 8 i 4 X u l g q j b o J h W a o v L x C Z V h w m c d X N 8 b y N 4 b M Z q m s I W 4 4 1 Z F e e m B 7 A 7 1 0 p o v P U Q 4 V L Y p + 2 r y y Z S + F w 2 r y w Y y X g I X I h D Z J J 9 M 0 j 6 H O n j 1 H W 7 d t t S U T y H r 1 a h e X O U / r 1 q + j D R s 3 O E Y m A G Q a 5 v F O P o B z x 7 j J X F c 4 F L R V W t Q h x k o A J m R m Z q Y k D q C 8 t Y 4 N U J 9 r a k L 0 j i 0 h W t 8 Y J a 9 7 6 V q d q d 2 s I Y D z m f K t 5 p P z 0 C P b 1 + r c 4 o X r B 0 V s o a r b 9 t D U t E v W g l C x q G g j g L X i D U z e 5 u Y I r a 1 P T n X f u H G D K i o q q D n D u A I K e f z 4 C d q 9 e 5 d j s 3 n p w K I x / h f W i t K n t + 8 E Y 6 M j V F f f o F N E / b d v S d q v r + d 2 b z e 1 d a y 2 J Z o B 6 m 9 q a k r G k M D c b J j r P s 5 j 2 D J 0 a O S z q O J f e u 5 p c o U D 9 L E t 7 5 V y d w q 7 c z F 5 C I 1 4 + U b x B B P 6 V v 8 Q X e o f l + P F i K I d Q 5 X X t F F w J r l o a x X A h F Z Y 8 w K + O L 3 c p W a p + v r 6 y e / 3 Z y Q T c I 6 t 0 q 5 d O 5 d M p t l w m L u M Y R o d G b E 9 R 9 w Y z M 1 h b m 5 W l C W I a e s l Y q C / L 4 V M Q E t b O 0 U i a t p 5 c n K C 2 l d 1 J p Q 1 E 1 A + E P D L N Q C 4 A h A S Z J r j r n D c n H / l I P 3 a j s / T h S v d U u 5 O k a 0 d E R q B B 8 h L X Q G K R 2 a p r R 5 j u v k 6 U w z C H W j b / G W X i K c 9 M T 1 u t U 6 A C a 1 I z z t 1 M 0 r 3 t S q l x n g I k w 6 Z E A q F Z E Z v q W T 6 y g / P 0 C e + e Z T K y v x U 3 9 D A X d U Q d d + 4 R i N D g z K T C E C h 0 S 1 D W F O j 1 r 6 a W 9 p o n L t h 0 9 N T Y h E m J y d l H I d z x 3 c Y t 6 p Y z H 7 6 e K D / N o + d 5 l 8 f y O 0 P l E s 8 V 7 c p j K k w A Y B r g M X D u Q P 4 / 5 i 0 i H B 7 Y E r 7 G w 9 + h C a 7 / o L W r L q z x W g r 0 t s O M H k I 1 b X H K D w X p 6 t T L d R a 5 U v R l W K S o h x D B R r v Z Y V K n d G z V n A 6 7 P J q J 4 + w M o Z p Y H C Q L c 8 O n W s P j J t 2 7 N g + 7 + 6 N z + O u n A v Q L f W X e e i d O 5 O T D A F W 5 o 7 V a 2 Q q 2 i y w Z r I Q t b V 1 V F l Z x U r r l + 4 W C I C y f n 9 A P q u I q G Y E c b 0 z M 0 E h G 0 K r Z T p + q Z 9 e O 9 2 b s C w 4 D g S 5 G 2 e F u U k Z I I 0 x F c 7 O z D z i e 9 F F B P D / c Y 1 q 8 V m N U b 9 O 5 + m z X U / b 1 v 9 i k a 1 d E R o J U y X F / Y 2 0 r b l S j h U b i o 5 Q N e 3 3 s q K k + u V l g 9 3 x A 5 1 B V s 4 K u c v H o j F x H 8 q E C a z b B M p k Q R c z X F B A E B l A N x F 3 5 U H u T t n 9 H + S N j Y 7 S C A s U 7 R e e 2 E 5 P 7 F u j j y r g O q I s + Q S U G z N x I F u E l R z W B I j w t T 5 1 4 j T 9 + d A r b H H V j a C 6 u o Z G R o a o j K / F i u n p S b m j 4 t q C f M 3 B O S / N u m s p G I 7 J 2 A 7 n D W C 2 E N e J / 4 l r R B x V g f T j Y x t p U 1 + H x P M B u z q 2 Q v 3 v O J 3 o L a N q t u 5 7 1 y 7 d O u Y b r h + + f j L 7 V R Q Q Z e U 1 F P G t Z y K o S Y h 0 U q V X e H o a Q N O + f X P I 1 p v b D k N D Q 3 S r 9 z b t 2 r 1 z 3 s w f v t 8 o C 8 7 l 0 K n r 9 N 2 u 2 / R f 3 3 U v j Y 8 M U g 9 / j k v R + v X r q K O j Q 8 q l A 2 M S f A / W h q z f l y + A / N a 1 r G B o j m 7 2 T d C 2 d c m F W I y f Y P 1 w L j i P a D R C U 9 y t N J Z t e t b N Y 8 4 Y T f C Y t b Y 8 N q / u 0 O X E j W a O L X Z 9 Y y N f g 6 q n H x y + T j 8 + H 6 Q n D 9 4 n 6 X w h v Y 5 M G i E E 7 c S 9 T t p Z c 5 N u T 0 Z o f C Z 3 Z 2 e n U V Q W K h 5 Y z 4 2 X O m a C y D E d G q S n D Z D b P 5 n 7 Y i m s V 4 g V B R M X B v j u W 7 d u 0 S h b H g M 0 4 t 9 c P 0 m v t 5 + k H 7 / 4 K t X U 1 t I D D + y j j R s 3 y A 0 g E 7 x e n y g x Y B Q z X 8 B 5 p t 8 E K g K + F D K B c F V V V V I O l g w K i X O y d h M r y 2 L k Y Z 2 t r 5 h P J g B d T l k P Y q s A M l 3 q H q H P / u Q I d y n r 8 k 4 m I L 1 p r T p g B I + g 3 J r r o B 2 d x W W l i m Z S o q J 5 G y u m c h K 1 V l y 5 L 0 m q X I C v 6 5 / k R h 9 Y 2 C k U w F h l 6 9 b N 1 N 3 d L W t U 4 + P j d P 7 8 B Z n I s H o O 4 L z + 6 p 4 D 9 M n Y / f S e J x 8 T d y R 8 F t 1 C c 6 4 L A V 0 m 0 z 3 L B 3 C t m H j I B h C h j 2 8 O S w W I N B m M 8 p h 0 m C 7 1 j N E P N n y e v n T i o j 6 a b 8 y v S 1 O / p q 4 h g 1 M e u t E / S X v W t S T 0 a L m l K C y U 2 1 P G V s J v a 5 l m 5 n C m q T D H 7 I A j Q 9 M e 6 h 7 z 0 q T N I w 1 2 8 P A d e O f O H d T Q U C + W q r N z t S g + J i S 6 u r r o 6 N F j d P j w G + R 3 z d L D D 9 2 f M h u I 5 5 e u X u m S t R u c F 6 4 h G x Y 6 v h j g W i c n x m S y I B v S p 9 P v B H h 8 5 f c m / 4 D + L P I H V M 0 3 v 1 + 9 8 T / o Q / c e 0 E f z j 6 x t n N C P O F 2 b b i U / t 5 / d I z H L A d e P D i / / G M r f u I e C f P e D F b B a K C C 9 Y t P T C + H R D W G u 7 M V 9 B v 9 j Y G C A u 2 c h H v y X 0 8 0 b N + m e P b v F G q U D Z U d G R u j U q d M U D s 9 S I 5 O y p r a G W l t b h H j 4 v I E 5 9 / Q x w p 0 C 3 w f n W n i I j 3 P 3 F L N 6 U 1 M T k s Y N A U / q 8 j + j 6 a n J J T v g o l 0 + 9 u 8 v 0 r m d P 6 R P u v + e u 4 G F U e D 0 u j J p h B L n O o j H Y / T Q 2 i C d u o 4 x 7 f K C C X V q c d q W Z 1 Q 2 r a O p m W q 5 y + L u b a w U Y E I r 7 P K y o b U 6 S r v b 7 / y Z G o x 7 r l + / S R U V A W p v b 5 / X w A Y Y 8 M O j A O c / E w r R 8 N C w T H a 0 d 7 R S w B / g 8 U c 1 B a c n q W N V / n z 3 g s F p m e 1 L P y f U k Z m A A E Z H h q m + Y W n e 4 r N R F 7 1 0 V X V v M 9 W B E 7 D 7 X y Y v e Y x J F Y v Q x t p + 6 h s P 6 b z l w b K P o c K R m g S J F i L L Y s k E Y I J i K b 0 s D M h b W 5 u Z I C M 6 x x 4 Y 6 G N M B a t U X 1 d H m z Z t p A M P P k A t L S 1 U U V l B v T 0 9 1 D 8 w r E v n B 5 g 2 z 6 R w h k x A e c V 8 Z 9 d c 8 b f f O U b v + / 6 3 6 d m z a i n B 7 v 8 5 i Z z a H E X i L u q e Y C t s 0 a 3 l k G U d Q 9 W 0 3 8 O W a f 5 E B J B e k T l V b A Z 0 j e Q 2 Q Z E J W J d p b m l a t D K h i 4 g n g R s b G 6 l z z R o K h 8 J y r d k Q i e T G f t y E s M 6 W C 7 D A j P J A P B Y V b 4 x c 6 9 M d r 6 P R s i k a G l + + 5 5 E y 6 U J K P j d N O O q j 9 d x O y 4 l l J d T 0 N P r m 8 6 1 T e g U u F d e Z U O E l b A k x N T V t O 3 5 a D G D p J q e m p D u Y C Z / 8 w S v 0 j 1 P v p S + 8 f E z n 2 A P k w F q S d X y W C R h j D Q 7 0 S / n h w Q G 5 m c M b A 9 + B b j Y W h r P h s f u 2 0 5 9 1 / i d a 1 Z q f B w z z h f k 6 4 p J r e / N W / m Z R 7 w R u O D 0 u x 0 9 F 8 y 6 x T t b u X i Y i 5 Y N g r 9 8 I S I X f C X w + r 4 y l l o I Y r g / X q i 2 F H Y a q r 9 M f 9 Y f p d D D z N l q G C N Y u X T o G + m 7 J d D p c p 7 D + 1 N z S K l 3 S x u Y W T q v J B E y n Y x o f M 5 y 9 P Z k d X G c j 3 F o F 7 u b Z I Z t u J I 8 o T / j Z e F t C z w r + 8 8 w b b y 5 d W + 8 A r u r d 3 G W J i K I a M h l J h 1 3 e n a C j J k I 7 2 h Z H D E y H H z 9 + k g 4 e f F C s z J 0 C 1 3 D i x E m x d F V V l f J d U G h 0 C Y 3 1 i 8 b i N M d d M j 8 r u 5 0 S g 0 j i J c D H 0 / H S q R 6 a m p 2 j d + 9 b R z P T k z x u q 5 L H N 9 p X K V + 8 h Y A t A b C p S / p 3 v 3 g l Q D n 2 Q h 2 H X Z 0 k 8 r h + Y 3 E e O r A l x q x f X V m f y i 8 w l m V S A t Y J Y 4 V C W S e D W x N e W Q x c L G B V 0 j 0 S F g s 0 P L w q s D c F S I R n s 0 B U N L 6 B h / s L A S Z a J o u Q i U y o o 7 + 7 e I Y + P 3 q C r v e O U 1 V 1 j Z R d a E 8 J K z D l r m Y q U 9 m D x 2 C K B d l 0 g T W I V Q v d P m W l J m a X Z 7 F 3 W c Z Q o b B L B u f p j Z d e Y f k k k 8 F i v h F l n z v P Y 7 3 A B h q c X H p V g U g N D Q 2 y w x K c c a E A 4 + O T s o C s u n K z N B M M 0 t T k h J T H 9 U P 6 b v W K s t u R C Q A B P / v o Q f r r z Y / R u l X q k R B 8 L r 1 + F w J m D c 2 N A 1 P t g A N N s C R k 1 x G j 2 U S R 6 P K c O N e e h V 4 F E G 9 F q 4 y d T E U g T K 8 k J 3 G 2 z y t b I e c C 6 O P 9 6 8 t o u u 8 c D Y + p x 8 b z B U y x P 8 I k G B k e p g s X L g m Z M C 7 C F D c s j C E V A E U f X + D / r 2 2 v o V 3 r m 8 T K A Z m s X C 7 A z a 6 W S Q 9 M z 9 7 5 9 x Q W 5 r p V H E 0 8 M 4 f l A m Q U T q T 6 C y k x T 4 v c O S F W I q W T y i m S R W M u + g m P C 3 L p + s G j u a E i Q q 0 N F b S p / c 7 X c j I B V m r N 2 j X U 2 w t f O 9 R O E i A V S A G B h z e e q c I 2 X 9 l g r T N M q a c / s p E r 8 O w U J i 8 W a e A K h u y 6 w v W o b y b B M J 4 0 T u p e I a S g Y y h P o I r v f s m u C C r C K e J k A 3 o D p 2 7 5 5 B H 5 N 2 / 7 q G v Y S 8 E M d + L e 3 l 7 Z X g w W x Q n A U x 0 L x 5 i g y A Y Q C + 5 D 8 I 6 w j r u w Q y z I M z i Q H I S j f t E 9 N I 9 Z L A b 4 7 n B Y r T l x R 6 K k k K p J a i w 1 G e Y u c J o e O i m u Z 4 + e L p h G e 2 t 3 0 c x M V G b 2 j I W y I 9 V y k A w o 8 8 R l 9 9 V 7 O r D X g + r 6 v P r q a 6 K Y B w 4 8 s C R S 4 Z p w 3 V B + j J n m O I 4 x 1 a 1 b t 2 U 9 C b 5 / u Q L 7 P W B W D u t J G P P k i + w 4 N x A R j 7 h P T w f p a F 8 j F f O m r e n d W q V L 3 P v B + D w 6 x x I h F 6 e b a w u 3 q c v S R 9 o 5 w u 3 x s U K p u 6 c h 0 X I R J x P g r z Y 4 7 a b n L w d k I X i Y x z e Y j a u B H x 5 b g j s B t i 4 D a U 6 / e Y b J e U j 2 B O z r H x B f v 1 d f e Y 1 u X L 8 h f n 5 2 G B m f Y e L N 1 2 g 4 v u L Z p M n x M V G g x d Y j i t t 9 B n n K k 8 N F k 7 G a o i b T w l B k w / p f L F 4 w N S / c p E R 5 4 1 Y m V J J M B u k N a 9 f Q y 4 F n z 0 R o f C o s j 3 V g q n t s d E w r W + 7 A w u r r r 7 9 B 8 M x e u 3 4 t P f j g f t q 3 7 z 7 a t m 0 r Y W 9 A P C V 8 + 3 a / 7 Z s 9 P v P v x + h b l e + m D x / 9 q i h F O m D t 8 J A j J i w M + m 7 f l v o b x + Y q P N 6 y q 0 v k f f O F C / T p f z 8 q j 8 x b g f W w M T 2 7 N 3 Q H y w u F h t 3 1 y e K q V j u Z Q u f o 8 A T 2 n 0 j V R 6 c E e + L L C T g t u M F b J y L s K q O Y E K i o o l j V B u m O Y d O U 0 Z F R e V x + M R h i C 7 d l y 2 Z x k K 2 t q R H H W T M t j e 4 K 0 m 3 t 8 G K Y v 2 A c 9 c S o Y 8 5 F X t 8 k N C M F q D t 0 a 8 y O R q b r g 2 3 S Z K x V 3 y C T G G b q O x W s c G 4 X D U 2 H 5 1 k / l G 9 s a a O h s S C F l u Y Y s s x A f a g 6 Q Q j 3 N q O H j s t z x 8 4 4 r t l 4 g H D O t 1 n 6 6 C B V N m I V E 9 H q y 2 O 0 r 1 M 5 o F 6 4 c I G a m p p E c g E s y L F j x 2 W v P 8 z m 2 Q H X e p g t 2 L b t W 2 V t K h 1 h V n g v K 7 9 H k 9 A A l i 8 X 3 0 J Y 1 E x r V + k Y H R m i + o Y m + t Z L F + m L Y 1 f o A x U P 0 4 Y 1 z r w g I Z + w j q N Q n y I x P F c X Y c s / J / F Y L E J t 9 T N c j 8 7 r V k E 6 l 9 6 a D S l j J w N r H E h P L z d G s d E m n x I 8 J Y a H x x a c i b M C 1 z I 9 N Z 1 V o a E M v r L M 3 4 m n U N P J h O + 1 K l E 2 Y G 0 L j r E L A e S H R z 2 w v a O R Y v 1 + 8 h X J E 7 A L Y b 7 O W N K m n j h r a M y Z W d p 0 F G Q M N T e H N Y 3 F D 5 6 X G z 5 P X D Y v c b F S b 9 6 8 Q d a L 5 C n Y L M B 1 Q k E x i Y F 1 o G w z c K g P O K 2 O c H c S m 8 J 0 d / f Q 4 O C g W P J M w G 5 F u c 7 q 4 b G N X B 4 s h E c 6 H n z E x p b 9 s d X 0 h 4 / 9 D H V 2 F N 8 W X Y s F t A + A 1 q k J l l S 9 d E I c t 1 A u N z y 1 k 5 Y J o R 2 x i p F r s b g a 1 A J w G Z q c m J Q d Z g 0 w p o J g d y T s 7 6 c c a U / Q M 8 8 8 S 8 8 9 8 7 y M n c y Y y Q 6 w N J s 3 b + T u n n K Q x V 6 C k 5 N T d O T I U b 4 J p T 5 W g S 7 M 7 d 4 e m d I G a X M F 9 h p M B 3 a g x X d g T e v a 1 S v U 2 K T I 4 6 1 Q 5 M v V A h Y L 5 u u O 9 f x V H G W w q O 8 0 H J + U 8 N d v 4 c b T f V v L l c 8 n 1 b x a W X Z g E i w U 4 Y t g Y O J g 7 b o 1 3 P U b l X P H s 0 3 H j p + U r t L Y 2 D i d O 3 d B p s e b m 5 v o H e 9 4 g t 7 5 r i e o p 6 e H x s a z r 4 F g W h 5 k x U O I C N e s 6 W Q S h M X K G W B P i D j X I T z H 4 U U O k q I b i p 1 e Q Q x s R p k J 2 O g T Y y k s A I O k A 3 2 3 p T 1 e P X + b v n D l B W p d p d 5 o A c + R c 3 2 F 6 R b l H 0 Z 3 r D q k 2 i 1 x h C N 9 Q 9 g C e 7 6 O 5 l M c t 1 C 4 0 Z Z i d 8 / A Z x n I Y u L g 8 u U r Y o l e P 3 S Y H j z w A H V 2 d s p G l 3 v 2 7 K Y z Z 8 7 K 9 m K w N l i 0 v W / f X n r 5 p V e o r 6 9 v n s X J B J C l q a k x p T x e 2 Y l H K 6 x A N 7 S q q l r K V 9 f U y E R F O j C 7 5 S 4 r 5 z I e e Q U q b g q V t Y 1 0 q t d L n y 3 7 a / q 9 o X + i X / 7 R D 2 l q 1 i W e I x M 5 7 h J V O j D X g x B 7 + T m v g 5 7 f + O 3 f / Y T 6 h 8 5 I x N 0 s d 0 h D q l I i F q 5 g Q 2 N E 7 j w C j g z 0 9 1 P 3 z V 5 5 y y G s i e k e Y c I C x I L F M X m Y F l + 1 e p V Y r q G h Y S o v V 3 t A g A S Z u l X I R 5 c M 7 6 g a H h 4 R r w h Y r k z l D b D P e f r Y K j w b l S 2 Z A 3 4 v z c b c d K T H T 9 d G A h S K e q l + Y D / 9 V W C U 3 u 1 6 H 8 3 E n H s H 1 r K A V U w t e F t F P S 9 V X 4 1 6 d E 5 c z x 8 / 5 5 i G l 1 U 1 0 / S s u t u C U F Z L Z S V W s Z I M V f S 2 T e G U 6 V Z M G A S D Q b p 9 u 0 / e g p g L c P 2 Y b M D u S T P B G V q z t p M 6 V n V Q J Z P P D u j u w c M C 9 f X m q T P 0 8 C M P 2 a 5 V W Y H z S i c U 9 j Q 8 e 9 t D Y 6 G l 7 a l R O u A b t g w v V D c X r k c y f c 6 C B w / h j t R Q Q 1 R b r Y s 7 A G f H U G V N t p a p W A m U j s 7 6 6 L y 1 C 1 i i M C t v r u t R A D 6 D v c / h K Y F H N u D K B L e j K 1 e u J s Z B V o A 8 6 D J i E 8 3 a O v W w 4 E L A 9 A m I i 6 l y 4 O a o l 1 6 7 7 n 8 L k Y m R 0 l S s c z o G I A 4 Z m 3 B 2 k d f R M R R m f 9 P J V E o Y C a Z W D x 7 y g / d 5 9 8 0 e e Y x 9 s Q A x M L 7 C 7 N 8 j j x y U B d 9 j R 0 8 I s a y T E A a Y b M B 4 a i G X p x O X B + g 9 5 5 + i j 3 7 7 e S 4 b o 2 P d b r o 0 6 O V 6 1 w X e s k i r A E 4 6 P Y 5 i j W F a O S T Q A 0 O m T M Q q Z r K 5 X a n n d u n S F V m o x Q R E L j s O Z Q L G Q x h r w U d w / 4 E H p C u Y T i h Y L Y y 7 r l + / I e + v y l Z P 5 3 p G q K X 1 A v V 3 X q N T / b U 0 O l O q s 3 V L A 2 o I d m l e T e k M B M o v 0 l 5 f 8 y G O W i i 7 6 f J S Q n D W n W g c X A O 6 V L A w i / G Y y A Z 8 5 4 0 b N 2 n T p g 0 y g W E F G j 4 4 H a S d u 3 Z S T 0 + v v M Q g H X g M Z H R 4 i H 7 + 4 f X 0 m / 2 f o M 8 1 v T f n / d z v a n C j i c o l 1 M 5 k q K i T c O w B w / I m t f 6 U j l I i F 3 b 7 w T Z a g J p l 4 z t Q j r 5 x u Q C v I u 3 v 6 6 f V q 1 f p n C S m p 6 a k q 1 f F 3 U K 3 G 6 + g 8 c o e e u H Q j G w R h t e A 4 u 0 g 9 Y 1 N 8 j j H 2 / e s o 6 2 b c t v h 6 O 6 H j d 4 l w j h d 7 w m n 6 G o + x b F H 4 O d m 8 c R k 6 V o n A N e B h w 4 N 2 t p a F t w Y M l e g X s b G x m j V 6 t W J S Q f k 4 Y 3 w c E P C Y x 9 4 v A N r X n j s R d y R m N R Y k 4 J L U 0 t r u 3 w m H a V c 3 0 s H X 3 v i 8 k G d V P 0 z c d R n u r 7 m T X 5 8 8 r w j L R C v 2 E Y z M / N f O p 3 e 4 O n p Y g L 0 / P G N I f H n A 9 D 1 w h g K Y 5 + l A n V y 6 d J l 8 Q + s K K 8 Q l 6 J I F E / 0 Y q Y u Q v v 2 3 S v d v N 7 e 2 7 T 7 n l 1 U U 1 3 N n 4 k y o S P S H U w f w y H v 4 / / 2 I l 1 x B + n 3 N / 0 s V V Y s 7 w 6 q y w H Z S D Q e k 7 o w U + b w v V S h 8 j 5 H S L E I b d u U / z 1 C A M c m J T A T b C W R H X G K m U w A r s S Q C a i u r p I X s d n N y C 0 W s E p b t 2 6 h x x 9 / l O 6 5 d z d t 3 r J J H j z E 7 N / 9 9 + + l k y f f l G 7 e / v 3 3 y 7 N U 6 H J 6 P F 7 Z P w 9 k w o 0 K i 7 k G s W i c h g N B C j U N 0 v h E 0 t / w L Q O t S / L X 6 J t R L 2 s 8 Y b V S 9 T V f 4 t i k h C F U K c N 6 + l B g P L 4 O Z 9 a F F l l z B U i C 7 8 I C L 1 y W 4 B G B B V 1 s g L l v 3 1 4 e W + H F b / Y z d r C U q F 8 I J i e 8 X j f 9 3 Y P v p N 8 v / x X q a F v 6 C 9 Z K D W i q + d r G O b o R u a Y k a s p h s y A n 4 M i k h L e 8 J k U Z D U q N Y H h 8 w w B j G C g / 1 p C c A h x t D x 0 6 L G T C u 3 8 X c j f C 4 x l C S j 3 r e G 2 i h h r r M 7 / x / u 4 H t x d + N X O s B F I w + X G a x f M c a X q b D 3 F k U o K 7 s X L S R k o V D R X K g w H X 0 N 8 / Q G v X K s 9 s J w A L i A X e v X v 3 i B P u Q m S y Y m R y l p 6 / h D 3 I c / / M 3 Q u l b 7 B I E o f + G Z F c p Z P B m a i t 7 i 5 V n B l D u b B K j w s o b Z h H N + D J D e + I x k b n u l L Y Y Q k b j O T i 0 n S l d 4 w + / N o / 0 3 c O X 5 H 0 i T 7 u E U j s r Q y Q R l N G 6 x 7 + m n q R u C U j L J t m p O l t H s S R M Z T L 3 3 x X E K o 2 k L R Q 8 B T P x a d u s c B 3 w 3 H 2 9 O m z 1 M C E t X s M I x 2 f O n + Y v t T 9 X f r 2 u r / U C 7 m Q t z h Y 3 U A m R R i E W p C b i A P a Q o W y u 3 P d K R w Z Q y X O v c T R V K k I N T 0 9 R X X 1 i + u G A V O s 7 C d 6 s r s B w f v i w v m L t G 3 b F p k 9 P H b 0 u D w + n + 2 G 9 L G W X f T x L Q / R t u O f o q t D + f H a K H U I m R A K e Z J p F a g U j p l q D W P j x T S 9 z Y c 4 Y q G s U + Z A N u U o Z p y + p Z S 1 z O d f 9 F Q 5 P C x e v + G n 4 T Q H 2 3 S g b i I 8 f s J k R 2 f n a t m / 7 8 c v v E g X L l y k 6 W B Q l 0 r F w d 2 r 6 K P V f 0 o P b d t A Q 9 O O N G F J Q f R L M U a l k c A v p + U n c U w J 8 u 2 8 e P I B t 2 w M m O c f f V 1 Z U Q o k 8 3 n V O b o 9 b h r o H + B G U B Y r F 5 T x Z x / f F K L 9 a 7 N 3 4 U B U z B 5 i G h w W s H P 1 a l m b g p c 5 r J W d D x 9 2 t o U H R 3 g O t 8 U V A I o 6 W q 9 Y J K X j O C p l E l k g F b w l 8 v / j y O 1 N r u E u Q G e d 6 m d j b Q h 7 5 y 1 2 D O X j 4 j X + 7 J U B z 4 i W 5 u Q L s R F W V V X J p p V 7 9 9 4 j a 1 J w R T I 3 o C P d Z e R n s u L h w R U Y g C U I 5 I + i D 0 i D H y G P E s l D y F B e 5 / m H M 8 6 x d w m m w m 5 p A O x o l O v W X Y s F f P X q G + o T h L K i u r q G H j r 4 I F 2 8 c F n K 4 R m n 1 b V R C u v Z x x V o K A b N I x A 4 g 0 M S 1 z 9 S T h + 3 1 d 0 l i u M W S k 6 8 R D E e Y i P O i t 7 f P + g Y o e B J n s 3 y B f x + 2 n v f H n r l l U M 0 M B q i 8 / 0 r k x B W J M m C h G R Y F N A S 1 / k J M p n 8 P I N b 0 o Z m S x a c r z M n X E h M h N y y W I r 3 Q 2 H R N d 9 A H W F w j G 3 D s g H l / L X t t L n V z V 0 V n b k C D Z A D g S a L 5 C S J k y 7 8 J 1 H W X n e X J s 5 4 S u B c 7 x J g d h U v C 8 D r Z 7 L t 6 H q n u H z 5 K r W 0 Z N + l F Z M h q 9 r q 6 H S / M x 7 S p Q u Q A 7 + G I E n S J M g j B X S e K i E / i N n p 7 l L F k S 6 f z X C g Z D E W d M s T u p i U m J y c 1 L n 5 A b q T c V / V g k S t q K q i C 6 M L b 6 n 8 V o T Q Q x M n n U w I E 8 I / 1 j x v 2 v Y G + Y L j k x J 2 g + 1 S Q p 3 2 5 8 M e E O f P X 8 j L o x t W V L V s o T O 9 O p E B l 4 e r q L L 6 r e d B v h C Y F 0 I O K 1 G U c J b 5 Q U K H E t f i j U 3 N 1 9 s 8 i G M W q t S J Z D A 0 r R 5 5 h / d 3 m a 8 s 7 9 d 1 Y G s 1 e c o b 6 L l L A T r W 4 x P v i h n m 7 I 1 R j y w O I 3 + g B F 5 + V l i k E i Q l z j / c S U 6 k J S 8 h y Q d d A w 7 N 7 T i y s H s 3 w f j z g U j R W F T 2 g c g 3 H l g z S 8 2 V M R o N e s S 7 4 t W u A F 0 e 9 N F L X W + 9 p 2 4 X B g i h Q k S S Z F F i l 2 c n 5 Q G P R W P z 9 7 M y h l o A 5 T 5 p P f G v w x 7 h m V 6 e t l R 0 1 O a 3 K 3 m 3 g r m A v / p X k U M l J J U g j K Q t g n Q y L 0 Y e m Y 7 L P x w Z Q + X S 5 S u V L q E 5 T b x 1 v W U R b 2 p f L G o C U I w V Z A V I I a S R v 4 o c F h J l F u u e J i r u 4 c / Z 6 e 5 S x R E L Z d Y p D W l K h T z p w E 3 M 7 H q E / f i G F / m O 3 c U A 7 k R v 3 5 T / 7 u T d B G k J / Q e k 4 D 8 i Q h Q c 0 P G U U J e 1 C v L 9 Z c 6 M S 1 n 1 N b X y K A 5 Z 0 4 K j o T z p D I u N K I P B 0 K I c Z B c L B x 6 3 u u v A d F B / 0 k i S J I u x R g h Z u L 1 S 0 j p O M W w H N 1 9 3 l y r O L O y G B 0 v W K l k x F k p e Q 3 9 / P 7 W 2 N G V 1 E 1 o q z v e t u B V l h z B J / S R I o i w O R O V l E i u x 4 l T Z 3 G G r u 0 s V R 8 d Q R k o V z V V J a 3 T l S h e t W 7 9 O p / I P b m O 6 N b E y P Z 4 R q C D F J 0 0 M O z G k S Q r / Y b F Y J h 2 6 v X z z s u h s v s S R 2 6 0 r P m N L p F I j 1 9 r 6 5 G P S 7 W 2 t s p G K E w j N u e i l r t S 9 z V e Q C s U l / a P J Y k i S F L s 8 F u y x n x B V z u 2 Q s 7 P r l X N d O N e 8 Y 8 a 1 n s L h O V F C j D t 8 f P P 1 M H 1 x M Q b W e D H i 0 Q 1 J p 9 W + v n 5 5 E B A P / u U D 2 B Y O L y O 4 O O C j m f z s 7 l x w h C N w 7 t U J h 6 G I o X a F l R D E k J d v K / 1 K h K J v L N a d Y y O I s y 4 m d o 6 d p c c e 2 6 m / O b 9 w j F A h 9 3 o K h Z K E 2 t 1 Z R q s a S q t L g x k + Y 1 N B f r g d 3 e m b N / D i A V X R r r v G Y / z 1 y z M 0 P O m M 1 b Y i Y X V A I o 6 D M I Z U q Y Q C k Z I h i B S L R a T d 1 F b M s 0 K y 1 o o Q b d + 3 R 3 9 7 f u H I p A Q E K P V x F N 4 C b 2 C u 4 U 6 t a j w O I t 0 9 Z C o k F K E W F v 5 j S Y N 8 i o D M v p R 4 U 6 U z e / J B n H G O Z X G 7 e O B X 4 v P A I I A B u h p L u T l 4 L b v Q r i B 3 G K J A k k R J j 3 M I 6 4 U x k s Q 5 l D i s G a w X 0 q o M 0 n i D v p 3 O 5 k M c + 2 Y f j Z W 0 d Q J A A e s W 2 E u h B L p 8 K 8 g d q a S B m L T J m x + P G T J x i D j I Y z 5 v T Q f q 8 f z Z f J 3 N h z h m Q t y x C Q l L n V R W L O Y 6 0 s n n L W 1 j X U A o c i T A 0 S R 5 r J I k U m r a m s / x h N V C f o x q / V G q a r J / t 1 Y + 4 G w z 8 0 U Z W H X x x y 8 8 T 7 / z 2 7 9 J r x 9 6 T e f k h i 9 9 8 Z 9 1 L A k M O P / h s 0 / p V P 5 h v D 4 W e 0 u Y j b p E Y O H k T Y g c X 8 H C U C o j L F J E S B D E x E 3 a Q h Q h i y n D Y X q e J h O k v j z C X T 7 n J s c 8 H / v P f / A J K L s T M h t X b + H A h b X U u K m 6 3 E 3 X u r r o j T c O 0 3 / 7 5 F / Q 6 s 5 O + t w / / D 2 d P H G c r l / r o q 9 9 9 S v U 2 9 t D 3 / r m N 2 j P n n v p M 5 / + G 9 m X L h Q O 0 R c + / z k h D 6 z E P 3 7 u s 7 R / / 4 P i D n T 6 9 J v 0 g + 9 9 l 3 7 2 v e / X l 5 R f Y K q f L 0 X + Y P b I k 2 N j R P X 4 C + O w 5 F z h 3 Y W e k Q j N z C Z v m v k B S G D C V M G B 1 L w 0 4 k j a z A C q m b 5 4 P C q P 3 c S j n B e N U E f N L N W 2 r Z 6 n q / k S R y 1 U m X t a / o k V 5 8 6 e o c 2 b t 0 g c F Y F 3 I j 3 7 z D N 0 6 e J F + s 3 f + j i N j o 7 S 1 m 3 b 6 O j R I 1 R b V 0 f f / 9 7 T 9 P / + 7 / + h T / z 5 X 1 J A v 7 V v Z H i E T r 9 5 S u I g X r 5 e I p 0 d 6 h W n u S L t s l e Q A x Q x J K b j q a L W o C C G P D o 0 c S 1 q L K X y Z d w k c Z C L x 0 8 1 d f K / n I K + / z o j P k 9 I 7 i p q 7 A E h e t s T 7 6 D v P v 0 d e u r v P k 3 f 4 / D o k S P U 2 t o q x w C z X d d r r 7 4 i L 2 e u q K y U z 3 / 5 S / 9 C A / 3 9 9 J U v f 5 E J u V n K F A I R 7 q q h j b k d Z d Y S D Z s L s I b l c c V T 3 j G 1 g l y g y A O 9 g S g y g R B I q 9 B e L M d k 3 I R Q k 4 k F x P K 5 o 1 R R D 1 1 L 1 d N 8 i u u 1 C 9 c d b f H R U L s o 4 4 4 O D 3 X U l 9 7 I H K R Q 3 T a u r p h 6 6 Z o 7 3 e x m A M Z N j l b u M i O f C 7 s g A P 9 J k g L W B S T R Z L B a G 3 T n T K g W c h H H 4 m 1 M e U d w v v G O Q D c P L x q P c b w u 3 k 3 7 n 3 y v v s E 7 A 8 f W o Y y 4 z e 4 y S J c g M B Y S M k F c i 7 s h O N h u d w 9 A J K l h J h F + U s i U T B t L k 4 j r U M q x Y K 3 J x N V x Q z S T F 6 W G 2 i p y Y Z Z J G t M Z c c x T w o h s u M 8 X V M r w u d H U f D 3 c 5 c P d D v G F g D K w z C v I B l W v 4 J Q S Q y C T o c l g y b c X Q x o l I F b 6 Y i 7 y q h q a b H U 0 n + L o G A p S 6 R 2 U i 8 1 J C 4 s U 5 l W b 2 I f A L S + L X v g G o T 6 x g m x g L i Q i S e I o c i g S g B S a G O a Y x J M k U Y Q x Z V S + x C 3 d Q s S r y y L U v n k X / 7 N U / c y 3 F G B Q g 0 l j 1 F z p M s q c O S y O x + N W j a b z M q F 0 r 7 b w A F n 4 j 4 i x O s k 4 i G I N L Q I i S b 4 W T S o h E o e G c J D V t c 6 u P x k U Z J Y g 4 J t V F V b i g K W C k y v u R N m e j c K V r i z k Z g c I A Z 0 w Z I A 1 E g K I 6 C l y H T c k E a J o k T Q + Z 8 3 X a T N p k X y 8 I 0 o 1 L a v 0 f 3 Y W j k 9 K Q K o C 2 M K 4 d A m F y w A w w Y K J B j R a p p k i d A Z X y J Q d Q i b W B / k R w o B c X H N i c S A Y I o A Q K m 7 K q L h J 4 7 i K J w g m a S W K W C p e V z 5 H j W s 3 z t N L J 4 R H B Y X 5 K W W g + U E m Z Z 2 I v F 5 0 H e x v E F i 3 W k F m J M g h 4 x 4 I l B 6 k 0 B Z K i K F J I s R Q Z a w E S a R N e S m n R U + j i 3 V C n K W 1 c o 7 b D 7 b D + Z + C L Q w F f C X 6 W K o G y A S j B L r A O q G h V 7 A 4 J C y L i I k b U q V L M j 9 B J A h I k + j S q b g i k + r a J U g l x I q S z x W h l v V b 9 R k 4 j 4 I R y u 1 G Z y h O F y 9 c o F / 8 + Q / R S z 9 5 U R 1 g P P O j H + r Y n Q F v G D z 8 + i G d S u K b 3 / h X + u p X v k T / 9 D + / Q G O j o z o 3 M + B j a P d O W 8 A l F k p 1 6 U A r a X C J p w I e E o m 1 t x U k g c p D j U l g I V M i t I o m D + I g j s k X K 5 Y s o y y R l k R Z z h d R s 3 t r 6 2 e p r m 2 1 n E I h 4 H r 9 8 s 2 C t P 7 a p j q q r 6 y k M 2 f O 0 p / 9 y R / T H / / J n 4 q / 3 o 4 d O + n F F 1 + g n T t 2 U c e q V d T T 0 0 3 H j h 2 l j 3 z k Y / T 0 d 7 5 N D z / y K L 3 6 y s t 0 6 t Q p 2 r R p E / 3 U T / 8 M f f + 7 T 0 t Z u C K V l 5 f T + 9 7 / c / T C C 8 / R 9 N Q U 1 d X X 0 8 M P P 0 r w B / z G 1 7 9 G a 9 a s l c 8 / 9 v j b 6 M q V y z Q 4 q L Y 4 m 2 D i Y F t l f E 9 H x y o 6 w m T 6 l V / 9 d b p 5 8 w Y d e P A h f d Y K 8 J a A k y x g O n R 4 B Y 2 v r C y R t k O E a z a q p 9 z v R i z k K Q E l T y J J i i S J Q A Z L V w 9 E S J C D L Y w J O U + R x 2 K B E O c w 4 R m B k E U e e 4 d 3 R G S W Y p E 5 2 t X p o k 0 P P K r P w X k 4 v r B r B F B 3 7 j j 9 l z / 8 I 9 n n D o A C V 1 V W S a X C Q s D a g A T P P / + s O M e C Y G v X r a O H D h 6 k 5 h a 1 F f J G E O u n f p o a m 5 r E 1 6 + 2 t l b e o g 5 Y H W X D 4 b A 0 D k h 2 4 8 Z 1 y c N x + A v u v W 8 f H X z 4 E X E l g r U c G R m h u b k 5 K v P P 3 6 A f 3 h K Y a I A o O 8 s w F 5 U F / K 9 X g E o A M R K i C a P J p N J G 0 s o I i X T I e Q m L p M s L E S E m n 8 V 0 / R C v 8 U d o 4 7 6 H 5 + m i o 3 L 4 c n d B m n 0 N W 6 j G q v L U O 3 a G m b J 8 A c 9 b P f j Q Q Z 1 a G C D 0 v n 3 3 J 8 h p B 5 w x H F 6 F f F m 8 3 F G p d / t s X z Y L B U K g F l T I M S G C h T D G M h n i a G I Y a 6 U s l Q o N Q c Q y I U + s k g o T O x t J C M u k / P e w w 5 G b o v S B D z 4 h / 7 9 Q K N g Y y i B 1 m w l n u b w Y M g H 7 9 x 9 Y k E w e 4 4 b E N 4 N M Z 4 / 8 t + b U e W q N a E 4 p 0 q S R S U K T l j y d N q E p h 7 Q R U 0 7 n G 4 u l S G d N q / H T g f 3 b 1 I k U E A U n V I o a S j S 1 E Y o d 3 J Z C L D R e J l j 3 o X j r A C S w k g d r S S p M k E G T R K w M j m k C I F / y T F z n Y 2 L B 5 C d C 3 a V T Y s m D 9 d J W C g J C t a / u 0 O d W O L g O X y l s l + 8 z T 3 2 B v n 0 o J J s s u D 2 s m j 4 W D t 3 Y d A G 7 4 y L P 6 y J X m k g e H 0 v E u b z L y + V Z 4 i 6 + I 3 m 4 6 4 H Q z S H H J Y / j c U + E 8 7 l x 3 V z J i X z O s 5 Q 3 Q i w u z s N z M 1 4 W H 3 / O 6 1 b P 0 S B d x s c k H 2 m U 4 6 6 f O s b l 9 O c g H h 5 p e R D n m v X x + A s d Q x 9 3 d S X N 8 T I + H f g M S z 4 f R 7 w s U U 7 l I S 5 l W B A S W 7 x 4 1 M 3 C 1 w v r J 2 l I 8 h j 3 c H S e k m R a f U 7 K 8 X n E O I z F k G c J d T k J O Y / 1 l O N 8 J e i i c 1 5 U v s N F / V E f / e x n 1 F Y E 1 i 4 f S K R g C G U E J A F 5 + D h I I X G d J 8 c U K U y e s i 4 6 T 4 6 B K D o U 4 T h I w 6 F 0 8 / C Y R k x 1 8 U x X D 4 9 q 3 H f f F t q w a Y 0 + p 8 L B 9 c a V H l M T j m J N U y 0 1 M K G e + t z / p j / / l 5 v k K g O J u L H K m B h M K r e P F Y L z h E A I O Y 1 8 K Y d j i I u Y f B 2 y 5 o E g Q h w d x j 1 z i T z E Q Z S 4 m / O 8 n E a + j k v 5 R D m V d r G U c b w M I X 9 O x J q W O P I j Q h 4 / p x H K c Y 7 7 O Z 5 I c 8 3 6 m R x + D s t Y M R G K c B z H z H F r O T 8 r s s l T o u L x C C t 6 h J V a w l Q h l h g f Q 2 h 3 P O V z I A e n Y y A I h y A K P i s k Q 6 i P I R 2 N M K E 0 k S T O n 5 9 r 3 U g H P v 1 l a d M E o U A O y Q F J k D S E U e R B J i x M g k T o s k l a x e V Y g k A q b s h j j R s i q V C N m 9 R m l l E 9 d l K 7 w 8 Y 5 / x d + 6 d 1 y R o U G t 8 I K V r A E g C Q m B F E 0 C R I C k h j y W I i D U M h h j Y t o 8 r C o f G O Z T D 4 T y c T 1 9 L m Z k I C A T L t 2 b Z B T W w 4 U 3 E L 9 0 / / 6 M j 1 z L K i 6 b v y L 7 p t 0 + a S r x / y G M 5 R 0 5 V S + W C w c Q z 7 m C 3 Q 6 0 T X k P H T j C A v H H M Y 5 l O 5 b S l w f k 2 4 e 5 1 n i 6 e V c H H q l q 8 d d N 4 Q S V 1 0 6 j 4 Q s H u 4 G I q 0 F X b 9 E G V e c 7 1 J 4 b T 9 / D 0 6 X L Q y 6 b I n u W 1 q e 1 6 W 6 g n K c j / F X J 4 9 L W c 5 j I b Z q s B Q m Z D 3 U X T g T 8 r F E y H U i 5 Z K f S x z n 7 z L d O i n D o t J a Y J 3 4 / + N 7 x T p J O Y 7 r r u H t M N H 7 P / U P / M V s o S 4 F a Y g t F C w P v l i R B m F 6 n A U E M f k 6 b m + Z T J q / l + N C H i a O i c f N j B 6 I Z H 0 q V 9 a f Z v l 4 h H 7 x l 9 8 j 5 7 c c c L 1 x t U C E a l S E s o L r l C t J J 4 R d 5 i / D 4 S n 1 p Q B n h k r D I p 4 r H p G Z Q X O 2 y F / M D J / 1 c 6 W G Q 5 e m a W i C r Y I h D R p U Q p B D h 4 l j K m 4 I k z g O E n G Y J B Q I a k m D Q E I u E E l b K h B K i I U u H k i l x k 5 x T v / M + x 6 j q q o K f Y a F B 5 s E N G m h J B W p n F E q l V A s N E 6 R I n m O f O c m j z z F O 8 c N C 8 G d E m / H E + X K A S h V v F e a B X z S r P d y n a m k s Z A l J U + L i X M I 0 i S s l D k m a f 4 c j i W O q y 4 e w k S + z l O W T I n b H W c y 4 a X i 6 X p X O C m o p w S A S h 4 b G 5 d w Z i b E 3 S d s C z a s t U q p l l G w U G h G 7 k p T U 1 M 6 p 7 i A 8 8 R 6 l M v j E 4 8 L j 8 f L 3 U m f h N z C q l A R Q + r d E m Y C F H d m Z k Y W s y H c e J y r y S K K n h R D g o S k 5 U k Z n W 8 + r 8 o Y g p i 4 V S x 5 Y p 2 U h U I o 1 k n S c / S B D 7 7 L V v c K K k e u 9 h r 9 d R S d 0 u U L U H / / g D i y w i 0 I R P n I R z 9 K z / z o O a 7 k O E 1 O T N B 9 + + 6 n U 6 d O i H / e 1 7 / 2 V R o Z H a G 6 2 j p q b W u j d z 2 5 P D M 3 2 Y A 7 E l y q 5 M U C X J N 4 K Q A q V B T P 7 c x L v f K B / r 4 + 8 a G E q x d u B v c / s J 9 G R 0 Z o 7 d p 1 d O b M a R r l e m 9 s b K I t W 7 b S i R P H p K 0 C / o B c 1 6 / / h 9 + Q a 3 z 1 / C Q N j v O 4 B Q R j U R Y G o T U O 0 i T T K U T S x 0 C U Z N p K I A 6 F O I i n j p 2 E T N z N M 2 O o i o C H P v C h 5 d c P t z 3 N H B I G n F K x v 1 1 V d b V Y n 4 m J S a r k s V V N T b V U I H z 7 0 L D Y E B N + e v 4 y v 7 7 7 Z / Z g W E 6 w P n A f H 6 Y + L l 2 O O R 4 / 4 V K x 1 Z h 5 g 3 w x A n 6 R X q 9 P N h 1 F e + C s 1 6 1 b L 8 T 5 t 2 9 9 k / p u 3 6 b x 8 T H x l 1 R K H 6 P q m h r 5 r L m q V P J A r G k d a j L h h p l K J s 4 3 a T m u 8 5 G X J o p c i n S Y l F C k 0 y L p C L 3 / Q 0 / a 6 1 y B x X W k 6 1 Z B W r 2 z s Y Y a K l M n J a x A A 0 T F x Q B n R j Q 0 N E h N z c o Z 1 k C O F P l k B U i E S Q l 5 n Q 9 n g F j o / I F 0 I B / K F A P N c j 2 P m Z m g t E 1 F e c W 8 8 i + f H V M W C o q O H y G P I p A S Q x q T p 0 k l e Z o 8 O j S E U c f V B A T S W L Q 1 V k p 1 7 U w X T 1 k o d P X e 8 a 4 H q a 0 9 V V e W C 0 W z D o W x i I J q t q Y m v H I k t Q k l x Y 2 S l l 0 0 w G k l Z / h c N D s X Z Z m j 2 V l u f L C J U S y n j v O Q A X Q m o A D X d X m g n M q Z T B F W a O z k m w I r Y b Q l S g j S V o J x 3 I 5 M k k 4 R W B 4 O T R m W h D U y I g R D 9 y 9 C P q + r a M g E u I 4 W 0 E L V s 4 X C 8 0 h P f + c 7 t G n z J h n o 3 n f f P t l 2 u a m 5 m b 7 x 9 a / T x 3 / n d + n 6 9 W u y 1 z k e r x g Y G O D u Y A 2 N j Y 3 K c 0 5 4 F C O p B x z L p h Q r y A l 4 L q 3 7 5 k 1 5 P g x 4 k s e q n / 7 b v 6 b 3 f + C D 8 o D m O 9 7 5 p F i F y c l J a Y v H 3 / Z 2 L h W n n 5 w e o Y G x M C s 9 V A i K z 6 E m k H T p D G E s x F N k g f V B n E P J U 0 R B G b F M + D x I w 3 k y V W 4 s k h G x T F j E 5 f H c f / w 5 O e d i Q c E t 1 F k e G / n 9 Z X T 2 z F k 6 8 s Y R e S i w p b W V X v r J S 9 T S 0 s p 5 h 5 h Q 1 + W 5 J T z 0 N z w 8 R G + e O k m D T C w 8 G w X I z d P E u E F W s D R c u 3 p V x q 6 3 b v X K S x h Q o 3 v u 3 U v / + r W v 8 N 2 / n Y 4 c O U y v v P y S j K n w 8 K e q d / 6 F B d I E S V o T J b A 0 1 r Q S R Z K k b 5 4 O h T S a P D q t y I O 4 I R L n 6 c k I I x / 6 + Z + S 8 y 8 m u I 5 e K 5 C F a l A W K h d E I t w g O g 4 T l G K E 0 s Z Q 2 Y 6 t I A d I R a v a X l g R u I S l 0 I 9 P D d L A a E i s T K J r p 0 M h l c k D 8 b S 1 S k y Z a 1 F p R S J F Q E U q s V Q S w i K p 7 p 0 i l P L X q 6 r w 0 w d / c f k 8 I j J h W R d 2 M 8 G b 8 r o / b g z 5 0 R C L l G z V l B S O J Q + t I B O k 0 l B X E k m t Q 1 v o s m m F p L t m C C F i 4 h b C p H i K s 4 j V U X H j V m R N z 7 N M T K J E K N P k E f 7 H E S b T T / M Z 2 O n Y 8 k r R T E q k w w d S p b S 0 l V S J P w k k i / L f h L K s I A V S S f I n m Z R Y N n A J m 0 L y W W 1 1 k t Z J x 0 E k I Z r J U 3 G Z G j e C Y y C U R c y E R C J P E y 3 R z W M r B V + 9 X / / I h 9 V J F C E K 7 i m x G H j h I A s k W j 6 N V B b l M E j J w f H 5 R d 5 a k O t H P S Q r I h n L B F 3 C 1 J 8 F + o j 8 F e I k C K D D B A l 0 a O I i X E b H E 9 b J c h z W R 4 g j 1 s h Y J m W V s I A L M r 3 / 5 9 4 p S x H p + l U s U v C F 3 c U A U + n q k X n d q h K A V I s h l o 7 Z K M d d C 3 3 J 6 f W S m s o E L m F T M D V L x Z J j J I t o a 2 S 1 R A n L J A R T x L O 1 R k Y S e b B K K s S C 7 v o N q 6 m + s W 6 + X h W N E P 1 / l q P g M P R Z N 9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B0512CB-107A-475F-9B29-9172496ACD9F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626A812-1473-499A-B6E9-55B35C00E3A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93DD7C-1CEB-4516-B5E9-90AF056FAE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Colunas</vt:lpstr>
      <vt:lpstr>Barras Empilhadas</vt:lpstr>
      <vt:lpstr>Pizza 3D</vt:lpstr>
      <vt:lpstr>Linhas</vt:lpstr>
      <vt:lpstr>Painéis</vt:lpstr>
      <vt:lpstr>Geolocalização</vt:lpstr>
      <vt:lpstr>MiniGráficos</vt:lpstr>
    </vt:vector>
  </TitlesOfParts>
  <Company>Grupo Educacional Impacta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user</cp:lastModifiedBy>
  <dcterms:created xsi:type="dcterms:W3CDTF">2016-11-21T17:39:55Z</dcterms:created>
  <dcterms:modified xsi:type="dcterms:W3CDTF">2021-09-07T16:08:24Z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