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84" windowWidth="114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3" i="1"/>
  <c r="I4" i="1"/>
  <c r="I5" i="1"/>
  <c r="I6" i="1"/>
  <c r="I3" i="1"/>
  <c r="G4" i="1"/>
  <c r="G5" i="1"/>
  <c r="G6" i="1"/>
  <c r="G3" i="1"/>
  <c r="H4" i="1" l="1"/>
  <c r="H5" i="1"/>
  <c r="H6" i="1"/>
  <c r="H3" i="1"/>
  <c r="F4" i="1"/>
  <c r="F5" i="1"/>
  <c r="F6" i="1"/>
  <c r="F3" i="1"/>
</calcChain>
</file>

<file path=xl/sharedStrings.xml><?xml version="1.0" encoding="utf-8"?>
<sst xmlns="http://schemas.openxmlformats.org/spreadsheetml/2006/main" count="25" uniqueCount="21">
  <si>
    <t>Bảng kê tiền thuê phòng tháng 11-12/1998</t>
  </si>
  <si>
    <t>STT</t>
  </si>
  <si>
    <t>Tên khách</t>
  </si>
  <si>
    <t>Loại phòng</t>
  </si>
  <si>
    <t>Ngày đến</t>
  </si>
  <si>
    <t>Ngày đi</t>
  </si>
  <si>
    <t>Số tuần ở</t>
  </si>
  <si>
    <t>Tiền tính 
theo tuần</t>
  </si>
  <si>
    <t>Số ngày lẻ
ở</t>
  </si>
  <si>
    <t>Tiền tính 
theo ngày
lẻ</t>
  </si>
  <si>
    <t>Thành tiền</t>
  </si>
  <si>
    <t>Long</t>
  </si>
  <si>
    <t>C</t>
  </si>
  <si>
    <t>Chi</t>
  </si>
  <si>
    <t>B</t>
  </si>
  <si>
    <t>Tuấn</t>
  </si>
  <si>
    <t>A</t>
  </si>
  <si>
    <t>Hà</t>
  </si>
  <si>
    <t>Phòng</t>
  </si>
  <si>
    <t>Đơn giá tuần</t>
  </si>
  <si>
    <t>Đơn giá ngày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</si>
</sst>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12" sqref="H12"/>
    </sheetView>
  </sheetViews>
  <sheetFormatPr defaultRowHeight="14.4" x14ac:dyDescent="0.3"/>
  <cols>
    <col min="3" max="3" width="16.88671875" customWidth="1"/>
    <col min="4" max="4" width="17.6640625" customWidth="1"/>
    <col min="5" max="7" width="17.77734375" customWidth="1"/>
    <col min="8" max="8" width="18.44140625" customWidth="1"/>
    <col min="9" max="9" width="18.33203125" customWidth="1"/>
    <col min="10" max="10" width="17.5546875" customWidth="1"/>
  </cols>
  <sheetData>
    <row r="1" spans="1:10" ht="18" x14ac:dyDescent="0.35">
      <c r="A1" s="9" t="s">
        <v>0</v>
      </c>
      <c r="B1" s="9"/>
      <c r="C1" s="9"/>
      <c r="D1" s="9"/>
      <c r="E1" s="2"/>
      <c r="F1" s="3"/>
      <c r="G1" s="3"/>
      <c r="H1" s="3"/>
      <c r="I1" s="3"/>
      <c r="J1" s="3"/>
    </row>
    <row r="2" spans="1:10" ht="54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4" t="s">
        <v>10</v>
      </c>
    </row>
    <row r="3" spans="1:10" ht="18" x14ac:dyDescent="0.35">
      <c r="A3" s="3">
        <v>1</v>
      </c>
      <c r="B3" s="3" t="s">
        <v>11</v>
      </c>
      <c r="C3" s="3" t="s">
        <v>12</v>
      </c>
      <c r="D3" s="6">
        <v>36136</v>
      </c>
      <c r="E3" s="6">
        <v>36154</v>
      </c>
      <c r="F3" s="3">
        <f>QUOTIENT(E3-D3,7)</f>
        <v>2</v>
      </c>
      <c r="G3" s="3">
        <f>VLOOKUP(C3,$D$10:$F$13,2,0)*F3</f>
        <v>100</v>
      </c>
      <c r="H3" s="3">
        <f>MOD(E3-D3,7)</f>
        <v>4</v>
      </c>
      <c r="I3" s="3">
        <f>INDEX($F$11:$F$13,MATCH(C3,$D$11:$D$13,0))*H3</f>
        <v>40</v>
      </c>
      <c r="J3" s="3">
        <f>G3+I3</f>
        <v>140</v>
      </c>
    </row>
    <row r="4" spans="1:10" ht="18" x14ac:dyDescent="0.35">
      <c r="A4" s="3">
        <v>2</v>
      </c>
      <c r="B4" s="3" t="s">
        <v>13</v>
      </c>
      <c r="C4" s="3" t="s">
        <v>14</v>
      </c>
      <c r="D4" s="6">
        <v>36130</v>
      </c>
      <c r="E4" s="6">
        <v>36158</v>
      </c>
      <c r="F4" s="3">
        <f t="shared" ref="F4:F6" si="0">QUOTIENT(E4-D4,7)</f>
        <v>4</v>
      </c>
      <c r="G4" s="3">
        <f t="shared" ref="G4:G6" si="1">VLOOKUP(C4,$D$10:$F$13,2,0)*F4</f>
        <v>320</v>
      </c>
      <c r="H4" s="3">
        <f t="shared" ref="H4:H6" si="2">MOD(E4-D4,7)</f>
        <v>0</v>
      </c>
      <c r="I4" s="3">
        <f t="shared" ref="I4:I6" si="3">INDEX($F$11:$F$13,MATCH(C4,$D$11:$D$13,0))*H4</f>
        <v>0</v>
      </c>
      <c r="J4" s="3">
        <f t="shared" ref="J4:J6" si="4">G4+I4</f>
        <v>320</v>
      </c>
    </row>
    <row r="5" spans="1:10" ht="18" x14ac:dyDescent="0.35">
      <c r="A5" s="3">
        <v>3</v>
      </c>
      <c r="B5" s="3" t="s">
        <v>15</v>
      </c>
      <c r="C5" s="3" t="s">
        <v>16</v>
      </c>
      <c r="D5" s="6">
        <v>36101</v>
      </c>
      <c r="E5" s="6">
        <v>36128</v>
      </c>
      <c r="F5" s="3">
        <f t="shared" si="0"/>
        <v>3</v>
      </c>
      <c r="G5" s="3">
        <f t="shared" si="1"/>
        <v>330</v>
      </c>
      <c r="H5" s="3">
        <f t="shared" si="2"/>
        <v>6</v>
      </c>
      <c r="I5" s="3">
        <f t="shared" si="3"/>
        <v>120</v>
      </c>
      <c r="J5" s="3">
        <f t="shared" si="4"/>
        <v>450</v>
      </c>
    </row>
    <row r="6" spans="1:10" ht="18" x14ac:dyDescent="0.35">
      <c r="A6" s="7">
        <v>4</v>
      </c>
      <c r="B6" s="7" t="s">
        <v>17</v>
      </c>
      <c r="C6" s="7" t="s">
        <v>14</v>
      </c>
      <c r="D6" s="8">
        <v>36006</v>
      </c>
      <c r="E6" s="8">
        <v>36037</v>
      </c>
      <c r="F6" s="3">
        <f t="shared" si="0"/>
        <v>4</v>
      </c>
      <c r="G6" s="3">
        <f t="shared" si="1"/>
        <v>320</v>
      </c>
      <c r="H6" s="3">
        <f t="shared" si="2"/>
        <v>3</v>
      </c>
      <c r="I6" s="3">
        <f t="shared" si="3"/>
        <v>45</v>
      </c>
      <c r="J6" s="3">
        <f t="shared" si="4"/>
        <v>365</v>
      </c>
    </row>
    <row r="7" spans="1:10" ht="18" x14ac:dyDescent="0.35">
      <c r="A7" s="3"/>
      <c r="B7" s="3"/>
      <c r="C7" s="3"/>
      <c r="D7" s="3"/>
      <c r="E7" s="3"/>
      <c r="F7" s="3"/>
      <c r="G7" s="3"/>
      <c r="H7" s="3"/>
      <c r="I7" s="3"/>
      <c r="J7" s="3"/>
    </row>
    <row r="10" spans="1:10" ht="18" x14ac:dyDescent="0.35">
      <c r="A10" s="1"/>
      <c r="B10" s="1"/>
      <c r="C10" s="1"/>
      <c r="D10" s="3" t="s">
        <v>18</v>
      </c>
      <c r="E10" s="3" t="s">
        <v>19</v>
      </c>
      <c r="F10" s="3" t="s">
        <v>20</v>
      </c>
      <c r="G10" s="1"/>
      <c r="H10" s="1"/>
      <c r="I10" s="1"/>
      <c r="J10" s="1"/>
    </row>
    <row r="11" spans="1:10" ht="18" x14ac:dyDescent="0.35">
      <c r="A11" s="1"/>
      <c r="B11" s="1"/>
      <c r="C11" s="1"/>
      <c r="D11" s="3" t="s">
        <v>16</v>
      </c>
      <c r="E11" s="3">
        <v>110</v>
      </c>
      <c r="F11" s="3">
        <v>20</v>
      </c>
      <c r="G11" s="1"/>
      <c r="H11" s="1"/>
      <c r="I11" s="1"/>
      <c r="J11" s="1"/>
    </row>
    <row r="12" spans="1:10" ht="18" x14ac:dyDescent="0.35">
      <c r="A12" s="1"/>
      <c r="B12" s="1"/>
      <c r="C12" s="1"/>
      <c r="D12" s="3" t="s">
        <v>14</v>
      </c>
      <c r="E12" s="3">
        <v>80</v>
      </c>
      <c r="F12" s="3">
        <v>15</v>
      </c>
      <c r="G12" s="1"/>
      <c r="H12" s="1"/>
      <c r="I12" s="1"/>
      <c r="J12" s="1"/>
    </row>
    <row r="13" spans="1:10" ht="18" x14ac:dyDescent="0.35">
      <c r="A13" s="1"/>
      <c r="B13" s="1"/>
      <c r="C13" s="1"/>
      <c r="D13" s="3" t="s">
        <v>12</v>
      </c>
      <c r="E13" s="3">
        <v>50</v>
      </c>
      <c r="F13" s="3">
        <v>10</v>
      </c>
      <c r="G13" s="1"/>
      <c r="H13" s="1"/>
      <c r="I13" s="1"/>
      <c r="J13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2021-01-15T05:23:38Z</dcterms:created>
  <dcterms:modified xsi:type="dcterms:W3CDTF">2021-02-17T08:14:59Z</dcterms:modified>
</cp:coreProperties>
</file>