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6" windowWidth="22980" windowHeight="9552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21" i="1" l="1"/>
  <c r="C22" i="1"/>
  <c r="D26" i="1"/>
  <c r="D27" i="1"/>
  <c r="D25" i="1"/>
  <c r="C26" i="1"/>
  <c r="C27" i="1"/>
  <c r="C25" i="1"/>
  <c r="D21" i="1"/>
  <c r="D22" i="1"/>
  <c r="F2" i="1"/>
  <c r="F3" i="1"/>
  <c r="F4" i="1"/>
  <c r="F5" i="1"/>
  <c r="F6" i="1"/>
  <c r="F7" i="1"/>
  <c r="F8" i="1"/>
  <c r="F9" i="1"/>
  <c r="F10" i="1"/>
  <c r="F11" i="1"/>
</calcChain>
</file>

<file path=xl/sharedStrings.xml><?xml version="1.0" encoding="utf-8"?>
<sst xmlns="http://schemas.openxmlformats.org/spreadsheetml/2006/main" count="55" uniqueCount="27">
  <si>
    <t>Ngày</t>
  </si>
  <si>
    <t>Nhân viên</t>
  </si>
  <si>
    <t>Cửa hàng</t>
  </si>
  <si>
    <t>Sản phẩm</t>
  </si>
  <si>
    <t>Tiền</t>
  </si>
  <si>
    <t>Thưởng</t>
  </si>
  <si>
    <t>Chi</t>
  </si>
  <si>
    <t>Lan</t>
  </si>
  <si>
    <t>Hương</t>
  </si>
  <si>
    <t>Nga</t>
  </si>
  <si>
    <t>Vân</t>
  </si>
  <si>
    <t>Số 1</t>
  </si>
  <si>
    <t>Số 2</t>
  </si>
  <si>
    <t>Kẹo</t>
  </si>
  <si>
    <t>Bánh</t>
  </si>
  <si>
    <t>Mứt</t>
  </si>
  <si>
    <t>Tiền thưởng tính theo quy định sau :</t>
  </si>
  <si>
    <t>Từ 100 trở xuống</t>
  </si>
  <si>
    <t>Từ 100 đến 199</t>
  </si>
  <si>
    <t>Từ 200 đến 299</t>
  </si>
  <si>
    <t>Từ 300 trở lên</t>
  </si>
  <si>
    <t>Không</t>
  </si>
  <si>
    <t>Thưởng tháng 8</t>
  </si>
  <si>
    <t>Thưởng tháng 9</t>
  </si>
  <si>
    <t>Loại hàng</t>
  </si>
  <si>
    <t>Tiền tháng 8</t>
  </si>
  <si>
    <t>Tiền tháng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</si>
</sst>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14" fontId="1" fillId="0" borderId="1" xfId="0" applyNumberFormat="1" applyFont="1" applyBorder="1"/>
    <xf numFmtId="0" fontId="1" fillId="0" borderId="0" xfId="0" applyFont="1"/>
    <xf numFmtId="9" fontId="1" fillId="0" borderId="1" xfId="0" applyNumberFormat="1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7"/>
  <sheetViews>
    <sheetView tabSelected="1" workbookViewId="0">
      <selection activeCell="C21" sqref="C21"/>
    </sheetView>
  </sheetViews>
  <sheetFormatPr defaultColWidth="20.77734375" defaultRowHeight="18" x14ac:dyDescent="0.35"/>
  <cols>
    <col min="1" max="16384" width="20.77734375" style="1"/>
  </cols>
  <sheetData>
    <row r="1" spans="1:6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x14ac:dyDescent="0.35">
      <c r="A2" s="3">
        <v>36027</v>
      </c>
      <c r="B2" s="2" t="s">
        <v>8</v>
      </c>
      <c r="C2" s="2" t="s">
        <v>11</v>
      </c>
      <c r="D2" s="2" t="s">
        <v>13</v>
      </c>
      <c r="E2" s="2">
        <v>200</v>
      </c>
      <c r="F2" s="2">
        <f>HLOOKUP($F$1,$C$14:$D$18,IF(E2&lt;100,2,IF(E2&lt;200,3,IF(E2&lt;300,4,5))),0)*E2</f>
        <v>4</v>
      </c>
    </row>
    <row r="3" spans="1:6" x14ac:dyDescent="0.35">
      <c r="A3" s="3">
        <v>36041</v>
      </c>
      <c r="B3" s="2" t="s">
        <v>9</v>
      </c>
      <c r="C3" s="2" t="s">
        <v>12</v>
      </c>
      <c r="D3" s="2" t="s">
        <v>13</v>
      </c>
      <c r="E3" s="2">
        <v>200</v>
      </c>
      <c r="F3" s="2">
        <f t="shared" ref="F3:F11" si="0">HLOOKUP($F$1,$C$14:$D$18,IF(E3&lt;100,2,IF(E3&lt;200,3,IF(E3&lt;300,4,5))),0)*E3</f>
        <v>4</v>
      </c>
    </row>
    <row r="4" spans="1:6" x14ac:dyDescent="0.35">
      <c r="A4" s="3">
        <v>36036</v>
      </c>
      <c r="B4" s="2" t="s">
        <v>7</v>
      </c>
      <c r="C4" s="2" t="s">
        <v>11</v>
      </c>
      <c r="D4" s="2" t="s">
        <v>14</v>
      </c>
      <c r="E4" s="2">
        <v>100</v>
      </c>
      <c r="F4" s="2">
        <f t="shared" si="0"/>
        <v>1</v>
      </c>
    </row>
    <row r="5" spans="1:6" x14ac:dyDescent="0.35">
      <c r="A5" s="3">
        <v>36042</v>
      </c>
      <c r="B5" s="2" t="s">
        <v>10</v>
      </c>
      <c r="C5" s="2" t="s">
        <v>12</v>
      </c>
      <c r="D5" s="2" t="s">
        <v>14</v>
      </c>
      <c r="E5" s="2">
        <v>350</v>
      </c>
      <c r="F5" s="2">
        <f t="shared" si="0"/>
        <v>17.5</v>
      </c>
    </row>
    <row r="6" spans="1:6" x14ac:dyDescent="0.35">
      <c r="A6" s="3">
        <v>36037</v>
      </c>
      <c r="B6" s="2" t="s">
        <v>6</v>
      </c>
      <c r="C6" s="2" t="s">
        <v>11</v>
      </c>
      <c r="D6" s="2" t="s">
        <v>14</v>
      </c>
      <c r="E6" s="2">
        <v>400</v>
      </c>
      <c r="F6" s="2">
        <f t="shared" si="0"/>
        <v>20</v>
      </c>
    </row>
    <row r="7" spans="1:6" x14ac:dyDescent="0.35">
      <c r="A7" s="3">
        <v>36037</v>
      </c>
      <c r="B7" s="2" t="s">
        <v>9</v>
      </c>
      <c r="C7" s="2" t="s">
        <v>12</v>
      </c>
      <c r="D7" s="2" t="s">
        <v>15</v>
      </c>
      <c r="E7" s="2">
        <v>150</v>
      </c>
      <c r="F7" s="2">
        <f t="shared" si="0"/>
        <v>1.5</v>
      </c>
    </row>
    <row r="8" spans="1:6" x14ac:dyDescent="0.35">
      <c r="A8" s="3">
        <v>36037</v>
      </c>
      <c r="B8" s="2" t="s">
        <v>10</v>
      </c>
      <c r="C8" s="2" t="s">
        <v>12</v>
      </c>
      <c r="D8" s="2" t="s">
        <v>13</v>
      </c>
      <c r="E8" s="2">
        <v>250</v>
      </c>
      <c r="F8" s="2">
        <f t="shared" si="0"/>
        <v>5</v>
      </c>
    </row>
    <row r="9" spans="1:6" x14ac:dyDescent="0.35">
      <c r="A9" s="3">
        <v>36041</v>
      </c>
      <c r="B9" s="2" t="s">
        <v>6</v>
      </c>
      <c r="C9" s="2" t="s">
        <v>11</v>
      </c>
      <c r="D9" s="2" t="s">
        <v>14</v>
      </c>
      <c r="E9" s="2">
        <v>300</v>
      </c>
      <c r="F9" s="2">
        <f t="shared" si="0"/>
        <v>15</v>
      </c>
    </row>
    <row r="10" spans="1:6" x14ac:dyDescent="0.35">
      <c r="A10" s="3">
        <v>36041</v>
      </c>
      <c r="B10" s="2" t="s">
        <v>7</v>
      </c>
      <c r="C10" s="2" t="s">
        <v>11</v>
      </c>
      <c r="D10" s="2" t="s">
        <v>13</v>
      </c>
      <c r="E10" s="2">
        <v>450</v>
      </c>
      <c r="F10" s="2">
        <f t="shared" si="0"/>
        <v>22.5</v>
      </c>
    </row>
    <row r="11" spans="1:6" x14ac:dyDescent="0.35">
      <c r="A11" s="3">
        <v>36042</v>
      </c>
      <c r="B11" s="2" t="s">
        <v>6</v>
      </c>
      <c r="C11" s="2" t="s">
        <v>11</v>
      </c>
      <c r="D11" s="2" t="s">
        <v>15</v>
      </c>
      <c r="E11" s="2">
        <v>150</v>
      </c>
      <c r="F11" s="2">
        <f t="shared" si="0"/>
        <v>1.5</v>
      </c>
    </row>
    <row r="13" spans="1:6" x14ac:dyDescent="0.35">
      <c r="A13" s="4" t="s">
        <v>16</v>
      </c>
      <c r="B13" s="4"/>
      <c r="C13" s="4"/>
    </row>
    <row r="14" spans="1:6" x14ac:dyDescent="0.35">
      <c r="C14" s="2" t="s">
        <v>4</v>
      </c>
      <c r="D14" s="2" t="s">
        <v>5</v>
      </c>
    </row>
    <row r="15" spans="1:6" x14ac:dyDescent="0.35">
      <c r="C15" s="2" t="s">
        <v>17</v>
      </c>
      <c r="D15" s="2" t="s">
        <v>21</v>
      </c>
    </row>
    <row r="16" spans="1:6" x14ac:dyDescent="0.35">
      <c r="C16" s="2" t="s">
        <v>18</v>
      </c>
      <c r="D16" s="5">
        <v>0.01</v>
      </c>
    </row>
    <row r="17" spans="2:4" x14ac:dyDescent="0.35">
      <c r="C17" s="2" t="s">
        <v>19</v>
      </c>
      <c r="D17" s="5">
        <v>0.02</v>
      </c>
    </row>
    <row r="18" spans="2:4" x14ac:dyDescent="0.35">
      <c r="C18" s="2" t="s">
        <v>20</v>
      </c>
      <c r="D18" s="5">
        <v>0.05</v>
      </c>
    </row>
    <row r="20" spans="2:4" x14ac:dyDescent="0.35">
      <c r="B20" s="2" t="s">
        <v>2</v>
      </c>
      <c r="C20" s="2" t="s">
        <v>22</v>
      </c>
      <c r="D20" s="2" t="s">
        <v>23</v>
      </c>
    </row>
    <row r="21" spans="2:4" x14ac:dyDescent="0.35">
      <c r="B21" s="2" t="s">
        <v>11</v>
      </c>
      <c r="C21" s="2">
        <f>SUMIFS($F$2:$F$11,$C$2:$C$11,"Số 1", $A$2:$A$11,“&gt;=” &amp; DATE(1998,8,1), $A$2:$A$11, “&lt;=” &amp;EOMONTH( DATE(1998,8,1),0))</f>
        <v>0</v>
      </c>
      <c r="D21" s="2">
        <f>SUMIFS($F$2:$F$11,$C$2:$C$11,"Số 2", $A$2:$A$11,“&gt;=” &amp; DATE(1998,9,1), $A$2:$A$11, “&lt;=” &amp;EOMONTH( DATE(1998,9,1),0))</f>
        <v>0</v>
      </c>
    </row>
    <row r="22" spans="2:4" x14ac:dyDescent="0.35">
      <c r="B22" s="2" t="s">
        <v>12</v>
      </c>
      <c r="C22" s="2">
        <f>SUMIFS($F$2:$F$11,$C$2:$C$11,B21, $A$2:$A$11,“&gt;=” &amp; DATE(1998,8,1), $A$2:$A$11, “&lt;=” &amp;EOMONTH( DATE(1998,8,1),0))</f>
        <v>0</v>
      </c>
      <c r="D22" s="2">
        <f>SUMIFS($F$2:$F$11,$C$2:$C$11,"Số 1", $A$2:$A$11,“&gt;=” &amp; DATE(1998,9,1), $A$2:$A$11, “&lt;=” &amp;EOMONTH( DATE(1998,9,1),0))</f>
        <v>0</v>
      </c>
    </row>
    <row r="24" spans="2:4" x14ac:dyDescent="0.35">
      <c r="B24" s="2" t="s">
        <v>24</v>
      </c>
      <c r="C24" s="2" t="s">
        <v>25</v>
      </c>
      <c r="D24" s="2" t="s">
        <v>26</v>
      </c>
    </row>
    <row r="25" spans="2:4" x14ac:dyDescent="0.35">
      <c r="B25" s="2" t="s">
        <v>14</v>
      </c>
      <c r="C25" s="2">
        <f>SUMIFS($E$2:$E$11,$D$2:$D$11,B25,$A$2:$A$11, “&gt;=” &amp; DATE(1998,8,1), $A$2:$A$11, “&lt;=” &amp; EOMONTH(DATE(1998,8,1),0))</f>
        <v>0</v>
      </c>
      <c r="D25" s="2">
        <f>SUMIFS($E$2:$E$11,$D$2:$D$11,, $A$2:$A$11,“&gt;=” &amp; DATE(1998,9,1), $A$2:$A$11, “&lt;=” &amp;EOMONTH( DATE(1998,9,1),0))</f>
        <v>0</v>
      </c>
    </row>
    <row r="26" spans="2:4" x14ac:dyDescent="0.35">
      <c r="B26" s="2" t="s">
        <v>15</v>
      </c>
      <c r="C26" s="2">
        <f>SUMIFS($E$2:$E$11,$D$2:$D$11,B26,$A$2:$A$11, “&gt;=” &amp; DATE(1998,8,1), $A$2:$A$11, “&lt;=” &amp; EOMONTH(DATE(1998,8,1),0))</f>
        <v>0</v>
      </c>
      <c r="D26" s="2">
        <f>SUMIFS($E$2:$E$11,$D$2:$D$11,, $A$2:$A$11,“&gt;=” &amp; DATE(1998,9,1), $A$2:$A$11, “&lt;=” &amp;EOMONTH( DATE(1998,9,1),0))</f>
        <v>0</v>
      </c>
    </row>
    <row r="27" spans="2:4" x14ac:dyDescent="0.35">
      <c r="B27" s="2" t="s">
        <v>13</v>
      </c>
      <c r="C27" s="2">
        <f>SUMIFS($E$2:$E$11,$D$2:$D$11,B27,$A$2:$A$11, “&gt;=” &amp; DATE(1998,8,1), $A$2:$A$11, “&lt;=” &amp; EOMONTH(DATE(1998,8,1),0))</f>
        <v>0</v>
      </c>
      <c r="D27" s="2">
        <f>SUMIFS($E$2:$E$11,$D$2:$D$11,, $A$2:$A$11,“&gt;=” &amp; DATE(1998,9,1), $A$2:$A$11, “&lt;=” &amp;EOMONTH( DATE(1998,9,1),0))</f>
        <v>0</v>
      </c>
    </row>
  </sheetData>
  <mergeCells count="1">
    <mergeCell ref="A13:C13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2021-01-08T05:20:44Z</dcterms:created>
  <dcterms:modified xsi:type="dcterms:W3CDTF">2021-01-08T06:34:57Z</dcterms:modified>
</cp:coreProperties>
</file>