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1034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<sst xmlns="http://schemas.openxmlformats.org/spreadsheetml/2006/main" count="39" uniqueCount="24">
  <si>
    <t>TT</t>
  </si>
  <si>
    <t>Tên</t>
  </si>
  <si>
    <t>GT</t>
  </si>
  <si>
    <t>Toán</t>
  </si>
  <si>
    <t>Tin</t>
  </si>
  <si>
    <t>Đạo đức</t>
  </si>
  <si>
    <t>Tổng điểm</t>
  </si>
  <si>
    <t>Xếp loại</t>
  </si>
  <si>
    <t>Học bổng</t>
  </si>
  <si>
    <t>Hùng</t>
  </si>
  <si>
    <t>Nam</t>
  </si>
  <si>
    <t>D</t>
  </si>
  <si>
    <t>Bình</t>
  </si>
  <si>
    <t>Nữ</t>
  </si>
  <si>
    <t>A</t>
  </si>
  <si>
    <t>Vân</t>
  </si>
  <si>
    <t>B</t>
  </si>
  <si>
    <t>Doanh</t>
  </si>
  <si>
    <t>Loan</t>
  </si>
  <si>
    <t>C</t>
  </si>
  <si>
    <t>Anh</t>
  </si>
  <si>
    <t>Thu</t>
  </si>
  <si>
    <t>Khánh</t>
  </si>
  <si>
    <t>Ngân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</si>
</sst>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4" sqref="H14"/>
    </sheetView>
  </sheetViews>
  <sheetFormatPr defaultColWidth="15.109375" defaultRowHeight="18" x14ac:dyDescent="0.35"/>
  <cols>
    <col min="1" max="1" width="7.33203125" style="2" customWidth="1"/>
    <col min="2" max="16384" width="15.109375" style="2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1" t="s">
        <v>9</v>
      </c>
      <c r="C2" s="1" t="s">
        <v>10</v>
      </c>
      <c r="D2" s="1">
        <v>4</v>
      </c>
      <c r="E2" s="1">
        <v>7</v>
      </c>
      <c r="F2" s="1" t="s">
        <v>11</v>
      </c>
      <c r="G2" s="1">
        <f>IF(F2="A",1,IF(F2="B",0.5,IF(F2="C",0,-1)))+D2+E2</f>
        <v>10</v>
      </c>
      <c r="H2" s="1" t="str">
        <f>IF(G2&gt;=19,"Xuất sắc",IF(G2&gt;=17,"Giỏi",IF(G2&gt;=14,"Khá",IF(G2&gt;=10,"Trung bình","Kém"))))</f>
        <v>Trung bình</v>
      </c>
      <c r="I2" s="1">
        <f>IF(AND(G2&gt;=14,D2&gt;=5,E2&gt;=5),100,0)</f>
        <v>0</v>
      </c>
    </row>
    <row r="3" spans="1:9" x14ac:dyDescent="0.35">
      <c r="A3" s="1">
        <v>2</v>
      </c>
      <c r="B3" s="1" t="s">
        <v>12</v>
      </c>
      <c r="C3" s="1" t="s">
        <v>13</v>
      </c>
      <c r="D3" s="1">
        <v>6</v>
      </c>
      <c r="E3" s="1">
        <v>8</v>
      </c>
      <c r="F3" s="1" t="s">
        <v>14</v>
      </c>
      <c r="G3" s="1">
        <f t="shared" ref="G3:G11" si="0">IF(F3="A",1,IF(F3="B",0.5,IF(F3="C",0,-1)))+D3+E3</f>
        <v>15</v>
      </c>
      <c r="H3" s="1" t="str">
        <f t="shared" ref="H3:H11" si="1">IF(G3&gt;=19,"Xuất sắc",IF(G3&gt;=17,"Giỏi",IF(G3&gt;=14,"Khá",IF(G3&gt;=10,"Trung bình","Kém"))))</f>
        <v>Khá</v>
      </c>
      <c r="I3" s="1">
        <f t="shared" ref="I3:I11" si="2">IF(AND(G3&gt;=14,D3&gt;=5,E3&gt;=5),100,0)</f>
        <v>100</v>
      </c>
    </row>
    <row r="4" spans="1:9" x14ac:dyDescent="0.35">
      <c r="A4" s="1">
        <v>3</v>
      </c>
      <c r="B4" s="1" t="s">
        <v>15</v>
      </c>
      <c r="C4" s="1" t="s">
        <v>13</v>
      </c>
      <c r="D4" s="1">
        <v>8</v>
      </c>
      <c r="E4" s="1">
        <v>9</v>
      </c>
      <c r="F4" s="1" t="s">
        <v>16</v>
      </c>
      <c r="G4" s="1">
        <f t="shared" si="0"/>
        <v>17.5</v>
      </c>
      <c r="H4" s="1" t="str">
        <f t="shared" si="1"/>
        <v>Giỏi</v>
      </c>
      <c r="I4" s="1">
        <f t="shared" si="2"/>
        <v>100</v>
      </c>
    </row>
    <row r="5" spans="1:9" x14ac:dyDescent="0.35">
      <c r="A5" s="1">
        <v>4</v>
      </c>
      <c r="B5" s="1" t="s">
        <v>12</v>
      </c>
      <c r="C5" s="1" t="s">
        <v>10</v>
      </c>
      <c r="D5" s="1">
        <v>9</v>
      </c>
      <c r="E5" s="1">
        <v>10</v>
      </c>
      <c r="F5" s="1" t="s">
        <v>14</v>
      </c>
      <c r="G5" s="1">
        <f t="shared" si="0"/>
        <v>20</v>
      </c>
      <c r="H5" s="1" t="str">
        <f t="shared" si="1"/>
        <v>Xuất sắc</v>
      </c>
      <c r="I5" s="1">
        <f t="shared" si="2"/>
        <v>100</v>
      </c>
    </row>
    <row r="6" spans="1:9" x14ac:dyDescent="0.35">
      <c r="A6" s="1">
        <v>5</v>
      </c>
      <c r="B6" s="1" t="s">
        <v>17</v>
      </c>
      <c r="C6" s="1" t="s">
        <v>10</v>
      </c>
      <c r="D6" s="1">
        <v>5</v>
      </c>
      <c r="E6" s="1">
        <v>8</v>
      </c>
      <c r="F6" s="1" t="s">
        <v>11</v>
      </c>
      <c r="G6" s="1">
        <f t="shared" si="0"/>
        <v>12</v>
      </c>
      <c r="H6" s="1" t="str">
        <f t="shared" si="1"/>
        <v>Trung bình</v>
      </c>
      <c r="I6" s="1">
        <f t="shared" si="2"/>
        <v>0</v>
      </c>
    </row>
    <row r="7" spans="1:9" x14ac:dyDescent="0.35">
      <c r="A7" s="1">
        <v>6</v>
      </c>
      <c r="B7" s="1" t="s">
        <v>18</v>
      </c>
      <c r="C7" s="1" t="s">
        <v>13</v>
      </c>
      <c r="D7" s="1">
        <v>5</v>
      </c>
      <c r="E7" s="1">
        <v>4</v>
      </c>
      <c r="F7" s="1" t="s">
        <v>19</v>
      </c>
      <c r="G7" s="1">
        <f t="shared" si="0"/>
        <v>9</v>
      </c>
      <c r="H7" s="1" t="str">
        <f t="shared" si="1"/>
        <v>Kém</v>
      </c>
      <c r="I7" s="1">
        <f t="shared" si="2"/>
        <v>0</v>
      </c>
    </row>
    <row r="8" spans="1:9" x14ac:dyDescent="0.35">
      <c r="A8" s="1">
        <v>7</v>
      </c>
      <c r="B8" s="1" t="s">
        <v>20</v>
      </c>
      <c r="C8" s="1" t="s">
        <v>10</v>
      </c>
      <c r="D8" s="1">
        <v>9</v>
      </c>
      <c r="E8" s="1">
        <v>6</v>
      </c>
      <c r="F8" s="1" t="s">
        <v>14</v>
      </c>
      <c r="G8" s="1">
        <f t="shared" si="0"/>
        <v>16</v>
      </c>
      <c r="H8" s="1" t="str">
        <f t="shared" si="1"/>
        <v>Khá</v>
      </c>
      <c r="I8" s="1">
        <f t="shared" si="2"/>
        <v>100</v>
      </c>
    </row>
    <row r="9" spans="1:9" x14ac:dyDescent="0.35">
      <c r="A9" s="1">
        <v>8</v>
      </c>
      <c r="B9" s="1" t="s">
        <v>21</v>
      </c>
      <c r="C9" s="1" t="s">
        <v>13</v>
      </c>
      <c r="D9" s="1">
        <v>4</v>
      </c>
      <c r="E9" s="1">
        <v>10</v>
      </c>
      <c r="F9" s="1" t="s">
        <v>16</v>
      </c>
      <c r="G9" s="1">
        <f t="shared" si="0"/>
        <v>14.5</v>
      </c>
      <c r="H9" s="1" t="str">
        <f t="shared" si="1"/>
        <v>Khá</v>
      </c>
      <c r="I9" s="1">
        <f t="shared" si="2"/>
        <v>0</v>
      </c>
    </row>
    <row r="10" spans="1:9" x14ac:dyDescent="0.35">
      <c r="A10" s="1">
        <v>9</v>
      </c>
      <c r="B10" s="1" t="s">
        <v>22</v>
      </c>
      <c r="C10" s="1" t="s">
        <v>10</v>
      </c>
      <c r="D10" s="1">
        <v>6</v>
      </c>
      <c r="E10" s="1">
        <v>7</v>
      </c>
      <c r="F10" s="1" t="s">
        <v>19</v>
      </c>
      <c r="G10" s="1">
        <f t="shared" si="0"/>
        <v>13</v>
      </c>
      <c r="H10" s="1" t="str">
        <f t="shared" si="1"/>
        <v>Trung bình</v>
      </c>
      <c r="I10" s="1">
        <f t="shared" si="2"/>
        <v>0</v>
      </c>
    </row>
    <row r="11" spans="1:9" x14ac:dyDescent="0.35">
      <c r="A11" s="1">
        <v>10</v>
      </c>
      <c r="B11" s="1" t="s">
        <v>23</v>
      </c>
      <c r="C11" s="1" t="s">
        <v>13</v>
      </c>
      <c r="D11" s="1">
        <v>10</v>
      </c>
      <c r="E11" s="1">
        <v>8</v>
      </c>
      <c r="F11" s="1" t="s">
        <v>16</v>
      </c>
      <c r="G11" s="1">
        <f t="shared" si="0"/>
        <v>18.5</v>
      </c>
      <c r="H11" s="1" t="str">
        <f t="shared" si="1"/>
        <v>Giỏi</v>
      </c>
      <c r="I11" s="1">
        <f t="shared" si="2"/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2021-02-16T02:02:03Z</dcterms:created>
  <dcterms:modified xsi:type="dcterms:W3CDTF">2021-02-17T10:44:22Z</dcterms:modified>
</cp:coreProperties>
</file>