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1146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1" i="1" l="1"/>
  <c r="F19" i="1"/>
  <c r="F17" i="1"/>
  <c r="F18" i="1"/>
  <c r="F20" i="1"/>
  <c r="F16" i="1"/>
  <c r="E21" i="1"/>
  <c r="E19" i="1"/>
  <c r="E16" i="1"/>
  <c r="E17" i="1"/>
  <c r="E18" i="1" l="1"/>
  <c r="E20" i="1"/>
  <c r="F3" i="1"/>
  <c r="F4" i="1"/>
  <c r="F5" i="1"/>
  <c r="F6" i="1"/>
  <c r="F7" i="1"/>
  <c r="F8" i="1"/>
  <c r="F2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<sst xmlns="http://schemas.openxmlformats.org/spreadsheetml/2006/main" count="38" uniqueCount="13">
  <si>
    <t>TT</t>
  </si>
  <si>
    <t>Loại HĐ</t>
  </si>
  <si>
    <t>Loại
Ngoại tệ</t>
  </si>
  <si>
    <t>Số tiền</t>
  </si>
  <si>
    <t>Tỷ giá</t>
  </si>
  <si>
    <t>Quy ra VNĐ</t>
  </si>
  <si>
    <t>Chi</t>
  </si>
  <si>
    <t>USD</t>
  </si>
  <si>
    <t>Thu</t>
  </si>
  <si>
    <t>DM</t>
  </si>
  <si>
    <t>FR</t>
  </si>
  <si>
    <t>Loại 
ngoại tệ</t>
  </si>
  <si>
    <t>Loại hóa đơn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</si>
</sst>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F22" sqref="F22"/>
    </sheetView>
  </sheetViews>
  <sheetFormatPr defaultRowHeight="18" x14ac:dyDescent="0.35"/>
  <cols>
    <col min="1" max="1" width="8.88671875" style="5"/>
    <col min="2" max="8" width="17" style="5" customWidth="1"/>
    <col min="9" max="16384" width="8.88671875" style="5"/>
  </cols>
  <sheetData>
    <row r="1" spans="1:8" s="3" customFormat="1" ht="36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8" x14ac:dyDescent="0.35">
      <c r="A2" s="4">
        <v>1</v>
      </c>
      <c r="B2" s="4" t="s">
        <v>6</v>
      </c>
      <c r="C2" s="4" t="s">
        <v>7</v>
      </c>
      <c r="D2" s="4">
        <v>100</v>
      </c>
      <c r="E2" s="4">
        <f>VLOOKUP(C2,$B$10:$C$13,2,0)</f>
        <v>14000</v>
      </c>
      <c r="F2" s="4">
        <f>D2*E2</f>
        <v>1400000</v>
      </c>
    </row>
    <row r="3" spans="1:8" x14ac:dyDescent="0.35">
      <c r="A3" s="4">
        <v>2</v>
      </c>
      <c r="B3" s="4" t="s">
        <v>8</v>
      </c>
      <c r="C3" s="4" t="s">
        <v>9</v>
      </c>
      <c r="D3" s="4">
        <v>1500</v>
      </c>
      <c r="E3" s="4">
        <f t="shared" ref="E3:E8" si="0">VLOOKUP(C3,$B$10:$C$13,2,0)</f>
        <v>10000</v>
      </c>
      <c r="F3" s="4">
        <f t="shared" ref="F3:F8" si="1">D3*E3</f>
        <v>15000000</v>
      </c>
    </row>
    <row r="4" spans="1:8" x14ac:dyDescent="0.35">
      <c r="A4" s="4">
        <v>3</v>
      </c>
      <c r="B4" s="4" t="s">
        <v>8</v>
      </c>
      <c r="C4" s="4" t="s">
        <v>10</v>
      </c>
      <c r="D4" s="4">
        <v>3000</v>
      </c>
      <c r="E4" s="4">
        <f t="shared" si="0"/>
        <v>6000</v>
      </c>
      <c r="F4" s="4">
        <f t="shared" si="1"/>
        <v>18000000</v>
      </c>
    </row>
    <row r="5" spans="1:8" x14ac:dyDescent="0.35">
      <c r="A5" s="4">
        <v>4</v>
      </c>
      <c r="B5" s="4" t="s">
        <v>6</v>
      </c>
      <c r="C5" s="4" t="s">
        <v>9</v>
      </c>
      <c r="D5" s="4">
        <v>1000</v>
      </c>
      <c r="E5" s="4">
        <f t="shared" si="0"/>
        <v>10000</v>
      </c>
      <c r="F5" s="4">
        <f t="shared" si="1"/>
        <v>10000000</v>
      </c>
    </row>
    <row r="6" spans="1:8" x14ac:dyDescent="0.35">
      <c r="A6" s="4">
        <v>5</v>
      </c>
      <c r="B6" s="4" t="s">
        <v>6</v>
      </c>
      <c r="C6" s="4" t="s">
        <v>10</v>
      </c>
      <c r="D6" s="4">
        <v>4000</v>
      </c>
      <c r="E6" s="4">
        <f t="shared" si="0"/>
        <v>6000</v>
      </c>
      <c r="F6" s="4">
        <f t="shared" si="1"/>
        <v>24000000</v>
      </c>
    </row>
    <row r="7" spans="1:8" x14ac:dyDescent="0.35">
      <c r="A7" s="4">
        <v>6</v>
      </c>
      <c r="B7" s="4" t="s">
        <v>8</v>
      </c>
      <c r="C7" s="4" t="s">
        <v>7</v>
      </c>
      <c r="D7" s="4">
        <v>500</v>
      </c>
      <c r="E7" s="4">
        <f t="shared" si="0"/>
        <v>14000</v>
      </c>
      <c r="F7" s="4">
        <f t="shared" si="1"/>
        <v>7000000</v>
      </c>
    </row>
    <row r="8" spans="1:8" x14ac:dyDescent="0.35">
      <c r="A8" s="4">
        <v>7</v>
      </c>
      <c r="B8" s="4" t="s">
        <v>6</v>
      </c>
      <c r="C8" s="4" t="s">
        <v>9</v>
      </c>
      <c r="D8" s="4">
        <v>500</v>
      </c>
      <c r="E8" s="4">
        <f t="shared" si="0"/>
        <v>10000</v>
      </c>
      <c r="F8" s="4">
        <f t="shared" si="1"/>
        <v>5000000</v>
      </c>
    </row>
    <row r="10" spans="1:8" s="3" customFormat="1" ht="36" x14ac:dyDescent="0.3">
      <c r="B10" s="2" t="s">
        <v>11</v>
      </c>
      <c r="C10" s="1" t="s">
        <v>4</v>
      </c>
      <c r="H10" s="6"/>
    </row>
    <row r="11" spans="1:8" x14ac:dyDescent="0.35">
      <c r="B11" s="4" t="s">
        <v>7</v>
      </c>
      <c r="C11" s="4">
        <v>14000</v>
      </c>
    </row>
    <row r="12" spans="1:8" x14ac:dyDescent="0.35">
      <c r="B12" s="4" t="s">
        <v>9</v>
      </c>
      <c r="C12" s="4">
        <v>10000</v>
      </c>
    </row>
    <row r="13" spans="1:8" x14ac:dyDescent="0.35">
      <c r="B13" s="4" t="s">
        <v>10</v>
      </c>
      <c r="C13" s="4">
        <v>6000</v>
      </c>
    </row>
    <row r="15" spans="1:8" s="3" customFormat="1" ht="36" x14ac:dyDescent="0.3">
      <c r="C15" s="2" t="s">
        <v>11</v>
      </c>
      <c r="D15" s="1" t="s">
        <v>12</v>
      </c>
      <c r="E15" s="1" t="s">
        <v>3</v>
      </c>
      <c r="F15" s="1" t="s">
        <v>5</v>
      </c>
    </row>
    <row r="16" spans="1:8" x14ac:dyDescent="0.35">
      <c r="C16" s="7" t="s">
        <v>7</v>
      </c>
      <c r="D16" s="4" t="s">
        <v>8</v>
      </c>
      <c r="E16" s="4">
        <f>SUMIFS($D$2:$D$8,$C$2:$C$8,C18,$B$2:$B$8,D16)</f>
        <v>3000</v>
      </c>
      <c r="F16" s="4">
        <f>VLOOKUP(C16,$B$10:$C$13,2,0)*E16</f>
        <v>42000000</v>
      </c>
    </row>
    <row r="17" spans="3:6" x14ac:dyDescent="0.35">
      <c r="C17" s="7"/>
      <c r="D17" s="4" t="s">
        <v>6</v>
      </c>
      <c r="E17" s="4">
        <f>SUMIFS($D$2:$D$8,$C$2:$C$8,C16,$B$2:$B$8,D17)</f>
        <v>100</v>
      </c>
      <c r="F17" s="4">
        <f>VLOOKUP(C16,$B$10:$C$13,2,0)*E17</f>
        <v>1400000</v>
      </c>
    </row>
    <row r="18" spans="3:6" x14ac:dyDescent="0.35">
      <c r="C18" s="7" t="s">
        <v>10</v>
      </c>
      <c r="D18" s="4" t="s">
        <v>8</v>
      </c>
      <c r="E18" s="4">
        <f t="shared" ref="E17:E21" si="2">SUMIFS($D$2:$D$8,$C$2:$C$8,C18,$B$2:$B$8,D18)</f>
        <v>3000</v>
      </c>
      <c r="F18" s="4">
        <f t="shared" ref="F17:F21" si="3">VLOOKUP(C18,$B$10:$C$13,2,0)*E18</f>
        <v>18000000</v>
      </c>
    </row>
    <row r="19" spans="3:6" x14ac:dyDescent="0.35">
      <c r="C19" s="7"/>
      <c r="D19" s="4" t="s">
        <v>6</v>
      </c>
      <c r="E19" s="4">
        <f>SUMIFS($D$2:$D$8,$C$2:$C$8,C18,$B$2:$B$8,D19)</f>
        <v>4000</v>
      </c>
      <c r="F19" s="4">
        <f>VLOOKUP(C18,$B$10:$C$13,2,0)*E19</f>
        <v>24000000</v>
      </c>
    </row>
    <row r="20" spans="3:6" x14ac:dyDescent="0.35">
      <c r="C20" s="7" t="s">
        <v>9</v>
      </c>
      <c r="D20" s="4" t="s">
        <v>8</v>
      </c>
      <c r="E20" s="4">
        <f t="shared" si="2"/>
        <v>1500</v>
      </c>
      <c r="F20" s="4">
        <f t="shared" si="3"/>
        <v>15000000</v>
      </c>
    </row>
    <row r="21" spans="3:6" x14ac:dyDescent="0.35">
      <c r="C21" s="7"/>
      <c r="D21" s="4" t="s">
        <v>6</v>
      </c>
      <c r="E21" s="4">
        <f>SUMIFS($D$2:$D$8,$C$2:$C$8,C20,$B$2:$B$8,D21)</f>
        <v>1500</v>
      </c>
      <c r="F21" s="4">
        <f>VLOOKUP(C20,$B$10:$C$13,2,0)*E21</f>
        <v>15000000</v>
      </c>
    </row>
  </sheetData>
  <mergeCells count="3">
    <mergeCell ref="C16:C17"/>
    <mergeCell ref="C18:C19"/>
    <mergeCell ref="C20:C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2021-02-13T13:14:38Z</dcterms:created>
  <dcterms:modified xsi:type="dcterms:W3CDTF">2021-02-15T01:08:57Z</dcterms:modified>
</cp:coreProperties>
</file>