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<sst xmlns="http://schemas.openxmlformats.org/spreadsheetml/2006/main" count="47" uniqueCount="21">
  <si>
    <t>Ngày</t>
  </si>
  <si>
    <t>Nhân viên</t>
  </si>
  <si>
    <t>Cửa hàng</t>
  </si>
  <si>
    <t>Sản phẩm</t>
  </si>
  <si>
    <t>Tiền</t>
  </si>
  <si>
    <t>Thưởng</t>
  </si>
  <si>
    <t>Hương</t>
  </si>
  <si>
    <t>Số 1</t>
  </si>
  <si>
    <t>Kẹo</t>
  </si>
  <si>
    <t>Nga</t>
  </si>
  <si>
    <t>Số 2</t>
  </si>
  <si>
    <t>Lan</t>
  </si>
  <si>
    <t>Bánh</t>
  </si>
  <si>
    <t>Vân</t>
  </si>
  <si>
    <t>Chi</t>
  </si>
  <si>
    <t>Mứt</t>
  </si>
  <si>
    <t>Thưởng tháng 8</t>
  </si>
  <si>
    <t>Thưởng tháng 9</t>
  </si>
  <si>
    <t>Loại hàng</t>
  </si>
  <si>
    <t>Tiền tháng 8</t>
  </si>
  <si>
    <t>Tiền tháng 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</si>
</sst>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topLeftCell="E1" workbookViewId="0">
      <selection activeCell="H11" sqref="H11"/>
    </sheetView>
  </sheetViews>
  <sheetFormatPr defaultColWidth="9" defaultRowHeight="18"/>
  <cols>
    <col min="1" max="1" width="13.7777777777778" style="1" customWidth="1"/>
    <col min="2" max="2" width="14.5555555555556" style="1" customWidth="1"/>
    <col min="3" max="3" width="13.2222222222222" style="1" customWidth="1"/>
    <col min="4" max="4" width="13.5555555555556" style="1" customWidth="1"/>
    <col min="5" max="5" width="12" style="1" customWidth="1"/>
    <col min="6" max="6" width="13.5555555555556" style="1" customWidth="1"/>
    <col min="7" max="7" width="17.7777777777778" style="1" customWidth="1"/>
    <col min="8" max="8" width="17.3333333333333" style="1" customWidth="1"/>
    <col min="9" max="9" width="18.6666666666667" style="1" customWidth="1"/>
    <col min="10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36027</v>
      </c>
      <c r="B2" s="2" t="s">
        <v>6</v>
      </c>
      <c r="C2" s="2" t="s">
        <v>7</v>
      </c>
      <c r="D2" s="2" t="s">
        <v>8</v>
      </c>
      <c r="E2" s="2">
        <v>200</v>
      </c>
      <c r="F2" s="2">
        <f>IF(E2&lt;100,0,IF(E2&lt;200,1%,IF(E2&lt;300,2%,5%)))*E2</f>
        <v>4</v>
      </c>
    </row>
    <row r="3" spans="1:6">
      <c r="A3" s="3">
        <v>36041</v>
      </c>
      <c r="B3" s="2" t="s">
        <v>9</v>
      </c>
      <c r="C3" s="2" t="s">
        <v>10</v>
      </c>
      <c r="D3" s="2" t="s">
        <v>8</v>
      </c>
      <c r="E3" s="2">
        <v>200</v>
      </c>
      <c r="F3" s="2">
        <f t="shared" ref="F3:F11" si="0">IF(E3&lt;100,0,IF(E3&lt;200,1%,IF(E3&lt;300,2%,5%)))*E3</f>
        <v>4</v>
      </c>
    </row>
    <row r="4" spans="1:6">
      <c r="A4" s="3">
        <v>36036</v>
      </c>
      <c r="B4" s="2" t="s">
        <v>11</v>
      </c>
      <c r="C4" s="2" t="s">
        <v>7</v>
      </c>
      <c r="D4" s="2" t="s">
        <v>12</v>
      </c>
      <c r="E4" s="2">
        <v>100</v>
      </c>
      <c r="F4" s="2">
        <f t="shared" si="0"/>
        <v>1</v>
      </c>
    </row>
    <row r="5" spans="1:6">
      <c r="A5" s="3">
        <v>36042</v>
      </c>
      <c r="B5" s="2" t="s">
        <v>13</v>
      </c>
      <c r="C5" s="2" t="s">
        <v>10</v>
      </c>
      <c r="D5" s="2" t="s">
        <v>12</v>
      </c>
      <c r="E5" s="2">
        <v>350</v>
      </c>
      <c r="F5" s="2">
        <f t="shared" si="0"/>
        <v>17.5</v>
      </c>
    </row>
    <row r="6" spans="1:6">
      <c r="A6" s="3">
        <v>36037</v>
      </c>
      <c r="B6" s="2" t="s">
        <v>14</v>
      </c>
      <c r="C6" s="2" t="s">
        <v>7</v>
      </c>
      <c r="D6" s="2" t="s">
        <v>12</v>
      </c>
      <c r="E6" s="2">
        <v>400</v>
      </c>
      <c r="F6" s="2">
        <f t="shared" si="0"/>
        <v>20</v>
      </c>
    </row>
    <row r="7" spans="1:6">
      <c r="A7" s="3">
        <v>36037</v>
      </c>
      <c r="B7" s="2" t="s">
        <v>9</v>
      </c>
      <c r="C7" s="2" t="s">
        <v>10</v>
      </c>
      <c r="D7" s="2" t="s">
        <v>15</v>
      </c>
      <c r="E7" s="2">
        <v>150</v>
      </c>
      <c r="F7" s="2">
        <f t="shared" si="0"/>
        <v>1.5</v>
      </c>
    </row>
    <row r="8" spans="1:6">
      <c r="A8" s="3">
        <v>36037</v>
      </c>
      <c r="B8" s="2" t="s">
        <v>13</v>
      </c>
      <c r="C8" s="2" t="s">
        <v>10</v>
      </c>
      <c r="D8" s="2" t="s">
        <v>8</v>
      </c>
      <c r="E8" s="2">
        <v>250</v>
      </c>
      <c r="F8" s="2">
        <f t="shared" si="0"/>
        <v>5</v>
      </c>
    </row>
    <row r="9" spans="1:6">
      <c r="A9" s="3">
        <v>36041</v>
      </c>
      <c r="B9" s="2" t="s">
        <v>14</v>
      </c>
      <c r="C9" s="2" t="s">
        <v>7</v>
      </c>
      <c r="D9" s="2" t="s">
        <v>12</v>
      </c>
      <c r="E9" s="2">
        <v>300</v>
      </c>
      <c r="F9" s="2">
        <f t="shared" si="0"/>
        <v>15</v>
      </c>
    </row>
    <row r="10" spans="1:6">
      <c r="A10" s="3">
        <v>36041</v>
      </c>
      <c r="B10" s="2" t="s">
        <v>11</v>
      </c>
      <c r="C10" s="2" t="s">
        <v>7</v>
      </c>
      <c r="D10" s="2" t="s">
        <v>8</v>
      </c>
      <c r="E10" s="2">
        <v>450</v>
      </c>
      <c r="F10" s="2">
        <f t="shared" si="0"/>
        <v>22.5</v>
      </c>
    </row>
    <row r="11" spans="1:6">
      <c r="A11" s="3">
        <v>36042</v>
      </c>
      <c r="B11" s="2" t="s">
        <v>14</v>
      </c>
      <c r="C11" s="2" t="s">
        <v>7</v>
      </c>
      <c r="D11" s="2" t="s">
        <v>15</v>
      </c>
      <c r="E11" s="2">
        <v>150</v>
      </c>
      <c r="F11" s="2">
        <f t="shared" si="0"/>
        <v>1.5</v>
      </c>
    </row>
    <row r="15" spans="5:5">
      <c r="E15" s="4"/>
    </row>
    <row r="16" spans="7:11">
      <c r="G16" s="5" t="s">
        <v>2</v>
      </c>
      <c r="H16" s="5" t="s">
        <v>16</v>
      </c>
      <c r="I16" s="5" t="s">
        <v>17</v>
      </c>
      <c r="K16" s="7"/>
    </row>
    <row r="17" spans="7:9">
      <c r="G17" s="2" t="s">
        <v>7</v>
      </c>
      <c r="H17" s="2">
        <f>SUMIFS($F$2:$F$11,$A$2:$A$11,"&gt;=8/1/1998",$A$2:$A$11,"&lt;=8/31/1998",$C$2:$C$11,G17)</f>
        <v>25</v>
      </c>
      <c r="I17" s="2">
        <v>39</v>
      </c>
    </row>
    <row r="18" spans="7:9">
      <c r="G18" s="2" t="s">
        <v>10</v>
      </c>
      <c r="H18" s="2">
        <f>SUMIFS($F$2:$F$11,$A$2:$A$11,"&gt;=8/1/1998",$A$2:$A$11,"&lt;=8/31/1998",$C$2:$C$11,G18)</f>
        <v>6.5</v>
      </c>
      <c r="I18" s="2">
        <v>21.5</v>
      </c>
    </row>
    <row r="19" spans="7:9">
      <c r="G19" s="6"/>
      <c r="H19" s="6"/>
      <c r="I19" s="6"/>
    </row>
    <row r="20" spans="7:9">
      <c r="G20" s="2" t="s">
        <v>18</v>
      </c>
      <c r="H20" s="2" t="s">
        <v>19</v>
      </c>
      <c r="I20" s="2" t="s">
        <v>20</v>
      </c>
    </row>
    <row r="21" spans="7:9">
      <c r="G21" s="2" t="s">
        <v>12</v>
      </c>
      <c r="H21" s="2">
        <f>SUMIFS($E$2:$E$11,$A$2:$A$11,"&gt;=8/1/1998",$A$2:$A$11,"&lt;=8/31/1998",$D$2:$D$11,G21)</f>
        <v>500</v>
      </c>
      <c r="I21" s="2">
        <f>SUMIFS($E$2:$E$11,$A$2:$A$11,"&gt;=9/1/1998",$A$2:$A$11,"&lt;=9/30/1998",$D$2:$D$11,G21)</f>
        <v>650</v>
      </c>
    </row>
    <row r="22" spans="7:9">
      <c r="G22" s="2" t="s">
        <v>15</v>
      </c>
      <c r="H22" s="2">
        <f t="shared" ref="H22:H23" si="1">SUMIFS($E$2:$E$11,$A$2:$A$11,"&gt;=8/1/1998",$A$2:$A$11,"&lt;=8/31/1998",$D$2:$D$11,G22)</f>
        <v>150</v>
      </c>
      <c r="I22" s="2">
        <f t="shared" ref="I22:I23" si="2">SUMIFS($E$2:$E$11,$A$2:$A$11,"&gt;=9/1/1998",$A$2:$A$11,"&lt;=9/30/1998",$D$2:$D$11,G22)</f>
        <v>150</v>
      </c>
    </row>
    <row r="23" spans="7:9">
      <c r="G23" s="2" t="s">
        <v>8</v>
      </c>
      <c r="H23" s="2">
        <f t="shared" si="1"/>
        <v>450</v>
      </c>
      <c r="I23" s="2">
        <f t="shared" si="2"/>
        <v>650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2021-02-16T01:54:00Z</dcterms:created>
  <dcterms:modified xsi:type="dcterms:W3CDTF">2021-03-18T09:32:50Z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