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48" windowWidth="11400" windowHeight="86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2" i="1"/>
  <c r="N1" i="1"/>
  <c r="N4" i="1"/>
  <c r="H8" i="1"/>
  <c r="H7" i="1"/>
  <c r="H6" i="1"/>
  <c r="B8" i="1"/>
  <c r="B7" i="1"/>
  <c r="B6" i="1"/>
  <c r="N8" i="1" l="1"/>
  <c r="H11" i="1"/>
  <c r="H12" i="1" s="1"/>
  <c r="H16" i="1" s="1"/>
  <c r="H17" i="1" s="1"/>
  <c r="N7" i="1"/>
  <c r="N6" i="1"/>
  <c r="B11" i="1"/>
  <c r="B12" i="1" s="1"/>
  <c r="B14" i="1" s="1"/>
  <c r="H14" i="1" l="1"/>
  <c r="H15" i="1" s="1"/>
  <c r="H18" i="1" s="1"/>
  <c r="H19" i="1" s="1"/>
  <c r="K169" i="1" s="1"/>
  <c r="N11" i="1"/>
  <c r="N12" i="1" s="1"/>
  <c r="N16" i="1" s="1"/>
  <c r="N17" i="1" s="1"/>
  <c r="B16" i="1"/>
  <c r="B17" i="1" s="1"/>
  <c r="B15" i="1"/>
  <c r="E2" i="1"/>
  <c r="K198" i="1" l="1"/>
  <c r="K110" i="1"/>
  <c r="K2" i="1"/>
  <c r="K46" i="1"/>
  <c r="K3" i="1"/>
  <c r="K78" i="1"/>
  <c r="K11" i="1"/>
  <c r="K154" i="1"/>
  <c r="H20" i="1"/>
  <c r="K153" i="1"/>
  <c r="K109" i="1"/>
  <c r="K65" i="1"/>
  <c r="K41" i="1"/>
  <c r="K25" i="1"/>
  <c r="K7" i="1"/>
  <c r="K166" i="1"/>
  <c r="K90" i="1"/>
  <c r="K30" i="1"/>
  <c r="K196" i="1"/>
  <c r="K176" i="1"/>
  <c r="K152" i="1"/>
  <c r="K132" i="1"/>
  <c r="K112" i="1"/>
  <c r="K88" i="1"/>
  <c r="K68" i="1"/>
  <c r="K48" i="1"/>
  <c r="K28" i="1"/>
  <c r="K16" i="1"/>
  <c r="K186" i="1"/>
  <c r="K114" i="1"/>
  <c r="K22" i="1"/>
  <c r="K195" i="1"/>
  <c r="K175" i="1"/>
  <c r="K159" i="1"/>
  <c r="K143" i="1"/>
  <c r="K127" i="1"/>
  <c r="K111" i="1"/>
  <c r="K95" i="1"/>
  <c r="K79" i="1"/>
  <c r="K63" i="1"/>
  <c r="K47" i="1"/>
  <c r="K31" i="1"/>
  <c r="K8" i="1"/>
  <c r="K182" i="1"/>
  <c r="K142" i="1"/>
  <c r="K102" i="1"/>
  <c r="K74" i="1"/>
  <c r="K38" i="1"/>
  <c r="K173" i="1"/>
  <c r="K190" i="1"/>
  <c r="K164" i="1"/>
  <c r="K100" i="1"/>
  <c r="K36" i="1"/>
  <c r="K9" i="1"/>
  <c r="K183" i="1"/>
  <c r="K167" i="1"/>
  <c r="K151" i="1"/>
  <c r="K135" i="1"/>
  <c r="K119" i="1"/>
  <c r="K87" i="1"/>
  <c r="K55" i="1"/>
  <c r="K58" i="1"/>
  <c r="K125" i="1"/>
  <c r="K81" i="1"/>
  <c r="K45" i="1"/>
  <c r="K29" i="1"/>
  <c r="K10" i="1"/>
  <c r="K170" i="1"/>
  <c r="K118" i="1"/>
  <c r="K42" i="1"/>
  <c r="K200" i="1"/>
  <c r="K180" i="1"/>
  <c r="K160" i="1"/>
  <c r="K136" i="1"/>
  <c r="K116" i="1"/>
  <c r="K96" i="1"/>
  <c r="K72" i="1"/>
  <c r="K52" i="1"/>
  <c r="K32" i="1"/>
  <c r="K18" i="1"/>
  <c r="K4" i="1"/>
  <c r="K126" i="1"/>
  <c r="K34" i="1"/>
  <c r="K199" i="1"/>
  <c r="K179" i="1"/>
  <c r="K163" i="1"/>
  <c r="K147" i="1"/>
  <c r="K131" i="1"/>
  <c r="K115" i="1"/>
  <c r="K99" i="1"/>
  <c r="K83" i="1"/>
  <c r="K67" i="1"/>
  <c r="K51" i="1"/>
  <c r="K35" i="1"/>
  <c r="K105" i="1"/>
  <c r="K61" i="1"/>
  <c r="K37" i="1"/>
  <c r="K21" i="1"/>
  <c r="K5" i="1"/>
  <c r="K146" i="1"/>
  <c r="K86" i="1"/>
  <c r="K19" i="1"/>
  <c r="K192" i="1"/>
  <c r="K168" i="1"/>
  <c r="K148" i="1"/>
  <c r="K128" i="1"/>
  <c r="K104" i="1"/>
  <c r="K84" i="1"/>
  <c r="K64" i="1"/>
  <c r="K40" i="1"/>
  <c r="K24" i="1"/>
  <c r="K14" i="1"/>
  <c r="K174" i="1"/>
  <c r="K98" i="1"/>
  <c r="K13" i="1"/>
  <c r="K187" i="1"/>
  <c r="K171" i="1"/>
  <c r="K155" i="1"/>
  <c r="K139" i="1"/>
  <c r="K123" i="1"/>
  <c r="K107" i="1"/>
  <c r="K91" i="1"/>
  <c r="K75" i="1"/>
  <c r="K59" i="1"/>
  <c r="K43" i="1"/>
  <c r="K27" i="1"/>
  <c r="K6" i="1"/>
  <c r="K178" i="1"/>
  <c r="K130" i="1"/>
  <c r="K94" i="1"/>
  <c r="K62" i="1"/>
  <c r="K26" i="1"/>
  <c r="K129" i="1"/>
  <c r="K89" i="1"/>
  <c r="K49" i="1"/>
  <c r="K33" i="1"/>
  <c r="K12" i="1"/>
  <c r="K134" i="1"/>
  <c r="K66" i="1"/>
  <c r="K15" i="1"/>
  <c r="K184" i="1"/>
  <c r="K144" i="1"/>
  <c r="K120" i="1"/>
  <c r="K80" i="1"/>
  <c r="K56" i="1"/>
  <c r="K20" i="1"/>
  <c r="K158" i="1"/>
  <c r="K54" i="1"/>
  <c r="K103" i="1"/>
  <c r="K71" i="1"/>
  <c r="K39" i="1"/>
  <c r="K23" i="1"/>
  <c r="K162" i="1"/>
  <c r="K122" i="1"/>
  <c r="K82" i="1"/>
  <c r="K17" i="1"/>
  <c r="K145" i="1"/>
  <c r="K193" i="1"/>
  <c r="K73" i="1"/>
  <c r="K93" i="1"/>
  <c r="K113" i="1"/>
  <c r="K137" i="1"/>
  <c r="K157" i="1"/>
  <c r="K177" i="1"/>
  <c r="K57" i="1"/>
  <c r="K77" i="1"/>
  <c r="K97" i="1"/>
  <c r="K121" i="1"/>
  <c r="K141" i="1"/>
  <c r="K161" i="1"/>
  <c r="K185" i="1"/>
  <c r="B18" i="1"/>
  <c r="B19" i="1" s="1"/>
  <c r="E50" i="1" s="1"/>
  <c r="E41" i="1"/>
  <c r="E87" i="1"/>
  <c r="N14" i="1"/>
  <c r="N15" i="1" s="1"/>
  <c r="N18" i="1" s="1"/>
  <c r="N19" i="1" s="1"/>
  <c r="Q33" i="1" s="1"/>
  <c r="E46" i="1"/>
  <c r="E192" i="1"/>
  <c r="K201" i="1"/>
  <c r="K189" i="1"/>
  <c r="K191" i="1"/>
  <c r="K70" i="1"/>
  <c r="K138" i="1"/>
  <c r="K194" i="1"/>
  <c r="K44" i="1"/>
  <c r="K60" i="1"/>
  <c r="K76" i="1"/>
  <c r="K92" i="1"/>
  <c r="K108" i="1"/>
  <c r="K124" i="1"/>
  <c r="K140" i="1"/>
  <c r="K156" i="1"/>
  <c r="K172" i="1"/>
  <c r="K188" i="1"/>
  <c r="K50" i="1"/>
  <c r="K106" i="1"/>
  <c r="K150" i="1"/>
  <c r="K53" i="1"/>
  <c r="K69" i="1"/>
  <c r="K85" i="1"/>
  <c r="K101" i="1"/>
  <c r="K117" i="1"/>
  <c r="K133" i="1"/>
  <c r="K149" i="1"/>
  <c r="K165" i="1"/>
  <c r="K181" i="1"/>
  <c r="K197" i="1"/>
  <c r="E199" i="1"/>
  <c r="E59" i="1"/>
  <c r="E54" i="1"/>
  <c r="E184" i="1"/>
  <c r="E155" i="1"/>
  <c r="E161" i="1"/>
  <c r="E191" i="1"/>
  <c r="E139" i="1"/>
  <c r="E137" i="1"/>
  <c r="E116" i="1"/>
  <c r="E166" i="1" l="1"/>
  <c r="E180" i="1"/>
  <c r="E185" i="1"/>
  <c r="E194" i="1"/>
  <c r="E108" i="1"/>
  <c r="E58" i="1"/>
  <c r="E56" i="1"/>
  <c r="E77" i="1"/>
  <c r="E70" i="1"/>
  <c r="E154" i="1"/>
  <c r="E188" i="1"/>
  <c r="E195" i="1"/>
  <c r="E107" i="1"/>
  <c r="E42" i="1"/>
  <c r="E38" i="1"/>
  <c r="E43" i="1"/>
  <c r="E52" i="1"/>
  <c r="E57" i="1"/>
  <c r="E201" i="1"/>
  <c r="E67" i="1"/>
  <c r="E172" i="1"/>
  <c r="E74" i="1"/>
  <c r="E120" i="1"/>
  <c r="E93" i="1"/>
  <c r="E126" i="1"/>
  <c r="E83" i="1"/>
  <c r="E145" i="1"/>
  <c r="E53" i="1"/>
  <c r="E51" i="1"/>
  <c r="E47" i="1"/>
  <c r="E49" i="1"/>
  <c r="E45" i="1"/>
  <c r="E39" i="1"/>
  <c r="E100" i="1"/>
  <c r="E73" i="1"/>
  <c r="E122" i="1"/>
  <c r="E119" i="1"/>
  <c r="E146" i="1"/>
  <c r="E170" i="1"/>
  <c r="E136" i="1"/>
  <c r="E141" i="1"/>
  <c r="E55" i="1"/>
  <c r="E151" i="1"/>
  <c r="E91" i="1"/>
  <c r="E163" i="1"/>
  <c r="E101" i="1"/>
  <c r="E44" i="1"/>
  <c r="E40" i="1"/>
  <c r="E48" i="1"/>
  <c r="Q5" i="1"/>
  <c r="E12" i="1"/>
  <c r="E28" i="1"/>
  <c r="E5" i="1"/>
  <c r="E21" i="1"/>
  <c r="E37" i="1"/>
  <c r="E18" i="1"/>
  <c r="E34" i="1"/>
  <c r="E15" i="1"/>
  <c r="E35" i="1"/>
  <c r="E16" i="1"/>
  <c r="E32" i="1"/>
  <c r="E9" i="1"/>
  <c r="E25" i="1"/>
  <c r="E6" i="1"/>
  <c r="E22" i="1"/>
  <c r="E7" i="1"/>
  <c r="E31" i="1"/>
  <c r="E11" i="1"/>
  <c r="E4" i="1"/>
  <c r="E20" i="1"/>
  <c r="E36" i="1"/>
  <c r="E13" i="1"/>
  <c r="E29" i="1"/>
  <c r="E10" i="1"/>
  <c r="E26" i="1"/>
  <c r="E23" i="1"/>
  <c r="E3" i="1"/>
  <c r="E8" i="1"/>
  <c r="E24" i="1"/>
  <c r="E17" i="1"/>
  <c r="E33" i="1"/>
  <c r="E14" i="1"/>
  <c r="E30" i="1"/>
  <c r="E27" i="1"/>
  <c r="E19" i="1"/>
  <c r="B20" i="1"/>
  <c r="E138" i="1"/>
  <c r="E114" i="1"/>
  <c r="E128" i="1"/>
  <c r="E94" i="1"/>
  <c r="E112" i="1"/>
  <c r="E183" i="1"/>
  <c r="E176" i="1"/>
  <c r="E144" i="1"/>
  <c r="E99" i="1"/>
  <c r="E71" i="1"/>
  <c r="E97" i="1"/>
  <c r="E92" i="1"/>
  <c r="E182" i="1"/>
  <c r="E143" i="1"/>
  <c r="E135" i="1"/>
  <c r="E106" i="1"/>
  <c r="E189" i="1"/>
  <c r="E125" i="1"/>
  <c r="E61" i="1"/>
  <c r="E168" i="1"/>
  <c r="E104" i="1"/>
  <c r="E159" i="1"/>
  <c r="E167" i="1"/>
  <c r="E113" i="1"/>
  <c r="E140" i="1"/>
  <c r="E60" i="1"/>
  <c r="E174" i="1"/>
  <c r="E127" i="1"/>
  <c r="E103" i="1"/>
  <c r="E82" i="1"/>
  <c r="E169" i="1"/>
  <c r="E105" i="1"/>
  <c r="E118" i="1"/>
  <c r="E148" i="1"/>
  <c r="E84" i="1"/>
  <c r="E117" i="1"/>
  <c r="E160" i="1"/>
  <c r="E186" i="1"/>
  <c r="E115" i="1"/>
  <c r="E175" i="1"/>
  <c r="E165" i="1"/>
  <c r="E178" i="1"/>
  <c r="E78" i="1"/>
  <c r="E96" i="1"/>
  <c r="E62" i="1"/>
  <c r="E80" i="1"/>
  <c r="E187" i="1"/>
  <c r="E110" i="1"/>
  <c r="E65" i="1"/>
  <c r="E123" i="1"/>
  <c r="E147" i="1"/>
  <c r="E79" i="1"/>
  <c r="E86" i="1"/>
  <c r="E173" i="1"/>
  <c r="E109" i="1"/>
  <c r="E130" i="1"/>
  <c r="E152" i="1"/>
  <c r="E88" i="1"/>
  <c r="E158" i="1"/>
  <c r="E134" i="1"/>
  <c r="E193" i="1"/>
  <c r="E81" i="1"/>
  <c r="E124" i="1"/>
  <c r="E75" i="1"/>
  <c r="E131" i="1"/>
  <c r="E63" i="1"/>
  <c r="E142" i="1"/>
  <c r="E66" i="1"/>
  <c r="E153" i="1"/>
  <c r="E89" i="1"/>
  <c r="E196" i="1"/>
  <c r="E132" i="1"/>
  <c r="E68" i="1"/>
  <c r="E111" i="1"/>
  <c r="E98" i="1"/>
  <c r="E197" i="1"/>
  <c r="E181" i="1"/>
  <c r="E69" i="1"/>
  <c r="E198" i="1"/>
  <c r="E133" i="1"/>
  <c r="E149" i="1"/>
  <c r="E64" i="1"/>
  <c r="E162" i="1"/>
  <c r="E95" i="1"/>
  <c r="E177" i="1"/>
  <c r="E164" i="1"/>
  <c r="E121" i="1"/>
  <c r="E102" i="1"/>
  <c r="E171" i="1"/>
  <c r="E76" i="1"/>
  <c r="E129" i="1"/>
  <c r="E90" i="1"/>
  <c r="E72" i="1"/>
  <c r="E200" i="1"/>
  <c r="E157" i="1"/>
  <c r="E150" i="1"/>
  <c r="E179" i="1"/>
  <c r="E156" i="1"/>
  <c r="E190" i="1"/>
  <c r="E85" i="1"/>
  <c r="Q23" i="1"/>
  <c r="Q11" i="1"/>
  <c r="Q3" i="1"/>
  <c r="Q9" i="1"/>
  <c r="Q7" i="1"/>
  <c r="Q8" i="1"/>
  <c r="Q6" i="1"/>
  <c r="Q10" i="1"/>
  <c r="Q2" i="1"/>
  <c r="Q4" i="1"/>
  <c r="Q22" i="1"/>
  <c r="Q15" i="1"/>
  <c r="Q30" i="1"/>
  <c r="Q14" i="1"/>
  <c r="Q18" i="1"/>
  <c r="Q17" i="1"/>
  <c r="Q20" i="1"/>
  <c r="Q19" i="1"/>
  <c r="Q24" i="1"/>
  <c r="Q13" i="1"/>
  <c r="Q34" i="1"/>
  <c r="Q31" i="1"/>
  <c r="Q16" i="1"/>
  <c r="Q28" i="1"/>
  <c r="Q12" i="1"/>
  <c r="Q25" i="1"/>
  <c r="Q21" i="1"/>
  <c r="Q32" i="1"/>
  <c r="Q27" i="1"/>
  <c r="Q26" i="1"/>
  <c r="Q36" i="1"/>
  <c r="Q35" i="1"/>
  <c r="Q29" i="1"/>
  <c r="Q37" i="1"/>
  <c r="N20" i="1"/>
  <c r="Q189" i="1"/>
  <c r="Q125" i="1"/>
  <c r="Q61" i="1"/>
  <c r="Q179" i="1"/>
  <c r="Q194" i="1"/>
  <c r="Q144" i="1"/>
  <c r="Q80" i="1"/>
  <c r="Q107" i="1"/>
  <c r="Q50" i="1"/>
  <c r="Q62" i="1"/>
  <c r="Q93" i="1"/>
  <c r="Q77" i="1"/>
  <c r="Q173" i="1"/>
  <c r="Q109" i="1"/>
  <c r="Q45" i="1"/>
  <c r="Q139" i="1"/>
  <c r="Q192" i="1"/>
  <c r="Q128" i="1"/>
  <c r="Q64" i="1"/>
  <c r="Q187" i="1"/>
  <c r="Q75" i="1"/>
  <c r="Q122" i="1"/>
  <c r="Q182" i="1"/>
  <c r="Q157" i="1"/>
  <c r="Q103" i="1"/>
  <c r="Q176" i="1"/>
  <c r="Q112" i="1"/>
  <c r="Q48" i="1"/>
  <c r="Q167" i="1"/>
  <c r="Q43" i="1"/>
  <c r="Q58" i="1"/>
  <c r="Q118" i="1"/>
  <c r="Q178" i="1"/>
  <c r="Q141" i="1"/>
  <c r="Q71" i="1"/>
  <c r="Q160" i="1"/>
  <c r="Q96" i="1"/>
  <c r="Q135" i="1"/>
  <c r="Q54" i="1"/>
  <c r="Q114" i="1"/>
  <c r="Q158" i="1"/>
  <c r="Q94" i="1"/>
  <c r="Q174" i="1"/>
  <c r="Q66" i="1"/>
  <c r="Q130" i="1"/>
  <c r="Q70" i="1"/>
  <c r="Q134" i="1"/>
  <c r="Q74" i="1"/>
  <c r="Q138" i="1"/>
  <c r="Q46" i="1"/>
  <c r="Q190" i="1"/>
  <c r="Q51" i="1"/>
  <c r="Q83" i="1"/>
  <c r="Q111" i="1"/>
  <c r="Q143" i="1"/>
  <c r="Q171" i="1"/>
  <c r="Q191" i="1"/>
  <c r="Q52" i="1"/>
  <c r="Q68" i="1"/>
  <c r="Q84" i="1"/>
  <c r="Q100" i="1"/>
  <c r="Q116" i="1"/>
  <c r="Q132" i="1"/>
  <c r="Q148" i="1"/>
  <c r="Q164" i="1"/>
  <c r="Q180" i="1"/>
  <c r="Q196" i="1"/>
  <c r="Q47" i="1"/>
  <c r="Q79" i="1"/>
  <c r="Q115" i="1"/>
  <c r="Q147" i="1"/>
  <c r="Q49" i="1"/>
  <c r="Q65" i="1"/>
  <c r="Q81" i="1"/>
  <c r="Q97" i="1"/>
  <c r="Q113" i="1"/>
  <c r="Q129" i="1"/>
  <c r="Q145" i="1"/>
  <c r="Q161" i="1"/>
  <c r="Q177" i="1"/>
  <c r="Q193" i="1"/>
  <c r="Q110" i="1"/>
  <c r="Q82" i="1"/>
  <c r="Q146" i="1"/>
  <c r="Q86" i="1"/>
  <c r="Q150" i="1"/>
  <c r="Q90" i="1"/>
  <c r="Q154" i="1"/>
  <c r="Q78" i="1"/>
  <c r="Q198" i="1"/>
  <c r="Q59" i="1"/>
  <c r="Q91" i="1"/>
  <c r="Q119" i="1"/>
  <c r="Q151" i="1"/>
  <c r="Q175" i="1"/>
  <c r="Q195" i="1"/>
  <c r="Q40" i="1"/>
  <c r="Q56" i="1"/>
  <c r="Q72" i="1"/>
  <c r="Q88" i="1"/>
  <c r="Q104" i="1"/>
  <c r="Q120" i="1"/>
  <c r="Q136" i="1"/>
  <c r="Q152" i="1"/>
  <c r="Q168" i="1"/>
  <c r="Q184" i="1"/>
  <c r="Q200" i="1"/>
  <c r="Q55" i="1"/>
  <c r="Q87" i="1"/>
  <c r="Q123" i="1"/>
  <c r="Q155" i="1"/>
  <c r="Q53" i="1"/>
  <c r="Q69" i="1"/>
  <c r="Q85" i="1"/>
  <c r="Q101" i="1"/>
  <c r="Q117" i="1"/>
  <c r="Q133" i="1"/>
  <c r="Q149" i="1"/>
  <c r="Q165" i="1"/>
  <c r="Q181" i="1"/>
  <c r="Q197" i="1"/>
  <c r="Q142" i="1"/>
  <c r="Q98" i="1"/>
  <c r="Q162" i="1"/>
  <c r="Q38" i="1"/>
  <c r="Q102" i="1"/>
  <c r="Q166" i="1"/>
  <c r="Q42" i="1"/>
  <c r="Q106" i="1"/>
  <c r="Q170" i="1"/>
  <c r="Q126" i="1"/>
  <c r="Q39" i="1"/>
  <c r="Q67" i="1"/>
  <c r="Q99" i="1"/>
  <c r="Q127" i="1"/>
  <c r="Q159" i="1"/>
  <c r="Q183" i="1"/>
  <c r="Q199" i="1"/>
  <c r="Q44" i="1"/>
  <c r="Q60" i="1"/>
  <c r="Q76" i="1"/>
  <c r="Q92" i="1"/>
  <c r="Q108" i="1"/>
  <c r="Q124" i="1"/>
  <c r="Q140" i="1"/>
  <c r="Q156" i="1"/>
  <c r="Q172" i="1"/>
  <c r="Q188" i="1"/>
  <c r="Q186" i="1"/>
  <c r="Q63" i="1"/>
  <c r="Q95" i="1"/>
  <c r="Q131" i="1"/>
  <c r="Q163" i="1"/>
  <c r="Q41" i="1"/>
  <c r="Q57" i="1"/>
  <c r="Q73" i="1"/>
  <c r="Q89" i="1"/>
  <c r="Q105" i="1"/>
  <c r="Q121" i="1"/>
  <c r="Q137" i="1"/>
  <c r="Q153" i="1"/>
  <c r="Q169" i="1"/>
  <c r="Q185" i="1"/>
  <c r="Q201" i="1"/>
</calcChain>
</file>

<file path=xl/sharedStrings.xml><?xml version="1.0" encoding="utf-8"?>
<sst xmlns="http://schemas.openxmlformats.org/spreadsheetml/2006/main" count="54" uniqueCount="17">
  <si>
    <t>vmax</t>
  </si>
  <si>
    <t>amax</t>
  </si>
  <si>
    <t>tvmax</t>
  </si>
  <si>
    <t>amin</t>
  </si>
  <si>
    <t>tvmin</t>
  </si>
  <si>
    <t>dpvmax</t>
  </si>
  <si>
    <t>dpvmin</t>
  </si>
  <si>
    <t>sumdp</t>
  </si>
  <si>
    <t>pf</t>
  </si>
  <si>
    <t>tvtotal</t>
  </si>
  <si>
    <t>t</t>
  </si>
  <si>
    <t>suma</t>
  </si>
  <si>
    <t>vmax2</t>
  </si>
  <si>
    <t>tvf</t>
  </si>
  <si>
    <t>px</t>
  </si>
  <si>
    <t>py</t>
  </si>
  <si>
    <t>py2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</si>
</sst>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px</c:v>
                </c:pt>
              </c:strCache>
            </c:strRef>
          </c:tx>
          <c:xVal>
            <c:numRef>
              <c:f>Sheet1!$D$2:$D$201</c:f>
              <c:numCache>
                <c:formatCode>0.00</c:formatCode>
                <c:ptCount val="2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8.2500000000000107</c:v>
                </c:pt>
                <c:pt idx="165">
                  <c:v>8.3000000000000096</c:v>
                </c:pt>
                <c:pt idx="166">
                  <c:v>8.3500000000000103</c:v>
                </c:pt>
                <c:pt idx="167">
                  <c:v>8.4000000000000092</c:v>
                </c:pt>
                <c:pt idx="168">
                  <c:v>8.4500000000000099</c:v>
                </c:pt>
                <c:pt idx="169">
                  <c:v>8.5000000000000107</c:v>
                </c:pt>
                <c:pt idx="170">
                  <c:v>8.5500000000000096</c:v>
                </c:pt>
                <c:pt idx="171">
                  <c:v>8.6000000000000103</c:v>
                </c:pt>
                <c:pt idx="172">
                  <c:v>8.6500000000000092</c:v>
                </c:pt>
                <c:pt idx="173">
                  <c:v>8.7000000000000099</c:v>
                </c:pt>
                <c:pt idx="174">
                  <c:v>8.7500000000000107</c:v>
                </c:pt>
                <c:pt idx="175">
                  <c:v>8.8000000000000096</c:v>
                </c:pt>
                <c:pt idx="176">
                  <c:v>8.8500000000000103</c:v>
                </c:pt>
                <c:pt idx="177">
                  <c:v>8.9000000000000092</c:v>
                </c:pt>
                <c:pt idx="178">
                  <c:v>8.9500000000000206</c:v>
                </c:pt>
                <c:pt idx="179">
                  <c:v>9.0000000000000195</c:v>
                </c:pt>
                <c:pt idx="180">
                  <c:v>9.0500000000000203</c:v>
                </c:pt>
                <c:pt idx="181">
                  <c:v>9.1000000000000192</c:v>
                </c:pt>
                <c:pt idx="182">
                  <c:v>9.1500000000000199</c:v>
                </c:pt>
                <c:pt idx="183">
                  <c:v>9.2000000000000206</c:v>
                </c:pt>
                <c:pt idx="184">
                  <c:v>9.2500000000000195</c:v>
                </c:pt>
                <c:pt idx="185">
                  <c:v>9.3000000000000203</c:v>
                </c:pt>
                <c:pt idx="186">
                  <c:v>9.3500000000000192</c:v>
                </c:pt>
                <c:pt idx="187">
                  <c:v>9.4000000000000199</c:v>
                </c:pt>
                <c:pt idx="188">
                  <c:v>9.4500000000000206</c:v>
                </c:pt>
                <c:pt idx="189">
                  <c:v>9.5000000000000195</c:v>
                </c:pt>
                <c:pt idx="190">
                  <c:v>9.5500000000000203</c:v>
                </c:pt>
                <c:pt idx="191">
                  <c:v>9.6000000000000192</c:v>
                </c:pt>
                <c:pt idx="192">
                  <c:v>9.6500000000000306</c:v>
                </c:pt>
                <c:pt idx="193">
                  <c:v>9.7000000000000295</c:v>
                </c:pt>
                <c:pt idx="194">
                  <c:v>9.7500000000000302</c:v>
                </c:pt>
                <c:pt idx="195">
                  <c:v>9.8000000000000291</c:v>
                </c:pt>
                <c:pt idx="196">
                  <c:v>9.8500000000000298</c:v>
                </c:pt>
                <c:pt idx="197">
                  <c:v>9.9000000000000306</c:v>
                </c:pt>
                <c:pt idx="198">
                  <c:v>9.9500000000000295</c:v>
                </c:pt>
                <c:pt idx="199">
                  <c:v>10</c:v>
                </c:pt>
              </c:numCache>
            </c:numRef>
          </c:xVal>
          <c:yVal>
            <c:numRef>
              <c:f>Sheet1!$E$2:$E$201</c:f>
              <c:numCache>
                <c:formatCode>0.00</c:formatCode>
                <c:ptCount val="200"/>
                <c:pt idx="0">
                  <c:v>-0.3125</c:v>
                </c:pt>
                <c:pt idx="1">
                  <c:v>-1.25</c:v>
                </c:pt>
                <c:pt idx="2">
                  <c:v>-2.8125</c:v>
                </c:pt>
                <c:pt idx="3">
                  <c:v>-5</c:v>
                </c:pt>
                <c:pt idx="4">
                  <c:v>-7.8125</c:v>
                </c:pt>
                <c:pt idx="5">
                  <c:v>-11.25</c:v>
                </c:pt>
                <c:pt idx="6">
                  <c:v>-15.312499999999998</c:v>
                </c:pt>
                <c:pt idx="7">
                  <c:v>-20</c:v>
                </c:pt>
                <c:pt idx="8">
                  <c:v>-25.3125</c:v>
                </c:pt>
                <c:pt idx="9">
                  <c:v>-31.25</c:v>
                </c:pt>
                <c:pt idx="10">
                  <c:v>-37.8125</c:v>
                </c:pt>
                <c:pt idx="11">
                  <c:v>-45</c:v>
                </c:pt>
                <c:pt idx="12">
                  <c:v>-52.8125</c:v>
                </c:pt>
                <c:pt idx="13">
                  <c:v>-61.249999999999993</c:v>
                </c:pt>
                <c:pt idx="14">
                  <c:v>-70.3125</c:v>
                </c:pt>
                <c:pt idx="15">
                  <c:v>-80</c:v>
                </c:pt>
                <c:pt idx="16">
                  <c:v>-90.3125</c:v>
                </c:pt>
                <c:pt idx="17">
                  <c:v>-101.25</c:v>
                </c:pt>
                <c:pt idx="18">
                  <c:v>-112.8125</c:v>
                </c:pt>
                <c:pt idx="19">
                  <c:v>-125</c:v>
                </c:pt>
                <c:pt idx="20">
                  <c:v>-137.8125</c:v>
                </c:pt>
                <c:pt idx="21">
                  <c:v>-151.25</c:v>
                </c:pt>
                <c:pt idx="22">
                  <c:v>-165.3125</c:v>
                </c:pt>
                <c:pt idx="23">
                  <c:v>-180</c:v>
                </c:pt>
                <c:pt idx="24">
                  <c:v>-195.3125</c:v>
                </c:pt>
                <c:pt idx="25">
                  <c:v>-210.88413537055027</c:v>
                </c:pt>
                <c:pt idx="26">
                  <c:v>-225.86525596172527</c:v>
                </c:pt>
                <c:pt idx="27">
                  <c:v>-240.22137655290024</c:v>
                </c:pt>
                <c:pt idx="28">
                  <c:v>-253.95249714407529</c:v>
                </c:pt>
                <c:pt idx="29">
                  <c:v>-267.05861773525027</c:v>
                </c:pt>
                <c:pt idx="30">
                  <c:v>-279.53973832642527</c:v>
                </c:pt>
                <c:pt idx="31">
                  <c:v>-291.39585891760032</c:v>
                </c:pt>
                <c:pt idx="32">
                  <c:v>-302.62697950877532</c:v>
                </c:pt>
                <c:pt idx="33">
                  <c:v>-313.23310009995032</c:v>
                </c:pt>
                <c:pt idx="34">
                  <c:v>-323.21422069112532</c:v>
                </c:pt>
                <c:pt idx="35">
                  <c:v>-332.57034128230038</c:v>
                </c:pt>
                <c:pt idx="36">
                  <c:v>-341.30146187347538</c:v>
                </c:pt>
                <c:pt idx="37">
                  <c:v>-349.40758246465037</c:v>
                </c:pt>
                <c:pt idx="38">
                  <c:v>-356.88870305582532</c:v>
                </c:pt>
                <c:pt idx="39">
                  <c:v>-363.74482364700037</c:v>
                </c:pt>
                <c:pt idx="40">
                  <c:v>-369.97594423817537</c:v>
                </c:pt>
                <c:pt idx="41">
                  <c:v>-375.58206482935037</c:v>
                </c:pt>
                <c:pt idx="42">
                  <c:v>-380.56318542052537</c:v>
                </c:pt>
                <c:pt idx="43">
                  <c:v>-384.91930601170048</c:v>
                </c:pt>
                <c:pt idx="44">
                  <c:v>-388.65042660287543</c:v>
                </c:pt>
                <c:pt idx="45">
                  <c:v>-391.75654719405043</c:v>
                </c:pt>
                <c:pt idx="46">
                  <c:v>-394.23766778522543</c:v>
                </c:pt>
                <c:pt idx="47">
                  <c:v>-396.09378837640043</c:v>
                </c:pt>
                <c:pt idx="48">
                  <c:v>-397.32490896757542</c:v>
                </c:pt>
                <c:pt idx="49">
                  <c:v>-397.93102955875042</c:v>
                </c:pt>
                <c:pt idx="50">
                  <c:v>-398</c:v>
                </c:pt>
                <c:pt idx="51">
                  <c:v>-398</c:v>
                </c:pt>
                <c:pt idx="52">
                  <c:v>-398</c:v>
                </c:pt>
                <c:pt idx="53">
                  <c:v>-398</c:v>
                </c:pt>
                <c:pt idx="54">
                  <c:v>-398</c:v>
                </c:pt>
                <c:pt idx="55">
                  <c:v>-398</c:v>
                </c:pt>
                <c:pt idx="56">
                  <c:v>-398</c:v>
                </c:pt>
                <c:pt idx="57">
                  <c:v>-398</c:v>
                </c:pt>
                <c:pt idx="58">
                  <c:v>-398</c:v>
                </c:pt>
                <c:pt idx="59">
                  <c:v>-398</c:v>
                </c:pt>
                <c:pt idx="60">
                  <c:v>-398</c:v>
                </c:pt>
                <c:pt idx="61">
                  <c:v>-398</c:v>
                </c:pt>
                <c:pt idx="62">
                  <c:v>-398</c:v>
                </c:pt>
                <c:pt idx="63">
                  <c:v>-398</c:v>
                </c:pt>
                <c:pt idx="64">
                  <c:v>-398</c:v>
                </c:pt>
                <c:pt idx="65">
                  <c:v>-398</c:v>
                </c:pt>
                <c:pt idx="66">
                  <c:v>-398</c:v>
                </c:pt>
                <c:pt idx="67">
                  <c:v>-398</c:v>
                </c:pt>
                <c:pt idx="68">
                  <c:v>-398</c:v>
                </c:pt>
                <c:pt idx="69">
                  <c:v>-398</c:v>
                </c:pt>
                <c:pt idx="70">
                  <c:v>-398</c:v>
                </c:pt>
                <c:pt idx="71">
                  <c:v>-398</c:v>
                </c:pt>
                <c:pt idx="72">
                  <c:v>-398</c:v>
                </c:pt>
                <c:pt idx="73">
                  <c:v>-398</c:v>
                </c:pt>
                <c:pt idx="74">
                  <c:v>-398</c:v>
                </c:pt>
                <c:pt idx="75">
                  <c:v>-398</c:v>
                </c:pt>
                <c:pt idx="76">
                  <c:v>-398</c:v>
                </c:pt>
                <c:pt idx="77">
                  <c:v>-398</c:v>
                </c:pt>
                <c:pt idx="78">
                  <c:v>-398</c:v>
                </c:pt>
                <c:pt idx="79">
                  <c:v>-398</c:v>
                </c:pt>
                <c:pt idx="80">
                  <c:v>-398</c:v>
                </c:pt>
                <c:pt idx="81">
                  <c:v>-398</c:v>
                </c:pt>
                <c:pt idx="82">
                  <c:v>-398</c:v>
                </c:pt>
                <c:pt idx="83">
                  <c:v>-398</c:v>
                </c:pt>
                <c:pt idx="84">
                  <c:v>-398</c:v>
                </c:pt>
                <c:pt idx="85">
                  <c:v>-398</c:v>
                </c:pt>
                <c:pt idx="86">
                  <c:v>-398</c:v>
                </c:pt>
                <c:pt idx="87">
                  <c:v>-398</c:v>
                </c:pt>
                <c:pt idx="88">
                  <c:v>-398</c:v>
                </c:pt>
                <c:pt idx="89">
                  <c:v>-398</c:v>
                </c:pt>
                <c:pt idx="90">
                  <c:v>-398</c:v>
                </c:pt>
                <c:pt idx="91">
                  <c:v>-398</c:v>
                </c:pt>
                <c:pt idx="92">
                  <c:v>-398</c:v>
                </c:pt>
                <c:pt idx="93">
                  <c:v>-398</c:v>
                </c:pt>
                <c:pt idx="94">
                  <c:v>-398</c:v>
                </c:pt>
                <c:pt idx="95">
                  <c:v>-398</c:v>
                </c:pt>
                <c:pt idx="96">
                  <c:v>-398</c:v>
                </c:pt>
                <c:pt idx="97">
                  <c:v>-398</c:v>
                </c:pt>
                <c:pt idx="98">
                  <c:v>-398</c:v>
                </c:pt>
                <c:pt idx="99">
                  <c:v>-398</c:v>
                </c:pt>
                <c:pt idx="100">
                  <c:v>-398</c:v>
                </c:pt>
                <c:pt idx="101">
                  <c:v>-398</c:v>
                </c:pt>
                <c:pt idx="102">
                  <c:v>-398</c:v>
                </c:pt>
                <c:pt idx="103">
                  <c:v>-398</c:v>
                </c:pt>
                <c:pt idx="104">
                  <c:v>-398</c:v>
                </c:pt>
                <c:pt idx="105">
                  <c:v>-398</c:v>
                </c:pt>
                <c:pt idx="106">
                  <c:v>-398</c:v>
                </c:pt>
                <c:pt idx="107">
                  <c:v>-398</c:v>
                </c:pt>
                <c:pt idx="108">
                  <c:v>-398</c:v>
                </c:pt>
                <c:pt idx="109">
                  <c:v>-398</c:v>
                </c:pt>
                <c:pt idx="110">
                  <c:v>-398</c:v>
                </c:pt>
                <c:pt idx="111">
                  <c:v>-398</c:v>
                </c:pt>
                <c:pt idx="112">
                  <c:v>-398</c:v>
                </c:pt>
                <c:pt idx="113">
                  <c:v>-398</c:v>
                </c:pt>
                <c:pt idx="114">
                  <c:v>-398</c:v>
                </c:pt>
                <c:pt idx="115">
                  <c:v>-398</c:v>
                </c:pt>
                <c:pt idx="116">
                  <c:v>-398</c:v>
                </c:pt>
                <c:pt idx="117">
                  <c:v>-398</c:v>
                </c:pt>
                <c:pt idx="118">
                  <c:v>-398</c:v>
                </c:pt>
                <c:pt idx="119">
                  <c:v>-398</c:v>
                </c:pt>
                <c:pt idx="120">
                  <c:v>-398</c:v>
                </c:pt>
                <c:pt idx="121">
                  <c:v>-398</c:v>
                </c:pt>
                <c:pt idx="122">
                  <c:v>-398</c:v>
                </c:pt>
                <c:pt idx="123">
                  <c:v>-398</c:v>
                </c:pt>
                <c:pt idx="124">
                  <c:v>-398</c:v>
                </c:pt>
                <c:pt idx="125">
                  <c:v>-398</c:v>
                </c:pt>
                <c:pt idx="126">
                  <c:v>-398</c:v>
                </c:pt>
                <c:pt idx="127">
                  <c:v>-398</c:v>
                </c:pt>
                <c:pt idx="128">
                  <c:v>-398</c:v>
                </c:pt>
                <c:pt idx="129">
                  <c:v>-398</c:v>
                </c:pt>
                <c:pt idx="130">
                  <c:v>-398</c:v>
                </c:pt>
                <c:pt idx="131">
                  <c:v>-398</c:v>
                </c:pt>
                <c:pt idx="132">
                  <c:v>-398</c:v>
                </c:pt>
                <c:pt idx="133">
                  <c:v>-398</c:v>
                </c:pt>
                <c:pt idx="134">
                  <c:v>-398</c:v>
                </c:pt>
                <c:pt idx="135">
                  <c:v>-398</c:v>
                </c:pt>
                <c:pt idx="136">
                  <c:v>-398</c:v>
                </c:pt>
                <c:pt idx="137">
                  <c:v>-398</c:v>
                </c:pt>
                <c:pt idx="138">
                  <c:v>-398</c:v>
                </c:pt>
                <c:pt idx="139">
                  <c:v>-398</c:v>
                </c:pt>
                <c:pt idx="140">
                  <c:v>-398</c:v>
                </c:pt>
                <c:pt idx="141">
                  <c:v>-398</c:v>
                </c:pt>
                <c:pt idx="142">
                  <c:v>-398</c:v>
                </c:pt>
                <c:pt idx="143">
                  <c:v>-398</c:v>
                </c:pt>
                <c:pt idx="144">
                  <c:v>-398</c:v>
                </c:pt>
                <c:pt idx="145">
                  <c:v>-398</c:v>
                </c:pt>
                <c:pt idx="146">
                  <c:v>-398</c:v>
                </c:pt>
                <c:pt idx="147">
                  <c:v>-398</c:v>
                </c:pt>
                <c:pt idx="148">
                  <c:v>-398</c:v>
                </c:pt>
                <c:pt idx="149">
                  <c:v>-398</c:v>
                </c:pt>
                <c:pt idx="150">
                  <c:v>-398</c:v>
                </c:pt>
                <c:pt idx="151">
                  <c:v>-398</c:v>
                </c:pt>
                <c:pt idx="152">
                  <c:v>-398</c:v>
                </c:pt>
                <c:pt idx="153">
                  <c:v>-398</c:v>
                </c:pt>
                <c:pt idx="154">
                  <c:v>-398</c:v>
                </c:pt>
                <c:pt idx="155">
                  <c:v>-398</c:v>
                </c:pt>
                <c:pt idx="156">
                  <c:v>-398</c:v>
                </c:pt>
                <c:pt idx="157">
                  <c:v>-398</c:v>
                </c:pt>
                <c:pt idx="158">
                  <c:v>-398</c:v>
                </c:pt>
                <c:pt idx="159">
                  <c:v>-398</c:v>
                </c:pt>
                <c:pt idx="160">
                  <c:v>-398</c:v>
                </c:pt>
                <c:pt idx="161">
                  <c:v>-398</c:v>
                </c:pt>
                <c:pt idx="162">
                  <c:v>-398</c:v>
                </c:pt>
                <c:pt idx="163">
                  <c:v>-398</c:v>
                </c:pt>
                <c:pt idx="164">
                  <c:v>-398</c:v>
                </c:pt>
                <c:pt idx="165">
                  <c:v>-398</c:v>
                </c:pt>
                <c:pt idx="166">
                  <c:v>-398</c:v>
                </c:pt>
                <c:pt idx="167">
                  <c:v>-398</c:v>
                </c:pt>
                <c:pt idx="168">
                  <c:v>-398</c:v>
                </c:pt>
                <c:pt idx="169">
                  <c:v>-398</c:v>
                </c:pt>
                <c:pt idx="170">
                  <c:v>-398</c:v>
                </c:pt>
                <c:pt idx="171">
                  <c:v>-398</c:v>
                </c:pt>
                <c:pt idx="172">
                  <c:v>-398</c:v>
                </c:pt>
                <c:pt idx="173">
                  <c:v>-398</c:v>
                </c:pt>
                <c:pt idx="174">
                  <c:v>-398</c:v>
                </c:pt>
                <c:pt idx="175">
                  <c:v>-398</c:v>
                </c:pt>
                <c:pt idx="176">
                  <c:v>-398</c:v>
                </c:pt>
                <c:pt idx="177">
                  <c:v>-398</c:v>
                </c:pt>
                <c:pt idx="178">
                  <c:v>-398</c:v>
                </c:pt>
                <c:pt idx="179">
                  <c:v>-398</c:v>
                </c:pt>
                <c:pt idx="180">
                  <c:v>-398</c:v>
                </c:pt>
                <c:pt idx="181">
                  <c:v>-398</c:v>
                </c:pt>
                <c:pt idx="182">
                  <c:v>-398</c:v>
                </c:pt>
                <c:pt idx="183">
                  <c:v>-398</c:v>
                </c:pt>
                <c:pt idx="184">
                  <c:v>-398</c:v>
                </c:pt>
                <c:pt idx="185">
                  <c:v>-398</c:v>
                </c:pt>
                <c:pt idx="186">
                  <c:v>-398</c:v>
                </c:pt>
                <c:pt idx="187">
                  <c:v>-398</c:v>
                </c:pt>
                <c:pt idx="188">
                  <c:v>-398</c:v>
                </c:pt>
                <c:pt idx="189">
                  <c:v>-398</c:v>
                </c:pt>
                <c:pt idx="190">
                  <c:v>-398</c:v>
                </c:pt>
                <c:pt idx="191">
                  <c:v>-398</c:v>
                </c:pt>
                <c:pt idx="192">
                  <c:v>-398</c:v>
                </c:pt>
                <c:pt idx="193">
                  <c:v>-398</c:v>
                </c:pt>
                <c:pt idx="194">
                  <c:v>-398</c:v>
                </c:pt>
                <c:pt idx="195">
                  <c:v>-398</c:v>
                </c:pt>
                <c:pt idx="196">
                  <c:v>-398</c:v>
                </c:pt>
                <c:pt idx="197">
                  <c:v>-398</c:v>
                </c:pt>
                <c:pt idx="198">
                  <c:v>-398</c:v>
                </c:pt>
                <c:pt idx="199">
                  <c:v>-398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12064"/>
        <c:axId val="162919168"/>
      </c:scatterChart>
      <c:valAx>
        <c:axId val="1287120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2919168"/>
        <c:crosses val="autoZero"/>
        <c:crossBetween val="midCat"/>
      </c:valAx>
      <c:valAx>
        <c:axId val="162919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8712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py</c:v>
                </c:pt>
              </c:strCache>
            </c:strRef>
          </c:tx>
          <c:xVal>
            <c:numRef>
              <c:f>Sheet1!$J$2:$J$201</c:f>
              <c:numCache>
                <c:formatCode>0.00</c:formatCode>
                <c:ptCount val="2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8.2500000000000107</c:v>
                </c:pt>
                <c:pt idx="165">
                  <c:v>8.3000000000000096</c:v>
                </c:pt>
                <c:pt idx="166">
                  <c:v>8.3500000000000103</c:v>
                </c:pt>
                <c:pt idx="167">
                  <c:v>8.4000000000000092</c:v>
                </c:pt>
                <c:pt idx="168">
                  <c:v>8.4500000000000099</c:v>
                </c:pt>
                <c:pt idx="169">
                  <c:v>8.5000000000000107</c:v>
                </c:pt>
                <c:pt idx="170">
                  <c:v>8.5500000000000096</c:v>
                </c:pt>
                <c:pt idx="171">
                  <c:v>8.6000000000000103</c:v>
                </c:pt>
                <c:pt idx="172">
                  <c:v>8.6500000000000092</c:v>
                </c:pt>
                <c:pt idx="173">
                  <c:v>8.7000000000000099</c:v>
                </c:pt>
                <c:pt idx="174">
                  <c:v>8.7500000000000107</c:v>
                </c:pt>
                <c:pt idx="175">
                  <c:v>8.8000000000000096</c:v>
                </c:pt>
                <c:pt idx="176">
                  <c:v>8.8500000000000103</c:v>
                </c:pt>
                <c:pt idx="177">
                  <c:v>8.9000000000000092</c:v>
                </c:pt>
                <c:pt idx="178">
                  <c:v>8.9500000000000206</c:v>
                </c:pt>
                <c:pt idx="179">
                  <c:v>9.0000000000000195</c:v>
                </c:pt>
                <c:pt idx="180">
                  <c:v>9.0500000000000203</c:v>
                </c:pt>
                <c:pt idx="181">
                  <c:v>9.1000000000000192</c:v>
                </c:pt>
                <c:pt idx="182">
                  <c:v>9.1500000000000199</c:v>
                </c:pt>
                <c:pt idx="183">
                  <c:v>9.2000000000000206</c:v>
                </c:pt>
                <c:pt idx="184">
                  <c:v>9.2500000000000195</c:v>
                </c:pt>
                <c:pt idx="185">
                  <c:v>9.3000000000000203</c:v>
                </c:pt>
                <c:pt idx="186">
                  <c:v>9.3500000000000192</c:v>
                </c:pt>
                <c:pt idx="187">
                  <c:v>9.4000000000000199</c:v>
                </c:pt>
                <c:pt idx="188">
                  <c:v>9.4500000000000206</c:v>
                </c:pt>
                <c:pt idx="189">
                  <c:v>9.5000000000000195</c:v>
                </c:pt>
                <c:pt idx="190">
                  <c:v>9.5500000000000203</c:v>
                </c:pt>
                <c:pt idx="191">
                  <c:v>9.6000000000000192</c:v>
                </c:pt>
                <c:pt idx="192">
                  <c:v>9.6500000000000306</c:v>
                </c:pt>
                <c:pt idx="193">
                  <c:v>9.7000000000000295</c:v>
                </c:pt>
                <c:pt idx="194">
                  <c:v>9.7500000000000302</c:v>
                </c:pt>
                <c:pt idx="195">
                  <c:v>9.8000000000000291</c:v>
                </c:pt>
                <c:pt idx="196">
                  <c:v>9.8500000000000298</c:v>
                </c:pt>
                <c:pt idx="197">
                  <c:v>9.9000000000000306</c:v>
                </c:pt>
                <c:pt idx="198">
                  <c:v>9.9500000000000295</c:v>
                </c:pt>
                <c:pt idx="199">
                  <c:v>10</c:v>
                </c:pt>
              </c:numCache>
            </c:numRef>
          </c:xVal>
          <c:yVal>
            <c:numRef>
              <c:f>Sheet1!$K$2:$K$201</c:f>
              <c:numCache>
                <c:formatCode>0.00</c:formatCode>
                <c:ptCount val="200"/>
                <c:pt idx="0">
                  <c:v>-0.3125</c:v>
                </c:pt>
                <c:pt idx="1">
                  <c:v>-1.25</c:v>
                </c:pt>
                <c:pt idx="2">
                  <c:v>-2.8125</c:v>
                </c:pt>
                <c:pt idx="3">
                  <c:v>-5</c:v>
                </c:pt>
                <c:pt idx="4">
                  <c:v>-7.8125</c:v>
                </c:pt>
                <c:pt idx="5">
                  <c:v>-11.25</c:v>
                </c:pt>
                <c:pt idx="6">
                  <c:v>-15.312499999999998</c:v>
                </c:pt>
                <c:pt idx="7">
                  <c:v>-20</c:v>
                </c:pt>
                <c:pt idx="8">
                  <c:v>-25.3125</c:v>
                </c:pt>
                <c:pt idx="9">
                  <c:v>-31.25</c:v>
                </c:pt>
                <c:pt idx="10">
                  <c:v>-37.8125</c:v>
                </c:pt>
                <c:pt idx="11">
                  <c:v>-45</c:v>
                </c:pt>
                <c:pt idx="12">
                  <c:v>-52.8125</c:v>
                </c:pt>
                <c:pt idx="13">
                  <c:v>-61.249999999999993</c:v>
                </c:pt>
                <c:pt idx="14">
                  <c:v>-70.3125</c:v>
                </c:pt>
                <c:pt idx="15">
                  <c:v>-80</c:v>
                </c:pt>
                <c:pt idx="16">
                  <c:v>-90.3125</c:v>
                </c:pt>
                <c:pt idx="17">
                  <c:v>-101.24223594996216</c:v>
                </c:pt>
                <c:pt idx="18">
                  <c:v>-112.04041572496004</c:v>
                </c:pt>
                <c:pt idx="19">
                  <c:v>-122.21359549995793</c:v>
                </c:pt>
                <c:pt idx="20">
                  <c:v>-131.76177527495585</c:v>
                </c:pt>
                <c:pt idx="21">
                  <c:v>-140.68495504995374</c:v>
                </c:pt>
                <c:pt idx="22">
                  <c:v>-148.98313482495163</c:v>
                </c:pt>
                <c:pt idx="23">
                  <c:v>-156.65631459994952</c:v>
                </c:pt>
                <c:pt idx="24">
                  <c:v>-163.70449437494744</c:v>
                </c:pt>
                <c:pt idx="25">
                  <c:v>-170.12767414994534</c:v>
                </c:pt>
                <c:pt idx="26">
                  <c:v>-175.9258539249432</c:v>
                </c:pt>
                <c:pt idx="27">
                  <c:v>-181.09903369994109</c:v>
                </c:pt>
                <c:pt idx="28">
                  <c:v>-185.64721347493901</c:v>
                </c:pt>
                <c:pt idx="29">
                  <c:v>-189.5703932499369</c:v>
                </c:pt>
                <c:pt idx="30">
                  <c:v>-192.86857302493482</c:v>
                </c:pt>
                <c:pt idx="31">
                  <c:v>-195.54175279993271</c:v>
                </c:pt>
                <c:pt idx="32">
                  <c:v>-197.5899325749306</c:v>
                </c:pt>
                <c:pt idx="33">
                  <c:v>-199.01311234992846</c:v>
                </c:pt>
                <c:pt idx="34">
                  <c:v>-199.81129212492641</c:v>
                </c:pt>
                <c:pt idx="35">
                  <c:v>-200</c:v>
                </c:pt>
                <c:pt idx="36">
                  <c:v>-200</c:v>
                </c:pt>
                <c:pt idx="37">
                  <c:v>-200</c:v>
                </c:pt>
                <c:pt idx="38">
                  <c:v>-200</c:v>
                </c:pt>
                <c:pt idx="39">
                  <c:v>-200</c:v>
                </c:pt>
                <c:pt idx="40">
                  <c:v>-200</c:v>
                </c:pt>
                <c:pt idx="41">
                  <c:v>-200</c:v>
                </c:pt>
                <c:pt idx="42">
                  <c:v>-200</c:v>
                </c:pt>
                <c:pt idx="43">
                  <c:v>-200</c:v>
                </c:pt>
                <c:pt idx="44">
                  <c:v>-200</c:v>
                </c:pt>
                <c:pt idx="45">
                  <c:v>-200</c:v>
                </c:pt>
                <c:pt idx="46">
                  <c:v>-200</c:v>
                </c:pt>
                <c:pt idx="47">
                  <c:v>-200</c:v>
                </c:pt>
                <c:pt idx="48">
                  <c:v>-200</c:v>
                </c:pt>
                <c:pt idx="49">
                  <c:v>-200</c:v>
                </c:pt>
                <c:pt idx="50">
                  <c:v>-200</c:v>
                </c:pt>
                <c:pt idx="51">
                  <c:v>-200</c:v>
                </c:pt>
                <c:pt idx="52">
                  <c:v>-200</c:v>
                </c:pt>
                <c:pt idx="53">
                  <c:v>-200</c:v>
                </c:pt>
                <c:pt idx="54">
                  <c:v>-200</c:v>
                </c:pt>
                <c:pt idx="55">
                  <c:v>-200</c:v>
                </c:pt>
                <c:pt idx="56">
                  <c:v>-200</c:v>
                </c:pt>
                <c:pt idx="57">
                  <c:v>-200</c:v>
                </c:pt>
                <c:pt idx="58">
                  <c:v>-200</c:v>
                </c:pt>
                <c:pt idx="59">
                  <c:v>-200</c:v>
                </c:pt>
                <c:pt idx="60">
                  <c:v>-200</c:v>
                </c:pt>
                <c:pt idx="61">
                  <c:v>-200</c:v>
                </c:pt>
                <c:pt idx="62">
                  <c:v>-200</c:v>
                </c:pt>
                <c:pt idx="63">
                  <c:v>-200</c:v>
                </c:pt>
                <c:pt idx="64">
                  <c:v>-200</c:v>
                </c:pt>
                <c:pt idx="65">
                  <c:v>-200</c:v>
                </c:pt>
                <c:pt idx="66">
                  <c:v>-200</c:v>
                </c:pt>
                <c:pt idx="67">
                  <c:v>-200</c:v>
                </c:pt>
                <c:pt idx="68">
                  <c:v>-200</c:v>
                </c:pt>
                <c:pt idx="69">
                  <c:v>-200</c:v>
                </c:pt>
                <c:pt idx="70">
                  <c:v>-200</c:v>
                </c:pt>
                <c:pt idx="71">
                  <c:v>-200</c:v>
                </c:pt>
                <c:pt idx="72">
                  <c:v>-200</c:v>
                </c:pt>
                <c:pt idx="73">
                  <c:v>-200</c:v>
                </c:pt>
                <c:pt idx="74">
                  <c:v>-200</c:v>
                </c:pt>
                <c:pt idx="75">
                  <c:v>-200</c:v>
                </c:pt>
                <c:pt idx="76">
                  <c:v>-200</c:v>
                </c:pt>
                <c:pt idx="77">
                  <c:v>-200</c:v>
                </c:pt>
                <c:pt idx="78">
                  <c:v>-200</c:v>
                </c:pt>
                <c:pt idx="79">
                  <c:v>-200</c:v>
                </c:pt>
                <c:pt idx="80">
                  <c:v>-200</c:v>
                </c:pt>
                <c:pt idx="81">
                  <c:v>-200</c:v>
                </c:pt>
                <c:pt idx="82">
                  <c:v>-200</c:v>
                </c:pt>
                <c:pt idx="83">
                  <c:v>-200</c:v>
                </c:pt>
                <c:pt idx="84">
                  <c:v>-200</c:v>
                </c:pt>
                <c:pt idx="85">
                  <c:v>-200</c:v>
                </c:pt>
                <c:pt idx="86">
                  <c:v>-200</c:v>
                </c:pt>
                <c:pt idx="87">
                  <c:v>-200</c:v>
                </c:pt>
                <c:pt idx="88">
                  <c:v>-200</c:v>
                </c:pt>
                <c:pt idx="89">
                  <c:v>-200</c:v>
                </c:pt>
                <c:pt idx="90">
                  <c:v>-200</c:v>
                </c:pt>
                <c:pt idx="91">
                  <c:v>-200</c:v>
                </c:pt>
                <c:pt idx="92">
                  <c:v>-200</c:v>
                </c:pt>
                <c:pt idx="93">
                  <c:v>-200</c:v>
                </c:pt>
                <c:pt idx="94">
                  <c:v>-200</c:v>
                </c:pt>
                <c:pt idx="95">
                  <c:v>-200</c:v>
                </c:pt>
                <c:pt idx="96">
                  <c:v>-200</c:v>
                </c:pt>
                <c:pt idx="97">
                  <c:v>-200</c:v>
                </c:pt>
                <c:pt idx="98">
                  <c:v>-200</c:v>
                </c:pt>
                <c:pt idx="99">
                  <c:v>-200</c:v>
                </c:pt>
                <c:pt idx="100">
                  <c:v>-200</c:v>
                </c:pt>
                <c:pt idx="101">
                  <c:v>-200</c:v>
                </c:pt>
                <c:pt idx="102">
                  <c:v>-200</c:v>
                </c:pt>
                <c:pt idx="103">
                  <c:v>-200</c:v>
                </c:pt>
                <c:pt idx="104">
                  <c:v>-200</c:v>
                </c:pt>
                <c:pt idx="105">
                  <c:v>-200</c:v>
                </c:pt>
                <c:pt idx="106">
                  <c:v>-200</c:v>
                </c:pt>
                <c:pt idx="107">
                  <c:v>-200</c:v>
                </c:pt>
                <c:pt idx="108">
                  <c:v>-200</c:v>
                </c:pt>
                <c:pt idx="109">
                  <c:v>-200</c:v>
                </c:pt>
                <c:pt idx="110">
                  <c:v>-200</c:v>
                </c:pt>
                <c:pt idx="111">
                  <c:v>-200</c:v>
                </c:pt>
                <c:pt idx="112">
                  <c:v>-200</c:v>
                </c:pt>
                <c:pt idx="113">
                  <c:v>-200</c:v>
                </c:pt>
                <c:pt idx="114">
                  <c:v>-200</c:v>
                </c:pt>
                <c:pt idx="115">
                  <c:v>-200</c:v>
                </c:pt>
                <c:pt idx="116">
                  <c:v>-200</c:v>
                </c:pt>
                <c:pt idx="117">
                  <c:v>-200</c:v>
                </c:pt>
                <c:pt idx="118">
                  <c:v>-200</c:v>
                </c:pt>
                <c:pt idx="119">
                  <c:v>-200</c:v>
                </c:pt>
                <c:pt idx="120">
                  <c:v>-200</c:v>
                </c:pt>
                <c:pt idx="121">
                  <c:v>-200</c:v>
                </c:pt>
                <c:pt idx="122">
                  <c:v>-200</c:v>
                </c:pt>
                <c:pt idx="123">
                  <c:v>-200</c:v>
                </c:pt>
                <c:pt idx="124">
                  <c:v>-200</c:v>
                </c:pt>
                <c:pt idx="125">
                  <c:v>-200</c:v>
                </c:pt>
                <c:pt idx="126">
                  <c:v>-200</c:v>
                </c:pt>
                <c:pt idx="127">
                  <c:v>-200</c:v>
                </c:pt>
                <c:pt idx="128">
                  <c:v>-200</c:v>
                </c:pt>
                <c:pt idx="129">
                  <c:v>-200</c:v>
                </c:pt>
                <c:pt idx="130">
                  <c:v>-200</c:v>
                </c:pt>
                <c:pt idx="131">
                  <c:v>-200</c:v>
                </c:pt>
                <c:pt idx="132">
                  <c:v>-200</c:v>
                </c:pt>
                <c:pt idx="133">
                  <c:v>-200</c:v>
                </c:pt>
                <c:pt idx="134">
                  <c:v>-200</c:v>
                </c:pt>
                <c:pt idx="135">
                  <c:v>-200</c:v>
                </c:pt>
                <c:pt idx="136">
                  <c:v>-200</c:v>
                </c:pt>
                <c:pt idx="137">
                  <c:v>-200</c:v>
                </c:pt>
                <c:pt idx="138">
                  <c:v>-200</c:v>
                </c:pt>
                <c:pt idx="139">
                  <c:v>-200</c:v>
                </c:pt>
                <c:pt idx="140">
                  <c:v>-200</c:v>
                </c:pt>
                <c:pt idx="141">
                  <c:v>-200</c:v>
                </c:pt>
                <c:pt idx="142">
                  <c:v>-200</c:v>
                </c:pt>
                <c:pt idx="143">
                  <c:v>-200</c:v>
                </c:pt>
                <c:pt idx="144">
                  <c:v>-200</c:v>
                </c:pt>
                <c:pt idx="145">
                  <c:v>-200</c:v>
                </c:pt>
                <c:pt idx="146">
                  <c:v>-200</c:v>
                </c:pt>
                <c:pt idx="147">
                  <c:v>-200</c:v>
                </c:pt>
                <c:pt idx="148">
                  <c:v>-200</c:v>
                </c:pt>
                <c:pt idx="149">
                  <c:v>-200</c:v>
                </c:pt>
                <c:pt idx="150">
                  <c:v>-200</c:v>
                </c:pt>
                <c:pt idx="151">
                  <c:v>-200</c:v>
                </c:pt>
                <c:pt idx="152">
                  <c:v>-200</c:v>
                </c:pt>
                <c:pt idx="153">
                  <c:v>-200</c:v>
                </c:pt>
                <c:pt idx="154">
                  <c:v>-200</c:v>
                </c:pt>
                <c:pt idx="155">
                  <c:v>-200</c:v>
                </c:pt>
                <c:pt idx="156">
                  <c:v>-200</c:v>
                </c:pt>
                <c:pt idx="157">
                  <c:v>-200</c:v>
                </c:pt>
                <c:pt idx="158">
                  <c:v>-200</c:v>
                </c:pt>
                <c:pt idx="159">
                  <c:v>-200</c:v>
                </c:pt>
                <c:pt idx="160">
                  <c:v>-200</c:v>
                </c:pt>
                <c:pt idx="161">
                  <c:v>-200</c:v>
                </c:pt>
                <c:pt idx="162">
                  <c:v>-200</c:v>
                </c:pt>
                <c:pt idx="163">
                  <c:v>-200</c:v>
                </c:pt>
                <c:pt idx="164">
                  <c:v>-200</c:v>
                </c:pt>
                <c:pt idx="165">
                  <c:v>-200</c:v>
                </c:pt>
                <c:pt idx="166">
                  <c:v>-200</c:v>
                </c:pt>
                <c:pt idx="167">
                  <c:v>-200</c:v>
                </c:pt>
                <c:pt idx="168">
                  <c:v>-200</c:v>
                </c:pt>
                <c:pt idx="169">
                  <c:v>-200</c:v>
                </c:pt>
                <c:pt idx="170">
                  <c:v>-200</c:v>
                </c:pt>
                <c:pt idx="171">
                  <c:v>-200</c:v>
                </c:pt>
                <c:pt idx="172">
                  <c:v>-200</c:v>
                </c:pt>
                <c:pt idx="173">
                  <c:v>-200</c:v>
                </c:pt>
                <c:pt idx="174">
                  <c:v>-200</c:v>
                </c:pt>
                <c:pt idx="175">
                  <c:v>-200</c:v>
                </c:pt>
                <c:pt idx="176">
                  <c:v>-200</c:v>
                </c:pt>
                <c:pt idx="177">
                  <c:v>-200</c:v>
                </c:pt>
                <c:pt idx="178">
                  <c:v>-200</c:v>
                </c:pt>
                <c:pt idx="179">
                  <c:v>-200</c:v>
                </c:pt>
                <c:pt idx="180">
                  <c:v>-200</c:v>
                </c:pt>
                <c:pt idx="181">
                  <c:v>-200</c:v>
                </c:pt>
                <c:pt idx="182">
                  <c:v>-200</c:v>
                </c:pt>
                <c:pt idx="183">
                  <c:v>-200</c:v>
                </c:pt>
                <c:pt idx="184">
                  <c:v>-200</c:v>
                </c:pt>
                <c:pt idx="185">
                  <c:v>-200</c:v>
                </c:pt>
                <c:pt idx="186">
                  <c:v>-200</c:v>
                </c:pt>
                <c:pt idx="187">
                  <c:v>-200</c:v>
                </c:pt>
                <c:pt idx="188">
                  <c:v>-200</c:v>
                </c:pt>
                <c:pt idx="189">
                  <c:v>-200</c:v>
                </c:pt>
                <c:pt idx="190">
                  <c:v>-200</c:v>
                </c:pt>
                <c:pt idx="191">
                  <c:v>-200</c:v>
                </c:pt>
                <c:pt idx="192">
                  <c:v>-200</c:v>
                </c:pt>
                <c:pt idx="193">
                  <c:v>-200</c:v>
                </c:pt>
                <c:pt idx="194">
                  <c:v>-200</c:v>
                </c:pt>
                <c:pt idx="195">
                  <c:v>-200</c:v>
                </c:pt>
                <c:pt idx="196">
                  <c:v>-200</c:v>
                </c:pt>
                <c:pt idx="197">
                  <c:v>-200</c:v>
                </c:pt>
                <c:pt idx="198">
                  <c:v>-200</c:v>
                </c:pt>
                <c:pt idx="199">
                  <c:v>-200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11680"/>
        <c:axId val="163113216"/>
      </c:scatterChart>
      <c:valAx>
        <c:axId val="1631116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3113216"/>
        <c:crosses val="autoZero"/>
        <c:crossBetween val="midCat"/>
      </c:valAx>
      <c:valAx>
        <c:axId val="1631132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311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py2</c:v>
                </c:pt>
              </c:strCache>
            </c:strRef>
          </c:tx>
          <c:xVal>
            <c:numRef>
              <c:f>Sheet1!$P$2:$P$201</c:f>
              <c:numCache>
                <c:formatCode>0.00</c:formatCode>
                <c:ptCount val="2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8.2500000000000107</c:v>
                </c:pt>
                <c:pt idx="165">
                  <c:v>8.3000000000000096</c:v>
                </c:pt>
                <c:pt idx="166">
                  <c:v>8.3500000000000103</c:v>
                </c:pt>
                <c:pt idx="167">
                  <c:v>8.4000000000000092</c:v>
                </c:pt>
                <c:pt idx="168">
                  <c:v>8.4500000000000099</c:v>
                </c:pt>
                <c:pt idx="169">
                  <c:v>8.5000000000000107</c:v>
                </c:pt>
                <c:pt idx="170">
                  <c:v>8.5500000000000096</c:v>
                </c:pt>
                <c:pt idx="171">
                  <c:v>8.6000000000000103</c:v>
                </c:pt>
                <c:pt idx="172">
                  <c:v>8.6500000000000092</c:v>
                </c:pt>
                <c:pt idx="173">
                  <c:v>8.7000000000000099</c:v>
                </c:pt>
                <c:pt idx="174">
                  <c:v>8.7500000000000107</c:v>
                </c:pt>
                <c:pt idx="175">
                  <c:v>8.8000000000000096</c:v>
                </c:pt>
                <c:pt idx="176">
                  <c:v>8.8500000000000103</c:v>
                </c:pt>
                <c:pt idx="177">
                  <c:v>8.9000000000000092</c:v>
                </c:pt>
                <c:pt idx="178">
                  <c:v>8.9500000000000206</c:v>
                </c:pt>
                <c:pt idx="179">
                  <c:v>9.0000000000000195</c:v>
                </c:pt>
                <c:pt idx="180">
                  <c:v>9.0500000000000203</c:v>
                </c:pt>
                <c:pt idx="181">
                  <c:v>9.1000000000000192</c:v>
                </c:pt>
                <c:pt idx="182">
                  <c:v>9.1500000000000199</c:v>
                </c:pt>
                <c:pt idx="183">
                  <c:v>9.2000000000000206</c:v>
                </c:pt>
                <c:pt idx="184">
                  <c:v>9.2500000000000195</c:v>
                </c:pt>
                <c:pt idx="185">
                  <c:v>9.3000000000000203</c:v>
                </c:pt>
                <c:pt idx="186">
                  <c:v>9.3500000000000192</c:v>
                </c:pt>
                <c:pt idx="187">
                  <c:v>9.4000000000000199</c:v>
                </c:pt>
                <c:pt idx="188">
                  <c:v>9.4500000000000206</c:v>
                </c:pt>
                <c:pt idx="189">
                  <c:v>9.5000000000000195</c:v>
                </c:pt>
                <c:pt idx="190">
                  <c:v>9.5500000000000203</c:v>
                </c:pt>
                <c:pt idx="191">
                  <c:v>9.6000000000000192</c:v>
                </c:pt>
                <c:pt idx="192">
                  <c:v>9.6500000000000306</c:v>
                </c:pt>
                <c:pt idx="193">
                  <c:v>9.7000000000000295</c:v>
                </c:pt>
                <c:pt idx="194">
                  <c:v>9.7500000000000302</c:v>
                </c:pt>
                <c:pt idx="195">
                  <c:v>9.8000000000000291</c:v>
                </c:pt>
                <c:pt idx="196">
                  <c:v>9.8500000000000298</c:v>
                </c:pt>
                <c:pt idx="197">
                  <c:v>9.9000000000000306</c:v>
                </c:pt>
                <c:pt idx="198">
                  <c:v>9.9500000000000295</c:v>
                </c:pt>
                <c:pt idx="199">
                  <c:v>10</c:v>
                </c:pt>
              </c:numCache>
            </c:numRef>
          </c:xVal>
          <c:yVal>
            <c:numRef>
              <c:f>Sheet1!$Q$2:$Q$201</c:f>
              <c:numCache>
                <c:formatCode>0.00</c:formatCode>
                <c:ptCount val="200"/>
                <c:pt idx="0">
                  <c:v>-0.15703517587939697</c:v>
                </c:pt>
                <c:pt idx="1">
                  <c:v>-0.62814070351758788</c:v>
                </c:pt>
                <c:pt idx="2">
                  <c:v>-1.4133165829145724</c:v>
                </c:pt>
                <c:pt idx="3">
                  <c:v>-2.5125628140703515</c:v>
                </c:pt>
                <c:pt idx="4">
                  <c:v>-3.9258793969849242</c:v>
                </c:pt>
                <c:pt idx="5">
                  <c:v>-5.6532663316582896</c:v>
                </c:pt>
                <c:pt idx="6">
                  <c:v>-7.6947236180904506</c:v>
                </c:pt>
                <c:pt idx="7">
                  <c:v>-10.050251256281406</c:v>
                </c:pt>
                <c:pt idx="8">
                  <c:v>-12.719849246231156</c:v>
                </c:pt>
                <c:pt idx="9">
                  <c:v>-15.703517587939697</c:v>
                </c:pt>
                <c:pt idx="10">
                  <c:v>-19.001256281407038</c:v>
                </c:pt>
                <c:pt idx="11">
                  <c:v>-22.613065326633158</c:v>
                </c:pt>
                <c:pt idx="12">
                  <c:v>-26.538944723618087</c:v>
                </c:pt>
                <c:pt idx="13">
                  <c:v>-30.778894472361802</c:v>
                </c:pt>
                <c:pt idx="14">
                  <c:v>-35.332914572864311</c:v>
                </c:pt>
                <c:pt idx="15">
                  <c:v>-40.201005025125625</c:v>
                </c:pt>
                <c:pt idx="16">
                  <c:v>-45.383165829145725</c:v>
                </c:pt>
                <c:pt idx="17">
                  <c:v>-50.879396984924625</c:v>
                </c:pt>
                <c:pt idx="18">
                  <c:v>-56.689698492462298</c:v>
                </c:pt>
                <c:pt idx="19">
                  <c:v>-62.814070351758787</c:v>
                </c:pt>
                <c:pt idx="20">
                  <c:v>-69.252512562814061</c:v>
                </c:pt>
                <c:pt idx="21">
                  <c:v>-76.005025125628151</c:v>
                </c:pt>
                <c:pt idx="22">
                  <c:v>-83.071608040200985</c:v>
                </c:pt>
                <c:pt idx="23">
                  <c:v>-90.452261306532634</c:v>
                </c:pt>
                <c:pt idx="24">
                  <c:v>-98.146984924623112</c:v>
                </c:pt>
                <c:pt idx="25">
                  <c:v>-105.97192732188452</c:v>
                </c:pt>
                <c:pt idx="26">
                  <c:v>-113.50012862398253</c:v>
                </c:pt>
                <c:pt idx="27">
                  <c:v>-120.7142595743217</c:v>
                </c:pt>
                <c:pt idx="28">
                  <c:v>-127.6143201729021</c:v>
                </c:pt>
                <c:pt idx="29">
                  <c:v>-134.20031041972373</c:v>
                </c:pt>
                <c:pt idx="30">
                  <c:v>-140.47223031478654</c:v>
                </c:pt>
                <c:pt idx="31">
                  <c:v>-146.43007985809058</c:v>
                </c:pt>
                <c:pt idx="32">
                  <c:v>-152.07385904963579</c:v>
                </c:pt>
                <c:pt idx="33">
                  <c:v>-157.40356788942222</c:v>
                </c:pt>
                <c:pt idx="34">
                  <c:v>-162.41920637744988</c:v>
                </c:pt>
                <c:pt idx="35">
                  <c:v>-167.12077451371871</c:v>
                </c:pt>
                <c:pt idx="36">
                  <c:v>-171.50827229822877</c:v>
                </c:pt>
                <c:pt idx="37">
                  <c:v>-175.58169973098006</c:v>
                </c:pt>
                <c:pt idx="38">
                  <c:v>-179.34105681197249</c:v>
                </c:pt>
                <c:pt idx="39">
                  <c:v>-182.78634354120615</c:v>
                </c:pt>
                <c:pt idx="40">
                  <c:v>-185.91755991868104</c:v>
                </c:pt>
                <c:pt idx="41">
                  <c:v>-188.73470594439715</c:v>
                </c:pt>
                <c:pt idx="42">
                  <c:v>-191.2377816183544</c:v>
                </c:pt>
                <c:pt idx="43">
                  <c:v>-193.42678694055294</c:v>
                </c:pt>
                <c:pt idx="44">
                  <c:v>-195.30172191099263</c:v>
                </c:pt>
                <c:pt idx="45">
                  <c:v>-196.86258652967354</c:v>
                </c:pt>
                <c:pt idx="46">
                  <c:v>-198.10938079659564</c:v>
                </c:pt>
                <c:pt idx="47">
                  <c:v>-199.04210471175898</c:v>
                </c:pt>
                <c:pt idx="48">
                  <c:v>-199.66075827516346</c:v>
                </c:pt>
                <c:pt idx="49">
                  <c:v>-199.96534148680925</c:v>
                </c:pt>
                <c:pt idx="50">
                  <c:v>-200</c:v>
                </c:pt>
                <c:pt idx="51">
                  <c:v>-200</c:v>
                </c:pt>
                <c:pt idx="52">
                  <c:v>-200</c:v>
                </c:pt>
                <c:pt idx="53">
                  <c:v>-200</c:v>
                </c:pt>
                <c:pt idx="54">
                  <c:v>-200</c:v>
                </c:pt>
                <c:pt idx="55">
                  <c:v>-200</c:v>
                </c:pt>
                <c:pt idx="56">
                  <c:v>-200</c:v>
                </c:pt>
                <c:pt idx="57">
                  <c:v>-200</c:v>
                </c:pt>
                <c:pt idx="58">
                  <c:v>-200</c:v>
                </c:pt>
                <c:pt idx="59">
                  <c:v>-200</c:v>
                </c:pt>
                <c:pt idx="60">
                  <c:v>-200</c:v>
                </c:pt>
                <c:pt idx="61">
                  <c:v>-200</c:v>
                </c:pt>
                <c:pt idx="62">
                  <c:v>-200</c:v>
                </c:pt>
                <c:pt idx="63">
                  <c:v>-200</c:v>
                </c:pt>
                <c:pt idx="64">
                  <c:v>-200</c:v>
                </c:pt>
                <c:pt idx="65">
                  <c:v>-200</c:v>
                </c:pt>
                <c:pt idx="66">
                  <c:v>-200</c:v>
                </c:pt>
                <c:pt idx="67">
                  <c:v>-200</c:v>
                </c:pt>
                <c:pt idx="68">
                  <c:v>-200</c:v>
                </c:pt>
                <c:pt idx="69">
                  <c:v>-200</c:v>
                </c:pt>
                <c:pt idx="70">
                  <c:v>-200</c:v>
                </c:pt>
                <c:pt idx="71">
                  <c:v>-200</c:v>
                </c:pt>
                <c:pt idx="72">
                  <c:v>-200</c:v>
                </c:pt>
                <c:pt idx="73">
                  <c:v>-200</c:v>
                </c:pt>
                <c:pt idx="74">
                  <c:v>-200</c:v>
                </c:pt>
                <c:pt idx="75">
                  <c:v>-200</c:v>
                </c:pt>
                <c:pt idx="76">
                  <c:v>-200</c:v>
                </c:pt>
                <c:pt idx="77">
                  <c:v>-200</c:v>
                </c:pt>
                <c:pt idx="78">
                  <c:v>-200</c:v>
                </c:pt>
                <c:pt idx="79">
                  <c:v>-200</c:v>
                </c:pt>
                <c:pt idx="80">
                  <c:v>-200</c:v>
                </c:pt>
                <c:pt idx="81">
                  <c:v>-200</c:v>
                </c:pt>
                <c:pt idx="82">
                  <c:v>-200</c:v>
                </c:pt>
                <c:pt idx="83">
                  <c:v>-200</c:v>
                </c:pt>
                <c:pt idx="84">
                  <c:v>-200</c:v>
                </c:pt>
                <c:pt idx="85">
                  <c:v>-200</c:v>
                </c:pt>
                <c:pt idx="86">
                  <c:v>-200</c:v>
                </c:pt>
                <c:pt idx="87">
                  <c:v>-200</c:v>
                </c:pt>
                <c:pt idx="88">
                  <c:v>-200</c:v>
                </c:pt>
                <c:pt idx="89">
                  <c:v>-200</c:v>
                </c:pt>
                <c:pt idx="90">
                  <c:v>-200</c:v>
                </c:pt>
                <c:pt idx="91">
                  <c:v>-200</c:v>
                </c:pt>
                <c:pt idx="92">
                  <c:v>-200</c:v>
                </c:pt>
                <c:pt idx="93">
                  <c:v>-200</c:v>
                </c:pt>
                <c:pt idx="94">
                  <c:v>-200</c:v>
                </c:pt>
                <c:pt idx="95">
                  <c:v>-200</c:v>
                </c:pt>
                <c:pt idx="96">
                  <c:v>-200</c:v>
                </c:pt>
                <c:pt idx="97">
                  <c:v>-200</c:v>
                </c:pt>
                <c:pt idx="98">
                  <c:v>-200</c:v>
                </c:pt>
                <c:pt idx="99">
                  <c:v>-200</c:v>
                </c:pt>
                <c:pt idx="100">
                  <c:v>-200</c:v>
                </c:pt>
                <c:pt idx="101">
                  <c:v>-200</c:v>
                </c:pt>
                <c:pt idx="102">
                  <c:v>-200</c:v>
                </c:pt>
                <c:pt idx="103">
                  <c:v>-200</c:v>
                </c:pt>
                <c:pt idx="104">
                  <c:v>-200</c:v>
                </c:pt>
                <c:pt idx="105">
                  <c:v>-200</c:v>
                </c:pt>
                <c:pt idx="106">
                  <c:v>-200</c:v>
                </c:pt>
                <c:pt idx="107">
                  <c:v>-200</c:v>
                </c:pt>
                <c:pt idx="108">
                  <c:v>-200</c:v>
                </c:pt>
                <c:pt idx="109">
                  <c:v>-200</c:v>
                </c:pt>
                <c:pt idx="110">
                  <c:v>-200</c:v>
                </c:pt>
                <c:pt idx="111">
                  <c:v>-200</c:v>
                </c:pt>
                <c:pt idx="112">
                  <c:v>-200</c:v>
                </c:pt>
                <c:pt idx="113">
                  <c:v>-200</c:v>
                </c:pt>
                <c:pt idx="114">
                  <c:v>-200</c:v>
                </c:pt>
                <c:pt idx="115">
                  <c:v>-200</c:v>
                </c:pt>
                <c:pt idx="116">
                  <c:v>-200</c:v>
                </c:pt>
                <c:pt idx="117">
                  <c:v>-200</c:v>
                </c:pt>
                <c:pt idx="118">
                  <c:v>-200</c:v>
                </c:pt>
                <c:pt idx="119">
                  <c:v>-200</c:v>
                </c:pt>
                <c:pt idx="120">
                  <c:v>-200</c:v>
                </c:pt>
                <c:pt idx="121">
                  <c:v>-200</c:v>
                </c:pt>
                <c:pt idx="122">
                  <c:v>-200</c:v>
                </c:pt>
                <c:pt idx="123">
                  <c:v>-200</c:v>
                </c:pt>
                <c:pt idx="124">
                  <c:v>-200</c:v>
                </c:pt>
                <c:pt idx="125">
                  <c:v>-200</c:v>
                </c:pt>
                <c:pt idx="126">
                  <c:v>-200</c:v>
                </c:pt>
                <c:pt idx="127">
                  <c:v>-200</c:v>
                </c:pt>
                <c:pt idx="128">
                  <c:v>-200</c:v>
                </c:pt>
                <c:pt idx="129">
                  <c:v>-200</c:v>
                </c:pt>
                <c:pt idx="130">
                  <c:v>-200</c:v>
                </c:pt>
                <c:pt idx="131">
                  <c:v>-200</c:v>
                </c:pt>
                <c:pt idx="132">
                  <c:v>-200</c:v>
                </c:pt>
                <c:pt idx="133">
                  <c:v>-200</c:v>
                </c:pt>
                <c:pt idx="134">
                  <c:v>-200</c:v>
                </c:pt>
                <c:pt idx="135">
                  <c:v>-200</c:v>
                </c:pt>
                <c:pt idx="136">
                  <c:v>-200</c:v>
                </c:pt>
                <c:pt idx="137">
                  <c:v>-200</c:v>
                </c:pt>
                <c:pt idx="138">
                  <c:v>-200</c:v>
                </c:pt>
                <c:pt idx="139">
                  <c:v>-200</c:v>
                </c:pt>
                <c:pt idx="140">
                  <c:v>-200</c:v>
                </c:pt>
                <c:pt idx="141">
                  <c:v>-200</c:v>
                </c:pt>
                <c:pt idx="142">
                  <c:v>-200</c:v>
                </c:pt>
                <c:pt idx="143">
                  <c:v>-200</c:v>
                </c:pt>
                <c:pt idx="144">
                  <c:v>-200</c:v>
                </c:pt>
                <c:pt idx="145">
                  <c:v>-200</c:v>
                </c:pt>
                <c:pt idx="146">
                  <c:v>-200</c:v>
                </c:pt>
                <c:pt idx="147">
                  <c:v>-200</c:v>
                </c:pt>
                <c:pt idx="148">
                  <c:v>-200</c:v>
                </c:pt>
                <c:pt idx="149">
                  <c:v>-200</c:v>
                </c:pt>
                <c:pt idx="150">
                  <c:v>-200</c:v>
                </c:pt>
                <c:pt idx="151">
                  <c:v>-200</c:v>
                </c:pt>
                <c:pt idx="152">
                  <c:v>-200</c:v>
                </c:pt>
                <c:pt idx="153">
                  <c:v>-200</c:v>
                </c:pt>
                <c:pt idx="154">
                  <c:v>-200</c:v>
                </c:pt>
                <c:pt idx="155">
                  <c:v>-200</c:v>
                </c:pt>
                <c:pt idx="156">
                  <c:v>-200</c:v>
                </c:pt>
                <c:pt idx="157">
                  <c:v>-200</c:v>
                </c:pt>
                <c:pt idx="158">
                  <c:v>-200</c:v>
                </c:pt>
                <c:pt idx="159">
                  <c:v>-200</c:v>
                </c:pt>
                <c:pt idx="160">
                  <c:v>-200</c:v>
                </c:pt>
                <c:pt idx="161">
                  <c:v>-200</c:v>
                </c:pt>
                <c:pt idx="162">
                  <c:v>-200</c:v>
                </c:pt>
                <c:pt idx="163">
                  <c:v>-200</c:v>
                </c:pt>
                <c:pt idx="164">
                  <c:v>-200</c:v>
                </c:pt>
                <c:pt idx="165">
                  <c:v>-200</c:v>
                </c:pt>
                <c:pt idx="166">
                  <c:v>-200</c:v>
                </c:pt>
                <c:pt idx="167">
                  <c:v>-200</c:v>
                </c:pt>
                <c:pt idx="168">
                  <c:v>-200</c:v>
                </c:pt>
                <c:pt idx="169">
                  <c:v>-200</c:v>
                </c:pt>
                <c:pt idx="170">
                  <c:v>-200</c:v>
                </c:pt>
                <c:pt idx="171">
                  <c:v>-200</c:v>
                </c:pt>
                <c:pt idx="172">
                  <c:v>-200</c:v>
                </c:pt>
                <c:pt idx="173">
                  <c:v>-200</c:v>
                </c:pt>
                <c:pt idx="174">
                  <c:v>-200</c:v>
                </c:pt>
                <c:pt idx="175">
                  <c:v>-200</c:v>
                </c:pt>
                <c:pt idx="176">
                  <c:v>-200</c:v>
                </c:pt>
                <c:pt idx="177">
                  <c:v>-200</c:v>
                </c:pt>
                <c:pt idx="178">
                  <c:v>-200</c:v>
                </c:pt>
                <c:pt idx="179">
                  <c:v>-200</c:v>
                </c:pt>
                <c:pt idx="180">
                  <c:v>-200</c:v>
                </c:pt>
                <c:pt idx="181">
                  <c:v>-200</c:v>
                </c:pt>
                <c:pt idx="182">
                  <c:v>-200</c:v>
                </c:pt>
                <c:pt idx="183">
                  <c:v>-200</c:v>
                </c:pt>
                <c:pt idx="184">
                  <c:v>-200</c:v>
                </c:pt>
                <c:pt idx="185">
                  <c:v>-200</c:v>
                </c:pt>
                <c:pt idx="186">
                  <c:v>-200</c:v>
                </c:pt>
                <c:pt idx="187">
                  <c:v>-200</c:v>
                </c:pt>
                <c:pt idx="188">
                  <c:v>-200</c:v>
                </c:pt>
                <c:pt idx="189">
                  <c:v>-200</c:v>
                </c:pt>
                <c:pt idx="190">
                  <c:v>-200</c:v>
                </c:pt>
                <c:pt idx="191">
                  <c:v>-200</c:v>
                </c:pt>
                <c:pt idx="192">
                  <c:v>-200</c:v>
                </c:pt>
                <c:pt idx="193">
                  <c:v>-200</c:v>
                </c:pt>
                <c:pt idx="194">
                  <c:v>-200</c:v>
                </c:pt>
                <c:pt idx="195">
                  <c:v>-200</c:v>
                </c:pt>
                <c:pt idx="196">
                  <c:v>-200</c:v>
                </c:pt>
                <c:pt idx="197">
                  <c:v>-200</c:v>
                </c:pt>
                <c:pt idx="198">
                  <c:v>-200</c:v>
                </c:pt>
                <c:pt idx="199">
                  <c:v>-200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49472"/>
        <c:axId val="163451264"/>
      </c:scatterChart>
      <c:valAx>
        <c:axId val="1634494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3451264"/>
        <c:crosses val="autoZero"/>
        <c:crossBetween val="midCat"/>
      </c:valAx>
      <c:valAx>
        <c:axId val="1634512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344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px * py2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py2</c:v>
                </c:pt>
              </c:strCache>
            </c:strRef>
          </c:tx>
          <c:xVal>
            <c:numRef>
              <c:f>Sheet1!$E$2:$E$201</c:f>
              <c:numCache>
                <c:formatCode>0.00</c:formatCode>
                <c:ptCount val="200"/>
                <c:pt idx="0">
                  <c:v>-0.3125</c:v>
                </c:pt>
                <c:pt idx="1">
                  <c:v>-1.25</c:v>
                </c:pt>
                <c:pt idx="2">
                  <c:v>-2.8125</c:v>
                </c:pt>
                <c:pt idx="3">
                  <c:v>-5</c:v>
                </c:pt>
                <c:pt idx="4">
                  <c:v>-7.8125</c:v>
                </c:pt>
                <c:pt idx="5">
                  <c:v>-11.25</c:v>
                </c:pt>
                <c:pt idx="6">
                  <c:v>-15.312499999999998</c:v>
                </c:pt>
                <c:pt idx="7">
                  <c:v>-20</c:v>
                </c:pt>
                <c:pt idx="8">
                  <c:v>-25.3125</c:v>
                </c:pt>
                <c:pt idx="9">
                  <c:v>-31.25</c:v>
                </c:pt>
                <c:pt idx="10">
                  <c:v>-37.8125</c:v>
                </c:pt>
                <c:pt idx="11">
                  <c:v>-45</c:v>
                </c:pt>
                <c:pt idx="12">
                  <c:v>-52.8125</c:v>
                </c:pt>
                <c:pt idx="13">
                  <c:v>-61.249999999999993</c:v>
                </c:pt>
                <c:pt idx="14">
                  <c:v>-70.3125</c:v>
                </c:pt>
                <c:pt idx="15">
                  <c:v>-80</c:v>
                </c:pt>
                <c:pt idx="16">
                  <c:v>-90.3125</c:v>
                </c:pt>
                <c:pt idx="17">
                  <c:v>-101.25</c:v>
                </c:pt>
                <c:pt idx="18">
                  <c:v>-112.8125</c:v>
                </c:pt>
                <c:pt idx="19">
                  <c:v>-125</c:v>
                </c:pt>
                <c:pt idx="20">
                  <c:v>-137.8125</c:v>
                </c:pt>
                <c:pt idx="21">
                  <c:v>-151.25</c:v>
                </c:pt>
                <c:pt idx="22">
                  <c:v>-165.3125</c:v>
                </c:pt>
                <c:pt idx="23">
                  <c:v>-180</c:v>
                </c:pt>
                <c:pt idx="24">
                  <c:v>-195.3125</c:v>
                </c:pt>
                <c:pt idx="25">
                  <c:v>-210.88413537055027</c:v>
                </c:pt>
                <c:pt idx="26">
                  <c:v>-225.86525596172527</c:v>
                </c:pt>
                <c:pt idx="27">
                  <c:v>-240.22137655290024</c:v>
                </c:pt>
                <c:pt idx="28">
                  <c:v>-253.95249714407529</c:v>
                </c:pt>
                <c:pt idx="29">
                  <c:v>-267.05861773525027</c:v>
                </c:pt>
                <c:pt idx="30">
                  <c:v>-279.53973832642527</c:v>
                </c:pt>
                <c:pt idx="31">
                  <c:v>-291.39585891760032</c:v>
                </c:pt>
                <c:pt idx="32">
                  <c:v>-302.62697950877532</c:v>
                </c:pt>
                <c:pt idx="33">
                  <c:v>-313.23310009995032</c:v>
                </c:pt>
                <c:pt idx="34">
                  <c:v>-323.21422069112532</c:v>
                </c:pt>
                <c:pt idx="35">
                  <c:v>-332.57034128230038</c:v>
                </c:pt>
                <c:pt idx="36">
                  <c:v>-341.30146187347538</c:v>
                </c:pt>
                <c:pt idx="37">
                  <c:v>-349.40758246465037</c:v>
                </c:pt>
                <c:pt idx="38">
                  <c:v>-356.88870305582532</c:v>
                </c:pt>
                <c:pt idx="39">
                  <c:v>-363.74482364700037</c:v>
                </c:pt>
                <c:pt idx="40">
                  <c:v>-369.97594423817537</c:v>
                </c:pt>
                <c:pt idx="41">
                  <c:v>-375.58206482935037</c:v>
                </c:pt>
                <c:pt idx="42">
                  <c:v>-380.56318542052537</c:v>
                </c:pt>
                <c:pt idx="43">
                  <c:v>-384.91930601170048</c:v>
                </c:pt>
                <c:pt idx="44">
                  <c:v>-388.65042660287543</c:v>
                </c:pt>
                <c:pt idx="45">
                  <c:v>-391.75654719405043</c:v>
                </c:pt>
                <c:pt idx="46">
                  <c:v>-394.23766778522543</c:v>
                </c:pt>
                <c:pt idx="47">
                  <c:v>-396.09378837640043</c:v>
                </c:pt>
                <c:pt idx="48">
                  <c:v>-397.32490896757542</c:v>
                </c:pt>
                <c:pt idx="49">
                  <c:v>-397.93102955875042</c:v>
                </c:pt>
                <c:pt idx="50">
                  <c:v>-398</c:v>
                </c:pt>
                <c:pt idx="51">
                  <c:v>-398</c:v>
                </c:pt>
                <c:pt idx="52">
                  <c:v>-398</c:v>
                </c:pt>
                <c:pt idx="53">
                  <c:v>-398</c:v>
                </c:pt>
                <c:pt idx="54">
                  <c:v>-398</c:v>
                </c:pt>
                <c:pt idx="55">
                  <c:v>-398</c:v>
                </c:pt>
                <c:pt idx="56">
                  <c:v>-398</c:v>
                </c:pt>
                <c:pt idx="57">
                  <c:v>-398</c:v>
                </c:pt>
                <c:pt idx="58">
                  <c:v>-398</c:v>
                </c:pt>
                <c:pt idx="59">
                  <c:v>-398</c:v>
                </c:pt>
                <c:pt idx="60">
                  <c:v>-398</c:v>
                </c:pt>
                <c:pt idx="61">
                  <c:v>-398</c:v>
                </c:pt>
                <c:pt idx="62">
                  <c:v>-398</c:v>
                </c:pt>
                <c:pt idx="63">
                  <c:v>-398</c:v>
                </c:pt>
                <c:pt idx="64">
                  <c:v>-398</c:v>
                </c:pt>
                <c:pt idx="65">
                  <c:v>-398</c:v>
                </c:pt>
                <c:pt idx="66">
                  <c:v>-398</c:v>
                </c:pt>
                <c:pt idx="67">
                  <c:v>-398</c:v>
                </c:pt>
                <c:pt idx="68">
                  <c:v>-398</c:v>
                </c:pt>
                <c:pt idx="69">
                  <c:v>-398</c:v>
                </c:pt>
                <c:pt idx="70">
                  <c:v>-398</c:v>
                </c:pt>
                <c:pt idx="71">
                  <c:v>-398</c:v>
                </c:pt>
                <c:pt idx="72">
                  <c:v>-398</c:v>
                </c:pt>
                <c:pt idx="73">
                  <c:v>-398</c:v>
                </c:pt>
                <c:pt idx="74">
                  <c:v>-398</c:v>
                </c:pt>
                <c:pt idx="75">
                  <c:v>-398</c:v>
                </c:pt>
                <c:pt idx="76">
                  <c:v>-398</c:v>
                </c:pt>
                <c:pt idx="77">
                  <c:v>-398</c:v>
                </c:pt>
                <c:pt idx="78">
                  <c:v>-398</c:v>
                </c:pt>
                <c:pt idx="79">
                  <c:v>-398</c:v>
                </c:pt>
                <c:pt idx="80">
                  <c:v>-398</c:v>
                </c:pt>
                <c:pt idx="81">
                  <c:v>-398</c:v>
                </c:pt>
                <c:pt idx="82">
                  <c:v>-398</c:v>
                </c:pt>
                <c:pt idx="83">
                  <c:v>-398</c:v>
                </c:pt>
                <c:pt idx="84">
                  <c:v>-398</c:v>
                </c:pt>
                <c:pt idx="85">
                  <c:v>-398</c:v>
                </c:pt>
                <c:pt idx="86">
                  <c:v>-398</c:v>
                </c:pt>
                <c:pt idx="87">
                  <c:v>-398</c:v>
                </c:pt>
                <c:pt idx="88">
                  <c:v>-398</c:v>
                </c:pt>
                <c:pt idx="89">
                  <c:v>-398</c:v>
                </c:pt>
                <c:pt idx="90">
                  <c:v>-398</c:v>
                </c:pt>
                <c:pt idx="91">
                  <c:v>-398</c:v>
                </c:pt>
                <c:pt idx="92">
                  <c:v>-398</c:v>
                </c:pt>
                <c:pt idx="93">
                  <c:v>-398</c:v>
                </c:pt>
                <c:pt idx="94">
                  <c:v>-398</c:v>
                </c:pt>
                <c:pt idx="95">
                  <c:v>-398</c:v>
                </c:pt>
                <c:pt idx="96">
                  <c:v>-398</c:v>
                </c:pt>
                <c:pt idx="97">
                  <c:v>-398</c:v>
                </c:pt>
                <c:pt idx="98">
                  <c:v>-398</c:v>
                </c:pt>
                <c:pt idx="99">
                  <c:v>-398</c:v>
                </c:pt>
                <c:pt idx="100">
                  <c:v>-398</c:v>
                </c:pt>
                <c:pt idx="101">
                  <c:v>-398</c:v>
                </c:pt>
                <c:pt idx="102">
                  <c:v>-398</c:v>
                </c:pt>
                <c:pt idx="103">
                  <c:v>-398</c:v>
                </c:pt>
                <c:pt idx="104">
                  <c:v>-398</c:v>
                </c:pt>
                <c:pt idx="105">
                  <c:v>-398</c:v>
                </c:pt>
                <c:pt idx="106">
                  <c:v>-398</c:v>
                </c:pt>
                <c:pt idx="107">
                  <c:v>-398</c:v>
                </c:pt>
                <c:pt idx="108">
                  <c:v>-398</c:v>
                </c:pt>
                <c:pt idx="109">
                  <c:v>-398</c:v>
                </c:pt>
                <c:pt idx="110">
                  <c:v>-398</c:v>
                </c:pt>
                <c:pt idx="111">
                  <c:v>-398</c:v>
                </c:pt>
                <c:pt idx="112">
                  <c:v>-398</c:v>
                </c:pt>
                <c:pt idx="113">
                  <c:v>-398</c:v>
                </c:pt>
                <c:pt idx="114">
                  <c:v>-398</c:v>
                </c:pt>
                <c:pt idx="115">
                  <c:v>-398</c:v>
                </c:pt>
                <c:pt idx="116">
                  <c:v>-398</c:v>
                </c:pt>
                <c:pt idx="117">
                  <c:v>-398</c:v>
                </c:pt>
                <c:pt idx="118">
                  <c:v>-398</c:v>
                </c:pt>
                <c:pt idx="119">
                  <c:v>-398</c:v>
                </c:pt>
                <c:pt idx="120">
                  <c:v>-398</c:v>
                </c:pt>
                <c:pt idx="121">
                  <c:v>-398</c:v>
                </c:pt>
                <c:pt idx="122">
                  <c:v>-398</c:v>
                </c:pt>
                <c:pt idx="123">
                  <c:v>-398</c:v>
                </c:pt>
                <c:pt idx="124">
                  <c:v>-398</c:v>
                </c:pt>
                <c:pt idx="125">
                  <c:v>-398</c:v>
                </c:pt>
                <c:pt idx="126">
                  <c:v>-398</c:v>
                </c:pt>
                <c:pt idx="127">
                  <c:v>-398</c:v>
                </c:pt>
                <c:pt idx="128">
                  <c:v>-398</c:v>
                </c:pt>
                <c:pt idx="129">
                  <c:v>-398</c:v>
                </c:pt>
                <c:pt idx="130">
                  <c:v>-398</c:v>
                </c:pt>
                <c:pt idx="131">
                  <c:v>-398</c:v>
                </c:pt>
                <c:pt idx="132">
                  <c:v>-398</c:v>
                </c:pt>
                <c:pt idx="133">
                  <c:v>-398</c:v>
                </c:pt>
                <c:pt idx="134">
                  <c:v>-398</c:v>
                </c:pt>
                <c:pt idx="135">
                  <c:v>-398</c:v>
                </c:pt>
                <c:pt idx="136">
                  <c:v>-398</c:v>
                </c:pt>
                <c:pt idx="137">
                  <c:v>-398</c:v>
                </c:pt>
                <c:pt idx="138">
                  <c:v>-398</c:v>
                </c:pt>
                <c:pt idx="139">
                  <c:v>-398</c:v>
                </c:pt>
                <c:pt idx="140">
                  <c:v>-398</c:v>
                </c:pt>
                <c:pt idx="141">
                  <c:v>-398</c:v>
                </c:pt>
                <c:pt idx="142">
                  <c:v>-398</c:v>
                </c:pt>
                <c:pt idx="143">
                  <c:v>-398</c:v>
                </c:pt>
                <c:pt idx="144">
                  <c:v>-398</c:v>
                </c:pt>
                <c:pt idx="145">
                  <c:v>-398</c:v>
                </c:pt>
                <c:pt idx="146">
                  <c:v>-398</c:v>
                </c:pt>
                <c:pt idx="147">
                  <c:v>-398</c:v>
                </c:pt>
                <c:pt idx="148">
                  <c:v>-398</c:v>
                </c:pt>
                <c:pt idx="149">
                  <c:v>-398</c:v>
                </c:pt>
                <c:pt idx="150">
                  <c:v>-398</c:v>
                </c:pt>
                <c:pt idx="151">
                  <c:v>-398</c:v>
                </c:pt>
                <c:pt idx="152">
                  <c:v>-398</c:v>
                </c:pt>
                <c:pt idx="153">
                  <c:v>-398</c:v>
                </c:pt>
                <c:pt idx="154">
                  <c:v>-398</c:v>
                </c:pt>
                <c:pt idx="155">
                  <c:v>-398</c:v>
                </c:pt>
                <c:pt idx="156">
                  <c:v>-398</c:v>
                </c:pt>
                <c:pt idx="157">
                  <c:v>-398</c:v>
                </c:pt>
                <c:pt idx="158">
                  <c:v>-398</c:v>
                </c:pt>
                <c:pt idx="159">
                  <c:v>-398</c:v>
                </c:pt>
                <c:pt idx="160">
                  <c:v>-398</c:v>
                </c:pt>
                <c:pt idx="161">
                  <c:v>-398</c:v>
                </c:pt>
                <c:pt idx="162">
                  <c:v>-398</c:v>
                </c:pt>
                <c:pt idx="163">
                  <c:v>-398</c:v>
                </c:pt>
                <c:pt idx="164">
                  <c:v>-398</c:v>
                </c:pt>
                <c:pt idx="165">
                  <c:v>-398</c:v>
                </c:pt>
                <c:pt idx="166">
                  <c:v>-398</c:v>
                </c:pt>
                <c:pt idx="167">
                  <c:v>-398</c:v>
                </c:pt>
                <c:pt idx="168">
                  <c:v>-398</c:v>
                </c:pt>
                <c:pt idx="169">
                  <c:v>-398</c:v>
                </c:pt>
                <c:pt idx="170">
                  <c:v>-398</c:v>
                </c:pt>
                <c:pt idx="171">
                  <c:v>-398</c:v>
                </c:pt>
                <c:pt idx="172">
                  <c:v>-398</c:v>
                </c:pt>
                <c:pt idx="173">
                  <c:v>-398</c:v>
                </c:pt>
                <c:pt idx="174">
                  <c:v>-398</c:v>
                </c:pt>
                <c:pt idx="175">
                  <c:v>-398</c:v>
                </c:pt>
                <c:pt idx="176">
                  <c:v>-398</c:v>
                </c:pt>
                <c:pt idx="177">
                  <c:v>-398</c:v>
                </c:pt>
                <c:pt idx="178">
                  <c:v>-398</c:v>
                </c:pt>
                <c:pt idx="179">
                  <c:v>-398</c:v>
                </c:pt>
                <c:pt idx="180">
                  <c:v>-398</c:v>
                </c:pt>
                <c:pt idx="181">
                  <c:v>-398</c:v>
                </c:pt>
                <c:pt idx="182">
                  <c:v>-398</c:v>
                </c:pt>
                <c:pt idx="183">
                  <c:v>-398</c:v>
                </c:pt>
                <c:pt idx="184">
                  <c:v>-398</c:v>
                </c:pt>
                <c:pt idx="185">
                  <c:v>-398</c:v>
                </c:pt>
                <c:pt idx="186">
                  <c:v>-398</c:v>
                </c:pt>
                <c:pt idx="187">
                  <c:v>-398</c:v>
                </c:pt>
                <c:pt idx="188">
                  <c:v>-398</c:v>
                </c:pt>
                <c:pt idx="189">
                  <c:v>-398</c:v>
                </c:pt>
                <c:pt idx="190">
                  <c:v>-398</c:v>
                </c:pt>
                <c:pt idx="191">
                  <c:v>-398</c:v>
                </c:pt>
                <c:pt idx="192">
                  <c:v>-398</c:v>
                </c:pt>
                <c:pt idx="193">
                  <c:v>-398</c:v>
                </c:pt>
                <c:pt idx="194">
                  <c:v>-398</c:v>
                </c:pt>
                <c:pt idx="195">
                  <c:v>-398</c:v>
                </c:pt>
                <c:pt idx="196">
                  <c:v>-398</c:v>
                </c:pt>
                <c:pt idx="197">
                  <c:v>-398</c:v>
                </c:pt>
                <c:pt idx="198">
                  <c:v>-398</c:v>
                </c:pt>
                <c:pt idx="199">
                  <c:v>-398</c:v>
                </c:pt>
              </c:numCache>
            </c:numRef>
          </c:xVal>
          <c:yVal>
            <c:numRef>
              <c:f>Sheet1!$Q$2:$Q$201</c:f>
              <c:numCache>
                <c:formatCode>0.00</c:formatCode>
                <c:ptCount val="200"/>
                <c:pt idx="0">
                  <c:v>-0.15703517587939697</c:v>
                </c:pt>
                <c:pt idx="1">
                  <c:v>-0.62814070351758788</c:v>
                </c:pt>
                <c:pt idx="2">
                  <c:v>-1.4133165829145724</c:v>
                </c:pt>
                <c:pt idx="3">
                  <c:v>-2.5125628140703515</c:v>
                </c:pt>
                <c:pt idx="4">
                  <c:v>-3.9258793969849242</c:v>
                </c:pt>
                <c:pt idx="5">
                  <c:v>-5.6532663316582896</c:v>
                </c:pt>
                <c:pt idx="6">
                  <c:v>-7.6947236180904506</c:v>
                </c:pt>
                <c:pt idx="7">
                  <c:v>-10.050251256281406</c:v>
                </c:pt>
                <c:pt idx="8">
                  <c:v>-12.719849246231156</c:v>
                </c:pt>
                <c:pt idx="9">
                  <c:v>-15.703517587939697</c:v>
                </c:pt>
                <c:pt idx="10">
                  <c:v>-19.001256281407038</c:v>
                </c:pt>
                <c:pt idx="11">
                  <c:v>-22.613065326633158</c:v>
                </c:pt>
                <c:pt idx="12">
                  <c:v>-26.538944723618087</c:v>
                </c:pt>
                <c:pt idx="13">
                  <c:v>-30.778894472361802</c:v>
                </c:pt>
                <c:pt idx="14">
                  <c:v>-35.332914572864311</c:v>
                </c:pt>
                <c:pt idx="15">
                  <c:v>-40.201005025125625</c:v>
                </c:pt>
                <c:pt idx="16">
                  <c:v>-45.383165829145725</c:v>
                </c:pt>
                <c:pt idx="17">
                  <c:v>-50.879396984924625</c:v>
                </c:pt>
                <c:pt idx="18">
                  <c:v>-56.689698492462298</c:v>
                </c:pt>
                <c:pt idx="19">
                  <c:v>-62.814070351758787</c:v>
                </c:pt>
                <c:pt idx="20">
                  <c:v>-69.252512562814061</c:v>
                </c:pt>
                <c:pt idx="21">
                  <c:v>-76.005025125628151</c:v>
                </c:pt>
                <c:pt idx="22">
                  <c:v>-83.071608040200985</c:v>
                </c:pt>
                <c:pt idx="23">
                  <c:v>-90.452261306532634</c:v>
                </c:pt>
                <c:pt idx="24">
                  <c:v>-98.146984924623112</c:v>
                </c:pt>
                <c:pt idx="25">
                  <c:v>-105.97192732188452</c:v>
                </c:pt>
                <c:pt idx="26">
                  <c:v>-113.50012862398253</c:v>
                </c:pt>
                <c:pt idx="27">
                  <c:v>-120.7142595743217</c:v>
                </c:pt>
                <c:pt idx="28">
                  <c:v>-127.6143201729021</c:v>
                </c:pt>
                <c:pt idx="29">
                  <c:v>-134.20031041972373</c:v>
                </c:pt>
                <c:pt idx="30">
                  <c:v>-140.47223031478654</c:v>
                </c:pt>
                <c:pt idx="31">
                  <c:v>-146.43007985809058</c:v>
                </c:pt>
                <c:pt idx="32">
                  <c:v>-152.07385904963579</c:v>
                </c:pt>
                <c:pt idx="33">
                  <c:v>-157.40356788942222</c:v>
                </c:pt>
                <c:pt idx="34">
                  <c:v>-162.41920637744988</c:v>
                </c:pt>
                <c:pt idx="35">
                  <c:v>-167.12077451371871</c:v>
                </c:pt>
                <c:pt idx="36">
                  <c:v>-171.50827229822877</c:v>
                </c:pt>
                <c:pt idx="37">
                  <c:v>-175.58169973098006</c:v>
                </c:pt>
                <c:pt idx="38">
                  <c:v>-179.34105681197249</c:v>
                </c:pt>
                <c:pt idx="39">
                  <c:v>-182.78634354120615</c:v>
                </c:pt>
                <c:pt idx="40">
                  <c:v>-185.91755991868104</c:v>
                </c:pt>
                <c:pt idx="41">
                  <c:v>-188.73470594439715</c:v>
                </c:pt>
                <c:pt idx="42">
                  <c:v>-191.2377816183544</c:v>
                </c:pt>
                <c:pt idx="43">
                  <c:v>-193.42678694055294</c:v>
                </c:pt>
                <c:pt idx="44">
                  <c:v>-195.30172191099263</c:v>
                </c:pt>
                <c:pt idx="45">
                  <c:v>-196.86258652967354</c:v>
                </c:pt>
                <c:pt idx="46">
                  <c:v>-198.10938079659564</c:v>
                </c:pt>
                <c:pt idx="47">
                  <c:v>-199.04210471175898</c:v>
                </c:pt>
                <c:pt idx="48">
                  <c:v>-199.66075827516346</c:v>
                </c:pt>
                <c:pt idx="49">
                  <c:v>-199.96534148680925</c:v>
                </c:pt>
                <c:pt idx="50">
                  <c:v>-200</c:v>
                </c:pt>
                <c:pt idx="51">
                  <c:v>-200</c:v>
                </c:pt>
                <c:pt idx="52">
                  <c:v>-200</c:v>
                </c:pt>
                <c:pt idx="53">
                  <c:v>-200</c:v>
                </c:pt>
                <c:pt idx="54">
                  <c:v>-200</c:v>
                </c:pt>
                <c:pt idx="55">
                  <c:v>-200</c:v>
                </c:pt>
                <c:pt idx="56">
                  <c:v>-200</c:v>
                </c:pt>
                <c:pt idx="57">
                  <c:v>-200</c:v>
                </c:pt>
                <c:pt idx="58">
                  <c:v>-200</c:v>
                </c:pt>
                <c:pt idx="59">
                  <c:v>-200</c:v>
                </c:pt>
                <c:pt idx="60">
                  <c:v>-200</c:v>
                </c:pt>
                <c:pt idx="61">
                  <c:v>-200</c:v>
                </c:pt>
                <c:pt idx="62">
                  <c:v>-200</c:v>
                </c:pt>
                <c:pt idx="63">
                  <c:v>-200</c:v>
                </c:pt>
                <c:pt idx="64">
                  <c:v>-200</c:v>
                </c:pt>
                <c:pt idx="65">
                  <c:v>-200</c:v>
                </c:pt>
                <c:pt idx="66">
                  <c:v>-200</c:v>
                </c:pt>
                <c:pt idx="67">
                  <c:v>-200</c:v>
                </c:pt>
                <c:pt idx="68">
                  <c:v>-200</c:v>
                </c:pt>
                <c:pt idx="69">
                  <c:v>-200</c:v>
                </c:pt>
                <c:pt idx="70">
                  <c:v>-200</c:v>
                </c:pt>
                <c:pt idx="71">
                  <c:v>-200</c:v>
                </c:pt>
                <c:pt idx="72">
                  <c:v>-200</c:v>
                </c:pt>
                <c:pt idx="73">
                  <c:v>-200</c:v>
                </c:pt>
                <c:pt idx="74">
                  <c:v>-200</c:v>
                </c:pt>
                <c:pt idx="75">
                  <c:v>-200</c:v>
                </c:pt>
                <c:pt idx="76">
                  <c:v>-200</c:v>
                </c:pt>
                <c:pt idx="77">
                  <c:v>-200</c:v>
                </c:pt>
                <c:pt idx="78">
                  <c:v>-200</c:v>
                </c:pt>
                <c:pt idx="79">
                  <c:v>-200</c:v>
                </c:pt>
                <c:pt idx="80">
                  <c:v>-200</c:v>
                </c:pt>
                <c:pt idx="81">
                  <c:v>-200</c:v>
                </c:pt>
                <c:pt idx="82">
                  <c:v>-200</c:v>
                </c:pt>
                <c:pt idx="83">
                  <c:v>-200</c:v>
                </c:pt>
                <c:pt idx="84">
                  <c:v>-200</c:v>
                </c:pt>
                <c:pt idx="85">
                  <c:v>-200</c:v>
                </c:pt>
                <c:pt idx="86">
                  <c:v>-200</c:v>
                </c:pt>
                <c:pt idx="87">
                  <c:v>-200</c:v>
                </c:pt>
                <c:pt idx="88">
                  <c:v>-200</c:v>
                </c:pt>
                <c:pt idx="89">
                  <c:v>-200</c:v>
                </c:pt>
                <c:pt idx="90">
                  <c:v>-200</c:v>
                </c:pt>
                <c:pt idx="91">
                  <c:v>-200</c:v>
                </c:pt>
                <c:pt idx="92">
                  <c:v>-200</c:v>
                </c:pt>
                <c:pt idx="93">
                  <c:v>-200</c:v>
                </c:pt>
                <c:pt idx="94">
                  <c:v>-200</c:v>
                </c:pt>
                <c:pt idx="95">
                  <c:v>-200</c:v>
                </c:pt>
                <c:pt idx="96">
                  <c:v>-200</c:v>
                </c:pt>
                <c:pt idx="97">
                  <c:v>-200</c:v>
                </c:pt>
                <c:pt idx="98">
                  <c:v>-200</c:v>
                </c:pt>
                <c:pt idx="99">
                  <c:v>-200</c:v>
                </c:pt>
                <c:pt idx="100">
                  <c:v>-200</c:v>
                </c:pt>
                <c:pt idx="101">
                  <c:v>-200</c:v>
                </c:pt>
                <c:pt idx="102">
                  <c:v>-200</c:v>
                </c:pt>
                <c:pt idx="103">
                  <c:v>-200</c:v>
                </c:pt>
                <c:pt idx="104">
                  <c:v>-200</c:v>
                </c:pt>
                <c:pt idx="105">
                  <c:v>-200</c:v>
                </c:pt>
                <c:pt idx="106">
                  <c:v>-200</c:v>
                </c:pt>
                <c:pt idx="107">
                  <c:v>-200</c:v>
                </c:pt>
                <c:pt idx="108">
                  <c:v>-200</c:v>
                </c:pt>
                <c:pt idx="109">
                  <c:v>-200</c:v>
                </c:pt>
                <c:pt idx="110">
                  <c:v>-200</c:v>
                </c:pt>
                <c:pt idx="111">
                  <c:v>-200</c:v>
                </c:pt>
                <c:pt idx="112">
                  <c:v>-200</c:v>
                </c:pt>
                <c:pt idx="113">
                  <c:v>-200</c:v>
                </c:pt>
                <c:pt idx="114">
                  <c:v>-200</c:v>
                </c:pt>
                <c:pt idx="115">
                  <c:v>-200</c:v>
                </c:pt>
                <c:pt idx="116">
                  <c:v>-200</c:v>
                </c:pt>
                <c:pt idx="117">
                  <c:v>-200</c:v>
                </c:pt>
                <c:pt idx="118">
                  <c:v>-200</c:v>
                </c:pt>
                <c:pt idx="119">
                  <c:v>-200</c:v>
                </c:pt>
                <c:pt idx="120">
                  <c:v>-200</c:v>
                </c:pt>
                <c:pt idx="121">
                  <c:v>-200</c:v>
                </c:pt>
                <c:pt idx="122">
                  <c:v>-200</c:v>
                </c:pt>
                <c:pt idx="123">
                  <c:v>-200</c:v>
                </c:pt>
                <c:pt idx="124">
                  <c:v>-200</c:v>
                </c:pt>
                <c:pt idx="125">
                  <c:v>-200</c:v>
                </c:pt>
                <c:pt idx="126">
                  <c:v>-200</c:v>
                </c:pt>
                <c:pt idx="127">
                  <c:v>-200</c:v>
                </c:pt>
                <c:pt idx="128">
                  <c:v>-200</c:v>
                </c:pt>
                <c:pt idx="129">
                  <c:v>-200</c:v>
                </c:pt>
                <c:pt idx="130">
                  <c:v>-200</c:v>
                </c:pt>
                <c:pt idx="131">
                  <c:v>-200</c:v>
                </c:pt>
                <c:pt idx="132">
                  <c:v>-200</c:v>
                </c:pt>
                <c:pt idx="133">
                  <c:v>-200</c:v>
                </c:pt>
                <c:pt idx="134">
                  <c:v>-200</c:v>
                </c:pt>
                <c:pt idx="135">
                  <c:v>-200</c:v>
                </c:pt>
                <c:pt idx="136">
                  <c:v>-200</c:v>
                </c:pt>
                <c:pt idx="137">
                  <c:v>-200</c:v>
                </c:pt>
                <c:pt idx="138">
                  <c:v>-200</c:v>
                </c:pt>
                <c:pt idx="139">
                  <c:v>-200</c:v>
                </c:pt>
                <c:pt idx="140">
                  <c:v>-200</c:v>
                </c:pt>
                <c:pt idx="141">
                  <c:v>-200</c:v>
                </c:pt>
                <c:pt idx="142">
                  <c:v>-200</c:v>
                </c:pt>
                <c:pt idx="143">
                  <c:v>-200</c:v>
                </c:pt>
                <c:pt idx="144">
                  <c:v>-200</c:v>
                </c:pt>
                <c:pt idx="145">
                  <c:v>-200</c:v>
                </c:pt>
                <c:pt idx="146">
                  <c:v>-200</c:v>
                </c:pt>
                <c:pt idx="147">
                  <c:v>-200</c:v>
                </c:pt>
                <c:pt idx="148">
                  <c:v>-200</c:v>
                </c:pt>
                <c:pt idx="149">
                  <c:v>-200</c:v>
                </c:pt>
                <c:pt idx="150">
                  <c:v>-200</c:v>
                </c:pt>
                <c:pt idx="151">
                  <c:v>-200</c:v>
                </c:pt>
                <c:pt idx="152">
                  <c:v>-200</c:v>
                </c:pt>
                <c:pt idx="153">
                  <c:v>-200</c:v>
                </c:pt>
                <c:pt idx="154">
                  <c:v>-200</c:v>
                </c:pt>
                <c:pt idx="155">
                  <c:v>-200</c:v>
                </c:pt>
                <c:pt idx="156">
                  <c:v>-200</c:v>
                </c:pt>
                <c:pt idx="157">
                  <c:v>-200</c:v>
                </c:pt>
                <c:pt idx="158">
                  <c:v>-200</c:v>
                </c:pt>
                <c:pt idx="159">
                  <c:v>-200</c:v>
                </c:pt>
                <c:pt idx="160">
                  <c:v>-200</c:v>
                </c:pt>
                <c:pt idx="161">
                  <c:v>-200</c:v>
                </c:pt>
                <c:pt idx="162">
                  <c:v>-200</c:v>
                </c:pt>
                <c:pt idx="163">
                  <c:v>-200</c:v>
                </c:pt>
                <c:pt idx="164">
                  <c:v>-200</c:v>
                </c:pt>
                <c:pt idx="165">
                  <c:v>-200</c:v>
                </c:pt>
                <c:pt idx="166">
                  <c:v>-200</c:v>
                </c:pt>
                <c:pt idx="167">
                  <c:v>-200</c:v>
                </c:pt>
                <c:pt idx="168">
                  <c:v>-200</c:v>
                </c:pt>
                <c:pt idx="169">
                  <c:v>-200</c:v>
                </c:pt>
                <c:pt idx="170">
                  <c:v>-200</c:v>
                </c:pt>
                <c:pt idx="171">
                  <c:v>-200</c:v>
                </c:pt>
                <c:pt idx="172">
                  <c:v>-200</c:v>
                </c:pt>
                <c:pt idx="173">
                  <c:v>-200</c:v>
                </c:pt>
                <c:pt idx="174">
                  <c:v>-200</c:v>
                </c:pt>
                <c:pt idx="175">
                  <c:v>-200</c:v>
                </c:pt>
                <c:pt idx="176">
                  <c:v>-200</c:v>
                </c:pt>
                <c:pt idx="177">
                  <c:v>-200</c:v>
                </c:pt>
                <c:pt idx="178">
                  <c:v>-200</c:v>
                </c:pt>
                <c:pt idx="179">
                  <c:v>-200</c:v>
                </c:pt>
                <c:pt idx="180">
                  <c:v>-200</c:v>
                </c:pt>
                <c:pt idx="181">
                  <c:v>-200</c:v>
                </c:pt>
                <c:pt idx="182">
                  <c:v>-200</c:v>
                </c:pt>
                <c:pt idx="183">
                  <c:v>-200</c:v>
                </c:pt>
                <c:pt idx="184">
                  <c:v>-200</c:v>
                </c:pt>
                <c:pt idx="185">
                  <c:v>-200</c:v>
                </c:pt>
                <c:pt idx="186">
                  <c:v>-200</c:v>
                </c:pt>
                <c:pt idx="187">
                  <c:v>-200</c:v>
                </c:pt>
                <c:pt idx="188">
                  <c:v>-200</c:v>
                </c:pt>
                <c:pt idx="189">
                  <c:v>-200</c:v>
                </c:pt>
                <c:pt idx="190">
                  <c:v>-200</c:v>
                </c:pt>
                <c:pt idx="191">
                  <c:v>-200</c:v>
                </c:pt>
                <c:pt idx="192">
                  <c:v>-200</c:v>
                </c:pt>
                <c:pt idx="193">
                  <c:v>-200</c:v>
                </c:pt>
                <c:pt idx="194">
                  <c:v>-200</c:v>
                </c:pt>
                <c:pt idx="195">
                  <c:v>-200</c:v>
                </c:pt>
                <c:pt idx="196">
                  <c:v>-200</c:v>
                </c:pt>
                <c:pt idx="197">
                  <c:v>-200</c:v>
                </c:pt>
                <c:pt idx="198">
                  <c:v>-200</c:v>
                </c:pt>
                <c:pt idx="199">
                  <c:v>-200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09152"/>
        <c:axId val="178210688"/>
      </c:scatterChart>
      <c:valAx>
        <c:axId val="1782091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8210688"/>
        <c:crosses val="autoZero"/>
        <c:crossBetween val="midCat"/>
      </c:valAx>
      <c:valAx>
        <c:axId val="1782106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8209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144780</xdr:colOff>
      <xdr:row>0</xdr:row>
      <xdr:rowOff>83820</xdr:rowOff>
    </xdr:from>
    <xdr:to>
      <xdr:col>27</xdr:col>
      <xdr:colOff>342900</xdr:colOff>
      <xdr:row>13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236220</xdr:colOff>
      <xdr:row>13</xdr:row>
      <xdr:rowOff>83820</xdr:rowOff>
    </xdr:from>
    <xdr:to>
      <xdr:col>27</xdr:col>
      <xdr:colOff>434340</xdr:colOff>
      <xdr:row>25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190500</xdr:colOff>
      <xdr:row>26</xdr:row>
      <xdr:rowOff>45720</xdr:rowOff>
    </xdr:from>
    <xdr:to>
      <xdr:col>27</xdr:col>
      <xdr:colOff>396240</xdr:colOff>
      <xdr:row>41</xdr:row>
      <xdr:rowOff>45720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160020</xdr:colOff>
      <xdr:row>0</xdr:row>
      <xdr:rowOff>91440</xdr:rowOff>
    </xdr:from>
    <xdr:to>
      <xdr:col>47</xdr:col>
      <xdr:colOff>541020</xdr:colOff>
      <xdr:row>46</xdr:row>
      <xdr:rowOff>30480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workbookViewId="0">
      <selection activeCell="E8" sqref="E8"/>
    </sheetView>
  </sheetViews>
  <sheetFormatPr defaultRowHeight="14.4" x14ac:dyDescent="0.3"/>
  <cols>
    <col min="1" max="1" width="8.33203125" style="1" customWidth="1"/>
    <col min="2" max="2" width="8" style="1" bestFit="1" customWidth="1"/>
    <col min="3" max="3" width="4.21875" customWidth="1"/>
    <col min="4" max="4" width="5.5546875" style="2" bestFit="1" customWidth="1"/>
    <col min="5" max="5" width="7.21875" style="2" bestFit="1" customWidth="1"/>
    <col min="6" max="6" width="4.109375" customWidth="1"/>
    <col min="7" max="7" width="8.33203125" style="1" customWidth="1"/>
    <col min="8" max="8" width="8" style="1" bestFit="1" customWidth="1"/>
    <col min="9" max="9" width="4.21875" customWidth="1"/>
    <col min="10" max="10" width="5.5546875" style="2" bestFit="1" customWidth="1"/>
    <col min="11" max="11" width="6.21875" style="2" bestFit="1" customWidth="1"/>
    <col min="13" max="13" width="8.33203125" style="1" customWidth="1"/>
    <col min="14" max="14" width="8" style="1" bestFit="1" customWidth="1"/>
    <col min="15" max="15" width="4.21875" customWidth="1"/>
    <col min="16" max="16" width="5.5546875" style="2" bestFit="1" customWidth="1"/>
    <col min="17" max="17" width="6.21875" style="2" bestFit="1" customWidth="1"/>
  </cols>
  <sheetData>
    <row r="1" spans="1:17" x14ac:dyDescent="0.3">
      <c r="A1" s="1" t="s">
        <v>0</v>
      </c>
      <c r="B1" s="3">
        <v>700</v>
      </c>
      <c r="D1" s="2" t="s">
        <v>10</v>
      </c>
      <c r="E1" s="2" t="s">
        <v>14</v>
      </c>
      <c r="G1" s="1" t="s">
        <v>0</v>
      </c>
      <c r="H1" s="3">
        <v>700</v>
      </c>
      <c r="J1" s="2" t="s">
        <v>10</v>
      </c>
      <c r="K1" s="2" t="s">
        <v>15</v>
      </c>
      <c r="M1" s="1" t="s">
        <v>0</v>
      </c>
      <c r="N1" s="3">
        <f>H1*ABS(H4/B4)</f>
        <v>351.75879396984919</v>
      </c>
      <c r="P1" s="2" t="s">
        <v>10</v>
      </c>
      <c r="Q1" s="2" t="s">
        <v>16</v>
      </c>
    </row>
    <row r="2" spans="1:17" x14ac:dyDescent="0.3">
      <c r="A2" s="1" t="s">
        <v>1</v>
      </c>
      <c r="B2" s="3">
        <v>250</v>
      </c>
      <c r="D2" s="4">
        <v>0.05</v>
      </c>
      <c r="E2" s="4">
        <f>IF(D2&lt;B$14,B$7*D2*D2/2,IF(D2&lt;B$14+B$19,B$7*B$14*B$14/2+(D2-B$14)*B$12,IF(D2&lt;=B$14+B$19+B$16,B$7*B$14*B$14/2+(D2-B$14)*B$12-B$8*POWER(D2-B$19-B$14,2)/2,B$4)))</f>
        <v>-0.3125</v>
      </c>
      <c r="G2" s="1" t="s">
        <v>1</v>
      </c>
      <c r="H2" s="3">
        <v>250</v>
      </c>
      <c r="J2" s="4">
        <v>0.05</v>
      </c>
      <c r="K2" s="4">
        <f>IF(J2&lt;H$14,H$7*J2*J2/2,IF(J2&lt;H$14+H$19,H$7*H$14*H$14/2+(J2-H$14)*H$12,IF(J2&lt;=H$14+H$19+H$16,H$7*H$14*H$14/2+(J2-H$14)*H$12-H$8*POWER(J2-H$19-H$14,2)/2,H$4)))</f>
        <v>-0.3125</v>
      </c>
      <c r="M2" s="1" t="s">
        <v>1</v>
      </c>
      <c r="N2" s="3">
        <f>H2*ABS(H4/B4)</f>
        <v>125.62814070351757</v>
      </c>
      <c r="P2" s="4">
        <v>0.05</v>
      </c>
      <c r="Q2" s="4">
        <f>IF(P2&lt;N$14,N$7*P2*P2/2,IF(P2&lt;N$14+N$19,N$7*N$14*N$14/2+(P2-N$14)*N$12,IF(P2&lt;=N$14+N$19+N$16,N$7*N$14*N$14/2+(P2-N$14)*N$12-N$8*POWER(P2-N$19-N$14,2)/2,N$4)))</f>
        <v>-0.15703517587939697</v>
      </c>
    </row>
    <row r="3" spans="1:17" x14ac:dyDescent="0.3">
      <c r="A3" s="1" t="s">
        <v>3</v>
      </c>
      <c r="B3" s="3">
        <v>250</v>
      </c>
      <c r="D3" s="4">
        <v>0.1</v>
      </c>
      <c r="E3" s="4">
        <f t="shared" ref="E3:E66" si="0">IF(D3&lt;B$14,B$7*D3*D3/2,IF(D3&lt;B$14+B$19,B$7*B$14*B$14/2+(D3-B$14)*B$12,IF(D3&lt;=B$14+B$19+B$16,B$7*B$14*B$14/2+(D3-B$14)*B$12-B$8*POWER(D3-B$19-B$14,2)/2,B$4)))</f>
        <v>-1.25</v>
      </c>
      <c r="G3" s="1" t="s">
        <v>3</v>
      </c>
      <c r="H3" s="3">
        <v>250</v>
      </c>
      <c r="J3" s="4">
        <v>0.1</v>
      </c>
      <c r="K3" s="4">
        <f t="shared" ref="K3:K66" si="1">IF(J3&lt;H$14,H$7*J3*J3/2,IF(J3&lt;H$14+H$19,H$7*H$14*H$14/2+(J3-H$14)*H$12,IF(J3&lt;=H$14+H$19+H$16,H$7*H$14*H$14/2+(J3-H$14)*H$12-H$8*POWER(J3-H$19-H$14,2)/2,H$4)))</f>
        <v>-1.25</v>
      </c>
      <c r="M3" s="1" t="s">
        <v>3</v>
      </c>
      <c r="N3" s="3">
        <f>H3*ABS(H4/B4)</f>
        <v>125.62814070351757</v>
      </c>
      <c r="P3" s="4">
        <v>0.1</v>
      </c>
      <c r="Q3" s="4">
        <f t="shared" ref="Q3:Q66" si="2">IF(P3&lt;N$14,N$7*P3*P3/2,IF(P3&lt;N$14+N$19,N$7*N$14*N$14/2+(P3-N$14)*N$12,IF(P3&lt;=N$14+N$19+N$16,N$7*N$14*N$14/2+(P3-N$14)*N$12-N$8*POWER(P3-N$19-N$14,2)/2,N$4)))</f>
        <v>-0.62814070351758788</v>
      </c>
    </row>
    <row r="4" spans="1:17" x14ac:dyDescent="0.3">
      <c r="A4" s="1" t="s">
        <v>8</v>
      </c>
      <c r="B4" s="3">
        <v>-398</v>
      </c>
      <c r="D4" s="4">
        <v>0.15</v>
      </c>
      <c r="E4" s="4">
        <f t="shared" si="0"/>
        <v>-2.8125</v>
      </c>
      <c r="G4" s="1" t="s">
        <v>8</v>
      </c>
      <c r="H4" s="3">
        <v>-200</v>
      </c>
      <c r="J4" s="4">
        <v>0.15</v>
      </c>
      <c r="K4" s="4">
        <f t="shared" si="1"/>
        <v>-2.8125</v>
      </c>
      <c r="M4" s="1" t="s">
        <v>8</v>
      </c>
      <c r="N4" s="3">
        <f>H4</f>
        <v>-200</v>
      </c>
      <c r="P4" s="4">
        <v>0.15</v>
      </c>
      <c r="Q4" s="4">
        <f t="shared" si="2"/>
        <v>-1.4133165829145724</v>
      </c>
    </row>
    <row r="5" spans="1:17" x14ac:dyDescent="0.3">
      <c r="D5" s="4">
        <v>0.2</v>
      </c>
      <c r="E5" s="4">
        <f t="shared" si="0"/>
        <v>-5</v>
      </c>
      <c r="J5" s="4">
        <v>0.2</v>
      </c>
      <c r="K5" s="4">
        <f t="shared" si="1"/>
        <v>-5</v>
      </c>
      <c r="P5" s="4">
        <v>0.2</v>
      </c>
      <c r="Q5" s="4">
        <f t="shared" si="2"/>
        <v>-2.5125628140703515</v>
      </c>
    </row>
    <row r="6" spans="1:17" x14ac:dyDescent="0.3">
      <c r="A6" s="1" t="s">
        <v>0</v>
      </c>
      <c r="B6" s="1">
        <f>IF(B$4&gt;0,B1,-B1)</f>
        <v>-700</v>
      </c>
      <c r="D6" s="4">
        <v>0.25</v>
      </c>
      <c r="E6" s="4">
        <f t="shared" si="0"/>
        <v>-7.8125</v>
      </c>
      <c r="G6" s="1" t="s">
        <v>0</v>
      </c>
      <c r="H6" s="1">
        <f>IF(H$4&gt;0,H1,-H1)</f>
        <v>-700</v>
      </c>
      <c r="J6" s="4">
        <v>0.25</v>
      </c>
      <c r="K6" s="4">
        <f t="shared" si="1"/>
        <v>-7.8125</v>
      </c>
      <c r="M6" s="1" t="s">
        <v>0</v>
      </c>
      <c r="N6" s="3">
        <f>IF(N$4&gt;0,N1,-N1)</f>
        <v>-351.75879396984919</v>
      </c>
      <c r="P6" s="4">
        <v>0.25</v>
      </c>
      <c r="Q6" s="4">
        <f t="shared" si="2"/>
        <v>-3.9258793969849242</v>
      </c>
    </row>
    <row r="7" spans="1:17" x14ac:dyDescent="0.3">
      <c r="A7" s="1" t="s">
        <v>1</v>
      </c>
      <c r="B7" s="1">
        <f>IF(B$4&gt;0,B$2,-B$2)</f>
        <v>-250</v>
      </c>
      <c r="D7" s="4">
        <v>0.3</v>
      </c>
      <c r="E7" s="4">
        <f t="shared" si="0"/>
        <v>-11.25</v>
      </c>
      <c r="G7" s="1" t="s">
        <v>1</v>
      </c>
      <c r="H7" s="1">
        <f>IF(H$4&gt;0,H$2,-H$2)</f>
        <v>-250</v>
      </c>
      <c r="J7" s="4">
        <v>0.3</v>
      </c>
      <c r="K7" s="4">
        <f t="shared" si="1"/>
        <v>-11.25</v>
      </c>
      <c r="M7" s="1" t="s">
        <v>1</v>
      </c>
      <c r="N7" s="3">
        <f>IF(N$4&gt;0,N$2,-N$2)</f>
        <v>-125.62814070351757</v>
      </c>
      <c r="P7" s="4">
        <v>0.3</v>
      </c>
      <c r="Q7" s="4">
        <f t="shared" si="2"/>
        <v>-5.6532663316582896</v>
      </c>
    </row>
    <row r="8" spans="1:17" x14ac:dyDescent="0.3">
      <c r="A8" s="1" t="s">
        <v>3</v>
      </c>
      <c r="B8" s="1">
        <f>IF(B$4&gt;0,B$3,-B$3)</f>
        <v>-250</v>
      </c>
      <c r="D8" s="4">
        <v>0.35</v>
      </c>
      <c r="E8" s="4">
        <f t="shared" si="0"/>
        <v>-15.312499999999998</v>
      </c>
      <c r="G8" s="1" t="s">
        <v>3</v>
      </c>
      <c r="H8" s="1">
        <f>IF(H$4&gt;0,H$3,-H$3)</f>
        <v>-250</v>
      </c>
      <c r="J8" s="4">
        <v>0.35</v>
      </c>
      <c r="K8" s="4">
        <f t="shared" si="1"/>
        <v>-15.312499999999998</v>
      </c>
      <c r="M8" s="1" t="s">
        <v>3</v>
      </c>
      <c r="N8" s="3">
        <f>IF(N$4&gt;0,N$3,-N$3)</f>
        <v>-125.62814070351757</v>
      </c>
      <c r="P8" s="4">
        <v>0.35</v>
      </c>
      <c r="Q8" s="4">
        <f t="shared" si="2"/>
        <v>-7.6947236180904506</v>
      </c>
    </row>
    <row r="9" spans="1:17" x14ac:dyDescent="0.3">
      <c r="D9" s="4">
        <v>0.4</v>
      </c>
      <c r="E9" s="4">
        <f t="shared" si="0"/>
        <v>-20</v>
      </c>
      <c r="J9" s="4">
        <v>0.4</v>
      </c>
      <c r="K9" s="4">
        <f t="shared" si="1"/>
        <v>-20</v>
      </c>
      <c r="P9" s="4">
        <v>0.4</v>
      </c>
      <c r="Q9" s="4">
        <f t="shared" si="2"/>
        <v>-10.050251256281406</v>
      </c>
    </row>
    <row r="10" spans="1:17" x14ac:dyDescent="0.3">
      <c r="D10" s="4">
        <v>0.45</v>
      </c>
      <c r="E10" s="4">
        <f t="shared" si="0"/>
        <v>-25.3125</v>
      </c>
      <c r="J10" s="4">
        <v>0.45</v>
      </c>
      <c r="K10" s="4">
        <f t="shared" si="1"/>
        <v>-25.3125</v>
      </c>
      <c r="P10" s="4">
        <v>0.45</v>
      </c>
      <c r="Q10" s="4">
        <f t="shared" si="2"/>
        <v>-12.719849246231156</v>
      </c>
    </row>
    <row r="11" spans="1:17" x14ac:dyDescent="0.3">
      <c r="A11" s="1" t="s">
        <v>11</v>
      </c>
      <c r="B11" s="3">
        <f>B$6*B$6/2/B$7+B$6*B$6/2/B$8</f>
        <v>-1960</v>
      </c>
      <c r="D11" s="4">
        <v>0.5</v>
      </c>
      <c r="E11" s="4">
        <f t="shared" si="0"/>
        <v>-31.25</v>
      </c>
      <c r="G11" s="1" t="s">
        <v>11</v>
      </c>
      <c r="H11" s="3">
        <f>H$6*H$6/2/H$7+H$6*H$6/2/H$8</f>
        <v>-1960</v>
      </c>
      <c r="J11" s="4">
        <v>0.5</v>
      </c>
      <c r="K11" s="4">
        <f t="shared" si="1"/>
        <v>-31.25</v>
      </c>
      <c r="M11" s="1" t="s">
        <v>11</v>
      </c>
      <c r="N11" s="3">
        <f>N$6*N$6/2/N$7+N$6*N$6/2/N$8</f>
        <v>-984.92462311557767</v>
      </c>
      <c r="P11" s="4">
        <v>0.5</v>
      </c>
      <c r="Q11" s="4">
        <f t="shared" si="2"/>
        <v>-15.703517587939697</v>
      </c>
    </row>
    <row r="12" spans="1:17" x14ac:dyDescent="0.3">
      <c r="A12" s="1" t="s">
        <v>12</v>
      </c>
      <c r="B12" s="3">
        <f>IF(B$4&gt;0,IF(B$11&gt;B$4,SQRT(8*B$4*B$7*B$8*(B$7+B$8))/2/(B$7+B$8),B$6),IF(B$11&lt;B$4,SQRT(8*B$4*B$7*B$8*(B$7+B$8))/2/(B$7+B$8),B$6))</f>
        <v>-315.43620591175011</v>
      </c>
      <c r="D12" s="4">
        <v>0.55000000000000004</v>
      </c>
      <c r="E12" s="4">
        <f t="shared" si="0"/>
        <v>-37.8125</v>
      </c>
      <c r="G12" s="1" t="s">
        <v>12</v>
      </c>
      <c r="H12" s="3">
        <f>IF(H$4&gt;0,IF(H$11&gt;H$4,SQRT(8*H$4*H$7*H$8*(H$7+H$8))/2/(H$7+H$8),H$6),IF(H$11&lt;H$4,SQRT(8*H$4*H$7*H$8*(H$7+H$8))/2/(H$7+H$8),H$6))</f>
        <v>-223.60679774997897</v>
      </c>
      <c r="J12" s="4">
        <v>0.55000000000000004</v>
      </c>
      <c r="K12" s="4">
        <f t="shared" si="1"/>
        <v>-37.8125</v>
      </c>
      <c r="M12" s="1" t="s">
        <v>12</v>
      </c>
      <c r="N12" s="3">
        <f>IF(N$4&gt;0,IF(N$11&gt;N$4,SQRT(8*N$4*N$7*N$8*(N$7+N$8))/2/(N$7+N$8),N$6),IF(N$11&lt;N$4,SQRT(8*N$4*N$7*N$8*(N$7+N$8))/2/(N$7+N$8),N$6))</f>
        <v>-158.51065623706032</v>
      </c>
      <c r="P12" s="4">
        <v>0.55000000000000004</v>
      </c>
      <c r="Q12" s="4">
        <f t="shared" si="2"/>
        <v>-19.001256281407038</v>
      </c>
    </row>
    <row r="13" spans="1:17" x14ac:dyDescent="0.3">
      <c r="D13" s="4">
        <v>0.6</v>
      </c>
      <c r="E13" s="4">
        <f t="shared" si="0"/>
        <v>-45</v>
      </c>
      <c r="J13" s="4">
        <v>0.6</v>
      </c>
      <c r="K13" s="4">
        <f t="shared" si="1"/>
        <v>-45</v>
      </c>
      <c r="P13" s="4">
        <v>0.6</v>
      </c>
      <c r="Q13" s="4">
        <f t="shared" si="2"/>
        <v>-22.613065326633158</v>
      </c>
    </row>
    <row r="14" spans="1:17" x14ac:dyDescent="0.3">
      <c r="A14" s="1" t="s">
        <v>2</v>
      </c>
      <c r="B14" s="3">
        <f>B$12/B$7</f>
        <v>1.2617448236470004</v>
      </c>
      <c r="D14" s="4">
        <v>0.65</v>
      </c>
      <c r="E14" s="4">
        <f t="shared" si="0"/>
        <v>-52.8125</v>
      </c>
      <c r="G14" s="1" t="s">
        <v>2</v>
      </c>
      <c r="H14" s="3">
        <f>H$12/H$7</f>
        <v>0.89442719099991586</v>
      </c>
      <c r="J14" s="4">
        <v>0.65</v>
      </c>
      <c r="K14" s="4">
        <f t="shared" si="1"/>
        <v>-52.8125</v>
      </c>
      <c r="M14" s="1" t="s">
        <v>2</v>
      </c>
      <c r="N14" s="3">
        <f>N$12/N$7</f>
        <v>1.2617448236470004</v>
      </c>
      <c r="P14" s="4">
        <v>0.65</v>
      </c>
      <c r="Q14" s="4">
        <f t="shared" si="2"/>
        <v>-26.538944723618087</v>
      </c>
    </row>
    <row r="15" spans="1:17" x14ac:dyDescent="0.3">
      <c r="A15" s="1" t="s">
        <v>5</v>
      </c>
      <c r="B15" s="3">
        <f>B$7*B$14*B$14/2</f>
        <v>-199.00000000000003</v>
      </c>
      <c r="D15" s="4">
        <v>0.7</v>
      </c>
      <c r="E15" s="4">
        <f t="shared" si="0"/>
        <v>-61.249999999999993</v>
      </c>
      <c r="G15" s="1" t="s">
        <v>5</v>
      </c>
      <c r="H15" s="3">
        <f>H$7*H$14*H$14/2</f>
        <v>-100</v>
      </c>
      <c r="J15" s="4">
        <v>0.7</v>
      </c>
      <c r="K15" s="4">
        <f t="shared" si="1"/>
        <v>-61.249999999999993</v>
      </c>
      <c r="M15" s="1" t="s">
        <v>5</v>
      </c>
      <c r="N15" s="3">
        <f>N$7*N$14*N$14/2</f>
        <v>-99.999999999999986</v>
      </c>
      <c r="P15" s="4">
        <v>0.7</v>
      </c>
      <c r="Q15" s="4">
        <f t="shared" si="2"/>
        <v>-30.778894472361802</v>
      </c>
    </row>
    <row r="16" spans="1:17" x14ac:dyDescent="0.3">
      <c r="A16" s="1" t="s">
        <v>4</v>
      </c>
      <c r="B16" s="3">
        <f>B$12/B$8</f>
        <v>1.2617448236470004</v>
      </c>
      <c r="D16" s="4">
        <v>0.75</v>
      </c>
      <c r="E16" s="4">
        <f t="shared" si="0"/>
        <v>-70.3125</v>
      </c>
      <c r="G16" s="1" t="s">
        <v>4</v>
      </c>
      <c r="H16" s="3">
        <f>H$12/H$8</f>
        <v>0.89442719099991586</v>
      </c>
      <c r="J16" s="4">
        <v>0.75</v>
      </c>
      <c r="K16" s="4">
        <f t="shared" si="1"/>
        <v>-70.3125</v>
      </c>
      <c r="M16" s="1" t="s">
        <v>4</v>
      </c>
      <c r="N16" s="3">
        <f>N$12/N$8</f>
        <v>1.2617448236470004</v>
      </c>
      <c r="P16" s="4">
        <v>0.75</v>
      </c>
      <c r="Q16" s="4">
        <f t="shared" si="2"/>
        <v>-35.332914572864311</v>
      </c>
    </row>
    <row r="17" spans="1:17" x14ac:dyDescent="0.3">
      <c r="A17" s="1" t="s">
        <v>6</v>
      </c>
      <c r="B17" s="3">
        <f>B$8*B$16*B$16/2</f>
        <v>-199.00000000000003</v>
      </c>
      <c r="D17" s="4">
        <v>0.8</v>
      </c>
      <c r="E17" s="4">
        <f t="shared" si="0"/>
        <v>-80</v>
      </c>
      <c r="G17" s="1" t="s">
        <v>6</v>
      </c>
      <c r="H17" s="3">
        <f>H$8*H$16*H$16/2</f>
        <v>-100</v>
      </c>
      <c r="J17" s="4">
        <v>0.8</v>
      </c>
      <c r="K17" s="4">
        <f t="shared" si="1"/>
        <v>-80</v>
      </c>
      <c r="M17" s="1" t="s">
        <v>6</v>
      </c>
      <c r="N17" s="3">
        <f>N$8*N$16*N$16/2</f>
        <v>-99.999999999999986</v>
      </c>
      <c r="P17" s="4">
        <v>0.8</v>
      </c>
      <c r="Q17" s="4">
        <f t="shared" si="2"/>
        <v>-40.201005025125625</v>
      </c>
    </row>
    <row r="18" spans="1:17" x14ac:dyDescent="0.3">
      <c r="A18" s="1" t="s">
        <v>7</v>
      </c>
      <c r="B18" s="3">
        <f>B$17+B$15</f>
        <v>-398.00000000000006</v>
      </c>
      <c r="D18" s="4">
        <v>0.85</v>
      </c>
      <c r="E18" s="4">
        <f t="shared" si="0"/>
        <v>-90.3125</v>
      </c>
      <c r="G18" s="1" t="s">
        <v>7</v>
      </c>
      <c r="H18" s="3">
        <f>H$17+H$15</f>
        <v>-200</v>
      </c>
      <c r="J18" s="4">
        <v>0.85</v>
      </c>
      <c r="K18" s="4">
        <f t="shared" si="1"/>
        <v>-90.3125</v>
      </c>
      <c r="M18" s="1" t="s">
        <v>7</v>
      </c>
      <c r="N18" s="3">
        <f>N$17+N$15</f>
        <v>-199.99999999999997</v>
      </c>
      <c r="P18" s="4">
        <v>0.85</v>
      </c>
      <c r="Q18" s="4">
        <f t="shared" si="2"/>
        <v>-45.383165829145725</v>
      </c>
    </row>
    <row r="19" spans="1:17" x14ac:dyDescent="0.3">
      <c r="A19" s="1" t="s">
        <v>13</v>
      </c>
      <c r="B19" s="3">
        <f>(B$4-B$18)/B$6</f>
        <v>-8.1204884086868593E-17</v>
      </c>
      <c r="D19" s="4">
        <v>0.9</v>
      </c>
      <c r="E19" s="4">
        <f t="shared" si="0"/>
        <v>-101.25</v>
      </c>
      <c r="G19" s="1" t="s">
        <v>13</v>
      </c>
      <c r="H19" s="3">
        <f>(H$4-H$18)/H$6</f>
        <v>0</v>
      </c>
      <c r="J19" s="4">
        <v>0.9</v>
      </c>
      <c r="K19" s="4">
        <f t="shared" si="1"/>
        <v>-101.24223594996216</v>
      </c>
      <c r="M19" s="1" t="s">
        <v>13</v>
      </c>
      <c r="N19" s="3">
        <f>(N$4-N$18)/N$6</f>
        <v>8.0798859666434268E-17</v>
      </c>
      <c r="P19" s="4">
        <v>0.9</v>
      </c>
      <c r="Q19" s="4">
        <f t="shared" si="2"/>
        <v>-50.879396984924625</v>
      </c>
    </row>
    <row r="20" spans="1:17" x14ac:dyDescent="0.3">
      <c r="A20" s="1" t="s">
        <v>9</v>
      </c>
      <c r="B20" s="3">
        <f>B$19+B$16+B$14</f>
        <v>2.5234896472940007</v>
      </c>
      <c r="D20" s="4">
        <v>0.95</v>
      </c>
      <c r="E20" s="4">
        <f t="shared" si="0"/>
        <v>-112.8125</v>
      </c>
      <c r="G20" s="1" t="s">
        <v>9</v>
      </c>
      <c r="H20" s="3">
        <f>H$19+H$16+H$14</f>
        <v>1.7888543819998317</v>
      </c>
      <c r="J20" s="4">
        <v>0.95</v>
      </c>
      <c r="K20" s="4">
        <f t="shared" si="1"/>
        <v>-112.04041572496004</v>
      </c>
      <c r="M20" s="1" t="s">
        <v>9</v>
      </c>
      <c r="N20" s="3">
        <f>N$19+N$16+N$14</f>
        <v>2.5234896472940007</v>
      </c>
      <c r="P20" s="4">
        <v>0.95</v>
      </c>
      <c r="Q20" s="4">
        <f t="shared" si="2"/>
        <v>-56.689698492462298</v>
      </c>
    </row>
    <row r="21" spans="1:17" x14ac:dyDescent="0.3">
      <c r="D21" s="4">
        <v>1</v>
      </c>
      <c r="E21" s="4">
        <f t="shared" si="0"/>
        <v>-125</v>
      </c>
      <c r="J21" s="4">
        <v>1</v>
      </c>
      <c r="K21" s="4">
        <f t="shared" si="1"/>
        <v>-122.21359549995793</v>
      </c>
      <c r="P21" s="4">
        <v>1</v>
      </c>
      <c r="Q21" s="4">
        <f t="shared" si="2"/>
        <v>-62.814070351758787</v>
      </c>
    </row>
    <row r="22" spans="1:17" x14ac:dyDescent="0.3">
      <c r="D22" s="4">
        <v>1.05</v>
      </c>
      <c r="E22" s="4">
        <f t="shared" si="0"/>
        <v>-137.8125</v>
      </c>
      <c r="J22" s="4">
        <v>1.05</v>
      </c>
      <c r="K22" s="4">
        <f t="shared" si="1"/>
        <v>-131.76177527495585</v>
      </c>
      <c r="P22" s="4">
        <v>1.05</v>
      </c>
      <c r="Q22" s="4">
        <f t="shared" si="2"/>
        <v>-69.252512562814061</v>
      </c>
    </row>
    <row r="23" spans="1:17" x14ac:dyDescent="0.3">
      <c r="D23" s="4">
        <v>1.1000000000000001</v>
      </c>
      <c r="E23" s="4">
        <f t="shared" si="0"/>
        <v>-151.25</v>
      </c>
      <c r="J23" s="4">
        <v>1.1000000000000001</v>
      </c>
      <c r="K23" s="4">
        <f t="shared" si="1"/>
        <v>-140.68495504995374</v>
      </c>
      <c r="P23" s="4">
        <v>1.1000000000000001</v>
      </c>
      <c r="Q23" s="4">
        <f t="shared" si="2"/>
        <v>-76.005025125628151</v>
      </c>
    </row>
    <row r="24" spans="1:17" x14ac:dyDescent="0.3">
      <c r="D24" s="4">
        <v>1.1499999999999999</v>
      </c>
      <c r="E24" s="4">
        <f t="shared" si="0"/>
        <v>-165.3125</v>
      </c>
      <c r="J24" s="4">
        <v>1.1499999999999999</v>
      </c>
      <c r="K24" s="4">
        <f t="shared" si="1"/>
        <v>-148.98313482495163</v>
      </c>
      <c r="P24" s="4">
        <v>1.1499999999999999</v>
      </c>
      <c r="Q24" s="4">
        <f t="shared" si="2"/>
        <v>-83.071608040200985</v>
      </c>
    </row>
    <row r="25" spans="1:17" x14ac:dyDescent="0.3">
      <c r="D25" s="4">
        <v>1.2</v>
      </c>
      <c r="E25" s="4">
        <f t="shared" si="0"/>
        <v>-180</v>
      </c>
      <c r="J25" s="4">
        <v>1.2</v>
      </c>
      <c r="K25" s="4">
        <f t="shared" si="1"/>
        <v>-156.65631459994952</v>
      </c>
      <c r="P25" s="4">
        <v>1.2</v>
      </c>
      <c r="Q25" s="4">
        <f t="shared" si="2"/>
        <v>-90.452261306532634</v>
      </c>
    </row>
    <row r="26" spans="1:17" x14ac:dyDescent="0.3">
      <c r="D26" s="4">
        <v>1.25</v>
      </c>
      <c r="E26" s="4">
        <f t="shared" si="0"/>
        <v>-195.3125</v>
      </c>
      <c r="J26" s="4">
        <v>1.25</v>
      </c>
      <c r="K26" s="4">
        <f t="shared" si="1"/>
        <v>-163.70449437494744</v>
      </c>
      <c r="P26" s="4">
        <v>1.25</v>
      </c>
      <c r="Q26" s="4">
        <f t="shared" si="2"/>
        <v>-98.146984924623112</v>
      </c>
    </row>
    <row r="27" spans="1:17" x14ac:dyDescent="0.3">
      <c r="D27" s="4">
        <v>1.3</v>
      </c>
      <c r="E27" s="4">
        <f t="shared" si="0"/>
        <v>-210.88413537055027</v>
      </c>
      <c r="J27" s="4">
        <v>1.3</v>
      </c>
      <c r="K27" s="4">
        <f t="shared" si="1"/>
        <v>-170.12767414994534</v>
      </c>
      <c r="P27" s="4">
        <v>1.3</v>
      </c>
      <c r="Q27" s="4">
        <f t="shared" si="2"/>
        <v>-105.97192732188452</v>
      </c>
    </row>
    <row r="28" spans="1:17" x14ac:dyDescent="0.3">
      <c r="D28" s="4">
        <v>1.35</v>
      </c>
      <c r="E28" s="4">
        <f t="shared" si="0"/>
        <v>-225.86525596172527</v>
      </c>
      <c r="J28" s="4">
        <v>1.35</v>
      </c>
      <c r="K28" s="4">
        <f t="shared" si="1"/>
        <v>-175.9258539249432</v>
      </c>
      <c r="P28" s="4">
        <v>1.35</v>
      </c>
      <c r="Q28" s="4">
        <f t="shared" si="2"/>
        <v>-113.50012862398253</v>
      </c>
    </row>
    <row r="29" spans="1:17" x14ac:dyDescent="0.3">
      <c r="D29" s="4">
        <v>1.4</v>
      </c>
      <c r="E29" s="4">
        <f t="shared" si="0"/>
        <v>-240.22137655290024</v>
      </c>
      <c r="J29" s="4">
        <v>1.4</v>
      </c>
      <c r="K29" s="4">
        <f t="shared" si="1"/>
        <v>-181.09903369994109</v>
      </c>
      <c r="P29" s="4">
        <v>1.4</v>
      </c>
      <c r="Q29" s="4">
        <f t="shared" si="2"/>
        <v>-120.7142595743217</v>
      </c>
    </row>
    <row r="30" spans="1:17" x14ac:dyDescent="0.3">
      <c r="D30" s="4">
        <v>1.45</v>
      </c>
      <c r="E30" s="4">
        <f t="shared" si="0"/>
        <v>-253.95249714407529</v>
      </c>
      <c r="J30" s="4">
        <v>1.45</v>
      </c>
      <c r="K30" s="4">
        <f t="shared" si="1"/>
        <v>-185.64721347493901</v>
      </c>
      <c r="P30" s="4">
        <v>1.45</v>
      </c>
      <c r="Q30" s="4">
        <f t="shared" si="2"/>
        <v>-127.6143201729021</v>
      </c>
    </row>
    <row r="31" spans="1:17" x14ac:dyDescent="0.3">
      <c r="D31" s="4">
        <v>1.5</v>
      </c>
      <c r="E31" s="4">
        <f t="shared" si="0"/>
        <v>-267.05861773525027</v>
      </c>
      <c r="J31" s="4">
        <v>1.5</v>
      </c>
      <c r="K31" s="4">
        <f t="shared" si="1"/>
        <v>-189.5703932499369</v>
      </c>
      <c r="P31" s="4">
        <v>1.5</v>
      </c>
      <c r="Q31" s="4">
        <f t="shared" si="2"/>
        <v>-134.20031041972373</v>
      </c>
    </row>
    <row r="32" spans="1:17" x14ac:dyDescent="0.3">
      <c r="D32" s="4">
        <v>1.55</v>
      </c>
      <c r="E32" s="4">
        <f t="shared" si="0"/>
        <v>-279.53973832642527</v>
      </c>
      <c r="J32" s="4">
        <v>1.55</v>
      </c>
      <c r="K32" s="4">
        <f t="shared" si="1"/>
        <v>-192.86857302493482</v>
      </c>
      <c r="P32" s="4">
        <v>1.55</v>
      </c>
      <c r="Q32" s="4">
        <f t="shared" si="2"/>
        <v>-140.47223031478654</v>
      </c>
    </row>
    <row r="33" spans="4:17" x14ac:dyDescent="0.3">
      <c r="D33" s="4">
        <v>1.6</v>
      </c>
      <c r="E33" s="4">
        <f t="shared" si="0"/>
        <v>-291.39585891760032</v>
      </c>
      <c r="J33" s="4">
        <v>1.6</v>
      </c>
      <c r="K33" s="4">
        <f t="shared" si="1"/>
        <v>-195.54175279993271</v>
      </c>
      <c r="P33" s="4">
        <v>1.6</v>
      </c>
      <c r="Q33" s="4">
        <f t="shared" si="2"/>
        <v>-146.43007985809058</v>
      </c>
    </row>
    <row r="34" spans="4:17" x14ac:dyDescent="0.3">
      <c r="D34" s="4">
        <v>1.65</v>
      </c>
      <c r="E34" s="4">
        <f t="shared" si="0"/>
        <v>-302.62697950877532</v>
      </c>
      <c r="J34" s="4">
        <v>1.65</v>
      </c>
      <c r="K34" s="4">
        <f t="shared" si="1"/>
        <v>-197.5899325749306</v>
      </c>
      <c r="P34" s="4">
        <v>1.65</v>
      </c>
      <c r="Q34" s="4">
        <f t="shared" si="2"/>
        <v>-152.07385904963579</v>
      </c>
    </row>
    <row r="35" spans="4:17" x14ac:dyDescent="0.3">
      <c r="D35" s="4">
        <v>1.7</v>
      </c>
      <c r="E35" s="4">
        <f t="shared" si="0"/>
        <v>-313.23310009995032</v>
      </c>
      <c r="J35" s="4">
        <v>1.7</v>
      </c>
      <c r="K35" s="4">
        <f t="shared" si="1"/>
        <v>-199.01311234992846</v>
      </c>
      <c r="P35" s="4">
        <v>1.7</v>
      </c>
      <c r="Q35" s="4">
        <f t="shared" si="2"/>
        <v>-157.40356788942222</v>
      </c>
    </row>
    <row r="36" spans="4:17" x14ac:dyDescent="0.3">
      <c r="D36" s="4">
        <v>1.75</v>
      </c>
      <c r="E36" s="4">
        <f t="shared" si="0"/>
        <v>-323.21422069112532</v>
      </c>
      <c r="J36" s="4">
        <v>1.75</v>
      </c>
      <c r="K36" s="4">
        <f t="shared" si="1"/>
        <v>-199.81129212492641</v>
      </c>
      <c r="P36" s="4">
        <v>1.75</v>
      </c>
      <c r="Q36" s="4">
        <f t="shared" si="2"/>
        <v>-162.41920637744988</v>
      </c>
    </row>
    <row r="37" spans="4:17" x14ac:dyDescent="0.3">
      <c r="D37" s="4">
        <v>1.8</v>
      </c>
      <c r="E37" s="4">
        <f t="shared" si="0"/>
        <v>-332.57034128230038</v>
      </c>
      <c r="J37" s="4">
        <v>1.8</v>
      </c>
      <c r="K37" s="4">
        <f t="shared" si="1"/>
        <v>-200</v>
      </c>
      <c r="P37" s="4">
        <v>1.8</v>
      </c>
      <c r="Q37" s="4">
        <f t="shared" si="2"/>
        <v>-167.12077451371871</v>
      </c>
    </row>
    <row r="38" spans="4:17" x14ac:dyDescent="0.3">
      <c r="D38" s="4">
        <v>1.85</v>
      </c>
      <c r="E38" s="4">
        <f t="shared" si="0"/>
        <v>-341.30146187347538</v>
      </c>
      <c r="J38" s="4">
        <v>1.85</v>
      </c>
      <c r="K38" s="4">
        <f t="shared" si="1"/>
        <v>-200</v>
      </c>
      <c r="P38" s="4">
        <v>1.85</v>
      </c>
      <c r="Q38" s="4">
        <f t="shared" si="2"/>
        <v>-171.50827229822877</v>
      </c>
    </row>
    <row r="39" spans="4:17" x14ac:dyDescent="0.3">
      <c r="D39" s="4">
        <v>1.9</v>
      </c>
      <c r="E39" s="4">
        <f t="shared" si="0"/>
        <v>-349.40758246465037</v>
      </c>
      <c r="J39" s="4">
        <v>1.9</v>
      </c>
      <c r="K39" s="4">
        <f t="shared" si="1"/>
        <v>-200</v>
      </c>
      <c r="P39" s="4">
        <v>1.9</v>
      </c>
      <c r="Q39" s="4">
        <f t="shared" si="2"/>
        <v>-175.58169973098006</v>
      </c>
    </row>
    <row r="40" spans="4:17" x14ac:dyDescent="0.3">
      <c r="D40" s="4">
        <v>1.95</v>
      </c>
      <c r="E40" s="4">
        <f t="shared" si="0"/>
        <v>-356.88870305582532</v>
      </c>
      <c r="J40" s="4">
        <v>1.95</v>
      </c>
      <c r="K40" s="4">
        <f t="shared" si="1"/>
        <v>-200</v>
      </c>
      <c r="P40" s="4">
        <v>1.95</v>
      </c>
      <c r="Q40" s="4">
        <f t="shared" si="2"/>
        <v>-179.34105681197249</v>
      </c>
    </row>
    <row r="41" spans="4:17" x14ac:dyDescent="0.3">
      <c r="D41" s="4">
        <v>2</v>
      </c>
      <c r="E41" s="4">
        <f t="shared" si="0"/>
        <v>-363.74482364700037</v>
      </c>
      <c r="J41" s="4">
        <v>2</v>
      </c>
      <c r="K41" s="4">
        <f t="shared" si="1"/>
        <v>-200</v>
      </c>
      <c r="P41" s="4">
        <v>2</v>
      </c>
      <c r="Q41" s="4">
        <f t="shared" si="2"/>
        <v>-182.78634354120615</v>
      </c>
    </row>
    <row r="42" spans="4:17" x14ac:dyDescent="0.3">
      <c r="D42" s="4">
        <v>2.0499999999999998</v>
      </c>
      <c r="E42" s="4">
        <f t="shared" si="0"/>
        <v>-369.97594423817537</v>
      </c>
      <c r="J42" s="4">
        <v>2.0499999999999998</v>
      </c>
      <c r="K42" s="4">
        <f t="shared" si="1"/>
        <v>-200</v>
      </c>
      <c r="P42" s="4">
        <v>2.0499999999999998</v>
      </c>
      <c r="Q42" s="4">
        <f t="shared" si="2"/>
        <v>-185.91755991868104</v>
      </c>
    </row>
    <row r="43" spans="4:17" x14ac:dyDescent="0.3">
      <c r="D43" s="4">
        <v>2.1</v>
      </c>
      <c r="E43" s="4">
        <f t="shared" si="0"/>
        <v>-375.58206482935037</v>
      </c>
      <c r="J43" s="4">
        <v>2.1</v>
      </c>
      <c r="K43" s="4">
        <f t="shared" si="1"/>
        <v>-200</v>
      </c>
      <c r="P43" s="4">
        <v>2.1</v>
      </c>
      <c r="Q43" s="4">
        <f t="shared" si="2"/>
        <v>-188.73470594439715</v>
      </c>
    </row>
    <row r="44" spans="4:17" x14ac:dyDescent="0.3">
      <c r="D44" s="4">
        <v>2.15</v>
      </c>
      <c r="E44" s="4">
        <f t="shared" si="0"/>
        <v>-380.56318542052537</v>
      </c>
      <c r="J44" s="4">
        <v>2.15</v>
      </c>
      <c r="K44" s="4">
        <f t="shared" si="1"/>
        <v>-200</v>
      </c>
      <c r="P44" s="4">
        <v>2.15</v>
      </c>
      <c r="Q44" s="4">
        <f t="shared" si="2"/>
        <v>-191.2377816183544</v>
      </c>
    </row>
    <row r="45" spans="4:17" x14ac:dyDescent="0.3">
      <c r="D45" s="4">
        <v>2.2000000000000002</v>
      </c>
      <c r="E45" s="4">
        <f t="shared" si="0"/>
        <v>-384.91930601170048</v>
      </c>
      <c r="J45" s="4">
        <v>2.2000000000000002</v>
      </c>
      <c r="K45" s="4">
        <f t="shared" si="1"/>
        <v>-200</v>
      </c>
      <c r="P45" s="4">
        <v>2.2000000000000002</v>
      </c>
      <c r="Q45" s="4">
        <f t="shared" si="2"/>
        <v>-193.42678694055294</v>
      </c>
    </row>
    <row r="46" spans="4:17" x14ac:dyDescent="0.3">
      <c r="D46" s="4">
        <v>2.25</v>
      </c>
      <c r="E46" s="4">
        <f t="shared" si="0"/>
        <v>-388.65042660287543</v>
      </c>
      <c r="J46" s="4">
        <v>2.25</v>
      </c>
      <c r="K46" s="4">
        <f t="shared" si="1"/>
        <v>-200</v>
      </c>
      <c r="P46" s="4">
        <v>2.25</v>
      </c>
      <c r="Q46" s="4">
        <f t="shared" si="2"/>
        <v>-195.30172191099263</v>
      </c>
    </row>
    <row r="47" spans="4:17" x14ac:dyDescent="0.3">
      <c r="D47" s="4">
        <v>2.2999999999999998</v>
      </c>
      <c r="E47" s="4">
        <f t="shared" si="0"/>
        <v>-391.75654719405043</v>
      </c>
      <c r="J47" s="4">
        <v>2.2999999999999998</v>
      </c>
      <c r="K47" s="4">
        <f t="shared" si="1"/>
        <v>-200</v>
      </c>
      <c r="P47" s="4">
        <v>2.2999999999999998</v>
      </c>
      <c r="Q47" s="4">
        <f t="shared" si="2"/>
        <v>-196.86258652967354</v>
      </c>
    </row>
    <row r="48" spans="4:17" x14ac:dyDescent="0.3">
      <c r="D48" s="4">
        <v>2.35</v>
      </c>
      <c r="E48" s="4">
        <f t="shared" si="0"/>
        <v>-394.23766778522543</v>
      </c>
      <c r="J48" s="4">
        <v>2.35</v>
      </c>
      <c r="K48" s="4">
        <f t="shared" si="1"/>
        <v>-200</v>
      </c>
      <c r="P48" s="4">
        <v>2.35</v>
      </c>
      <c r="Q48" s="4">
        <f t="shared" si="2"/>
        <v>-198.10938079659564</v>
      </c>
    </row>
    <row r="49" spans="4:17" x14ac:dyDescent="0.3">
      <c r="D49" s="4">
        <v>2.4</v>
      </c>
      <c r="E49" s="4">
        <f t="shared" si="0"/>
        <v>-396.09378837640043</v>
      </c>
      <c r="J49" s="4">
        <v>2.4</v>
      </c>
      <c r="K49" s="4">
        <f t="shared" si="1"/>
        <v>-200</v>
      </c>
      <c r="P49" s="4">
        <v>2.4</v>
      </c>
      <c r="Q49" s="4">
        <f t="shared" si="2"/>
        <v>-199.04210471175898</v>
      </c>
    </row>
    <row r="50" spans="4:17" x14ac:dyDescent="0.3">
      <c r="D50" s="4">
        <v>2.4500000000000002</v>
      </c>
      <c r="E50" s="4">
        <f t="shared" si="0"/>
        <v>-397.32490896757542</v>
      </c>
      <c r="J50" s="4">
        <v>2.4500000000000002</v>
      </c>
      <c r="K50" s="4">
        <f t="shared" si="1"/>
        <v>-200</v>
      </c>
      <c r="P50" s="4">
        <v>2.4500000000000002</v>
      </c>
      <c r="Q50" s="4">
        <f t="shared" si="2"/>
        <v>-199.66075827516346</v>
      </c>
    </row>
    <row r="51" spans="4:17" x14ac:dyDescent="0.3">
      <c r="D51" s="4">
        <v>2.5</v>
      </c>
      <c r="E51" s="4">
        <f t="shared" si="0"/>
        <v>-397.93102955875042</v>
      </c>
      <c r="J51" s="4">
        <v>2.5</v>
      </c>
      <c r="K51" s="4">
        <f t="shared" si="1"/>
        <v>-200</v>
      </c>
      <c r="P51" s="4">
        <v>2.5</v>
      </c>
      <c r="Q51" s="4">
        <f t="shared" si="2"/>
        <v>-199.96534148680925</v>
      </c>
    </row>
    <row r="52" spans="4:17" x14ac:dyDescent="0.3">
      <c r="D52" s="4">
        <v>2.5499999999999998</v>
      </c>
      <c r="E52" s="4">
        <f t="shared" si="0"/>
        <v>-398</v>
      </c>
      <c r="J52" s="4">
        <v>2.5499999999999998</v>
      </c>
      <c r="K52" s="4">
        <f t="shared" si="1"/>
        <v>-200</v>
      </c>
      <c r="P52" s="4">
        <v>2.5499999999999998</v>
      </c>
      <c r="Q52" s="4">
        <f t="shared" si="2"/>
        <v>-200</v>
      </c>
    </row>
    <row r="53" spans="4:17" x14ac:dyDescent="0.3">
      <c r="D53" s="4">
        <v>2.6</v>
      </c>
      <c r="E53" s="4">
        <f t="shared" si="0"/>
        <v>-398</v>
      </c>
      <c r="J53" s="4">
        <v>2.6</v>
      </c>
      <c r="K53" s="4">
        <f t="shared" si="1"/>
        <v>-200</v>
      </c>
      <c r="P53" s="4">
        <v>2.6</v>
      </c>
      <c r="Q53" s="4">
        <f t="shared" si="2"/>
        <v>-200</v>
      </c>
    </row>
    <row r="54" spans="4:17" x14ac:dyDescent="0.3">
      <c r="D54" s="4">
        <v>2.65</v>
      </c>
      <c r="E54" s="4">
        <f t="shared" si="0"/>
        <v>-398</v>
      </c>
      <c r="J54" s="4">
        <v>2.65</v>
      </c>
      <c r="K54" s="4">
        <f t="shared" si="1"/>
        <v>-200</v>
      </c>
      <c r="P54" s="4">
        <v>2.65</v>
      </c>
      <c r="Q54" s="4">
        <f t="shared" si="2"/>
        <v>-200</v>
      </c>
    </row>
    <row r="55" spans="4:17" x14ac:dyDescent="0.3">
      <c r="D55" s="4">
        <v>2.7</v>
      </c>
      <c r="E55" s="4">
        <f t="shared" si="0"/>
        <v>-398</v>
      </c>
      <c r="J55" s="4">
        <v>2.7</v>
      </c>
      <c r="K55" s="4">
        <f t="shared" si="1"/>
        <v>-200</v>
      </c>
      <c r="P55" s="4">
        <v>2.7</v>
      </c>
      <c r="Q55" s="4">
        <f t="shared" si="2"/>
        <v>-200</v>
      </c>
    </row>
    <row r="56" spans="4:17" x14ac:dyDescent="0.3">
      <c r="D56" s="4">
        <v>2.75</v>
      </c>
      <c r="E56" s="4">
        <f t="shared" si="0"/>
        <v>-398</v>
      </c>
      <c r="J56" s="4">
        <v>2.75</v>
      </c>
      <c r="K56" s="4">
        <f t="shared" si="1"/>
        <v>-200</v>
      </c>
      <c r="P56" s="4">
        <v>2.75</v>
      </c>
      <c r="Q56" s="4">
        <f t="shared" si="2"/>
        <v>-200</v>
      </c>
    </row>
    <row r="57" spans="4:17" x14ac:dyDescent="0.3">
      <c r="D57" s="4">
        <v>2.8</v>
      </c>
      <c r="E57" s="4">
        <f t="shared" si="0"/>
        <v>-398</v>
      </c>
      <c r="J57" s="4">
        <v>2.8</v>
      </c>
      <c r="K57" s="4">
        <f t="shared" si="1"/>
        <v>-200</v>
      </c>
      <c r="P57" s="4">
        <v>2.8</v>
      </c>
      <c r="Q57" s="4">
        <f t="shared" si="2"/>
        <v>-200</v>
      </c>
    </row>
    <row r="58" spans="4:17" x14ac:dyDescent="0.3">
      <c r="D58" s="4">
        <v>2.85</v>
      </c>
      <c r="E58" s="4">
        <f t="shared" si="0"/>
        <v>-398</v>
      </c>
      <c r="J58" s="4">
        <v>2.85</v>
      </c>
      <c r="K58" s="4">
        <f t="shared" si="1"/>
        <v>-200</v>
      </c>
      <c r="P58" s="4">
        <v>2.85</v>
      </c>
      <c r="Q58" s="4">
        <f t="shared" si="2"/>
        <v>-200</v>
      </c>
    </row>
    <row r="59" spans="4:17" x14ac:dyDescent="0.3">
      <c r="D59" s="4">
        <v>2.9</v>
      </c>
      <c r="E59" s="4">
        <f t="shared" si="0"/>
        <v>-398</v>
      </c>
      <c r="J59" s="4">
        <v>2.9</v>
      </c>
      <c r="K59" s="4">
        <f t="shared" si="1"/>
        <v>-200</v>
      </c>
      <c r="P59" s="4">
        <v>2.9</v>
      </c>
      <c r="Q59" s="4">
        <f t="shared" si="2"/>
        <v>-200</v>
      </c>
    </row>
    <row r="60" spans="4:17" x14ac:dyDescent="0.3">
      <c r="D60" s="4">
        <v>2.95</v>
      </c>
      <c r="E60" s="4">
        <f t="shared" si="0"/>
        <v>-398</v>
      </c>
      <c r="J60" s="4">
        <v>2.95</v>
      </c>
      <c r="K60" s="4">
        <f t="shared" si="1"/>
        <v>-200</v>
      </c>
      <c r="P60" s="4">
        <v>2.95</v>
      </c>
      <c r="Q60" s="4">
        <f t="shared" si="2"/>
        <v>-200</v>
      </c>
    </row>
    <row r="61" spans="4:17" x14ac:dyDescent="0.3">
      <c r="D61" s="4">
        <v>3</v>
      </c>
      <c r="E61" s="4">
        <f t="shared" si="0"/>
        <v>-398</v>
      </c>
      <c r="J61" s="4">
        <v>3</v>
      </c>
      <c r="K61" s="4">
        <f t="shared" si="1"/>
        <v>-200</v>
      </c>
      <c r="P61" s="4">
        <v>3</v>
      </c>
      <c r="Q61" s="4">
        <f t="shared" si="2"/>
        <v>-200</v>
      </c>
    </row>
    <row r="62" spans="4:17" x14ac:dyDescent="0.3">
      <c r="D62" s="4">
        <v>3.05</v>
      </c>
      <c r="E62" s="4">
        <f t="shared" si="0"/>
        <v>-398</v>
      </c>
      <c r="J62" s="4">
        <v>3.05</v>
      </c>
      <c r="K62" s="4">
        <f t="shared" si="1"/>
        <v>-200</v>
      </c>
      <c r="P62" s="4">
        <v>3.05</v>
      </c>
      <c r="Q62" s="4">
        <f t="shared" si="2"/>
        <v>-200</v>
      </c>
    </row>
    <row r="63" spans="4:17" x14ac:dyDescent="0.3">
      <c r="D63" s="4">
        <v>3.1</v>
      </c>
      <c r="E63" s="4">
        <f t="shared" si="0"/>
        <v>-398</v>
      </c>
      <c r="J63" s="4">
        <v>3.1</v>
      </c>
      <c r="K63" s="4">
        <f t="shared" si="1"/>
        <v>-200</v>
      </c>
      <c r="P63" s="4">
        <v>3.1</v>
      </c>
      <c r="Q63" s="4">
        <f t="shared" si="2"/>
        <v>-200</v>
      </c>
    </row>
    <row r="64" spans="4:17" x14ac:dyDescent="0.3">
      <c r="D64" s="4">
        <v>3.15</v>
      </c>
      <c r="E64" s="4">
        <f t="shared" si="0"/>
        <v>-398</v>
      </c>
      <c r="J64" s="4">
        <v>3.15</v>
      </c>
      <c r="K64" s="4">
        <f t="shared" si="1"/>
        <v>-200</v>
      </c>
      <c r="P64" s="4">
        <v>3.15</v>
      </c>
      <c r="Q64" s="4">
        <f t="shared" si="2"/>
        <v>-200</v>
      </c>
    </row>
    <row r="65" spans="4:17" x14ac:dyDescent="0.3">
      <c r="D65" s="4">
        <v>3.2</v>
      </c>
      <c r="E65" s="4">
        <f t="shared" si="0"/>
        <v>-398</v>
      </c>
      <c r="J65" s="4">
        <v>3.2</v>
      </c>
      <c r="K65" s="4">
        <f t="shared" si="1"/>
        <v>-200</v>
      </c>
      <c r="P65" s="4">
        <v>3.2</v>
      </c>
      <c r="Q65" s="4">
        <f t="shared" si="2"/>
        <v>-200</v>
      </c>
    </row>
    <row r="66" spans="4:17" x14ac:dyDescent="0.3">
      <c r="D66" s="4">
        <v>3.25</v>
      </c>
      <c r="E66" s="4">
        <f t="shared" si="0"/>
        <v>-398</v>
      </c>
      <c r="J66" s="4">
        <v>3.25</v>
      </c>
      <c r="K66" s="4">
        <f t="shared" si="1"/>
        <v>-200</v>
      </c>
      <c r="P66" s="4">
        <v>3.25</v>
      </c>
      <c r="Q66" s="4">
        <f t="shared" si="2"/>
        <v>-200</v>
      </c>
    </row>
    <row r="67" spans="4:17" x14ac:dyDescent="0.3">
      <c r="D67" s="4">
        <v>3.3</v>
      </c>
      <c r="E67" s="4">
        <f t="shared" ref="E67:E130" si="3">IF(D67&lt;B$14,B$7*D67*D67/2,IF(D67&lt;B$14+B$19,B$7*B$14*B$14/2+(D67-B$14)*B$12,IF(D67&lt;=B$14+B$19+B$16,B$7*B$14*B$14/2+(D67-B$14)*B$12-B$8*POWER(D67-B$19-B$14,2)/2,B$4)))</f>
        <v>-398</v>
      </c>
      <c r="J67" s="4">
        <v>3.3</v>
      </c>
      <c r="K67" s="4">
        <f t="shared" ref="K67:K130" si="4">IF(J67&lt;H$14,H$7*J67*J67/2,IF(J67&lt;H$14+H$19,H$7*H$14*H$14/2+(J67-H$14)*H$12,IF(J67&lt;=H$14+H$19+H$16,H$7*H$14*H$14/2+(J67-H$14)*H$12-H$8*POWER(J67-H$19-H$14,2)/2,H$4)))</f>
        <v>-200</v>
      </c>
      <c r="P67" s="4">
        <v>3.3</v>
      </c>
      <c r="Q67" s="4">
        <f t="shared" ref="Q67:Q130" si="5">IF(P67&lt;N$14,N$7*P67*P67/2,IF(P67&lt;N$14+N$19,N$7*N$14*N$14/2+(P67-N$14)*N$12,IF(P67&lt;=N$14+N$19+N$16,N$7*N$14*N$14/2+(P67-N$14)*N$12-N$8*POWER(P67-N$19-N$14,2)/2,N$4)))</f>
        <v>-200</v>
      </c>
    </row>
    <row r="68" spans="4:17" x14ac:dyDescent="0.3">
      <c r="D68" s="4">
        <v>3.35</v>
      </c>
      <c r="E68" s="4">
        <f t="shared" si="3"/>
        <v>-398</v>
      </c>
      <c r="J68" s="4">
        <v>3.35</v>
      </c>
      <c r="K68" s="4">
        <f t="shared" si="4"/>
        <v>-200</v>
      </c>
      <c r="P68" s="4">
        <v>3.35</v>
      </c>
      <c r="Q68" s="4">
        <f t="shared" si="5"/>
        <v>-200</v>
      </c>
    </row>
    <row r="69" spans="4:17" x14ac:dyDescent="0.3">
      <c r="D69" s="4">
        <v>3.4</v>
      </c>
      <c r="E69" s="4">
        <f t="shared" si="3"/>
        <v>-398</v>
      </c>
      <c r="J69" s="4">
        <v>3.4</v>
      </c>
      <c r="K69" s="4">
        <f t="shared" si="4"/>
        <v>-200</v>
      </c>
      <c r="P69" s="4">
        <v>3.4</v>
      </c>
      <c r="Q69" s="4">
        <f t="shared" si="5"/>
        <v>-200</v>
      </c>
    </row>
    <row r="70" spans="4:17" x14ac:dyDescent="0.3">
      <c r="D70" s="4">
        <v>3.45</v>
      </c>
      <c r="E70" s="4">
        <f t="shared" si="3"/>
        <v>-398</v>
      </c>
      <c r="J70" s="4">
        <v>3.45</v>
      </c>
      <c r="K70" s="4">
        <f t="shared" si="4"/>
        <v>-200</v>
      </c>
      <c r="P70" s="4">
        <v>3.45</v>
      </c>
      <c r="Q70" s="4">
        <f t="shared" si="5"/>
        <v>-200</v>
      </c>
    </row>
    <row r="71" spans="4:17" x14ac:dyDescent="0.3">
      <c r="D71" s="4">
        <v>3.5</v>
      </c>
      <c r="E71" s="4">
        <f t="shared" si="3"/>
        <v>-398</v>
      </c>
      <c r="J71" s="4">
        <v>3.5</v>
      </c>
      <c r="K71" s="4">
        <f t="shared" si="4"/>
        <v>-200</v>
      </c>
      <c r="P71" s="4">
        <v>3.5</v>
      </c>
      <c r="Q71" s="4">
        <f t="shared" si="5"/>
        <v>-200</v>
      </c>
    </row>
    <row r="72" spans="4:17" x14ac:dyDescent="0.3">
      <c r="D72" s="4">
        <v>3.55</v>
      </c>
      <c r="E72" s="4">
        <f t="shared" si="3"/>
        <v>-398</v>
      </c>
      <c r="J72" s="4">
        <v>3.55</v>
      </c>
      <c r="K72" s="4">
        <f t="shared" si="4"/>
        <v>-200</v>
      </c>
      <c r="P72" s="4">
        <v>3.55</v>
      </c>
      <c r="Q72" s="4">
        <f t="shared" si="5"/>
        <v>-200</v>
      </c>
    </row>
    <row r="73" spans="4:17" x14ac:dyDescent="0.3">
      <c r="D73" s="4">
        <v>3.6</v>
      </c>
      <c r="E73" s="4">
        <f t="shared" si="3"/>
        <v>-398</v>
      </c>
      <c r="J73" s="4">
        <v>3.6</v>
      </c>
      <c r="K73" s="4">
        <f t="shared" si="4"/>
        <v>-200</v>
      </c>
      <c r="P73" s="4">
        <v>3.6</v>
      </c>
      <c r="Q73" s="4">
        <f t="shared" si="5"/>
        <v>-200</v>
      </c>
    </row>
    <row r="74" spans="4:17" x14ac:dyDescent="0.3">
      <c r="D74" s="4">
        <v>3.65</v>
      </c>
      <c r="E74" s="4">
        <f t="shared" si="3"/>
        <v>-398</v>
      </c>
      <c r="J74" s="4">
        <v>3.65</v>
      </c>
      <c r="K74" s="4">
        <f t="shared" si="4"/>
        <v>-200</v>
      </c>
      <c r="P74" s="4">
        <v>3.65</v>
      </c>
      <c r="Q74" s="4">
        <f t="shared" si="5"/>
        <v>-200</v>
      </c>
    </row>
    <row r="75" spans="4:17" x14ac:dyDescent="0.3">
      <c r="D75" s="4">
        <v>3.7</v>
      </c>
      <c r="E75" s="4">
        <f t="shared" si="3"/>
        <v>-398</v>
      </c>
      <c r="J75" s="4">
        <v>3.7</v>
      </c>
      <c r="K75" s="4">
        <f t="shared" si="4"/>
        <v>-200</v>
      </c>
      <c r="P75" s="4">
        <v>3.7</v>
      </c>
      <c r="Q75" s="4">
        <f t="shared" si="5"/>
        <v>-200</v>
      </c>
    </row>
    <row r="76" spans="4:17" x14ac:dyDescent="0.3">
      <c r="D76" s="4">
        <v>3.75</v>
      </c>
      <c r="E76" s="4">
        <f t="shared" si="3"/>
        <v>-398</v>
      </c>
      <c r="J76" s="4">
        <v>3.75</v>
      </c>
      <c r="K76" s="4">
        <f t="shared" si="4"/>
        <v>-200</v>
      </c>
      <c r="P76" s="4">
        <v>3.75</v>
      </c>
      <c r="Q76" s="4">
        <f t="shared" si="5"/>
        <v>-200</v>
      </c>
    </row>
    <row r="77" spans="4:17" x14ac:dyDescent="0.3">
      <c r="D77" s="4">
        <v>3.8</v>
      </c>
      <c r="E77" s="4">
        <f t="shared" si="3"/>
        <v>-398</v>
      </c>
      <c r="J77" s="4">
        <v>3.8</v>
      </c>
      <c r="K77" s="4">
        <f t="shared" si="4"/>
        <v>-200</v>
      </c>
      <c r="P77" s="4">
        <v>3.8</v>
      </c>
      <c r="Q77" s="4">
        <f t="shared" si="5"/>
        <v>-200</v>
      </c>
    </row>
    <row r="78" spans="4:17" x14ac:dyDescent="0.3">
      <c r="D78" s="4">
        <v>3.85</v>
      </c>
      <c r="E78" s="4">
        <f t="shared" si="3"/>
        <v>-398</v>
      </c>
      <c r="J78" s="4">
        <v>3.85</v>
      </c>
      <c r="K78" s="4">
        <f t="shared" si="4"/>
        <v>-200</v>
      </c>
      <c r="P78" s="4">
        <v>3.85</v>
      </c>
      <c r="Q78" s="4">
        <f t="shared" si="5"/>
        <v>-200</v>
      </c>
    </row>
    <row r="79" spans="4:17" x14ac:dyDescent="0.3">
      <c r="D79" s="4">
        <v>3.9</v>
      </c>
      <c r="E79" s="4">
        <f t="shared" si="3"/>
        <v>-398</v>
      </c>
      <c r="J79" s="4">
        <v>3.9</v>
      </c>
      <c r="K79" s="4">
        <f t="shared" si="4"/>
        <v>-200</v>
      </c>
      <c r="P79" s="4">
        <v>3.9</v>
      </c>
      <c r="Q79" s="4">
        <f t="shared" si="5"/>
        <v>-200</v>
      </c>
    </row>
    <row r="80" spans="4:17" x14ac:dyDescent="0.3">
      <c r="D80" s="4">
        <v>3.95</v>
      </c>
      <c r="E80" s="4">
        <f t="shared" si="3"/>
        <v>-398</v>
      </c>
      <c r="J80" s="4">
        <v>3.95</v>
      </c>
      <c r="K80" s="4">
        <f t="shared" si="4"/>
        <v>-200</v>
      </c>
      <c r="P80" s="4">
        <v>3.95</v>
      </c>
      <c r="Q80" s="4">
        <f t="shared" si="5"/>
        <v>-200</v>
      </c>
    </row>
    <row r="81" spans="4:17" x14ac:dyDescent="0.3">
      <c r="D81" s="4">
        <v>4</v>
      </c>
      <c r="E81" s="4">
        <f t="shared" si="3"/>
        <v>-398</v>
      </c>
      <c r="J81" s="4">
        <v>4</v>
      </c>
      <c r="K81" s="4">
        <f t="shared" si="4"/>
        <v>-200</v>
      </c>
      <c r="P81" s="4">
        <v>4</v>
      </c>
      <c r="Q81" s="4">
        <f t="shared" si="5"/>
        <v>-200</v>
      </c>
    </row>
    <row r="82" spans="4:17" x14ac:dyDescent="0.3">
      <c r="D82" s="4">
        <v>4.05</v>
      </c>
      <c r="E82" s="4">
        <f t="shared" si="3"/>
        <v>-398</v>
      </c>
      <c r="J82" s="4">
        <v>4.05</v>
      </c>
      <c r="K82" s="4">
        <f t="shared" si="4"/>
        <v>-200</v>
      </c>
      <c r="P82" s="4">
        <v>4.05</v>
      </c>
      <c r="Q82" s="4">
        <f t="shared" si="5"/>
        <v>-200</v>
      </c>
    </row>
    <row r="83" spans="4:17" x14ac:dyDescent="0.3">
      <c r="D83" s="4">
        <v>4.0999999999999996</v>
      </c>
      <c r="E83" s="4">
        <f t="shared" si="3"/>
        <v>-398</v>
      </c>
      <c r="J83" s="4">
        <v>4.0999999999999996</v>
      </c>
      <c r="K83" s="4">
        <f t="shared" si="4"/>
        <v>-200</v>
      </c>
      <c r="P83" s="4">
        <v>4.0999999999999996</v>
      </c>
      <c r="Q83" s="4">
        <f t="shared" si="5"/>
        <v>-200</v>
      </c>
    </row>
    <row r="84" spans="4:17" x14ac:dyDescent="0.3">
      <c r="D84" s="4">
        <v>4.1500000000000004</v>
      </c>
      <c r="E84" s="4">
        <f t="shared" si="3"/>
        <v>-398</v>
      </c>
      <c r="J84" s="4">
        <v>4.1500000000000004</v>
      </c>
      <c r="K84" s="4">
        <f t="shared" si="4"/>
        <v>-200</v>
      </c>
      <c r="P84" s="4">
        <v>4.1500000000000004</v>
      </c>
      <c r="Q84" s="4">
        <f t="shared" si="5"/>
        <v>-200</v>
      </c>
    </row>
    <row r="85" spans="4:17" x14ac:dyDescent="0.3">
      <c r="D85" s="4">
        <v>4.2</v>
      </c>
      <c r="E85" s="4">
        <f t="shared" si="3"/>
        <v>-398</v>
      </c>
      <c r="J85" s="4">
        <v>4.2</v>
      </c>
      <c r="K85" s="4">
        <f t="shared" si="4"/>
        <v>-200</v>
      </c>
      <c r="P85" s="4">
        <v>4.2</v>
      </c>
      <c r="Q85" s="4">
        <f t="shared" si="5"/>
        <v>-200</v>
      </c>
    </row>
    <row r="86" spans="4:17" x14ac:dyDescent="0.3">
      <c r="D86" s="4">
        <v>4.25</v>
      </c>
      <c r="E86" s="4">
        <f t="shared" si="3"/>
        <v>-398</v>
      </c>
      <c r="J86" s="4">
        <v>4.25</v>
      </c>
      <c r="K86" s="4">
        <f t="shared" si="4"/>
        <v>-200</v>
      </c>
      <c r="P86" s="4">
        <v>4.25</v>
      </c>
      <c r="Q86" s="4">
        <f t="shared" si="5"/>
        <v>-200</v>
      </c>
    </row>
    <row r="87" spans="4:17" x14ac:dyDescent="0.3">
      <c r="D87" s="4">
        <v>4.3</v>
      </c>
      <c r="E87" s="4">
        <f t="shared" si="3"/>
        <v>-398</v>
      </c>
      <c r="J87" s="4">
        <v>4.3</v>
      </c>
      <c r="K87" s="4">
        <f t="shared" si="4"/>
        <v>-200</v>
      </c>
      <c r="P87" s="4">
        <v>4.3</v>
      </c>
      <c r="Q87" s="4">
        <f t="shared" si="5"/>
        <v>-200</v>
      </c>
    </row>
    <row r="88" spans="4:17" x14ac:dyDescent="0.3">
      <c r="D88" s="4">
        <v>4.3499999999999996</v>
      </c>
      <c r="E88" s="4">
        <f t="shared" si="3"/>
        <v>-398</v>
      </c>
      <c r="J88" s="4">
        <v>4.3499999999999996</v>
      </c>
      <c r="K88" s="4">
        <f t="shared" si="4"/>
        <v>-200</v>
      </c>
      <c r="P88" s="4">
        <v>4.3499999999999996</v>
      </c>
      <c r="Q88" s="4">
        <f t="shared" si="5"/>
        <v>-200</v>
      </c>
    </row>
    <row r="89" spans="4:17" x14ac:dyDescent="0.3">
      <c r="D89" s="4">
        <v>4.4000000000000004</v>
      </c>
      <c r="E89" s="4">
        <f t="shared" si="3"/>
        <v>-398</v>
      </c>
      <c r="J89" s="4">
        <v>4.4000000000000004</v>
      </c>
      <c r="K89" s="4">
        <f t="shared" si="4"/>
        <v>-200</v>
      </c>
      <c r="P89" s="4">
        <v>4.4000000000000004</v>
      </c>
      <c r="Q89" s="4">
        <f t="shared" si="5"/>
        <v>-200</v>
      </c>
    </row>
    <row r="90" spans="4:17" x14ac:dyDescent="0.3">
      <c r="D90" s="4">
        <v>4.45</v>
      </c>
      <c r="E90" s="4">
        <f t="shared" si="3"/>
        <v>-398</v>
      </c>
      <c r="J90" s="4">
        <v>4.45</v>
      </c>
      <c r="K90" s="4">
        <f t="shared" si="4"/>
        <v>-200</v>
      </c>
      <c r="P90" s="4">
        <v>4.45</v>
      </c>
      <c r="Q90" s="4">
        <f t="shared" si="5"/>
        <v>-200</v>
      </c>
    </row>
    <row r="91" spans="4:17" x14ac:dyDescent="0.3">
      <c r="D91" s="4">
        <v>4.5</v>
      </c>
      <c r="E91" s="4">
        <f t="shared" si="3"/>
        <v>-398</v>
      </c>
      <c r="J91" s="4">
        <v>4.5</v>
      </c>
      <c r="K91" s="4">
        <f t="shared" si="4"/>
        <v>-200</v>
      </c>
      <c r="P91" s="4">
        <v>4.5</v>
      </c>
      <c r="Q91" s="4">
        <f t="shared" si="5"/>
        <v>-200</v>
      </c>
    </row>
    <row r="92" spans="4:17" x14ac:dyDescent="0.3">
      <c r="D92" s="4">
        <v>4.55</v>
      </c>
      <c r="E92" s="4">
        <f t="shared" si="3"/>
        <v>-398</v>
      </c>
      <c r="J92" s="4">
        <v>4.55</v>
      </c>
      <c r="K92" s="4">
        <f t="shared" si="4"/>
        <v>-200</v>
      </c>
      <c r="P92" s="4">
        <v>4.55</v>
      </c>
      <c r="Q92" s="4">
        <f t="shared" si="5"/>
        <v>-200</v>
      </c>
    </row>
    <row r="93" spans="4:17" x14ac:dyDescent="0.3">
      <c r="D93" s="4">
        <v>4.5999999999999996</v>
      </c>
      <c r="E93" s="4">
        <f t="shared" si="3"/>
        <v>-398</v>
      </c>
      <c r="J93" s="4">
        <v>4.5999999999999996</v>
      </c>
      <c r="K93" s="4">
        <f t="shared" si="4"/>
        <v>-200</v>
      </c>
      <c r="P93" s="4">
        <v>4.5999999999999996</v>
      </c>
      <c r="Q93" s="4">
        <f t="shared" si="5"/>
        <v>-200</v>
      </c>
    </row>
    <row r="94" spans="4:17" x14ac:dyDescent="0.3">
      <c r="D94" s="4">
        <v>4.6500000000000004</v>
      </c>
      <c r="E94" s="4">
        <f t="shared" si="3"/>
        <v>-398</v>
      </c>
      <c r="J94" s="4">
        <v>4.6500000000000004</v>
      </c>
      <c r="K94" s="4">
        <f t="shared" si="4"/>
        <v>-200</v>
      </c>
      <c r="P94" s="4">
        <v>4.6500000000000004</v>
      </c>
      <c r="Q94" s="4">
        <f t="shared" si="5"/>
        <v>-200</v>
      </c>
    </row>
    <row r="95" spans="4:17" x14ac:dyDescent="0.3">
      <c r="D95" s="4">
        <v>4.7</v>
      </c>
      <c r="E95" s="4">
        <f t="shared" si="3"/>
        <v>-398</v>
      </c>
      <c r="J95" s="4">
        <v>4.7</v>
      </c>
      <c r="K95" s="4">
        <f t="shared" si="4"/>
        <v>-200</v>
      </c>
      <c r="P95" s="4">
        <v>4.7</v>
      </c>
      <c r="Q95" s="4">
        <f t="shared" si="5"/>
        <v>-200</v>
      </c>
    </row>
    <row r="96" spans="4:17" x14ac:dyDescent="0.3">
      <c r="D96" s="4">
        <v>4.75</v>
      </c>
      <c r="E96" s="4">
        <f t="shared" si="3"/>
        <v>-398</v>
      </c>
      <c r="J96" s="4">
        <v>4.75</v>
      </c>
      <c r="K96" s="4">
        <f t="shared" si="4"/>
        <v>-200</v>
      </c>
      <c r="P96" s="4">
        <v>4.75</v>
      </c>
      <c r="Q96" s="4">
        <f t="shared" si="5"/>
        <v>-200</v>
      </c>
    </row>
    <row r="97" spans="4:17" x14ac:dyDescent="0.3">
      <c r="D97" s="4">
        <v>4.8</v>
      </c>
      <c r="E97" s="4">
        <f t="shared" si="3"/>
        <v>-398</v>
      </c>
      <c r="J97" s="4">
        <v>4.8</v>
      </c>
      <c r="K97" s="4">
        <f t="shared" si="4"/>
        <v>-200</v>
      </c>
      <c r="P97" s="4">
        <v>4.8</v>
      </c>
      <c r="Q97" s="4">
        <f t="shared" si="5"/>
        <v>-200</v>
      </c>
    </row>
    <row r="98" spans="4:17" x14ac:dyDescent="0.3">
      <c r="D98" s="4">
        <v>4.8499999999999996</v>
      </c>
      <c r="E98" s="4">
        <f t="shared" si="3"/>
        <v>-398</v>
      </c>
      <c r="J98" s="4">
        <v>4.8499999999999996</v>
      </c>
      <c r="K98" s="4">
        <f t="shared" si="4"/>
        <v>-200</v>
      </c>
      <c r="P98" s="4">
        <v>4.8499999999999996</v>
      </c>
      <c r="Q98" s="4">
        <f t="shared" si="5"/>
        <v>-200</v>
      </c>
    </row>
    <row r="99" spans="4:17" x14ac:dyDescent="0.3">
      <c r="D99" s="4">
        <v>4.9000000000000004</v>
      </c>
      <c r="E99" s="4">
        <f t="shared" si="3"/>
        <v>-398</v>
      </c>
      <c r="J99" s="4">
        <v>4.9000000000000004</v>
      </c>
      <c r="K99" s="4">
        <f t="shared" si="4"/>
        <v>-200</v>
      </c>
      <c r="P99" s="4">
        <v>4.9000000000000004</v>
      </c>
      <c r="Q99" s="4">
        <f t="shared" si="5"/>
        <v>-200</v>
      </c>
    </row>
    <row r="100" spans="4:17" x14ac:dyDescent="0.3">
      <c r="D100" s="4">
        <v>4.95</v>
      </c>
      <c r="E100" s="4">
        <f t="shared" si="3"/>
        <v>-398</v>
      </c>
      <c r="J100" s="4">
        <v>4.95</v>
      </c>
      <c r="K100" s="4">
        <f t="shared" si="4"/>
        <v>-200</v>
      </c>
      <c r="P100" s="4">
        <v>4.95</v>
      </c>
      <c r="Q100" s="4">
        <f t="shared" si="5"/>
        <v>-200</v>
      </c>
    </row>
    <row r="101" spans="4:17" x14ac:dyDescent="0.3">
      <c r="D101" s="4">
        <v>5</v>
      </c>
      <c r="E101" s="4">
        <f t="shared" si="3"/>
        <v>-398</v>
      </c>
      <c r="J101" s="4">
        <v>5</v>
      </c>
      <c r="K101" s="4">
        <f t="shared" si="4"/>
        <v>-200</v>
      </c>
      <c r="P101" s="4">
        <v>5</v>
      </c>
      <c r="Q101" s="4">
        <f t="shared" si="5"/>
        <v>-200</v>
      </c>
    </row>
    <row r="102" spans="4:17" x14ac:dyDescent="0.3">
      <c r="D102" s="4">
        <v>5.05</v>
      </c>
      <c r="E102" s="4">
        <f t="shared" si="3"/>
        <v>-398</v>
      </c>
      <c r="J102" s="4">
        <v>5.05</v>
      </c>
      <c r="K102" s="4">
        <f t="shared" si="4"/>
        <v>-200</v>
      </c>
      <c r="P102" s="4">
        <v>5.05</v>
      </c>
      <c r="Q102" s="4">
        <f t="shared" si="5"/>
        <v>-200</v>
      </c>
    </row>
    <row r="103" spans="4:17" x14ac:dyDescent="0.3">
      <c r="D103" s="4">
        <v>5.0999999999999996</v>
      </c>
      <c r="E103" s="4">
        <f t="shared" si="3"/>
        <v>-398</v>
      </c>
      <c r="J103" s="4">
        <v>5.0999999999999996</v>
      </c>
      <c r="K103" s="4">
        <f t="shared" si="4"/>
        <v>-200</v>
      </c>
      <c r="P103" s="4">
        <v>5.0999999999999996</v>
      </c>
      <c r="Q103" s="4">
        <f t="shared" si="5"/>
        <v>-200</v>
      </c>
    </row>
    <row r="104" spans="4:17" x14ac:dyDescent="0.3">
      <c r="D104" s="4">
        <v>5.15</v>
      </c>
      <c r="E104" s="4">
        <f t="shared" si="3"/>
        <v>-398</v>
      </c>
      <c r="J104" s="4">
        <v>5.15</v>
      </c>
      <c r="K104" s="4">
        <f t="shared" si="4"/>
        <v>-200</v>
      </c>
      <c r="P104" s="4">
        <v>5.15</v>
      </c>
      <c r="Q104" s="4">
        <f t="shared" si="5"/>
        <v>-200</v>
      </c>
    </row>
    <row r="105" spans="4:17" x14ac:dyDescent="0.3">
      <c r="D105" s="4">
        <v>5.2</v>
      </c>
      <c r="E105" s="4">
        <f t="shared" si="3"/>
        <v>-398</v>
      </c>
      <c r="J105" s="4">
        <v>5.2</v>
      </c>
      <c r="K105" s="4">
        <f t="shared" si="4"/>
        <v>-200</v>
      </c>
      <c r="P105" s="4">
        <v>5.2</v>
      </c>
      <c r="Q105" s="4">
        <f t="shared" si="5"/>
        <v>-200</v>
      </c>
    </row>
    <row r="106" spans="4:17" x14ac:dyDescent="0.3">
      <c r="D106" s="4">
        <v>5.25</v>
      </c>
      <c r="E106" s="4">
        <f t="shared" si="3"/>
        <v>-398</v>
      </c>
      <c r="J106" s="4">
        <v>5.25</v>
      </c>
      <c r="K106" s="4">
        <f t="shared" si="4"/>
        <v>-200</v>
      </c>
      <c r="P106" s="4">
        <v>5.25</v>
      </c>
      <c r="Q106" s="4">
        <f t="shared" si="5"/>
        <v>-200</v>
      </c>
    </row>
    <row r="107" spans="4:17" x14ac:dyDescent="0.3">
      <c r="D107" s="4">
        <v>5.3</v>
      </c>
      <c r="E107" s="4">
        <f t="shared" si="3"/>
        <v>-398</v>
      </c>
      <c r="J107" s="4">
        <v>5.3</v>
      </c>
      <c r="K107" s="4">
        <f t="shared" si="4"/>
        <v>-200</v>
      </c>
      <c r="P107" s="4">
        <v>5.3</v>
      </c>
      <c r="Q107" s="4">
        <f t="shared" si="5"/>
        <v>-200</v>
      </c>
    </row>
    <row r="108" spans="4:17" x14ac:dyDescent="0.3">
      <c r="D108" s="4">
        <v>5.35</v>
      </c>
      <c r="E108" s="4">
        <f t="shared" si="3"/>
        <v>-398</v>
      </c>
      <c r="J108" s="4">
        <v>5.35</v>
      </c>
      <c r="K108" s="4">
        <f t="shared" si="4"/>
        <v>-200</v>
      </c>
      <c r="P108" s="4">
        <v>5.35</v>
      </c>
      <c r="Q108" s="4">
        <f t="shared" si="5"/>
        <v>-200</v>
      </c>
    </row>
    <row r="109" spans="4:17" x14ac:dyDescent="0.3">
      <c r="D109" s="4">
        <v>5.4</v>
      </c>
      <c r="E109" s="4">
        <f t="shared" si="3"/>
        <v>-398</v>
      </c>
      <c r="J109" s="4">
        <v>5.4</v>
      </c>
      <c r="K109" s="4">
        <f t="shared" si="4"/>
        <v>-200</v>
      </c>
      <c r="P109" s="4">
        <v>5.4</v>
      </c>
      <c r="Q109" s="4">
        <f t="shared" si="5"/>
        <v>-200</v>
      </c>
    </row>
    <row r="110" spans="4:17" x14ac:dyDescent="0.3">
      <c r="D110" s="4">
        <v>5.45</v>
      </c>
      <c r="E110" s="4">
        <f t="shared" si="3"/>
        <v>-398</v>
      </c>
      <c r="J110" s="4">
        <v>5.45</v>
      </c>
      <c r="K110" s="4">
        <f t="shared" si="4"/>
        <v>-200</v>
      </c>
      <c r="P110" s="4">
        <v>5.45</v>
      </c>
      <c r="Q110" s="4">
        <f t="shared" si="5"/>
        <v>-200</v>
      </c>
    </row>
    <row r="111" spans="4:17" x14ac:dyDescent="0.3">
      <c r="D111" s="4">
        <v>5.5</v>
      </c>
      <c r="E111" s="4">
        <f t="shared" si="3"/>
        <v>-398</v>
      </c>
      <c r="J111" s="4">
        <v>5.5</v>
      </c>
      <c r="K111" s="4">
        <f t="shared" si="4"/>
        <v>-200</v>
      </c>
      <c r="P111" s="4">
        <v>5.5</v>
      </c>
      <c r="Q111" s="4">
        <f t="shared" si="5"/>
        <v>-200</v>
      </c>
    </row>
    <row r="112" spans="4:17" x14ac:dyDescent="0.3">
      <c r="D112" s="4">
        <v>5.55</v>
      </c>
      <c r="E112" s="4">
        <f t="shared" si="3"/>
        <v>-398</v>
      </c>
      <c r="J112" s="4">
        <v>5.55</v>
      </c>
      <c r="K112" s="4">
        <f t="shared" si="4"/>
        <v>-200</v>
      </c>
      <c r="P112" s="4">
        <v>5.55</v>
      </c>
      <c r="Q112" s="4">
        <f t="shared" si="5"/>
        <v>-200</v>
      </c>
    </row>
    <row r="113" spans="4:17" x14ac:dyDescent="0.3">
      <c r="D113" s="4">
        <v>5.6</v>
      </c>
      <c r="E113" s="4">
        <f t="shared" si="3"/>
        <v>-398</v>
      </c>
      <c r="J113" s="4">
        <v>5.6</v>
      </c>
      <c r="K113" s="4">
        <f t="shared" si="4"/>
        <v>-200</v>
      </c>
      <c r="P113" s="4">
        <v>5.6</v>
      </c>
      <c r="Q113" s="4">
        <f t="shared" si="5"/>
        <v>-200</v>
      </c>
    </row>
    <row r="114" spans="4:17" x14ac:dyDescent="0.3">
      <c r="D114" s="4">
        <v>5.65</v>
      </c>
      <c r="E114" s="4">
        <f t="shared" si="3"/>
        <v>-398</v>
      </c>
      <c r="J114" s="4">
        <v>5.65</v>
      </c>
      <c r="K114" s="4">
        <f t="shared" si="4"/>
        <v>-200</v>
      </c>
      <c r="P114" s="4">
        <v>5.65</v>
      </c>
      <c r="Q114" s="4">
        <f t="shared" si="5"/>
        <v>-200</v>
      </c>
    </row>
    <row r="115" spans="4:17" x14ac:dyDescent="0.3">
      <c r="D115" s="4">
        <v>5.7</v>
      </c>
      <c r="E115" s="4">
        <f t="shared" si="3"/>
        <v>-398</v>
      </c>
      <c r="J115" s="4">
        <v>5.7</v>
      </c>
      <c r="K115" s="4">
        <f t="shared" si="4"/>
        <v>-200</v>
      </c>
      <c r="P115" s="4">
        <v>5.7</v>
      </c>
      <c r="Q115" s="4">
        <f t="shared" si="5"/>
        <v>-200</v>
      </c>
    </row>
    <row r="116" spans="4:17" x14ac:dyDescent="0.3">
      <c r="D116" s="4">
        <v>5.75</v>
      </c>
      <c r="E116" s="4">
        <f t="shared" si="3"/>
        <v>-398</v>
      </c>
      <c r="J116" s="4">
        <v>5.75</v>
      </c>
      <c r="K116" s="4">
        <f t="shared" si="4"/>
        <v>-200</v>
      </c>
      <c r="P116" s="4">
        <v>5.75</v>
      </c>
      <c r="Q116" s="4">
        <f t="shared" si="5"/>
        <v>-200</v>
      </c>
    </row>
    <row r="117" spans="4:17" x14ac:dyDescent="0.3">
      <c r="D117" s="4">
        <v>5.8</v>
      </c>
      <c r="E117" s="4">
        <f t="shared" si="3"/>
        <v>-398</v>
      </c>
      <c r="J117" s="4">
        <v>5.8</v>
      </c>
      <c r="K117" s="4">
        <f t="shared" si="4"/>
        <v>-200</v>
      </c>
      <c r="P117" s="4">
        <v>5.8</v>
      </c>
      <c r="Q117" s="4">
        <f t="shared" si="5"/>
        <v>-200</v>
      </c>
    </row>
    <row r="118" spans="4:17" x14ac:dyDescent="0.3">
      <c r="D118" s="4">
        <v>5.85</v>
      </c>
      <c r="E118" s="4">
        <f t="shared" si="3"/>
        <v>-398</v>
      </c>
      <c r="J118" s="4">
        <v>5.85</v>
      </c>
      <c r="K118" s="4">
        <f t="shared" si="4"/>
        <v>-200</v>
      </c>
      <c r="P118" s="4">
        <v>5.85</v>
      </c>
      <c r="Q118" s="4">
        <f t="shared" si="5"/>
        <v>-200</v>
      </c>
    </row>
    <row r="119" spans="4:17" x14ac:dyDescent="0.3">
      <c r="D119" s="4">
        <v>5.9</v>
      </c>
      <c r="E119" s="4">
        <f t="shared" si="3"/>
        <v>-398</v>
      </c>
      <c r="J119" s="4">
        <v>5.9</v>
      </c>
      <c r="K119" s="4">
        <f t="shared" si="4"/>
        <v>-200</v>
      </c>
      <c r="P119" s="4">
        <v>5.9</v>
      </c>
      <c r="Q119" s="4">
        <f t="shared" si="5"/>
        <v>-200</v>
      </c>
    </row>
    <row r="120" spans="4:17" x14ac:dyDescent="0.3">
      <c r="D120" s="4">
        <v>5.95</v>
      </c>
      <c r="E120" s="4">
        <f t="shared" si="3"/>
        <v>-398</v>
      </c>
      <c r="J120" s="4">
        <v>5.95</v>
      </c>
      <c r="K120" s="4">
        <f t="shared" si="4"/>
        <v>-200</v>
      </c>
      <c r="P120" s="4">
        <v>5.95</v>
      </c>
      <c r="Q120" s="4">
        <f t="shared" si="5"/>
        <v>-200</v>
      </c>
    </row>
    <row r="121" spans="4:17" x14ac:dyDescent="0.3">
      <c r="D121" s="4">
        <v>6</v>
      </c>
      <c r="E121" s="4">
        <f t="shared" si="3"/>
        <v>-398</v>
      </c>
      <c r="J121" s="4">
        <v>6</v>
      </c>
      <c r="K121" s="4">
        <f t="shared" si="4"/>
        <v>-200</v>
      </c>
      <c r="P121" s="4">
        <v>6</v>
      </c>
      <c r="Q121" s="4">
        <f t="shared" si="5"/>
        <v>-200</v>
      </c>
    </row>
    <row r="122" spans="4:17" x14ac:dyDescent="0.3">
      <c r="D122" s="4">
        <v>6.05</v>
      </c>
      <c r="E122" s="4">
        <f t="shared" si="3"/>
        <v>-398</v>
      </c>
      <c r="J122" s="4">
        <v>6.05</v>
      </c>
      <c r="K122" s="4">
        <f t="shared" si="4"/>
        <v>-200</v>
      </c>
      <c r="P122" s="4">
        <v>6.05</v>
      </c>
      <c r="Q122" s="4">
        <f t="shared" si="5"/>
        <v>-200</v>
      </c>
    </row>
    <row r="123" spans="4:17" x14ac:dyDescent="0.3">
      <c r="D123" s="4">
        <v>6.1</v>
      </c>
      <c r="E123" s="4">
        <f t="shared" si="3"/>
        <v>-398</v>
      </c>
      <c r="J123" s="4">
        <v>6.1</v>
      </c>
      <c r="K123" s="4">
        <f t="shared" si="4"/>
        <v>-200</v>
      </c>
      <c r="P123" s="4">
        <v>6.1</v>
      </c>
      <c r="Q123" s="4">
        <f t="shared" si="5"/>
        <v>-200</v>
      </c>
    </row>
    <row r="124" spans="4:17" x14ac:dyDescent="0.3">
      <c r="D124" s="4">
        <v>6.15</v>
      </c>
      <c r="E124" s="4">
        <f t="shared" si="3"/>
        <v>-398</v>
      </c>
      <c r="J124" s="4">
        <v>6.15</v>
      </c>
      <c r="K124" s="4">
        <f t="shared" si="4"/>
        <v>-200</v>
      </c>
      <c r="P124" s="4">
        <v>6.15</v>
      </c>
      <c r="Q124" s="4">
        <f t="shared" si="5"/>
        <v>-200</v>
      </c>
    </row>
    <row r="125" spans="4:17" x14ac:dyDescent="0.3">
      <c r="D125" s="4">
        <v>6.2</v>
      </c>
      <c r="E125" s="4">
        <f t="shared" si="3"/>
        <v>-398</v>
      </c>
      <c r="J125" s="4">
        <v>6.2</v>
      </c>
      <c r="K125" s="4">
        <f t="shared" si="4"/>
        <v>-200</v>
      </c>
      <c r="P125" s="4">
        <v>6.2</v>
      </c>
      <c r="Q125" s="4">
        <f t="shared" si="5"/>
        <v>-200</v>
      </c>
    </row>
    <row r="126" spans="4:17" x14ac:dyDescent="0.3">
      <c r="D126" s="4">
        <v>6.25</v>
      </c>
      <c r="E126" s="4">
        <f t="shared" si="3"/>
        <v>-398</v>
      </c>
      <c r="J126" s="4">
        <v>6.25</v>
      </c>
      <c r="K126" s="4">
        <f t="shared" si="4"/>
        <v>-200</v>
      </c>
      <c r="P126" s="4">
        <v>6.25</v>
      </c>
      <c r="Q126" s="4">
        <f t="shared" si="5"/>
        <v>-200</v>
      </c>
    </row>
    <row r="127" spans="4:17" x14ac:dyDescent="0.3">
      <c r="D127" s="4">
        <v>6.3</v>
      </c>
      <c r="E127" s="4">
        <f t="shared" si="3"/>
        <v>-398</v>
      </c>
      <c r="J127" s="4">
        <v>6.3</v>
      </c>
      <c r="K127" s="4">
        <f t="shared" si="4"/>
        <v>-200</v>
      </c>
      <c r="P127" s="4">
        <v>6.3</v>
      </c>
      <c r="Q127" s="4">
        <f t="shared" si="5"/>
        <v>-200</v>
      </c>
    </row>
    <row r="128" spans="4:17" x14ac:dyDescent="0.3">
      <c r="D128" s="4">
        <v>6.35</v>
      </c>
      <c r="E128" s="4">
        <f t="shared" si="3"/>
        <v>-398</v>
      </c>
      <c r="J128" s="4">
        <v>6.35</v>
      </c>
      <c r="K128" s="4">
        <f t="shared" si="4"/>
        <v>-200</v>
      </c>
      <c r="P128" s="4">
        <v>6.35</v>
      </c>
      <c r="Q128" s="4">
        <f t="shared" si="5"/>
        <v>-200</v>
      </c>
    </row>
    <row r="129" spans="4:17" x14ac:dyDescent="0.3">
      <c r="D129" s="4">
        <v>6.4</v>
      </c>
      <c r="E129" s="4">
        <f t="shared" si="3"/>
        <v>-398</v>
      </c>
      <c r="J129" s="4">
        <v>6.4</v>
      </c>
      <c r="K129" s="4">
        <f t="shared" si="4"/>
        <v>-200</v>
      </c>
      <c r="P129" s="4">
        <v>6.4</v>
      </c>
      <c r="Q129" s="4">
        <f t="shared" si="5"/>
        <v>-200</v>
      </c>
    </row>
    <row r="130" spans="4:17" x14ac:dyDescent="0.3">
      <c r="D130" s="4">
        <v>6.45</v>
      </c>
      <c r="E130" s="4">
        <f t="shared" si="3"/>
        <v>-398</v>
      </c>
      <c r="J130" s="4">
        <v>6.45</v>
      </c>
      <c r="K130" s="4">
        <f t="shared" si="4"/>
        <v>-200</v>
      </c>
      <c r="P130" s="4">
        <v>6.45</v>
      </c>
      <c r="Q130" s="4">
        <f t="shared" si="5"/>
        <v>-200</v>
      </c>
    </row>
    <row r="131" spans="4:17" x14ac:dyDescent="0.3">
      <c r="D131" s="4">
        <v>6.5</v>
      </c>
      <c r="E131" s="4">
        <f t="shared" ref="E131:E194" si="6">IF(D131&lt;B$14,B$7*D131*D131/2,IF(D131&lt;B$14+B$19,B$7*B$14*B$14/2+(D131-B$14)*B$12,IF(D131&lt;=B$14+B$19+B$16,B$7*B$14*B$14/2+(D131-B$14)*B$12-B$8*POWER(D131-B$19-B$14,2)/2,B$4)))</f>
        <v>-398</v>
      </c>
      <c r="J131" s="4">
        <v>6.5</v>
      </c>
      <c r="K131" s="4">
        <f t="shared" ref="K131:K194" si="7">IF(J131&lt;H$14,H$7*J131*J131/2,IF(J131&lt;H$14+H$19,H$7*H$14*H$14/2+(J131-H$14)*H$12,IF(J131&lt;=H$14+H$19+H$16,H$7*H$14*H$14/2+(J131-H$14)*H$12-H$8*POWER(J131-H$19-H$14,2)/2,H$4)))</f>
        <v>-200</v>
      </c>
      <c r="P131" s="4">
        <v>6.5</v>
      </c>
      <c r="Q131" s="4">
        <f t="shared" ref="Q131:Q194" si="8">IF(P131&lt;N$14,N$7*P131*P131/2,IF(P131&lt;N$14+N$19,N$7*N$14*N$14/2+(P131-N$14)*N$12,IF(P131&lt;=N$14+N$19+N$16,N$7*N$14*N$14/2+(P131-N$14)*N$12-N$8*POWER(P131-N$19-N$14,2)/2,N$4)))</f>
        <v>-200</v>
      </c>
    </row>
    <row r="132" spans="4:17" x14ac:dyDescent="0.3">
      <c r="D132" s="4">
        <v>6.55</v>
      </c>
      <c r="E132" s="4">
        <f t="shared" si="6"/>
        <v>-398</v>
      </c>
      <c r="J132" s="4">
        <v>6.55</v>
      </c>
      <c r="K132" s="4">
        <f t="shared" si="7"/>
        <v>-200</v>
      </c>
      <c r="P132" s="4">
        <v>6.55</v>
      </c>
      <c r="Q132" s="4">
        <f t="shared" si="8"/>
        <v>-200</v>
      </c>
    </row>
    <row r="133" spans="4:17" x14ac:dyDescent="0.3">
      <c r="D133" s="4">
        <v>6.6</v>
      </c>
      <c r="E133" s="4">
        <f t="shared" si="6"/>
        <v>-398</v>
      </c>
      <c r="J133" s="4">
        <v>6.6</v>
      </c>
      <c r="K133" s="4">
        <f t="shared" si="7"/>
        <v>-200</v>
      </c>
      <c r="P133" s="4">
        <v>6.6</v>
      </c>
      <c r="Q133" s="4">
        <f t="shared" si="8"/>
        <v>-200</v>
      </c>
    </row>
    <row r="134" spans="4:17" x14ac:dyDescent="0.3">
      <c r="D134" s="4">
        <v>6.65</v>
      </c>
      <c r="E134" s="4">
        <f t="shared" si="6"/>
        <v>-398</v>
      </c>
      <c r="J134" s="4">
        <v>6.65</v>
      </c>
      <c r="K134" s="4">
        <f t="shared" si="7"/>
        <v>-200</v>
      </c>
      <c r="P134" s="4">
        <v>6.65</v>
      </c>
      <c r="Q134" s="4">
        <f t="shared" si="8"/>
        <v>-200</v>
      </c>
    </row>
    <row r="135" spans="4:17" x14ac:dyDescent="0.3">
      <c r="D135" s="4">
        <v>6.7</v>
      </c>
      <c r="E135" s="4">
        <f t="shared" si="6"/>
        <v>-398</v>
      </c>
      <c r="J135" s="4">
        <v>6.7</v>
      </c>
      <c r="K135" s="4">
        <f t="shared" si="7"/>
        <v>-200</v>
      </c>
      <c r="P135" s="4">
        <v>6.7</v>
      </c>
      <c r="Q135" s="4">
        <f t="shared" si="8"/>
        <v>-200</v>
      </c>
    </row>
    <row r="136" spans="4:17" x14ac:dyDescent="0.3">
      <c r="D136" s="4">
        <v>6.75</v>
      </c>
      <c r="E136" s="4">
        <f t="shared" si="6"/>
        <v>-398</v>
      </c>
      <c r="J136" s="4">
        <v>6.75</v>
      </c>
      <c r="K136" s="4">
        <f t="shared" si="7"/>
        <v>-200</v>
      </c>
      <c r="P136" s="4">
        <v>6.75</v>
      </c>
      <c r="Q136" s="4">
        <f t="shared" si="8"/>
        <v>-200</v>
      </c>
    </row>
    <row r="137" spans="4:17" x14ac:dyDescent="0.3">
      <c r="D137" s="4">
        <v>6.8</v>
      </c>
      <c r="E137" s="4">
        <f t="shared" si="6"/>
        <v>-398</v>
      </c>
      <c r="J137" s="4">
        <v>6.8</v>
      </c>
      <c r="K137" s="4">
        <f t="shared" si="7"/>
        <v>-200</v>
      </c>
      <c r="P137" s="4">
        <v>6.8</v>
      </c>
      <c r="Q137" s="4">
        <f t="shared" si="8"/>
        <v>-200</v>
      </c>
    </row>
    <row r="138" spans="4:17" x14ac:dyDescent="0.3">
      <c r="D138" s="4">
        <v>6.85</v>
      </c>
      <c r="E138" s="4">
        <f t="shared" si="6"/>
        <v>-398</v>
      </c>
      <c r="J138" s="4">
        <v>6.85</v>
      </c>
      <c r="K138" s="4">
        <f t="shared" si="7"/>
        <v>-200</v>
      </c>
      <c r="P138" s="4">
        <v>6.85</v>
      </c>
      <c r="Q138" s="4">
        <f t="shared" si="8"/>
        <v>-200</v>
      </c>
    </row>
    <row r="139" spans="4:17" x14ac:dyDescent="0.3">
      <c r="D139" s="4">
        <v>6.9</v>
      </c>
      <c r="E139" s="4">
        <f t="shared" si="6"/>
        <v>-398</v>
      </c>
      <c r="J139" s="4">
        <v>6.9</v>
      </c>
      <c r="K139" s="4">
        <f t="shared" si="7"/>
        <v>-200</v>
      </c>
      <c r="P139" s="4">
        <v>6.9</v>
      </c>
      <c r="Q139" s="4">
        <f t="shared" si="8"/>
        <v>-200</v>
      </c>
    </row>
    <row r="140" spans="4:17" x14ac:dyDescent="0.3">
      <c r="D140" s="4">
        <v>6.95</v>
      </c>
      <c r="E140" s="4">
        <f t="shared" si="6"/>
        <v>-398</v>
      </c>
      <c r="J140" s="4">
        <v>6.95</v>
      </c>
      <c r="K140" s="4">
        <f t="shared" si="7"/>
        <v>-200</v>
      </c>
      <c r="P140" s="4">
        <v>6.95</v>
      </c>
      <c r="Q140" s="4">
        <f t="shared" si="8"/>
        <v>-200</v>
      </c>
    </row>
    <row r="141" spans="4:17" x14ac:dyDescent="0.3">
      <c r="D141" s="4">
        <v>7</v>
      </c>
      <c r="E141" s="4">
        <f t="shared" si="6"/>
        <v>-398</v>
      </c>
      <c r="J141" s="4">
        <v>7</v>
      </c>
      <c r="K141" s="4">
        <f t="shared" si="7"/>
        <v>-200</v>
      </c>
      <c r="P141" s="4">
        <v>7</v>
      </c>
      <c r="Q141" s="4">
        <f t="shared" si="8"/>
        <v>-200</v>
      </c>
    </row>
    <row r="142" spans="4:17" x14ac:dyDescent="0.3">
      <c r="D142" s="4">
        <v>7.05</v>
      </c>
      <c r="E142" s="4">
        <f t="shared" si="6"/>
        <v>-398</v>
      </c>
      <c r="J142" s="4">
        <v>7.05</v>
      </c>
      <c r="K142" s="4">
        <f t="shared" si="7"/>
        <v>-200</v>
      </c>
      <c r="P142" s="4">
        <v>7.05</v>
      </c>
      <c r="Q142" s="4">
        <f t="shared" si="8"/>
        <v>-200</v>
      </c>
    </row>
    <row r="143" spans="4:17" x14ac:dyDescent="0.3">
      <c r="D143" s="4">
        <v>7.1</v>
      </c>
      <c r="E143" s="4">
        <f t="shared" si="6"/>
        <v>-398</v>
      </c>
      <c r="J143" s="4">
        <v>7.1</v>
      </c>
      <c r="K143" s="4">
        <f t="shared" si="7"/>
        <v>-200</v>
      </c>
      <c r="P143" s="4">
        <v>7.1</v>
      </c>
      <c r="Q143" s="4">
        <f t="shared" si="8"/>
        <v>-200</v>
      </c>
    </row>
    <row r="144" spans="4:17" x14ac:dyDescent="0.3">
      <c r="D144" s="4">
        <v>7.15</v>
      </c>
      <c r="E144" s="4">
        <f t="shared" si="6"/>
        <v>-398</v>
      </c>
      <c r="J144" s="4">
        <v>7.15</v>
      </c>
      <c r="K144" s="4">
        <f t="shared" si="7"/>
        <v>-200</v>
      </c>
      <c r="P144" s="4">
        <v>7.15</v>
      </c>
      <c r="Q144" s="4">
        <f t="shared" si="8"/>
        <v>-200</v>
      </c>
    </row>
    <row r="145" spans="4:17" x14ac:dyDescent="0.3">
      <c r="D145" s="4">
        <v>7.2</v>
      </c>
      <c r="E145" s="4">
        <f t="shared" si="6"/>
        <v>-398</v>
      </c>
      <c r="J145" s="4">
        <v>7.2</v>
      </c>
      <c r="K145" s="4">
        <f t="shared" si="7"/>
        <v>-200</v>
      </c>
      <c r="P145" s="4">
        <v>7.2</v>
      </c>
      <c r="Q145" s="4">
        <f t="shared" si="8"/>
        <v>-200</v>
      </c>
    </row>
    <row r="146" spans="4:17" x14ac:dyDescent="0.3">
      <c r="D146" s="4">
        <v>7.25</v>
      </c>
      <c r="E146" s="4">
        <f t="shared" si="6"/>
        <v>-398</v>
      </c>
      <c r="J146" s="4">
        <v>7.25</v>
      </c>
      <c r="K146" s="4">
        <f t="shared" si="7"/>
        <v>-200</v>
      </c>
      <c r="P146" s="4">
        <v>7.25</v>
      </c>
      <c r="Q146" s="4">
        <f t="shared" si="8"/>
        <v>-200</v>
      </c>
    </row>
    <row r="147" spans="4:17" x14ac:dyDescent="0.3">
      <c r="D147" s="4">
        <v>7.3</v>
      </c>
      <c r="E147" s="4">
        <f t="shared" si="6"/>
        <v>-398</v>
      </c>
      <c r="J147" s="4">
        <v>7.3</v>
      </c>
      <c r="K147" s="4">
        <f t="shared" si="7"/>
        <v>-200</v>
      </c>
      <c r="P147" s="4">
        <v>7.3</v>
      </c>
      <c r="Q147" s="4">
        <f t="shared" si="8"/>
        <v>-200</v>
      </c>
    </row>
    <row r="148" spans="4:17" x14ac:dyDescent="0.3">
      <c r="D148" s="4">
        <v>7.35</v>
      </c>
      <c r="E148" s="4">
        <f t="shared" si="6"/>
        <v>-398</v>
      </c>
      <c r="J148" s="4">
        <v>7.35</v>
      </c>
      <c r="K148" s="4">
        <f t="shared" si="7"/>
        <v>-200</v>
      </c>
      <c r="P148" s="4">
        <v>7.35</v>
      </c>
      <c r="Q148" s="4">
        <f t="shared" si="8"/>
        <v>-200</v>
      </c>
    </row>
    <row r="149" spans="4:17" x14ac:dyDescent="0.3">
      <c r="D149" s="4">
        <v>7.4</v>
      </c>
      <c r="E149" s="4">
        <f t="shared" si="6"/>
        <v>-398</v>
      </c>
      <c r="J149" s="4">
        <v>7.4</v>
      </c>
      <c r="K149" s="4">
        <f t="shared" si="7"/>
        <v>-200</v>
      </c>
      <c r="P149" s="4">
        <v>7.4</v>
      </c>
      <c r="Q149" s="4">
        <f t="shared" si="8"/>
        <v>-200</v>
      </c>
    </row>
    <row r="150" spans="4:17" x14ac:dyDescent="0.3">
      <c r="D150" s="4">
        <v>7.45</v>
      </c>
      <c r="E150" s="4">
        <f t="shared" si="6"/>
        <v>-398</v>
      </c>
      <c r="J150" s="4">
        <v>7.45</v>
      </c>
      <c r="K150" s="4">
        <f t="shared" si="7"/>
        <v>-200</v>
      </c>
      <c r="P150" s="4">
        <v>7.45</v>
      </c>
      <c r="Q150" s="4">
        <f t="shared" si="8"/>
        <v>-200</v>
      </c>
    </row>
    <row r="151" spans="4:17" x14ac:dyDescent="0.3">
      <c r="D151" s="4">
        <v>7.5</v>
      </c>
      <c r="E151" s="4">
        <f t="shared" si="6"/>
        <v>-398</v>
      </c>
      <c r="J151" s="4">
        <v>7.5</v>
      </c>
      <c r="K151" s="4">
        <f t="shared" si="7"/>
        <v>-200</v>
      </c>
      <c r="P151" s="4">
        <v>7.5</v>
      </c>
      <c r="Q151" s="4">
        <f t="shared" si="8"/>
        <v>-200</v>
      </c>
    </row>
    <row r="152" spans="4:17" x14ac:dyDescent="0.3">
      <c r="D152" s="4">
        <v>7.55</v>
      </c>
      <c r="E152" s="4">
        <f t="shared" si="6"/>
        <v>-398</v>
      </c>
      <c r="J152" s="4">
        <v>7.55</v>
      </c>
      <c r="K152" s="4">
        <f t="shared" si="7"/>
        <v>-200</v>
      </c>
      <c r="P152" s="4">
        <v>7.55</v>
      </c>
      <c r="Q152" s="4">
        <f t="shared" si="8"/>
        <v>-200</v>
      </c>
    </row>
    <row r="153" spans="4:17" x14ac:dyDescent="0.3">
      <c r="D153" s="4">
        <v>7.6</v>
      </c>
      <c r="E153" s="4">
        <f t="shared" si="6"/>
        <v>-398</v>
      </c>
      <c r="J153" s="4">
        <v>7.6</v>
      </c>
      <c r="K153" s="4">
        <f t="shared" si="7"/>
        <v>-200</v>
      </c>
      <c r="P153" s="4">
        <v>7.6</v>
      </c>
      <c r="Q153" s="4">
        <f t="shared" si="8"/>
        <v>-200</v>
      </c>
    </row>
    <row r="154" spans="4:17" x14ac:dyDescent="0.3">
      <c r="D154" s="4">
        <v>7.65</v>
      </c>
      <c r="E154" s="4">
        <f t="shared" si="6"/>
        <v>-398</v>
      </c>
      <c r="J154" s="4">
        <v>7.65</v>
      </c>
      <c r="K154" s="4">
        <f t="shared" si="7"/>
        <v>-200</v>
      </c>
      <c r="P154" s="4">
        <v>7.65</v>
      </c>
      <c r="Q154" s="4">
        <f t="shared" si="8"/>
        <v>-200</v>
      </c>
    </row>
    <row r="155" spans="4:17" x14ac:dyDescent="0.3">
      <c r="D155" s="4">
        <v>7.7</v>
      </c>
      <c r="E155" s="4">
        <f t="shared" si="6"/>
        <v>-398</v>
      </c>
      <c r="J155" s="4">
        <v>7.7</v>
      </c>
      <c r="K155" s="4">
        <f t="shared" si="7"/>
        <v>-200</v>
      </c>
      <c r="P155" s="4">
        <v>7.7</v>
      </c>
      <c r="Q155" s="4">
        <f t="shared" si="8"/>
        <v>-200</v>
      </c>
    </row>
    <row r="156" spans="4:17" x14ac:dyDescent="0.3">
      <c r="D156" s="4">
        <v>7.75</v>
      </c>
      <c r="E156" s="4">
        <f t="shared" si="6"/>
        <v>-398</v>
      </c>
      <c r="J156" s="4">
        <v>7.75</v>
      </c>
      <c r="K156" s="4">
        <f t="shared" si="7"/>
        <v>-200</v>
      </c>
      <c r="P156" s="4">
        <v>7.75</v>
      </c>
      <c r="Q156" s="4">
        <f t="shared" si="8"/>
        <v>-200</v>
      </c>
    </row>
    <row r="157" spans="4:17" x14ac:dyDescent="0.3">
      <c r="D157" s="4">
        <v>7.8</v>
      </c>
      <c r="E157" s="4">
        <f t="shared" si="6"/>
        <v>-398</v>
      </c>
      <c r="J157" s="4">
        <v>7.8</v>
      </c>
      <c r="K157" s="4">
        <f t="shared" si="7"/>
        <v>-200</v>
      </c>
      <c r="P157" s="4">
        <v>7.8</v>
      </c>
      <c r="Q157" s="4">
        <f t="shared" si="8"/>
        <v>-200</v>
      </c>
    </row>
    <row r="158" spans="4:17" x14ac:dyDescent="0.3">
      <c r="D158" s="4">
        <v>7.85</v>
      </c>
      <c r="E158" s="4">
        <f t="shared" si="6"/>
        <v>-398</v>
      </c>
      <c r="J158" s="4">
        <v>7.85</v>
      </c>
      <c r="K158" s="4">
        <f t="shared" si="7"/>
        <v>-200</v>
      </c>
      <c r="P158" s="4">
        <v>7.85</v>
      </c>
      <c r="Q158" s="4">
        <f t="shared" si="8"/>
        <v>-200</v>
      </c>
    </row>
    <row r="159" spans="4:17" x14ac:dyDescent="0.3">
      <c r="D159" s="4">
        <v>7.9</v>
      </c>
      <c r="E159" s="4">
        <f t="shared" si="6"/>
        <v>-398</v>
      </c>
      <c r="J159" s="4">
        <v>7.9</v>
      </c>
      <c r="K159" s="4">
        <f t="shared" si="7"/>
        <v>-200</v>
      </c>
      <c r="P159" s="4">
        <v>7.9</v>
      </c>
      <c r="Q159" s="4">
        <f t="shared" si="8"/>
        <v>-200</v>
      </c>
    </row>
    <row r="160" spans="4:17" x14ac:dyDescent="0.3">
      <c r="D160" s="4">
        <v>7.95</v>
      </c>
      <c r="E160" s="4">
        <f t="shared" si="6"/>
        <v>-398</v>
      </c>
      <c r="J160" s="4">
        <v>7.95</v>
      </c>
      <c r="K160" s="4">
        <f t="shared" si="7"/>
        <v>-200</v>
      </c>
      <c r="P160" s="4">
        <v>7.95</v>
      </c>
      <c r="Q160" s="4">
        <f t="shared" si="8"/>
        <v>-200</v>
      </c>
    </row>
    <row r="161" spans="4:17" x14ac:dyDescent="0.3">
      <c r="D161" s="4">
        <v>8</v>
      </c>
      <c r="E161" s="4">
        <f t="shared" si="6"/>
        <v>-398</v>
      </c>
      <c r="J161" s="4">
        <v>8</v>
      </c>
      <c r="K161" s="4">
        <f t="shared" si="7"/>
        <v>-200</v>
      </c>
      <c r="P161" s="4">
        <v>8</v>
      </c>
      <c r="Q161" s="4">
        <f t="shared" si="8"/>
        <v>-200</v>
      </c>
    </row>
    <row r="162" spans="4:17" x14ac:dyDescent="0.3">
      <c r="D162" s="4">
        <v>8.0500000000000007</v>
      </c>
      <c r="E162" s="4">
        <f t="shared" si="6"/>
        <v>-398</v>
      </c>
      <c r="J162" s="4">
        <v>8.0500000000000007</v>
      </c>
      <c r="K162" s="4">
        <f t="shared" si="7"/>
        <v>-200</v>
      </c>
      <c r="P162" s="4">
        <v>8.0500000000000007</v>
      </c>
      <c r="Q162" s="4">
        <f t="shared" si="8"/>
        <v>-200</v>
      </c>
    </row>
    <row r="163" spans="4:17" x14ac:dyDescent="0.3">
      <c r="D163" s="4">
        <v>8.1</v>
      </c>
      <c r="E163" s="4">
        <f t="shared" si="6"/>
        <v>-398</v>
      </c>
      <c r="J163" s="4">
        <v>8.1</v>
      </c>
      <c r="K163" s="4">
        <f t="shared" si="7"/>
        <v>-200</v>
      </c>
      <c r="P163" s="4">
        <v>8.1</v>
      </c>
      <c r="Q163" s="4">
        <f t="shared" si="8"/>
        <v>-200</v>
      </c>
    </row>
    <row r="164" spans="4:17" x14ac:dyDescent="0.3">
      <c r="D164" s="4">
        <v>8.15</v>
      </c>
      <c r="E164" s="4">
        <f t="shared" si="6"/>
        <v>-398</v>
      </c>
      <c r="J164" s="4">
        <v>8.15</v>
      </c>
      <c r="K164" s="4">
        <f t="shared" si="7"/>
        <v>-200</v>
      </c>
      <c r="P164" s="4">
        <v>8.15</v>
      </c>
      <c r="Q164" s="4">
        <f t="shared" si="8"/>
        <v>-200</v>
      </c>
    </row>
    <row r="165" spans="4:17" x14ac:dyDescent="0.3">
      <c r="D165" s="4">
        <v>8.1999999999999993</v>
      </c>
      <c r="E165" s="4">
        <f t="shared" si="6"/>
        <v>-398</v>
      </c>
      <c r="J165" s="4">
        <v>8.1999999999999993</v>
      </c>
      <c r="K165" s="4">
        <f t="shared" si="7"/>
        <v>-200</v>
      </c>
      <c r="P165" s="4">
        <v>8.1999999999999993</v>
      </c>
      <c r="Q165" s="4">
        <f t="shared" si="8"/>
        <v>-200</v>
      </c>
    </row>
    <row r="166" spans="4:17" x14ac:dyDescent="0.3">
      <c r="D166" s="4">
        <v>8.2500000000000107</v>
      </c>
      <c r="E166" s="4">
        <f t="shared" si="6"/>
        <v>-398</v>
      </c>
      <c r="J166" s="4">
        <v>8.2500000000000107</v>
      </c>
      <c r="K166" s="4">
        <f t="shared" si="7"/>
        <v>-200</v>
      </c>
      <c r="P166" s="4">
        <v>8.2500000000000107</v>
      </c>
      <c r="Q166" s="4">
        <f t="shared" si="8"/>
        <v>-200</v>
      </c>
    </row>
    <row r="167" spans="4:17" x14ac:dyDescent="0.3">
      <c r="D167" s="4">
        <v>8.3000000000000096</v>
      </c>
      <c r="E167" s="4">
        <f t="shared" si="6"/>
        <v>-398</v>
      </c>
      <c r="J167" s="4">
        <v>8.3000000000000096</v>
      </c>
      <c r="K167" s="4">
        <f t="shared" si="7"/>
        <v>-200</v>
      </c>
      <c r="P167" s="4">
        <v>8.3000000000000096</v>
      </c>
      <c r="Q167" s="4">
        <f t="shared" si="8"/>
        <v>-200</v>
      </c>
    </row>
    <row r="168" spans="4:17" x14ac:dyDescent="0.3">
      <c r="D168" s="4">
        <v>8.3500000000000103</v>
      </c>
      <c r="E168" s="4">
        <f t="shared" si="6"/>
        <v>-398</v>
      </c>
      <c r="J168" s="4">
        <v>8.3500000000000103</v>
      </c>
      <c r="K168" s="4">
        <f t="shared" si="7"/>
        <v>-200</v>
      </c>
      <c r="P168" s="4">
        <v>8.3500000000000103</v>
      </c>
      <c r="Q168" s="4">
        <f t="shared" si="8"/>
        <v>-200</v>
      </c>
    </row>
    <row r="169" spans="4:17" x14ac:dyDescent="0.3">
      <c r="D169" s="4">
        <v>8.4000000000000092</v>
      </c>
      <c r="E169" s="4">
        <f t="shared" si="6"/>
        <v>-398</v>
      </c>
      <c r="J169" s="4">
        <v>8.4000000000000092</v>
      </c>
      <c r="K169" s="4">
        <f t="shared" si="7"/>
        <v>-200</v>
      </c>
      <c r="P169" s="4">
        <v>8.4000000000000092</v>
      </c>
      <c r="Q169" s="4">
        <f t="shared" si="8"/>
        <v>-200</v>
      </c>
    </row>
    <row r="170" spans="4:17" x14ac:dyDescent="0.3">
      <c r="D170" s="4">
        <v>8.4500000000000099</v>
      </c>
      <c r="E170" s="4">
        <f t="shared" si="6"/>
        <v>-398</v>
      </c>
      <c r="J170" s="4">
        <v>8.4500000000000099</v>
      </c>
      <c r="K170" s="4">
        <f t="shared" si="7"/>
        <v>-200</v>
      </c>
      <c r="P170" s="4">
        <v>8.4500000000000099</v>
      </c>
      <c r="Q170" s="4">
        <f t="shared" si="8"/>
        <v>-200</v>
      </c>
    </row>
    <row r="171" spans="4:17" x14ac:dyDescent="0.3">
      <c r="D171" s="4">
        <v>8.5000000000000107</v>
      </c>
      <c r="E171" s="4">
        <f t="shared" si="6"/>
        <v>-398</v>
      </c>
      <c r="J171" s="4">
        <v>8.5000000000000107</v>
      </c>
      <c r="K171" s="4">
        <f t="shared" si="7"/>
        <v>-200</v>
      </c>
      <c r="P171" s="4">
        <v>8.5000000000000107</v>
      </c>
      <c r="Q171" s="4">
        <f t="shared" si="8"/>
        <v>-200</v>
      </c>
    </row>
    <row r="172" spans="4:17" x14ac:dyDescent="0.3">
      <c r="D172" s="4">
        <v>8.5500000000000096</v>
      </c>
      <c r="E172" s="4">
        <f t="shared" si="6"/>
        <v>-398</v>
      </c>
      <c r="J172" s="4">
        <v>8.5500000000000096</v>
      </c>
      <c r="K172" s="4">
        <f t="shared" si="7"/>
        <v>-200</v>
      </c>
      <c r="P172" s="4">
        <v>8.5500000000000096</v>
      </c>
      <c r="Q172" s="4">
        <f t="shared" si="8"/>
        <v>-200</v>
      </c>
    </row>
    <row r="173" spans="4:17" x14ac:dyDescent="0.3">
      <c r="D173" s="4">
        <v>8.6000000000000103</v>
      </c>
      <c r="E173" s="4">
        <f t="shared" si="6"/>
        <v>-398</v>
      </c>
      <c r="J173" s="4">
        <v>8.6000000000000103</v>
      </c>
      <c r="K173" s="4">
        <f t="shared" si="7"/>
        <v>-200</v>
      </c>
      <c r="P173" s="4">
        <v>8.6000000000000103</v>
      </c>
      <c r="Q173" s="4">
        <f t="shared" si="8"/>
        <v>-200</v>
      </c>
    </row>
    <row r="174" spans="4:17" x14ac:dyDescent="0.3">
      <c r="D174" s="4">
        <v>8.6500000000000092</v>
      </c>
      <c r="E174" s="4">
        <f t="shared" si="6"/>
        <v>-398</v>
      </c>
      <c r="J174" s="4">
        <v>8.6500000000000092</v>
      </c>
      <c r="K174" s="4">
        <f t="shared" si="7"/>
        <v>-200</v>
      </c>
      <c r="P174" s="4">
        <v>8.6500000000000092</v>
      </c>
      <c r="Q174" s="4">
        <f t="shared" si="8"/>
        <v>-200</v>
      </c>
    </row>
    <row r="175" spans="4:17" x14ac:dyDescent="0.3">
      <c r="D175" s="4">
        <v>8.7000000000000099</v>
      </c>
      <c r="E175" s="4">
        <f t="shared" si="6"/>
        <v>-398</v>
      </c>
      <c r="J175" s="4">
        <v>8.7000000000000099</v>
      </c>
      <c r="K175" s="4">
        <f t="shared" si="7"/>
        <v>-200</v>
      </c>
      <c r="P175" s="4">
        <v>8.7000000000000099</v>
      </c>
      <c r="Q175" s="4">
        <f t="shared" si="8"/>
        <v>-200</v>
      </c>
    </row>
    <row r="176" spans="4:17" x14ac:dyDescent="0.3">
      <c r="D176" s="4">
        <v>8.7500000000000107</v>
      </c>
      <c r="E176" s="4">
        <f t="shared" si="6"/>
        <v>-398</v>
      </c>
      <c r="J176" s="4">
        <v>8.7500000000000107</v>
      </c>
      <c r="K176" s="4">
        <f t="shared" si="7"/>
        <v>-200</v>
      </c>
      <c r="P176" s="4">
        <v>8.7500000000000107</v>
      </c>
      <c r="Q176" s="4">
        <f t="shared" si="8"/>
        <v>-200</v>
      </c>
    </row>
    <row r="177" spans="4:17" x14ac:dyDescent="0.3">
      <c r="D177" s="4">
        <v>8.8000000000000096</v>
      </c>
      <c r="E177" s="4">
        <f t="shared" si="6"/>
        <v>-398</v>
      </c>
      <c r="J177" s="4">
        <v>8.8000000000000096</v>
      </c>
      <c r="K177" s="4">
        <f t="shared" si="7"/>
        <v>-200</v>
      </c>
      <c r="P177" s="4">
        <v>8.8000000000000096</v>
      </c>
      <c r="Q177" s="4">
        <f t="shared" si="8"/>
        <v>-200</v>
      </c>
    </row>
    <row r="178" spans="4:17" x14ac:dyDescent="0.3">
      <c r="D178" s="4">
        <v>8.8500000000000103</v>
      </c>
      <c r="E178" s="4">
        <f t="shared" si="6"/>
        <v>-398</v>
      </c>
      <c r="J178" s="4">
        <v>8.8500000000000103</v>
      </c>
      <c r="K178" s="4">
        <f t="shared" si="7"/>
        <v>-200</v>
      </c>
      <c r="P178" s="4">
        <v>8.8500000000000103</v>
      </c>
      <c r="Q178" s="4">
        <f t="shared" si="8"/>
        <v>-200</v>
      </c>
    </row>
    <row r="179" spans="4:17" x14ac:dyDescent="0.3">
      <c r="D179" s="4">
        <v>8.9000000000000092</v>
      </c>
      <c r="E179" s="4">
        <f t="shared" si="6"/>
        <v>-398</v>
      </c>
      <c r="J179" s="4">
        <v>8.9000000000000092</v>
      </c>
      <c r="K179" s="4">
        <f t="shared" si="7"/>
        <v>-200</v>
      </c>
      <c r="P179" s="4">
        <v>8.9000000000000092</v>
      </c>
      <c r="Q179" s="4">
        <f t="shared" si="8"/>
        <v>-200</v>
      </c>
    </row>
    <row r="180" spans="4:17" x14ac:dyDescent="0.3">
      <c r="D180" s="4">
        <v>8.9500000000000206</v>
      </c>
      <c r="E180" s="4">
        <f t="shared" si="6"/>
        <v>-398</v>
      </c>
      <c r="J180" s="4">
        <v>8.9500000000000206</v>
      </c>
      <c r="K180" s="4">
        <f t="shared" si="7"/>
        <v>-200</v>
      </c>
      <c r="P180" s="4">
        <v>8.9500000000000206</v>
      </c>
      <c r="Q180" s="4">
        <f t="shared" si="8"/>
        <v>-200</v>
      </c>
    </row>
    <row r="181" spans="4:17" x14ac:dyDescent="0.3">
      <c r="D181" s="4">
        <v>9.0000000000000195</v>
      </c>
      <c r="E181" s="4">
        <f t="shared" si="6"/>
        <v>-398</v>
      </c>
      <c r="J181" s="4">
        <v>9.0000000000000195</v>
      </c>
      <c r="K181" s="4">
        <f t="shared" si="7"/>
        <v>-200</v>
      </c>
      <c r="P181" s="4">
        <v>9.0000000000000195</v>
      </c>
      <c r="Q181" s="4">
        <f t="shared" si="8"/>
        <v>-200</v>
      </c>
    </row>
    <row r="182" spans="4:17" x14ac:dyDescent="0.3">
      <c r="D182" s="4">
        <v>9.0500000000000203</v>
      </c>
      <c r="E182" s="4">
        <f t="shared" si="6"/>
        <v>-398</v>
      </c>
      <c r="J182" s="4">
        <v>9.0500000000000203</v>
      </c>
      <c r="K182" s="4">
        <f t="shared" si="7"/>
        <v>-200</v>
      </c>
      <c r="P182" s="4">
        <v>9.0500000000000203</v>
      </c>
      <c r="Q182" s="4">
        <f t="shared" si="8"/>
        <v>-200</v>
      </c>
    </row>
    <row r="183" spans="4:17" x14ac:dyDescent="0.3">
      <c r="D183" s="4">
        <v>9.1000000000000192</v>
      </c>
      <c r="E183" s="4">
        <f t="shared" si="6"/>
        <v>-398</v>
      </c>
      <c r="J183" s="4">
        <v>9.1000000000000192</v>
      </c>
      <c r="K183" s="4">
        <f t="shared" si="7"/>
        <v>-200</v>
      </c>
      <c r="P183" s="4">
        <v>9.1000000000000192</v>
      </c>
      <c r="Q183" s="4">
        <f t="shared" si="8"/>
        <v>-200</v>
      </c>
    </row>
    <row r="184" spans="4:17" x14ac:dyDescent="0.3">
      <c r="D184" s="4">
        <v>9.1500000000000199</v>
      </c>
      <c r="E184" s="4">
        <f t="shared" si="6"/>
        <v>-398</v>
      </c>
      <c r="J184" s="4">
        <v>9.1500000000000199</v>
      </c>
      <c r="K184" s="4">
        <f t="shared" si="7"/>
        <v>-200</v>
      </c>
      <c r="P184" s="4">
        <v>9.1500000000000199</v>
      </c>
      <c r="Q184" s="4">
        <f t="shared" si="8"/>
        <v>-200</v>
      </c>
    </row>
    <row r="185" spans="4:17" x14ac:dyDescent="0.3">
      <c r="D185" s="4">
        <v>9.2000000000000206</v>
      </c>
      <c r="E185" s="4">
        <f t="shared" si="6"/>
        <v>-398</v>
      </c>
      <c r="J185" s="4">
        <v>9.2000000000000206</v>
      </c>
      <c r="K185" s="4">
        <f t="shared" si="7"/>
        <v>-200</v>
      </c>
      <c r="P185" s="4">
        <v>9.2000000000000206</v>
      </c>
      <c r="Q185" s="4">
        <f t="shared" si="8"/>
        <v>-200</v>
      </c>
    </row>
    <row r="186" spans="4:17" x14ac:dyDescent="0.3">
      <c r="D186" s="4">
        <v>9.2500000000000195</v>
      </c>
      <c r="E186" s="4">
        <f t="shared" si="6"/>
        <v>-398</v>
      </c>
      <c r="J186" s="4">
        <v>9.2500000000000195</v>
      </c>
      <c r="K186" s="4">
        <f t="shared" si="7"/>
        <v>-200</v>
      </c>
      <c r="P186" s="4">
        <v>9.2500000000000195</v>
      </c>
      <c r="Q186" s="4">
        <f t="shared" si="8"/>
        <v>-200</v>
      </c>
    </row>
    <row r="187" spans="4:17" x14ac:dyDescent="0.3">
      <c r="D187" s="4">
        <v>9.3000000000000203</v>
      </c>
      <c r="E187" s="4">
        <f t="shared" si="6"/>
        <v>-398</v>
      </c>
      <c r="J187" s="4">
        <v>9.3000000000000203</v>
      </c>
      <c r="K187" s="4">
        <f t="shared" si="7"/>
        <v>-200</v>
      </c>
      <c r="P187" s="4">
        <v>9.3000000000000203</v>
      </c>
      <c r="Q187" s="4">
        <f t="shared" si="8"/>
        <v>-200</v>
      </c>
    </row>
    <row r="188" spans="4:17" x14ac:dyDescent="0.3">
      <c r="D188" s="4">
        <v>9.3500000000000192</v>
      </c>
      <c r="E188" s="4">
        <f t="shared" si="6"/>
        <v>-398</v>
      </c>
      <c r="J188" s="4">
        <v>9.3500000000000192</v>
      </c>
      <c r="K188" s="4">
        <f t="shared" si="7"/>
        <v>-200</v>
      </c>
      <c r="P188" s="4">
        <v>9.3500000000000192</v>
      </c>
      <c r="Q188" s="4">
        <f t="shared" si="8"/>
        <v>-200</v>
      </c>
    </row>
    <row r="189" spans="4:17" x14ac:dyDescent="0.3">
      <c r="D189" s="4">
        <v>9.4000000000000199</v>
      </c>
      <c r="E189" s="4">
        <f t="shared" si="6"/>
        <v>-398</v>
      </c>
      <c r="J189" s="4">
        <v>9.4000000000000199</v>
      </c>
      <c r="K189" s="4">
        <f t="shared" si="7"/>
        <v>-200</v>
      </c>
      <c r="P189" s="4">
        <v>9.4000000000000199</v>
      </c>
      <c r="Q189" s="4">
        <f t="shared" si="8"/>
        <v>-200</v>
      </c>
    </row>
    <row r="190" spans="4:17" x14ac:dyDescent="0.3">
      <c r="D190" s="4">
        <v>9.4500000000000206</v>
      </c>
      <c r="E190" s="4">
        <f t="shared" si="6"/>
        <v>-398</v>
      </c>
      <c r="J190" s="4">
        <v>9.4500000000000206</v>
      </c>
      <c r="K190" s="4">
        <f t="shared" si="7"/>
        <v>-200</v>
      </c>
      <c r="P190" s="4">
        <v>9.4500000000000206</v>
      </c>
      <c r="Q190" s="4">
        <f t="shared" si="8"/>
        <v>-200</v>
      </c>
    </row>
    <row r="191" spans="4:17" x14ac:dyDescent="0.3">
      <c r="D191" s="4">
        <v>9.5000000000000195</v>
      </c>
      <c r="E191" s="4">
        <f t="shared" si="6"/>
        <v>-398</v>
      </c>
      <c r="J191" s="4">
        <v>9.5000000000000195</v>
      </c>
      <c r="K191" s="4">
        <f t="shared" si="7"/>
        <v>-200</v>
      </c>
      <c r="P191" s="4">
        <v>9.5000000000000195</v>
      </c>
      <c r="Q191" s="4">
        <f t="shared" si="8"/>
        <v>-200</v>
      </c>
    </row>
    <row r="192" spans="4:17" x14ac:dyDescent="0.3">
      <c r="D192" s="4">
        <v>9.5500000000000203</v>
      </c>
      <c r="E192" s="4">
        <f t="shared" si="6"/>
        <v>-398</v>
      </c>
      <c r="J192" s="4">
        <v>9.5500000000000203</v>
      </c>
      <c r="K192" s="4">
        <f t="shared" si="7"/>
        <v>-200</v>
      </c>
      <c r="P192" s="4">
        <v>9.5500000000000203</v>
      </c>
      <c r="Q192" s="4">
        <f t="shared" si="8"/>
        <v>-200</v>
      </c>
    </row>
    <row r="193" spans="4:17" x14ac:dyDescent="0.3">
      <c r="D193" s="4">
        <v>9.6000000000000192</v>
      </c>
      <c r="E193" s="4">
        <f t="shared" si="6"/>
        <v>-398</v>
      </c>
      <c r="J193" s="4">
        <v>9.6000000000000192</v>
      </c>
      <c r="K193" s="4">
        <f t="shared" si="7"/>
        <v>-200</v>
      </c>
      <c r="P193" s="4">
        <v>9.6000000000000192</v>
      </c>
      <c r="Q193" s="4">
        <f t="shared" si="8"/>
        <v>-200</v>
      </c>
    </row>
    <row r="194" spans="4:17" x14ac:dyDescent="0.3">
      <c r="D194" s="4">
        <v>9.6500000000000306</v>
      </c>
      <c r="E194" s="4">
        <f t="shared" si="6"/>
        <v>-398</v>
      </c>
      <c r="J194" s="4">
        <v>9.6500000000000306</v>
      </c>
      <c r="K194" s="4">
        <f t="shared" si="7"/>
        <v>-200</v>
      </c>
      <c r="P194" s="4">
        <v>9.6500000000000306</v>
      </c>
      <c r="Q194" s="4">
        <f t="shared" si="8"/>
        <v>-200</v>
      </c>
    </row>
    <row r="195" spans="4:17" x14ac:dyDescent="0.3">
      <c r="D195" s="4">
        <v>9.7000000000000295</v>
      </c>
      <c r="E195" s="4">
        <f t="shared" ref="E195:E201" si="9">IF(D195&lt;B$14,B$7*D195*D195/2,IF(D195&lt;B$14+B$19,B$7*B$14*B$14/2+(D195-B$14)*B$12,IF(D195&lt;=B$14+B$19+B$16,B$7*B$14*B$14/2+(D195-B$14)*B$12-B$8*POWER(D195-B$19-B$14,2)/2,B$4)))</f>
        <v>-398</v>
      </c>
      <c r="J195" s="4">
        <v>9.7000000000000295</v>
      </c>
      <c r="K195" s="4">
        <f t="shared" ref="K195:K201" si="10">IF(J195&lt;H$14,H$7*J195*J195/2,IF(J195&lt;H$14+H$19,H$7*H$14*H$14/2+(J195-H$14)*H$12,IF(J195&lt;=H$14+H$19+H$16,H$7*H$14*H$14/2+(J195-H$14)*H$12-H$8*POWER(J195-H$19-H$14,2)/2,H$4)))</f>
        <v>-200</v>
      </c>
      <c r="P195" s="4">
        <v>9.7000000000000295</v>
      </c>
      <c r="Q195" s="4">
        <f t="shared" ref="Q195:Q201" si="11">IF(P195&lt;N$14,N$7*P195*P195/2,IF(P195&lt;N$14+N$19,N$7*N$14*N$14/2+(P195-N$14)*N$12,IF(P195&lt;=N$14+N$19+N$16,N$7*N$14*N$14/2+(P195-N$14)*N$12-N$8*POWER(P195-N$19-N$14,2)/2,N$4)))</f>
        <v>-200</v>
      </c>
    </row>
    <row r="196" spans="4:17" x14ac:dyDescent="0.3">
      <c r="D196" s="4">
        <v>9.7500000000000302</v>
      </c>
      <c r="E196" s="4">
        <f t="shared" si="9"/>
        <v>-398</v>
      </c>
      <c r="J196" s="4">
        <v>9.7500000000000302</v>
      </c>
      <c r="K196" s="4">
        <f t="shared" si="10"/>
        <v>-200</v>
      </c>
      <c r="P196" s="4">
        <v>9.7500000000000302</v>
      </c>
      <c r="Q196" s="4">
        <f t="shared" si="11"/>
        <v>-200</v>
      </c>
    </row>
    <row r="197" spans="4:17" x14ac:dyDescent="0.3">
      <c r="D197" s="4">
        <v>9.8000000000000291</v>
      </c>
      <c r="E197" s="4">
        <f t="shared" si="9"/>
        <v>-398</v>
      </c>
      <c r="J197" s="4">
        <v>9.8000000000000291</v>
      </c>
      <c r="K197" s="4">
        <f t="shared" si="10"/>
        <v>-200</v>
      </c>
      <c r="P197" s="4">
        <v>9.8000000000000291</v>
      </c>
      <c r="Q197" s="4">
        <f t="shared" si="11"/>
        <v>-200</v>
      </c>
    </row>
    <row r="198" spans="4:17" x14ac:dyDescent="0.3">
      <c r="D198" s="4">
        <v>9.8500000000000298</v>
      </c>
      <c r="E198" s="4">
        <f t="shared" si="9"/>
        <v>-398</v>
      </c>
      <c r="J198" s="4">
        <v>9.8500000000000298</v>
      </c>
      <c r="K198" s="4">
        <f t="shared" si="10"/>
        <v>-200</v>
      </c>
      <c r="P198" s="4">
        <v>9.8500000000000298</v>
      </c>
      <c r="Q198" s="4">
        <f t="shared" si="11"/>
        <v>-200</v>
      </c>
    </row>
    <row r="199" spans="4:17" x14ac:dyDescent="0.3">
      <c r="D199" s="4">
        <v>9.9000000000000306</v>
      </c>
      <c r="E199" s="4">
        <f t="shared" si="9"/>
        <v>-398</v>
      </c>
      <c r="J199" s="4">
        <v>9.9000000000000306</v>
      </c>
      <c r="K199" s="4">
        <f t="shared" si="10"/>
        <v>-200</v>
      </c>
      <c r="P199" s="4">
        <v>9.9000000000000306</v>
      </c>
      <c r="Q199" s="4">
        <f t="shared" si="11"/>
        <v>-200</v>
      </c>
    </row>
    <row r="200" spans="4:17" x14ac:dyDescent="0.3">
      <c r="D200" s="4">
        <v>9.9500000000000295</v>
      </c>
      <c r="E200" s="4">
        <f t="shared" si="9"/>
        <v>-398</v>
      </c>
      <c r="J200" s="4">
        <v>9.9500000000000295</v>
      </c>
      <c r="K200" s="4">
        <f t="shared" si="10"/>
        <v>-200</v>
      </c>
      <c r="P200" s="4">
        <v>9.9500000000000295</v>
      </c>
      <c r="Q200" s="4">
        <f t="shared" si="11"/>
        <v>-200</v>
      </c>
    </row>
    <row r="201" spans="4:17" x14ac:dyDescent="0.3">
      <c r="D201" s="4">
        <v>10</v>
      </c>
      <c r="E201" s="4">
        <f t="shared" si="9"/>
        <v>-398</v>
      </c>
      <c r="J201" s="4">
        <v>10</v>
      </c>
      <c r="K201" s="4">
        <f t="shared" si="10"/>
        <v>-200</v>
      </c>
      <c r="P201" s="4">
        <v>10</v>
      </c>
      <c r="Q201" s="4">
        <f t="shared" si="11"/>
        <v>-200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Ildefonso Zanette</dc:creator>
  <cp:lastModifiedBy>Ildefonso Zanette</cp:lastModifiedBy>
  <dcterms:created xsi:type="dcterms:W3CDTF">2018-09-09T00:56:38Z</dcterms:created>
  <dcterms:modified xsi:type="dcterms:W3CDTF">2018-10-10T11:58:29Z</dcterms:modified>
</cp:coreProperties>
</file>