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_4A\Desktop\Mehdi\Lean\etude_de_cas\"/>
    </mc:Choice>
  </mc:AlternateContent>
  <xr:revisionPtr revIDLastSave="0" documentId="13_ncr:1_{9599D6F9-8CF8-432E-A26C-7D2352756585}" xr6:coauthVersionLast="47" xr6:coauthVersionMax="47" xr10:uidLastSave="{00000000-0000-0000-0000-000000000000}"/>
  <bookViews>
    <workbookView xWindow="-9465" yWindow="2535" windowWidth="21600" windowHeight="11385" activeTab="2" xr2:uid="{5DA881BB-35B7-470A-8EA3-ABAD4A6430B3}"/>
  </bookViews>
  <sheets>
    <sheet name="Sheet1" sheetId="1" r:id="rId1"/>
    <sheet name="IMPORTANCE" sheetId="2" r:id="rId2"/>
    <sheet name="Sheet3" sheetId="3" r:id="rId3"/>
  </sheets>
  <definedNames>
    <definedName name="_xlnm._FilterDatabase" localSheetId="1" hidden="1">IMPORTANCE!$Q$4:$R$14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2" l="1"/>
  <c r="H5" i="3"/>
  <c r="H6" i="3"/>
  <c r="H7" i="3"/>
  <c r="H8" i="3"/>
  <c r="H9" i="3"/>
  <c r="H10" i="3"/>
  <c r="H4" i="3"/>
  <c r="G5" i="3"/>
  <c r="G6" i="3"/>
  <c r="G7" i="3"/>
  <c r="G8" i="3"/>
  <c r="G9" i="3"/>
  <c r="G10" i="3"/>
  <c r="G4" i="3"/>
  <c r="F5" i="3"/>
  <c r="F6" i="3"/>
  <c r="I6" i="3" s="1"/>
  <c r="F7" i="3"/>
  <c r="F8" i="3"/>
  <c r="F9" i="3"/>
  <c r="F10" i="3"/>
  <c r="I10" i="3" s="1"/>
  <c r="F4" i="3"/>
  <c r="I5" i="2"/>
  <c r="J5" i="2"/>
  <c r="K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L8" i="1"/>
  <c r="I5" i="3" l="1"/>
  <c r="I4" i="3"/>
  <c r="I9" i="3"/>
  <c r="I8" i="3"/>
  <c r="I7" i="3"/>
</calcChain>
</file>

<file path=xl/sharedStrings.xml><?xml version="1.0" encoding="utf-8"?>
<sst xmlns="http://schemas.openxmlformats.org/spreadsheetml/2006/main" count="85" uniqueCount="33">
  <si>
    <t>Distance</t>
  </si>
  <si>
    <t>Délai</t>
  </si>
  <si>
    <t>Corrélation</t>
  </si>
  <si>
    <t>Causes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</si>
  <si>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</si>
  <si>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</si>
  <si>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</si>
  <si>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</si>
  <si>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</si>
  <si>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</si>
  <si>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</si>
  <si>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</si>
  <si>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</si>
  <si>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</si>
  <si>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Mohamed</t>
  </si>
  <si>
    <t>Ahmaf</t>
  </si>
  <si>
    <t>Ali</t>
  </si>
  <si>
    <t>Fatema</t>
  </si>
  <si>
    <t>Narjis</t>
  </si>
  <si>
    <t>Mohsin</t>
  </si>
  <si>
    <t>Sum</t>
  </si>
  <si>
    <t>Mode</t>
  </si>
  <si>
    <t>Moyenne</t>
  </si>
  <si>
    <t>Max</t>
  </si>
  <si>
    <t>Min</t>
  </si>
  <si>
    <t>solution</t>
  </si>
  <si>
    <t>Coût</t>
  </si>
  <si>
    <t>Efficacité</t>
  </si>
  <si>
    <t>realisation</t>
  </si>
  <si>
    <t>coef _c</t>
  </si>
  <si>
    <t>coef_e</t>
  </si>
  <si>
    <t>coef_r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</si>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</sst>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2" xfId="5" applyBorder="1"/>
    <xf numFmtId="0" fontId="1" fillId="5" borderId="2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6" borderId="2" xfId="5" applyFont="1" applyBorder="1"/>
    <xf numFmtId="0" fontId="1" fillId="3" borderId="2" xfId="2" applyBorder="1"/>
  </cellXfs>
  <cellStyles count="6">
    <cellStyle name="20% - Accent1" xfId="2" builtinId="30"/>
    <cellStyle name="20% - Accent3" xfId="3" builtinId="38"/>
    <cellStyle name="20% - Accent4" xfId="4" builtinId="42"/>
    <cellStyle name="20% - Accent5" xfId="5" builtinId="46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Délai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32567804024497"/>
                  <c:y val="-0.44397127442403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Sheet1!$C$8:$J$8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Sheet1!$C$9:$J$9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E-4186-A941-55C1CB76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28239"/>
        <c:axId val="948224911"/>
      </c:scatterChart>
      <c:valAx>
        <c:axId val="94822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4911"/>
        <c:crosses val="autoZero"/>
        <c:crossBetween val="midCat"/>
      </c:valAx>
      <c:valAx>
        <c:axId val="9482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</xdr:row>
      <xdr:rowOff>176212</xdr:rowOff>
    </xdr:from>
    <xdr:to>
      <xdr:col>12</xdr:col>
      <xdr:colOff>180975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F6DD7-B006-4994-97EC-83B8B156B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D262-3EA5-4583-8E8A-CF93C82F44FE}">
  <dimension ref="B7:M9"/>
  <sheetViews>
    <sheetView workbookViewId="0">
      <selection activeCell="E8" sqref="E8"/>
    </sheetView>
  </sheetViews>
  <sheetFormatPr defaultRowHeight="15" x14ac:dyDescent="0.25"/>
  <cols>
    <col min="12" max="12" width="13" customWidth="1"/>
  </cols>
  <sheetData>
    <row r="7" spans="2:13" ht="18.75" x14ac:dyDescent="0.3">
      <c r="L7" s="2" t="s">
        <v>2</v>
      </c>
      <c r="M7" s="2"/>
    </row>
    <row r="8" spans="2:13" x14ac:dyDescent="0.25">
      <c r="B8" s="1" t="s">
        <v>0</v>
      </c>
      <c r="C8" s="1">
        <v>50</v>
      </c>
      <c r="D8" s="1">
        <v>100</v>
      </c>
      <c r="E8" s="1">
        <v>100</v>
      </c>
      <c r="F8" s="1">
        <v>150</v>
      </c>
      <c r="G8" s="1">
        <v>200</v>
      </c>
      <c r="H8" s="1">
        <v>250</v>
      </c>
      <c r="I8" s="1">
        <v>250</v>
      </c>
      <c r="J8" s="1">
        <v>300</v>
      </c>
      <c r="L8" s="3">
        <f>CORREL(C8:J8,C9:J9)</f>
        <v>-3.8817270799289504E-2</v>
      </c>
      <c r="M8" s="3"/>
    </row>
    <row r="9" spans="2:13" x14ac:dyDescent="0.25">
      <c r="B9" s="1" t="s">
        <v>1</v>
      </c>
      <c r="C9" s="1">
        <v>4</v>
      </c>
      <c r="D9" s="1">
        <v>2</v>
      </c>
      <c r="E9" s="1">
        <v>6</v>
      </c>
      <c r="F9" s="1">
        <v>3</v>
      </c>
      <c r="G9" s="1">
        <v>4</v>
      </c>
      <c r="H9" s="1">
        <v>2</v>
      </c>
      <c r="I9" s="1">
        <v>6</v>
      </c>
      <c r="J9" s="1">
        <v>3.5</v>
      </c>
      <c r="L9" s="3"/>
      <c r="M9" s="3"/>
    </row>
  </sheetData>
  <mergeCells count="2">
    <mergeCell ref="L7:M7"/>
    <mergeCell ref="L8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03BF-78D2-44E0-93B6-D401B090D464}">
  <dimension ref="B4:Z14"/>
  <sheetViews>
    <sheetView topLeftCell="M7" workbookViewId="0">
      <selection activeCell="W14" sqref="W14"/>
    </sheetView>
  </sheetViews>
  <sheetFormatPr defaultRowHeight="15" x14ac:dyDescent="0.25"/>
  <cols>
    <col min="2" max="2" width="15.140625" customWidth="1"/>
    <col min="3" max="3" width="11.7109375" customWidth="1"/>
  </cols>
  <sheetData>
    <row r="4" spans="2:26" ht="28.5" customHeight="1" x14ac:dyDescent="0.25">
      <c r="B4" s="9" t="s">
        <v>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7" t="s">
        <v>24</v>
      </c>
      <c r="J4" s="7" t="s">
        <v>23</v>
      </c>
      <c r="K4" s="7" t="s">
        <v>22</v>
      </c>
      <c r="L4" s="7" t="s">
        <v>20</v>
      </c>
      <c r="M4" s="7" t="s">
        <v>21</v>
      </c>
      <c r="Q4" s="6" t="s">
        <v>3</v>
      </c>
      <c r="R4" s="7" t="s">
        <v>21</v>
      </c>
      <c r="U4" s="6" t="s">
        <v>3</v>
      </c>
      <c r="V4" s="7" t="s">
        <v>20</v>
      </c>
      <c r="Y4" s="9" t="s">
        <v>3</v>
      </c>
      <c r="Z4" s="7" t="s">
        <v>22</v>
      </c>
    </row>
    <row r="5" spans="2:26" ht="28.5" customHeight="1" x14ac:dyDescent="0.25">
      <c r="B5" s="6" t="s">
        <v>4</v>
      </c>
      <c r="C5" s="4">
        <v>2</v>
      </c>
      <c r="D5" s="4">
        <v>3</v>
      </c>
      <c r="E5" s="4">
        <v>1</v>
      </c>
      <c r="F5" s="4">
        <v>1</v>
      </c>
      <c r="G5" s="4">
        <v>1</v>
      </c>
      <c r="H5" s="4">
        <v>1</v>
      </c>
      <c r="I5" s="8">
        <f>MIN(C5:H5)</f>
        <v>1</v>
      </c>
      <c r="J5" s="8">
        <f>MAX(C5:H5)</f>
        <v>3</v>
      </c>
      <c r="K5" s="8">
        <f>AVERAGE(C5:H5)</f>
        <v>1.5</v>
      </c>
      <c r="L5" s="8">
        <f>SUM(C5:H5)</f>
        <v>9</v>
      </c>
      <c r="M5" s="8">
        <f>MODE(C5:H5)</f>
        <v>1</v>
      </c>
      <c r="Q5" s="6" t="s">
        <v>10</v>
      </c>
      <c r="R5" s="8">
        <v>5</v>
      </c>
      <c r="U5" s="6" t="s">
        <v>12</v>
      </c>
      <c r="V5" s="8">
        <v>26</v>
      </c>
      <c r="Y5" s="6" t="s">
        <v>12</v>
      </c>
      <c r="Z5" s="8">
        <v>4.333333333333333</v>
      </c>
    </row>
    <row r="6" spans="2:26" ht="28.5" customHeight="1" x14ac:dyDescent="0.25">
      <c r="B6" s="6" t="s">
        <v>5</v>
      </c>
      <c r="C6" s="4">
        <v>0</v>
      </c>
      <c r="D6" s="4">
        <v>3</v>
      </c>
      <c r="E6" s="4">
        <v>1</v>
      </c>
      <c r="F6" s="4">
        <v>2</v>
      </c>
      <c r="G6" s="4">
        <v>3</v>
      </c>
      <c r="H6" s="4">
        <v>4</v>
      </c>
      <c r="I6" s="8">
        <f>MIN(C6:H6)</f>
        <v>0</v>
      </c>
      <c r="J6" s="8">
        <f>MAX(C6:H6)</f>
        <v>4</v>
      </c>
      <c r="K6" s="8">
        <f>AVERAGE(C6:H6)</f>
        <v>2.1666666666666665</v>
      </c>
      <c r="L6" s="8">
        <f>SUM(C6:H6)</f>
        <v>13</v>
      </c>
      <c r="M6" s="8">
        <f>MODE(C6:H6)</f>
        <v>3</v>
      </c>
      <c r="Q6" s="6" t="s">
        <v>12</v>
      </c>
      <c r="R6" s="8">
        <v>4</v>
      </c>
      <c r="U6" s="6" t="s">
        <v>10</v>
      </c>
      <c r="V6" s="8">
        <v>23</v>
      </c>
      <c r="Y6" s="6" t="s">
        <v>10</v>
      </c>
      <c r="Z6" s="8">
        <v>3.8333333333333335</v>
      </c>
    </row>
    <row r="7" spans="2:26" ht="28.5" customHeight="1" x14ac:dyDescent="0.25">
      <c r="B7" s="6" t="s">
        <v>6</v>
      </c>
      <c r="C7" s="4">
        <v>1</v>
      </c>
      <c r="D7" s="4">
        <v>1</v>
      </c>
      <c r="E7" s="4">
        <v>1</v>
      </c>
      <c r="F7" s="4">
        <v>2</v>
      </c>
      <c r="G7" s="4">
        <v>1</v>
      </c>
      <c r="H7" s="4">
        <v>0</v>
      </c>
      <c r="I7" s="8">
        <f>MIN(C7:H7)</f>
        <v>0</v>
      </c>
      <c r="J7" s="8">
        <f>MAX(C7:H7)</f>
        <v>2</v>
      </c>
      <c r="K7" s="8">
        <f>AVERAGE(C7:H7)</f>
        <v>1</v>
      </c>
      <c r="L7" s="8">
        <f>SUM(C7:H7)</f>
        <v>6</v>
      </c>
      <c r="M7" s="8">
        <f>MODE(C7:H7)</f>
        <v>1</v>
      </c>
      <c r="Q7" s="6" t="s">
        <v>5</v>
      </c>
      <c r="R7" s="8">
        <v>3</v>
      </c>
      <c r="U7" s="6" t="s">
        <v>9</v>
      </c>
      <c r="V7" s="8">
        <v>18</v>
      </c>
      <c r="Y7" s="6" t="s">
        <v>9</v>
      </c>
      <c r="Z7" s="8">
        <v>3</v>
      </c>
    </row>
    <row r="8" spans="2:26" ht="28.5" customHeight="1" x14ac:dyDescent="0.25">
      <c r="B8" s="6" t="s">
        <v>7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8">
        <f>MIN(C8:H8)</f>
        <v>0</v>
      </c>
      <c r="J8" s="8">
        <f>MAX(C8:H8)</f>
        <v>1</v>
      </c>
      <c r="K8" s="8">
        <f>AVERAGE(C8:H8)</f>
        <v>0.83333333333333337</v>
      </c>
      <c r="L8" s="8">
        <f>SUM(C8:H8)</f>
        <v>5</v>
      </c>
      <c r="M8" s="8">
        <f>MODE(C8:H8)</f>
        <v>1</v>
      </c>
      <c r="Q8" s="6" t="s">
        <v>9</v>
      </c>
      <c r="R8" s="8">
        <v>3</v>
      </c>
      <c r="U8" s="6" t="s">
        <v>11</v>
      </c>
      <c r="V8" s="8">
        <v>16</v>
      </c>
      <c r="Y8" s="6" t="s">
        <v>11</v>
      </c>
      <c r="Z8" s="8">
        <v>2.6666666666666665</v>
      </c>
    </row>
    <row r="9" spans="2:26" ht="28.5" customHeight="1" x14ac:dyDescent="0.25">
      <c r="B9" s="6" t="s">
        <v>8</v>
      </c>
      <c r="C9" s="4">
        <v>0</v>
      </c>
      <c r="D9" s="4">
        <v>1</v>
      </c>
      <c r="E9" s="4">
        <v>2</v>
      </c>
      <c r="F9" s="4">
        <v>2</v>
      </c>
      <c r="G9" s="4">
        <v>2</v>
      </c>
      <c r="H9" s="4">
        <v>0</v>
      </c>
      <c r="I9" s="8">
        <f>MIN(C9:H9)</f>
        <v>0</v>
      </c>
      <c r="J9" s="8">
        <f>MAX(C9:H9)</f>
        <v>2</v>
      </c>
      <c r="K9" s="8">
        <f>AVERAGE(C9:H9)</f>
        <v>1.1666666666666667</v>
      </c>
      <c r="L9" s="8">
        <f>SUM(C9:H9)</f>
        <v>7</v>
      </c>
      <c r="M9" s="8">
        <f>MODE(C9:H9)</f>
        <v>2</v>
      </c>
      <c r="Q9" s="6" t="s">
        <v>11</v>
      </c>
      <c r="R9" s="8">
        <v>3</v>
      </c>
      <c r="U9" s="6" t="s">
        <v>5</v>
      </c>
      <c r="V9" s="8">
        <v>13</v>
      </c>
      <c r="Y9" s="6" t="s">
        <v>5</v>
      </c>
      <c r="Z9" s="8">
        <v>2.1666666666666665</v>
      </c>
    </row>
    <row r="10" spans="2:26" ht="28.5" customHeight="1" x14ac:dyDescent="0.25">
      <c r="B10" s="6" t="s">
        <v>9</v>
      </c>
      <c r="C10" s="4">
        <v>4</v>
      </c>
      <c r="D10" s="4">
        <v>3</v>
      </c>
      <c r="E10" s="4">
        <v>4</v>
      </c>
      <c r="F10" s="4">
        <v>3</v>
      </c>
      <c r="G10" s="4">
        <v>1</v>
      </c>
      <c r="H10" s="4">
        <v>3</v>
      </c>
      <c r="I10" s="8">
        <f>MIN(C10:H10)</f>
        <v>1</v>
      </c>
      <c r="J10" s="8">
        <f>MAX(C10:H10)</f>
        <v>4</v>
      </c>
      <c r="K10" s="8">
        <f>AVERAGE(C10:H10)</f>
        <v>3</v>
      </c>
      <c r="L10" s="8">
        <f>SUM(C10:H10)</f>
        <v>18</v>
      </c>
      <c r="M10" s="8">
        <f>MODE(C10:H10)</f>
        <v>3</v>
      </c>
      <c r="Q10" s="6" t="s">
        <v>8</v>
      </c>
      <c r="R10" s="8">
        <v>2</v>
      </c>
      <c r="U10" s="6" t="s">
        <v>4</v>
      </c>
      <c r="V10" s="8">
        <v>9</v>
      </c>
      <c r="Y10" s="6" t="s">
        <v>4</v>
      </c>
      <c r="Z10" s="8">
        <v>1.5</v>
      </c>
    </row>
    <row r="11" spans="2:26" ht="28.5" customHeight="1" x14ac:dyDescent="0.25">
      <c r="B11" s="6" t="s">
        <v>10</v>
      </c>
      <c r="C11" s="4">
        <v>5</v>
      </c>
      <c r="D11" s="4">
        <v>5</v>
      </c>
      <c r="E11" s="4">
        <v>3</v>
      </c>
      <c r="F11" s="4">
        <v>2</v>
      </c>
      <c r="G11" s="4">
        <v>3</v>
      </c>
      <c r="H11" s="4">
        <v>5</v>
      </c>
      <c r="I11" s="8">
        <f>MIN(C11:H11)</f>
        <v>2</v>
      </c>
      <c r="J11" s="8">
        <f>MAX(C11:H11)</f>
        <v>5</v>
      </c>
      <c r="K11" s="8">
        <f>AVERAGE(C11:H11)</f>
        <v>3.8333333333333335</v>
      </c>
      <c r="L11" s="8">
        <f>SUM(C11:H11)</f>
        <v>23</v>
      </c>
      <c r="M11" s="8">
        <f>MODE(C11:H11)</f>
        <v>5</v>
      </c>
      <c r="Q11" s="6" t="s">
        <v>13</v>
      </c>
      <c r="R11" s="8">
        <v>2</v>
      </c>
      <c r="U11" s="6" t="s">
        <v>13</v>
      </c>
      <c r="V11" s="8">
        <v>9</v>
      </c>
      <c r="Y11" s="6" t="s">
        <v>13</v>
      </c>
      <c r="Z11" s="8">
        <v>1.5</v>
      </c>
    </row>
    <row r="12" spans="2:26" ht="28.5" customHeight="1" x14ac:dyDescent="0.25">
      <c r="B12" s="6" t="s">
        <v>11</v>
      </c>
      <c r="C12" s="4">
        <v>2</v>
      </c>
      <c r="D12" s="4">
        <v>3</v>
      </c>
      <c r="E12" s="4">
        <v>3</v>
      </c>
      <c r="F12" s="4">
        <v>3</v>
      </c>
      <c r="G12" s="4">
        <v>4</v>
      </c>
      <c r="H12" s="4">
        <v>1</v>
      </c>
      <c r="I12" s="8">
        <f>MIN(C12:H12)</f>
        <v>1</v>
      </c>
      <c r="J12" s="8">
        <f>MAX(C12:H12)</f>
        <v>4</v>
      </c>
      <c r="K12" s="8">
        <f>AVERAGE(C12:H12)</f>
        <v>2.6666666666666665</v>
      </c>
      <c r="L12" s="8">
        <f>SUM(C12:H12)</f>
        <v>16</v>
      </c>
      <c r="M12" s="8">
        <f>MODE(C12:H12)</f>
        <v>3</v>
      </c>
      <c r="Q12" s="6" t="s">
        <v>4</v>
      </c>
      <c r="R12" s="8">
        <v>1</v>
      </c>
      <c r="U12" s="6" t="s">
        <v>8</v>
      </c>
      <c r="V12" s="8">
        <v>7</v>
      </c>
      <c r="Y12" s="6" t="s">
        <v>8</v>
      </c>
      <c r="Z12" s="8">
        <v>1.1666666666666667</v>
      </c>
    </row>
    <row r="13" spans="2:26" ht="28.5" customHeight="1" x14ac:dyDescent="0.25">
      <c r="B13" s="6" t="s">
        <v>12</v>
      </c>
      <c r="C13" s="4">
        <v>4</v>
      </c>
      <c r="D13" s="4">
        <v>4</v>
      </c>
      <c r="E13" s="4">
        <v>5</v>
      </c>
      <c r="F13" s="4">
        <v>5</v>
      </c>
      <c r="G13" s="4">
        <v>4</v>
      </c>
      <c r="H13" s="4">
        <v>4</v>
      </c>
      <c r="I13" s="8">
        <f>MIN(C13:H13)</f>
        <v>4</v>
      </c>
      <c r="J13" s="8">
        <f>MAX(C13:H13)</f>
        <v>5</v>
      </c>
      <c r="K13" s="8">
        <f>AVERAGE(C13:H13)</f>
        <v>4.333333333333333</v>
      </c>
      <c r="L13" s="8">
        <f>SUM(C13:H13)</f>
        <v>26</v>
      </c>
      <c r="M13" s="8">
        <f>MODE(C13:H13)</f>
        <v>4</v>
      </c>
      <c r="Q13" s="6" t="s">
        <v>6</v>
      </c>
      <c r="R13" s="8">
        <v>1</v>
      </c>
      <c r="U13" s="6" t="s">
        <v>6</v>
      </c>
      <c r="V13" s="8">
        <v>6</v>
      </c>
      <c r="Y13" s="6" t="s">
        <v>6</v>
      </c>
      <c r="Z13" s="8">
        <v>1</v>
      </c>
    </row>
    <row r="14" spans="2:26" ht="28.5" customHeight="1" x14ac:dyDescent="0.25">
      <c r="B14" s="6" t="s">
        <v>13</v>
      </c>
      <c r="C14" s="4">
        <v>3</v>
      </c>
      <c r="D14" s="4">
        <v>2</v>
      </c>
      <c r="E14" s="4">
        <v>0</v>
      </c>
      <c r="F14" s="4">
        <v>2</v>
      </c>
      <c r="G14" s="4">
        <v>1</v>
      </c>
      <c r="H14" s="4">
        <v>1</v>
      </c>
      <c r="I14" s="8">
        <f>MIN(C14:H14)</f>
        <v>0</v>
      </c>
      <c r="J14" s="8">
        <f>MAX(C14:H14)</f>
        <v>3</v>
      </c>
      <c r="K14" s="8">
        <f>AVERAGE(C14:H14)</f>
        <v>1.5</v>
      </c>
      <c r="L14" s="8">
        <f>SUM(C14:H14)</f>
        <v>9</v>
      </c>
      <c r="M14" s="8">
        <f>MODE(C14:H14)</f>
        <v>2</v>
      </c>
      <c r="Q14" s="6" t="s">
        <v>7</v>
      </c>
      <c r="R14" s="8">
        <v>1</v>
      </c>
      <c r="U14" s="6" t="s">
        <v>7</v>
      </c>
      <c r="V14" s="8">
        <v>5</v>
      </c>
      <c r="Y14" s="6" t="s">
        <v>7</v>
      </c>
      <c r="Z14" s="8">
        <v>0.83333333333333337</v>
      </c>
    </row>
  </sheetData>
  <sortState xmlns:xlrd2="http://schemas.microsoft.com/office/spreadsheetml/2017/richdata2" ref="Y5:Z14">
    <sortCondition descending="1" ref="Z5:Z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C8B-ADD3-4F76-B322-220C69A1D28B}">
  <dimension ref="B3:L12"/>
  <sheetViews>
    <sheetView tabSelected="1" topLeftCell="B1" workbookViewId="0">
      <selection activeCell="B3" sqref="B3:E10"/>
    </sheetView>
  </sheetViews>
  <sheetFormatPr defaultRowHeight="15" x14ac:dyDescent="0.25"/>
  <cols>
    <col min="1" max="4" width="14.7109375" customWidth="1"/>
  </cols>
  <sheetData>
    <row r="3" spans="2:12" x14ac:dyDescent="0.25">
      <c r="B3" s="10" t="s">
        <v>25</v>
      </c>
      <c r="C3" s="10" t="s">
        <v>26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K3" s="10" t="s">
        <v>25</v>
      </c>
      <c r="L3" s="10" t="s">
        <v>32</v>
      </c>
    </row>
    <row r="4" spans="2:12" x14ac:dyDescent="0.25">
      <c r="B4" s="10" t="s">
        <v>4</v>
      </c>
      <c r="C4" s="1">
        <v>7</v>
      </c>
      <c r="D4" s="1">
        <v>6</v>
      </c>
      <c r="E4" s="1">
        <v>7</v>
      </c>
      <c r="F4" s="1">
        <f>3*C4</f>
        <v>21</v>
      </c>
      <c r="G4" s="1">
        <f>4*D4</f>
        <v>24</v>
      </c>
      <c r="H4" s="1">
        <f>1*E4</f>
        <v>7</v>
      </c>
      <c r="I4" s="1">
        <f>SUM(F4:H4)</f>
        <v>52</v>
      </c>
      <c r="K4" s="10" t="s">
        <v>5</v>
      </c>
      <c r="L4" s="1">
        <v>61</v>
      </c>
    </row>
    <row r="5" spans="2:12" x14ac:dyDescent="0.25">
      <c r="B5" s="10" t="s">
        <v>5</v>
      </c>
      <c r="C5" s="1">
        <v>6</v>
      </c>
      <c r="D5" s="1">
        <v>9</v>
      </c>
      <c r="E5" s="1">
        <v>7</v>
      </c>
      <c r="F5" s="1">
        <f t="shared" ref="F5:F10" si="0">3*C5</f>
        <v>18</v>
      </c>
      <c r="G5" s="1">
        <f t="shared" ref="G5:G10" si="1">4*D5</f>
        <v>36</v>
      </c>
      <c r="H5" s="1">
        <f t="shared" ref="H5:H10" si="2">1*E5</f>
        <v>7</v>
      </c>
      <c r="I5" s="1">
        <f t="shared" ref="I5:I10" si="3">SUM(F5:H5)</f>
        <v>61</v>
      </c>
      <c r="K5" s="10" t="s">
        <v>9</v>
      </c>
      <c r="L5" s="1">
        <v>54</v>
      </c>
    </row>
    <row r="6" spans="2:12" x14ac:dyDescent="0.25">
      <c r="B6" s="10" t="s">
        <v>6</v>
      </c>
      <c r="C6" s="1">
        <v>7</v>
      </c>
      <c r="D6" s="1">
        <v>5</v>
      </c>
      <c r="E6" s="1">
        <v>7</v>
      </c>
      <c r="F6" s="1">
        <f t="shared" si="0"/>
        <v>21</v>
      </c>
      <c r="G6" s="1">
        <f t="shared" si="1"/>
        <v>20</v>
      </c>
      <c r="H6" s="1">
        <f t="shared" si="2"/>
        <v>7</v>
      </c>
      <c r="I6" s="1">
        <f t="shared" si="3"/>
        <v>48</v>
      </c>
      <c r="K6" s="10" t="s">
        <v>4</v>
      </c>
      <c r="L6" s="1">
        <v>52</v>
      </c>
    </row>
    <row r="7" spans="2:12" x14ac:dyDescent="0.25">
      <c r="B7" s="10" t="s">
        <v>7</v>
      </c>
      <c r="C7" s="1">
        <v>1</v>
      </c>
      <c r="D7" s="1">
        <v>8</v>
      </c>
      <c r="E7" s="1">
        <v>4</v>
      </c>
      <c r="F7" s="1">
        <f t="shared" si="0"/>
        <v>3</v>
      </c>
      <c r="G7" s="1">
        <f t="shared" si="1"/>
        <v>32</v>
      </c>
      <c r="H7" s="1">
        <f t="shared" si="2"/>
        <v>4</v>
      </c>
      <c r="I7" s="1">
        <f t="shared" si="3"/>
        <v>39</v>
      </c>
      <c r="K7" s="10" t="s">
        <v>6</v>
      </c>
      <c r="L7" s="1">
        <v>48</v>
      </c>
    </row>
    <row r="8" spans="2:12" x14ac:dyDescent="0.25">
      <c r="B8" s="10" t="s">
        <v>8</v>
      </c>
      <c r="C8" s="1">
        <v>10</v>
      </c>
      <c r="D8" s="1">
        <v>2</v>
      </c>
      <c r="E8" s="1">
        <v>8</v>
      </c>
      <c r="F8" s="1">
        <f t="shared" si="0"/>
        <v>30</v>
      </c>
      <c r="G8" s="1">
        <f t="shared" si="1"/>
        <v>8</v>
      </c>
      <c r="H8" s="1">
        <f t="shared" si="2"/>
        <v>8</v>
      </c>
      <c r="I8" s="1">
        <f t="shared" si="3"/>
        <v>46</v>
      </c>
      <c r="K8" s="10" t="s">
        <v>8</v>
      </c>
      <c r="L8" s="1">
        <v>46</v>
      </c>
    </row>
    <row r="9" spans="2:12" x14ac:dyDescent="0.25">
      <c r="B9" s="10" t="s">
        <v>9</v>
      </c>
      <c r="C9" s="1">
        <v>5</v>
      </c>
      <c r="D9" s="1">
        <v>8</v>
      </c>
      <c r="E9" s="1">
        <v>7</v>
      </c>
      <c r="F9" s="1">
        <f t="shared" si="0"/>
        <v>15</v>
      </c>
      <c r="G9" s="1">
        <f t="shared" si="1"/>
        <v>32</v>
      </c>
      <c r="H9" s="1">
        <f t="shared" si="2"/>
        <v>7</v>
      </c>
      <c r="I9" s="1">
        <f t="shared" si="3"/>
        <v>54</v>
      </c>
      <c r="K9" s="10" t="s">
        <v>10</v>
      </c>
      <c r="L9" s="1">
        <v>41</v>
      </c>
    </row>
    <row r="10" spans="2:12" x14ac:dyDescent="0.25">
      <c r="B10" s="10" t="s">
        <v>10</v>
      </c>
      <c r="C10" s="1">
        <v>4</v>
      </c>
      <c r="D10" s="1">
        <v>5</v>
      </c>
      <c r="E10" s="1">
        <v>9</v>
      </c>
      <c r="F10" s="1">
        <f t="shared" si="0"/>
        <v>12</v>
      </c>
      <c r="G10" s="1">
        <f t="shared" si="1"/>
        <v>20</v>
      </c>
      <c r="H10" s="1">
        <f t="shared" si="2"/>
        <v>9</v>
      </c>
      <c r="I10" s="1">
        <f t="shared" si="3"/>
        <v>41</v>
      </c>
      <c r="K10" s="10" t="s">
        <v>7</v>
      </c>
      <c r="L10" s="1">
        <v>39</v>
      </c>
    </row>
    <row r="12" spans="2:12" x14ac:dyDescent="0.25">
      <c r="E12" s="1"/>
    </row>
  </sheetData>
  <sortState xmlns:xlrd2="http://schemas.microsoft.com/office/spreadsheetml/2017/richdata2" ref="K4:L10">
    <sortCondition descending="1" ref="L4:L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IMPORTANCE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31_4A</dc:creator>
  <cp:lastModifiedBy>31_4A</cp:lastModifiedBy>
  <dcterms:created xsi:type="dcterms:W3CDTF">2022-04-12T09:29:04Z</dcterms:created>
  <dcterms:modified xsi:type="dcterms:W3CDTF">2022-04-12T15:13:52Z</dcterms:modified>
</cp:coreProperties>
</file>