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D:\MyDropbox\Dropbox\0_Unimap Pengurusan\. Timbalan Dekan TDA\QR Attendance System\QR Code Mechatronic\"/>
    </mc:Choice>
  </mc:AlternateContent>
  <xr:revisionPtr revIDLastSave="0" documentId="13_ncr:1_{E8E80C80-A8AE-4D03-B5DB-B740DF2D0B38}" xr6:coauthVersionLast="36" xr6:coauthVersionMax="36" xr10:uidLastSave="{00000000-0000-0000-0000-000000000000}"/>
  <bookViews>
    <workbookView xWindow="0" yWindow="0" windowWidth="8415" windowHeight="6585" tabRatio="801" xr2:uid="{00000000-000D-0000-FFFF-FFFF00000000}"/>
  </bookViews>
  <sheets>
    <sheet name="MASTER" sheetId="21" r:id="rId1"/>
    <sheet name="Lecture" sheetId="3" r:id="rId2"/>
    <sheet name="Laboratory" sheetId="9" r:id="rId3"/>
    <sheet name="Tutorial" sheetId="19" r:id="rId4"/>
    <sheet name="RAW_Lecture" sheetId="11" r:id="rId5"/>
    <sheet name="RAW_Lab" sheetId="13" r:id="rId6"/>
    <sheet name="RAW_Tutorial" sheetId="16" r:id="rId7"/>
    <sheet name="AMIS" sheetId="14" r:id="rId8"/>
  </sheets>
  <definedNames>
    <definedName name="_xlnm._FilterDatabase" localSheetId="2" hidden="1">Laboratory!$A$20:$X$20</definedName>
    <definedName name="_xlnm._FilterDatabase" localSheetId="1" hidden="1">Lecture!$A$20:$AL$20</definedName>
    <definedName name="_xlnm._FilterDatabase" localSheetId="0" hidden="1">MASTER!$A$20:$L$20</definedName>
    <definedName name="_xlnm._FilterDatabase" localSheetId="5" hidden="1">RAW_Lab!#REF!</definedName>
    <definedName name="_xlnm._FilterDatabase" localSheetId="4" hidden="1">RAW_Lecture!$A$2:$M$2</definedName>
    <definedName name="_xlnm._FilterDatabase" localSheetId="6" hidden="1">RAW_Tutorial!#REF!</definedName>
    <definedName name="_xlnm._FilterDatabase" localSheetId="3" hidden="1">Tutorial!$A$20:$X$20</definedName>
    <definedName name="_xlnm.Print_Area" localSheetId="2">Laboratory!$A$1:$U$110</definedName>
    <definedName name="_xlnm.Print_Area" localSheetId="1">Lecture!$A$1:$AI$125</definedName>
    <definedName name="_xlnm.Print_Area" localSheetId="0">MASTER!$A$1:$L$125</definedName>
    <definedName name="_xlnm.Print_Area" localSheetId="3">Tutorial!$A$1:$U$110</definedName>
    <definedName name="_xlnm.Print_Titles" localSheetId="2">Laboratory!$18:$19</definedName>
    <definedName name="_xlnm.Print_Titles" localSheetId="1">Lecture!$18:$19</definedName>
    <definedName name="_xlnm.Print_Titles" localSheetId="0">MASTER!$18:$19</definedName>
    <definedName name="_xlnm.Print_Titles" localSheetId="3">Tutorial!$18:$19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2" i="19" l="1"/>
  <c r="W23" i="19"/>
  <c r="W24" i="19"/>
  <c r="W25" i="19"/>
  <c r="W26" i="19"/>
  <c r="W27" i="19"/>
  <c r="W28" i="19"/>
  <c r="W29" i="19"/>
  <c r="W30" i="19"/>
  <c r="W31" i="19"/>
  <c r="W32" i="19"/>
  <c r="W33" i="19"/>
  <c r="W34" i="19"/>
  <c r="W35" i="19"/>
  <c r="W36" i="19"/>
  <c r="W37" i="19"/>
  <c r="W38" i="19"/>
  <c r="W39" i="19"/>
  <c r="W40" i="19"/>
  <c r="W41" i="19"/>
  <c r="W42" i="19"/>
  <c r="W43" i="19"/>
  <c r="W44" i="19"/>
  <c r="W45" i="19"/>
  <c r="W46" i="19"/>
  <c r="W47" i="19"/>
  <c r="W48" i="19"/>
  <c r="W49" i="19"/>
  <c r="W50" i="19"/>
  <c r="W51" i="19"/>
  <c r="W52" i="19"/>
  <c r="W53" i="19"/>
  <c r="W54" i="19"/>
  <c r="W55" i="19"/>
  <c r="W56" i="19"/>
  <c r="W57" i="19"/>
  <c r="W58" i="19"/>
  <c r="W59" i="19"/>
  <c r="W60" i="19"/>
  <c r="W61" i="19"/>
  <c r="W62" i="19"/>
  <c r="W63" i="19"/>
  <c r="W64" i="19"/>
  <c r="W65" i="19"/>
  <c r="W66" i="19"/>
  <c r="W67" i="19"/>
  <c r="W68" i="19"/>
  <c r="W69" i="19"/>
  <c r="W70" i="19"/>
  <c r="W71" i="19"/>
  <c r="W72" i="19"/>
  <c r="W73" i="19"/>
  <c r="W74" i="19"/>
  <c r="W75" i="19"/>
  <c r="W76" i="19"/>
  <c r="W77" i="19"/>
  <c r="W78" i="19"/>
  <c r="W79" i="19"/>
  <c r="W80" i="19"/>
  <c r="W81" i="19"/>
  <c r="W82" i="19"/>
  <c r="W83" i="19"/>
  <c r="W84" i="19"/>
  <c r="W85" i="19"/>
  <c r="W86" i="19"/>
  <c r="W87" i="19"/>
  <c r="W88" i="19"/>
  <c r="W89" i="19"/>
  <c r="W90" i="19"/>
  <c r="W91" i="19"/>
  <c r="W92" i="19"/>
  <c r="W21" i="1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70" i="9"/>
  <c r="W71" i="9"/>
  <c r="W72" i="9"/>
  <c r="W73" i="9"/>
  <c r="W74" i="9"/>
  <c r="W75" i="9"/>
  <c r="W76" i="9"/>
  <c r="W77" i="9"/>
  <c r="W78" i="9"/>
  <c r="W79" i="9"/>
  <c r="W80" i="9"/>
  <c r="W81" i="9"/>
  <c r="W82" i="9"/>
  <c r="W83" i="9"/>
  <c r="W84" i="9"/>
  <c r="W85" i="9"/>
  <c r="W86" i="9"/>
  <c r="W87" i="9"/>
  <c r="W88" i="9"/>
  <c r="W89" i="9"/>
  <c r="W90" i="9"/>
  <c r="W91" i="9"/>
  <c r="W92" i="9"/>
  <c r="W21" i="9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21" i="3"/>
  <c r="J21" i="21" l="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X92" i="19"/>
  <c r="X91" i="19"/>
  <c r="X90" i="19"/>
  <c r="X89" i="19"/>
  <c r="X88" i="19"/>
  <c r="X87" i="19"/>
  <c r="X86" i="19"/>
  <c r="X85" i="19"/>
  <c r="X84" i="19"/>
  <c r="X83" i="19"/>
  <c r="X82" i="19"/>
  <c r="X81" i="19"/>
  <c r="X80" i="19"/>
  <c r="X79" i="19"/>
  <c r="X78" i="19"/>
  <c r="X77" i="19"/>
  <c r="X76" i="19"/>
  <c r="X75" i="19"/>
  <c r="X74" i="19"/>
  <c r="X73" i="19"/>
  <c r="X72" i="19"/>
  <c r="X71" i="19"/>
  <c r="X70" i="19"/>
  <c r="X69" i="19"/>
  <c r="X68" i="19"/>
  <c r="X67" i="19"/>
  <c r="X66" i="19"/>
  <c r="X65" i="19"/>
  <c r="X64" i="19"/>
  <c r="X63" i="19"/>
  <c r="X62" i="19"/>
  <c r="X61" i="19"/>
  <c r="X60" i="19"/>
  <c r="X59" i="19"/>
  <c r="X58" i="19"/>
  <c r="X57" i="19"/>
  <c r="X56" i="19"/>
  <c r="X55" i="19"/>
  <c r="X54" i="19"/>
  <c r="X53" i="19"/>
  <c r="X52" i="19"/>
  <c r="X51" i="19"/>
  <c r="X50" i="19"/>
  <c r="X49" i="19"/>
  <c r="X48" i="19"/>
  <c r="X47" i="19"/>
  <c r="X46" i="19"/>
  <c r="X45" i="19"/>
  <c r="X44" i="19"/>
  <c r="X43" i="19"/>
  <c r="X42" i="19"/>
  <c r="X41" i="19"/>
  <c r="X40" i="19"/>
  <c r="X39" i="19"/>
  <c r="X38" i="19"/>
  <c r="X37" i="19"/>
  <c r="X36" i="19"/>
  <c r="X35" i="19"/>
  <c r="X34" i="19"/>
  <c r="X33" i="19"/>
  <c r="X32" i="19"/>
  <c r="X31" i="19"/>
  <c r="X30" i="19"/>
  <c r="X29" i="19"/>
  <c r="X28" i="19"/>
  <c r="X27" i="19"/>
  <c r="X26" i="19"/>
  <c r="X25" i="19"/>
  <c r="X24" i="19"/>
  <c r="X23" i="19"/>
  <c r="X22" i="19"/>
  <c r="X21" i="1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58" i="9"/>
  <c r="X59" i="9"/>
  <c r="X60" i="9"/>
  <c r="X61" i="9"/>
  <c r="X62" i="9"/>
  <c r="X63" i="9"/>
  <c r="X64" i="9"/>
  <c r="X65" i="9"/>
  <c r="X66" i="9"/>
  <c r="X67" i="9"/>
  <c r="X68" i="9"/>
  <c r="X69" i="9"/>
  <c r="X70" i="9"/>
  <c r="X71" i="9"/>
  <c r="X72" i="9"/>
  <c r="X73" i="9"/>
  <c r="X74" i="9"/>
  <c r="X75" i="9"/>
  <c r="X76" i="9"/>
  <c r="X77" i="9"/>
  <c r="X78" i="9"/>
  <c r="X79" i="9"/>
  <c r="X80" i="9"/>
  <c r="X81" i="9"/>
  <c r="X82" i="9"/>
  <c r="X83" i="9"/>
  <c r="X84" i="9"/>
  <c r="X85" i="9"/>
  <c r="X86" i="9"/>
  <c r="X87" i="9"/>
  <c r="X88" i="9"/>
  <c r="X89" i="9"/>
  <c r="X90" i="9"/>
  <c r="X91" i="9"/>
  <c r="X92" i="9"/>
  <c r="X21" i="9"/>
  <c r="V22" i="19"/>
  <c r="V23" i="19"/>
  <c r="V24" i="19"/>
  <c r="V25" i="19"/>
  <c r="V26" i="19"/>
  <c r="V27" i="19"/>
  <c r="V28" i="19"/>
  <c r="V29" i="19"/>
  <c r="V30" i="19"/>
  <c r="V31" i="19"/>
  <c r="V32" i="19"/>
  <c r="V33" i="19"/>
  <c r="V34" i="19"/>
  <c r="V35" i="19"/>
  <c r="V36" i="19"/>
  <c r="V37" i="19"/>
  <c r="V38" i="19"/>
  <c r="V39" i="19"/>
  <c r="V40" i="19"/>
  <c r="V41" i="19"/>
  <c r="V42" i="19"/>
  <c r="V43" i="19"/>
  <c r="V44" i="19"/>
  <c r="V45" i="19"/>
  <c r="V46" i="19"/>
  <c r="V47" i="19"/>
  <c r="V48" i="19"/>
  <c r="V49" i="19"/>
  <c r="V50" i="19"/>
  <c r="V51" i="19"/>
  <c r="V52" i="19"/>
  <c r="V53" i="19"/>
  <c r="V54" i="19"/>
  <c r="V55" i="19"/>
  <c r="V56" i="19"/>
  <c r="V57" i="19"/>
  <c r="V58" i="19"/>
  <c r="V59" i="19"/>
  <c r="V60" i="19"/>
  <c r="V61" i="19"/>
  <c r="V62" i="19"/>
  <c r="V63" i="19"/>
  <c r="V64" i="19"/>
  <c r="V65" i="19"/>
  <c r="V66" i="19"/>
  <c r="V67" i="19"/>
  <c r="V68" i="19"/>
  <c r="V69" i="19"/>
  <c r="V70" i="19"/>
  <c r="V71" i="19"/>
  <c r="V72" i="19"/>
  <c r="V73" i="19"/>
  <c r="V74" i="19"/>
  <c r="V75" i="19"/>
  <c r="V76" i="19"/>
  <c r="V77" i="19"/>
  <c r="V78" i="19"/>
  <c r="V79" i="19"/>
  <c r="V80" i="19"/>
  <c r="V81" i="19"/>
  <c r="V82" i="19"/>
  <c r="V83" i="19"/>
  <c r="V84" i="19"/>
  <c r="V85" i="19"/>
  <c r="V86" i="19"/>
  <c r="V87" i="19"/>
  <c r="V88" i="19"/>
  <c r="V89" i="19"/>
  <c r="V90" i="19"/>
  <c r="V91" i="19"/>
  <c r="V92" i="19"/>
  <c r="V21" i="19"/>
  <c r="U92" i="19"/>
  <c r="T92" i="19"/>
  <c r="S92" i="19"/>
  <c r="R92" i="19"/>
  <c r="Q92" i="19"/>
  <c r="P92" i="19"/>
  <c r="O92" i="19"/>
  <c r="N92" i="19"/>
  <c r="M92" i="19"/>
  <c r="L92" i="19"/>
  <c r="K92" i="19"/>
  <c r="J92" i="19"/>
  <c r="I92" i="19"/>
  <c r="H92" i="19"/>
  <c r="U91" i="19"/>
  <c r="T91" i="19"/>
  <c r="S91" i="19"/>
  <c r="R91" i="19"/>
  <c r="Q91" i="19"/>
  <c r="P91" i="19"/>
  <c r="O91" i="19"/>
  <c r="N91" i="19"/>
  <c r="M91" i="19"/>
  <c r="L91" i="19"/>
  <c r="K91" i="19"/>
  <c r="J91" i="19"/>
  <c r="I91" i="19"/>
  <c r="H91" i="19"/>
  <c r="U90" i="19"/>
  <c r="T90" i="19"/>
  <c r="S90" i="19"/>
  <c r="R90" i="19"/>
  <c r="Q90" i="19"/>
  <c r="P90" i="19"/>
  <c r="O90" i="19"/>
  <c r="N90" i="19"/>
  <c r="M90" i="19"/>
  <c r="L90" i="19"/>
  <c r="K90" i="19"/>
  <c r="J90" i="19"/>
  <c r="I90" i="19"/>
  <c r="H90" i="19"/>
  <c r="U89" i="19"/>
  <c r="T89" i="19"/>
  <c r="S89" i="19"/>
  <c r="R89" i="19"/>
  <c r="Q89" i="19"/>
  <c r="P89" i="19"/>
  <c r="O89" i="19"/>
  <c r="N89" i="19"/>
  <c r="M89" i="19"/>
  <c r="L89" i="19"/>
  <c r="K89" i="19"/>
  <c r="J89" i="19"/>
  <c r="I89" i="19"/>
  <c r="H89" i="19"/>
  <c r="U88" i="19"/>
  <c r="T88" i="19"/>
  <c r="S88" i="19"/>
  <c r="R88" i="19"/>
  <c r="Q88" i="19"/>
  <c r="P88" i="19"/>
  <c r="O88" i="19"/>
  <c r="N88" i="19"/>
  <c r="M88" i="19"/>
  <c r="L88" i="19"/>
  <c r="K88" i="19"/>
  <c r="J88" i="19"/>
  <c r="I88" i="19"/>
  <c r="H88" i="19"/>
  <c r="U87" i="19"/>
  <c r="T87" i="19"/>
  <c r="S87" i="19"/>
  <c r="R87" i="19"/>
  <c r="Q87" i="19"/>
  <c r="P87" i="19"/>
  <c r="O87" i="19"/>
  <c r="N87" i="19"/>
  <c r="M87" i="19"/>
  <c r="L87" i="19"/>
  <c r="K87" i="19"/>
  <c r="J87" i="19"/>
  <c r="I87" i="19"/>
  <c r="H87" i="19"/>
  <c r="U86" i="19"/>
  <c r="T86" i="19"/>
  <c r="S86" i="19"/>
  <c r="R86" i="19"/>
  <c r="Q86" i="19"/>
  <c r="P86" i="19"/>
  <c r="O86" i="19"/>
  <c r="N86" i="19"/>
  <c r="M86" i="19"/>
  <c r="L86" i="19"/>
  <c r="K86" i="19"/>
  <c r="J86" i="19"/>
  <c r="I86" i="19"/>
  <c r="H86" i="19"/>
  <c r="U85" i="19"/>
  <c r="T85" i="19"/>
  <c r="S85" i="19"/>
  <c r="R85" i="19"/>
  <c r="Q85" i="19"/>
  <c r="P85" i="19"/>
  <c r="O85" i="19"/>
  <c r="N85" i="19"/>
  <c r="M85" i="19"/>
  <c r="L85" i="19"/>
  <c r="K85" i="19"/>
  <c r="J85" i="19"/>
  <c r="I85" i="19"/>
  <c r="H85" i="19"/>
  <c r="U84" i="19"/>
  <c r="T84" i="19"/>
  <c r="S84" i="19"/>
  <c r="R84" i="19"/>
  <c r="Q84" i="19"/>
  <c r="P84" i="19"/>
  <c r="O84" i="19"/>
  <c r="N84" i="19"/>
  <c r="M84" i="19"/>
  <c r="L84" i="19"/>
  <c r="K84" i="19"/>
  <c r="J84" i="19"/>
  <c r="I84" i="19"/>
  <c r="H84" i="19"/>
  <c r="U83" i="19"/>
  <c r="T83" i="19"/>
  <c r="S83" i="19"/>
  <c r="R83" i="19"/>
  <c r="Q83" i="19"/>
  <c r="P83" i="19"/>
  <c r="O83" i="19"/>
  <c r="N83" i="19"/>
  <c r="M83" i="19"/>
  <c r="L83" i="19"/>
  <c r="K83" i="19"/>
  <c r="J83" i="19"/>
  <c r="I83" i="19"/>
  <c r="H83" i="19"/>
  <c r="U82" i="19"/>
  <c r="T82" i="19"/>
  <c r="S82" i="19"/>
  <c r="R82" i="19"/>
  <c r="Q82" i="19"/>
  <c r="P82" i="19"/>
  <c r="O82" i="19"/>
  <c r="N82" i="19"/>
  <c r="M82" i="19"/>
  <c r="L82" i="19"/>
  <c r="K82" i="19"/>
  <c r="J82" i="19"/>
  <c r="I82" i="19"/>
  <c r="H82" i="19"/>
  <c r="U81" i="19"/>
  <c r="T81" i="19"/>
  <c r="S81" i="19"/>
  <c r="R81" i="19"/>
  <c r="Q81" i="19"/>
  <c r="P81" i="19"/>
  <c r="O81" i="19"/>
  <c r="N81" i="19"/>
  <c r="M81" i="19"/>
  <c r="L81" i="19"/>
  <c r="K81" i="19"/>
  <c r="J81" i="19"/>
  <c r="I81" i="19"/>
  <c r="H81" i="19"/>
  <c r="U80" i="19"/>
  <c r="T80" i="19"/>
  <c r="S80" i="19"/>
  <c r="R80" i="19"/>
  <c r="Q80" i="19"/>
  <c r="P80" i="19"/>
  <c r="O80" i="19"/>
  <c r="N80" i="19"/>
  <c r="M80" i="19"/>
  <c r="L80" i="19"/>
  <c r="K80" i="19"/>
  <c r="J80" i="19"/>
  <c r="I80" i="19"/>
  <c r="H80" i="19"/>
  <c r="U79" i="19"/>
  <c r="T79" i="19"/>
  <c r="S79" i="19"/>
  <c r="R79" i="19"/>
  <c r="Q79" i="19"/>
  <c r="P79" i="19"/>
  <c r="O79" i="19"/>
  <c r="N79" i="19"/>
  <c r="M79" i="19"/>
  <c r="L79" i="19"/>
  <c r="K79" i="19"/>
  <c r="J79" i="19"/>
  <c r="I79" i="19"/>
  <c r="H79" i="19"/>
  <c r="U78" i="19"/>
  <c r="T78" i="19"/>
  <c r="S78" i="19"/>
  <c r="R78" i="19"/>
  <c r="Q78" i="19"/>
  <c r="P78" i="19"/>
  <c r="O78" i="19"/>
  <c r="N78" i="19"/>
  <c r="M78" i="19"/>
  <c r="L78" i="19"/>
  <c r="K78" i="19"/>
  <c r="J78" i="19"/>
  <c r="I78" i="19"/>
  <c r="H78" i="19"/>
  <c r="U77" i="19"/>
  <c r="T77" i="19"/>
  <c r="S77" i="19"/>
  <c r="R77" i="19"/>
  <c r="Q77" i="19"/>
  <c r="P77" i="19"/>
  <c r="O77" i="19"/>
  <c r="N77" i="19"/>
  <c r="M77" i="19"/>
  <c r="L77" i="19"/>
  <c r="K77" i="19"/>
  <c r="J77" i="19"/>
  <c r="I77" i="19"/>
  <c r="H77" i="19"/>
  <c r="U76" i="19"/>
  <c r="T76" i="19"/>
  <c r="S76" i="19"/>
  <c r="R76" i="19"/>
  <c r="Q76" i="19"/>
  <c r="P76" i="19"/>
  <c r="O76" i="19"/>
  <c r="N76" i="19"/>
  <c r="M76" i="19"/>
  <c r="L76" i="19"/>
  <c r="K76" i="19"/>
  <c r="J76" i="19"/>
  <c r="I76" i="19"/>
  <c r="H76" i="19"/>
  <c r="U75" i="19"/>
  <c r="T75" i="19"/>
  <c r="S75" i="19"/>
  <c r="R75" i="19"/>
  <c r="Q75" i="19"/>
  <c r="P75" i="19"/>
  <c r="O75" i="19"/>
  <c r="N75" i="19"/>
  <c r="M75" i="19"/>
  <c r="L75" i="19"/>
  <c r="K75" i="19"/>
  <c r="J75" i="19"/>
  <c r="I75" i="19"/>
  <c r="H75" i="19"/>
  <c r="U74" i="19"/>
  <c r="T74" i="19"/>
  <c r="S74" i="19"/>
  <c r="R74" i="19"/>
  <c r="Q74" i="19"/>
  <c r="P74" i="19"/>
  <c r="O74" i="19"/>
  <c r="N74" i="19"/>
  <c r="M74" i="19"/>
  <c r="L74" i="19"/>
  <c r="K74" i="19"/>
  <c r="J74" i="19"/>
  <c r="I74" i="19"/>
  <c r="H74" i="19"/>
  <c r="U73" i="19"/>
  <c r="T73" i="19"/>
  <c r="S73" i="19"/>
  <c r="R73" i="19"/>
  <c r="Q73" i="19"/>
  <c r="P73" i="19"/>
  <c r="O73" i="19"/>
  <c r="N73" i="19"/>
  <c r="M73" i="19"/>
  <c r="L73" i="19"/>
  <c r="K73" i="19"/>
  <c r="J73" i="19"/>
  <c r="I73" i="19"/>
  <c r="H73" i="19"/>
  <c r="U72" i="19"/>
  <c r="T72" i="19"/>
  <c r="S72" i="19"/>
  <c r="R72" i="19"/>
  <c r="Q72" i="19"/>
  <c r="P72" i="19"/>
  <c r="O72" i="19"/>
  <c r="N72" i="19"/>
  <c r="M72" i="19"/>
  <c r="L72" i="19"/>
  <c r="K72" i="19"/>
  <c r="J72" i="19"/>
  <c r="I72" i="19"/>
  <c r="H72" i="19"/>
  <c r="U71" i="19"/>
  <c r="T71" i="19"/>
  <c r="S71" i="19"/>
  <c r="R71" i="19"/>
  <c r="Q71" i="19"/>
  <c r="P71" i="19"/>
  <c r="O71" i="19"/>
  <c r="N71" i="19"/>
  <c r="M71" i="19"/>
  <c r="L71" i="19"/>
  <c r="K71" i="19"/>
  <c r="J71" i="19"/>
  <c r="I71" i="19"/>
  <c r="H71" i="19"/>
  <c r="U70" i="19"/>
  <c r="T70" i="19"/>
  <c r="S70" i="19"/>
  <c r="R70" i="19"/>
  <c r="Q70" i="19"/>
  <c r="P70" i="19"/>
  <c r="O70" i="19"/>
  <c r="N70" i="19"/>
  <c r="M70" i="19"/>
  <c r="L70" i="19"/>
  <c r="K70" i="19"/>
  <c r="J70" i="19"/>
  <c r="I70" i="19"/>
  <c r="H70" i="19"/>
  <c r="U69" i="19"/>
  <c r="T69" i="19"/>
  <c r="S69" i="19"/>
  <c r="R69" i="19"/>
  <c r="Q69" i="19"/>
  <c r="P69" i="19"/>
  <c r="O69" i="19"/>
  <c r="N69" i="19"/>
  <c r="M69" i="19"/>
  <c r="L69" i="19"/>
  <c r="K69" i="19"/>
  <c r="J69" i="19"/>
  <c r="I69" i="19"/>
  <c r="H69" i="19"/>
  <c r="U68" i="19"/>
  <c r="T68" i="19"/>
  <c r="S68" i="19"/>
  <c r="R68" i="19"/>
  <c r="Q68" i="19"/>
  <c r="P68" i="19"/>
  <c r="O68" i="19"/>
  <c r="N68" i="19"/>
  <c r="M68" i="19"/>
  <c r="L68" i="19"/>
  <c r="K68" i="19"/>
  <c r="J68" i="19"/>
  <c r="I68" i="19"/>
  <c r="H68" i="19"/>
  <c r="U67" i="19"/>
  <c r="T67" i="19"/>
  <c r="S67" i="19"/>
  <c r="R67" i="19"/>
  <c r="Q67" i="19"/>
  <c r="P67" i="19"/>
  <c r="O67" i="19"/>
  <c r="N67" i="19"/>
  <c r="M67" i="19"/>
  <c r="L67" i="19"/>
  <c r="K67" i="19"/>
  <c r="J67" i="19"/>
  <c r="I67" i="19"/>
  <c r="H67" i="19"/>
  <c r="U66" i="19"/>
  <c r="T66" i="19"/>
  <c r="S66" i="19"/>
  <c r="R66" i="19"/>
  <c r="Q66" i="19"/>
  <c r="P66" i="19"/>
  <c r="O66" i="19"/>
  <c r="N66" i="19"/>
  <c r="M66" i="19"/>
  <c r="L66" i="19"/>
  <c r="K66" i="19"/>
  <c r="J66" i="19"/>
  <c r="I66" i="19"/>
  <c r="H66" i="19"/>
  <c r="U65" i="19"/>
  <c r="T65" i="19"/>
  <c r="S65" i="19"/>
  <c r="R65" i="19"/>
  <c r="Q65" i="19"/>
  <c r="P65" i="19"/>
  <c r="O65" i="19"/>
  <c r="N65" i="19"/>
  <c r="M65" i="19"/>
  <c r="L65" i="19"/>
  <c r="K65" i="19"/>
  <c r="J65" i="19"/>
  <c r="I65" i="19"/>
  <c r="H65" i="19"/>
  <c r="U64" i="19"/>
  <c r="T64" i="19"/>
  <c r="S64" i="19"/>
  <c r="R64" i="19"/>
  <c r="Q64" i="19"/>
  <c r="P64" i="19"/>
  <c r="O64" i="19"/>
  <c r="N64" i="19"/>
  <c r="M64" i="19"/>
  <c r="L64" i="19"/>
  <c r="K64" i="19"/>
  <c r="J64" i="19"/>
  <c r="I64" i="19"/>
  <c r="H64" i="19"/>
  <c r="U63" i="19"/>
  <c r="T63" i="19"/>
  <c r="S63" i="19"/>
  <c r="R63" i="19"/>
  <c r="Q63" i="19"/>
  <c r="P63" i="19"/>
  <c r="O63" i="19"/>
  <c r="N63" i="19"/>
  <c r="M63" i="19"/>
  <c r="L63" i="19"/>
  <c r="K63" i="19"/>
  <c r="J63" i="19"/>
  <c r="I63" i="19"/>
  <c r="H63" i="19"/>
  <c r="U62" i="19"/>
  <c r="T62" i="19"/>
  <c r="S62" i="19"/>
  <c r="R62" i="19"/>
  <c r="Q62" i="19"/>
  <c r="P62" i="19"/>
  <c r="O62" i="19"/>
  <c r="N62" i="19"/>
  <c r="M62" i="19"/>
  <c r="L62" i="19"/>
  <c r="K62" i="19"/>
  <c r="J62" i="19"/>
  <c r="I62" i="19"/>
  <c r="H62" i="19"/>
  <c r="U61" i="19"/>
  <c r="T61" i="19"/>
  <c r="S61" i="19"/>
  <c r="R61" i="19"/>
  <c r="Q61" i="19"/>
  <c r="P61" i="19"/>
  <c r="O61" i="19"/>
  <c r="N61" i="19"/>
  <c r="M61" i="19"/>
  <c r="L61" i="19"/>
  <c r="K61" i="19"/>
  <c r="J61" i="19"/>
  <c r="I61" i="19"/>
  <c r="H61" i="19"/>
  <c r="U60" i="19"/>
  <c r="T60" i="19"/>
  <c r="S60" i="19"/>
  <c r="R60" i="19"/>
  <c r="Q60" i="19"/>
  <c r="P60" i="19"/>
  <c r="O60" i="19"/>
  <c r="N60" i="19"/>
  <c r="M60" i="19"/>
  <c r="L60" i="19"/>
  <c r="K60" i="19"/>
  <c r="J60" i="19"/>
  <c r="I60" i="19"/>
  <c r="H60" i="19"/>
  <c r="U59" i="19"/>
  <c r="T59" i="19"/>
  <c r="S59" i="19"/>
  <c r="R59" i="19"/>
  <c r="Q59" i="19"/>
  <c r="P59" i="19"/>
  <c r="O59" i="19"/>
  <c r="N59" i="19"/>
  <c r="M59" i="19"/>
  <c r="L59" i="19"/>
  <c r="K59" i="19"/>
  <c r="J59" i="19"/>
  <c r="I59" i="19"/>
  <c r="H59" i="19"/>
  <c r="U58" i="19"/>
  <c r="T58" i="19"/>
  <c r="S58" i="19"/>
  <c r="R58" i="19"/>
  <c r="Q58" i="19"/>
  <c r="P58" i="19"/>
  <c r="O58" i="19"/>
  <c r="N58" i="19"/>
  <c r="M58" i="19"/>
  <c r="L58" i="19"/>
  <c r="K58" i="19"/>
  <c r="J58" i="19"/>
  <c r="I58" i="19"/>
  <c r="H58" i="19"/>
  <c r="U57" i="19"/>
  <c r="T57" i="19"/>
  <c r="S57" i="19"/>
  <c r="R57" i="19"/>
  <c r="Q57" i="19"/>
  <c r="P57" i="19"/>
  <c r="O57" i="19"/>
  <c r="N57" i="19"/>
  <c r="M57" i="19"/>
  <c r="L57" i="19"/>
  <c r="K57" i="19"/>
  <c r="J57" i="19"/>
  <c r="I57" i="19"/>
  <c r="H57" i="19"/>
  <c r="U56" i="19"/>
  <c r="T56" i="19"/>
  <c r="S56" i="19"/>
  <c r="R56" i="19"/>
  <c r="Q56" i="19"/>
  <c r="P56" i="19"/>
  <c r="O56" i="19"/>
  <c r="N56" i="19"/>
  <c r="M56" i="19"/>
  <c r="L56" i="19"/>
  <c r="K56" i="19"/>
  <c r="J56" i="19"/>
  <c r="I56" i="19"/>
  <c r="H56" i="19"/>
  <c r="U55" i="19"/>
  <c r="T55" i="19"/>
  <c r="S55" i="19"/>
  <c r="R55" i="19"/>
  <c r="Q55" i="19"/>
  <c r="P55" i="19"/>
  <c r="O55" i="19"/>
  <c r="N55" i="19"/>
  <c r="M55" i="19"/>
  <c r="L55" i="19"/>
  <c r="K55" i="19"/>
  <c r="J55" i="19"/>
  <c r="I55" i="19"/>
  <c r="H55" i="19"/>
  <c r="U54" i="19"/>
  <c r="T54" i="19"/>
  <c r="S54" i="19"/>
  <c r="R54" i="19"/>
  <c r="Q54" i="19"/>
  <c r="P54" i="19"/>
  <c r="O54" i="19"/>
  <c r="N54" i="19"/>
  <c r="M54" i="19"/>
  <c r="L54" i="19"/>
  <c r="K54" i="19"/>
  <c r="J54" i="19"/>
  <c r="I54" i="19"/>
  <c r="H54" i="19"/>
  <c r="U53" i="19"/>
  <c r="T53" i="19"/>
  <c r="S53" i="19"/>
  <c r="R53" i="19"/>
  <c r="Q53" i="19"/>
  <c r="P53" i="19"/>
  <c r="O53" i="19"/>
  <c r="N53" i="19"/>
  <c r="M53" i="19"/>
  <c r="L53" i="19"/>
  <c r="K53" i="19"/>
  <c r="J53" i="19"/>
  <c r="I53" i="19"/>
  <c r="H53" i="19"/>
  <c r="U52" i="19"/>
  <c r="T52" i="19"/>
  <c r="S52" i="19"/>
  <c r="R52" i="19"/>
  <c r="Q52" i="19"/>
  <c r="P52" i="19"/>
  <c r="O52" i="19"/>
  <c r="N52" i="19"/>
  <c r="M52" i="19"/>
  <c r="L52" i="19"/>
  <c r="K52" i="19"/>
  <c r="J52" i="19"/>
  <c r="I52" i="19"/>
  <c r="H52" i="19"/>
  <c r="U51" i="19"/>
  <c r="T51" i="19"/>
  <c r="S51" i="19"/>
  <c r="R51" i="19"/>
  <c r="Q51" i="19"/>
  <c r="P51" i="19"/>
  <c r="O51" i="19"/>
  <c r="N51" i="19"/>
  <c r="M51" i="19"/>
  <c r="L51" i="19"/>
  <c r="K51" i="19"/>
  <c r="J51" i="19"/>
  <c r="I51" i="19"/>
  <c r="H51" i="19"/>
  <c r="U50" i="19"/>
  <c r="T50" i="19"/>
  <c r="S50" i="19"/>
  <c r="R50" i="19"/>
  <c r="Q50" i="19"/>
  <c r="P50" i="19"/>
  <c r="O50" i="19"/>
  <c r="N50" i="19"/>
  <c r="M50" i="19"/>
  <c r="L50" i="19"/>
  <c r="K50" i="19"/>
  <c r="J50" i="19"/>
  <c r="I50" i="19"/>
  <c r="H50" i="19"/>
  <c r="U49" i="19"/>
  <c r="T49" i="19"/>
  <c r="S49" i="19"/>
  <c r="R49" i="19"/>
  <c r="Q49" i="19"/>
  <c r="P49" i="19"/>
  <c r="O49" i="19"/>
  <c r="N49" i="19"/>
  <c r="M49" i="19"/>
  <c r="L49" i="19"/>
  <c r="K49" i="19"/>
  <c r="J49" i="19"/>
  <c r="I49" i="19"/>
  <c r="H49" i="19"/>
  <c r="U48" i="19"/>
  <c r="T48" i="19"/>
  <c r="S48" i="19"/>
  <c r="R48" i="19"/>
  <c r="Q48" i="19"/>
  <c r="P48" i="19"/>
  <c r="O48" i="19"/>
  <c r="N48" i="19"/>
  <c r="M48" i="19"/>
  <c r="L48" i="19"/>
  <c r="K48" i="19"/>
  <c r="J48" i="19"/>
  <c r="I48" i="19"/>
  <c r="H48" i="19"/>
  <c r="U47" i="19"/>
  <c r="T47" i="19"/>
  <c r="S47" i="19"/>
  <c r="R47" i="19"/>
  <c r="Q47" i="19"/>
  <c r="P47" i="19"/>
  <c r="O47" i="19"/>
  <c r="N47" i="19"/>
  <c r="M47" i="19"/>
  <c r="L47" i="19"/>
  <c r="K47" i="19"/>
  <c r="J47" i="19"/>
  <c r="I47" i="19"/>
  <c r="H47" i="19"/>
  <c r="U46" i="19"/>
  <c r="T46" i="19"/>
  <c r="S46" i="19"/>
  <c r="R46" i="19"/>
  <c r="Q46" i="19"/>
  <c r="P46" i="19"/>
  <c r="O46" i="19"/>
  <c r="N46" i="19"/>
  <c r="M46" i="19"/>
  <c r="L46" i="19"/>
  <c r="K46" i="19"/>
  <c r="J46" i="19"/>
  <c r="I46" i="19"/>
  <c r="H46" i="19"/>
  <c r="U45" i="19"/>
  <c r="T45" i="19"/>
  <c r="S45" i="19"/>
  <c r="R45" i="19"/>
  <c r="Q45" i="19"/>
  <c r="P45" i="19"/>
  <c r="O45" i="19"/>
  <c r="N45" i="19"/>
  <c r="M45" i="19"/>
  <c r="L45" i="19"/>
  <c r="K45" i="19"/>
  <c r="J45" i="19"/>
  <c r="I45" i="19"/>
  <c r="H45" i="19"/>
  <c r="U44" i="19"/>
  <c r="T44" i="19"/>
  <c r="S44" i="19"/>
  <c r="R44" i="19"/>
  <c r="Q44" i="19"/>
  <c r="P44" i="19"/>
  <c r="O44" i="19"/>
  <c r="N44" i="19"/>
  <c r="M44" i="19"/>
  <c r="L44" i="19"/>
  <c r="K44" i="19"/>
  <c r="J44" i="19"/>
  <c r="I44" i="19"/>
  <c r="H44" i="19"/>
  <c r="U43" i="19"/>
  <c r="T43" i="19"/>
  <c r="S43" i="19"/>
  <c r="R43" i="19"/>
  <c r="Q43" i="19"/>
  <c r="P43" i="19"/>
  <c r="O43" i="19"/>
  <c r="N43" i="19"/>
  <c r="M43" i="19"/>
  <c r="L43" i="19"/>
  <c r="K43" i="19"/>
  <c r="J43" i="19"/>
  <c r="I43" i="19"/>
  <c r="H43" i="19"/>
  <c r="U42" i="19"/>
  <c r="T42" i="19"/>
  <c r="S42" i="19"/>
  <c r="R42" i="19"/>
  <c r="Q42" i="19"/>
  <c r="P42" i="19"/>
  <c r="O42" i="19"/>
  <c r="N42" i="19"/>
  <c r="M42" i="19"/>
  <c r="L42" i="19"/>
  <c r="K42" i="19"/>
  <c r="J42" i="19"/>
  <c r="I42" i="19"/>
  <c r="H42" i="19"/>
  <c r="U41" i="19"/>
  <c r="T41" i="19"/>
  <c r="S41" i="19"/>
  <c r="R41" i="19"/>
  <c r="Q41" i="19"/>
  <c r="P41" i="19"/>
  <c r="O41" i="19"/>
  <c r="N41" i="19"/>
  <c r="M41" i="19"/>
  <c r="L41" i="19"/>
  <c r="K41" i="19"/>
  <c r="J41" i="19"/>
  <c r="I41" i="19"/>
  <c r="H41" i="19"/>
  <c r="U40" i="19"/>
  <c r="T40" i="19"/>
  <c r="S40" i="19"/>
  <c r="R40" i="19"/>
  <c r="Q40" i="19"/>
  <c r="P40" i="19"/>
  <c r="O40" i="19"/>
  <c r="N40" i="19"/>
  <c r="M40" i="19"/>
  <c r="L40" i="19"/>
  <c r="K40" i="19"/>
  <c r="J40" i="19"/>
  <c r="I40" i="19"/>
  <c r="H40" i="19"/>
  <c r="U39" i="19"/>
  <c r="T39" i="19"/>
  <c r="S39" i="19"/>
  <c r="R39" i="19"/>
  <c r="Q39" i="19"/>
  <c r="P39" i="19"/>
  <c r="O39" i="19"/>
  <c r="N39" i="19"/>
  <c r="M39" i="19"/>
  <c r="L39" i="19"/>
  <c r="K39" i="19"/>
  <c r="J39" i="19"/>
  <c r="I39" i="19"/>
  <c r="H39" i="19"/>
  <c r="U38" i="19"/>
  <c r="T38" i="19"/>
  <c r="S38" i="19"/>
  <c r="R38" i="19"/>
  <c r="Q38" i="19"/>
  <c r="P38" i="19"/>
  <c r="O38" i="19"/>
  <c r="N38" i="19"/>
  <c r="M38" i="19"/>
  <c r="L38" i="19"/>
  <c r="K38" i="19"/>
  <c r="J38" i="19"/>
  <c r="I38" i="19"/>
  <c r="H38" i="19"/>
  <c r="U37" i="19"/>
  <c r="T37" i="19"/>
  <c r="S37" i="19"/>
  <c r="R37" i="19"/>
  <c r="Q37" i="19"/>
  <c r="P37" i="19"/>
  <c r="O37" i="19"/>
  <c r="N37" i="19"/>
  <c r="M37" i="19"/>
  <c r="L37" i="19"/>
  <c r="K37" i="19"/>
  <c r="J37" i="19"/>
  <c r="I37" i="19"/>
  <c r="H37" i="19"/>
  <c r="U36" i="19"/>
  <c r="T36" i="19"/>
  <c r="S36" i="19"/>
  <c r="R36" i="19"/>
  <c r="Q36" i="19"/>
  <c r="P36" i="19"/>
  <c r="O36" i="19"/>
  <c r="N36" i="19"/>
  <c r="M36" i="19"/>
  <c r="L36" i="19"/>
  <c r="K36" i="19"/>
  <c r="J36" i="19"/>
  <c r="I36" i="19"/>
  <c r="H36" i="19"/>
  <c r="U35" i="19"/>
  <c r="T35" i="19"/>
  <c r="S35" i="19"/>
  <c r="R35" i="19"/>
  <c r="Q35" i="19"/>
  <c r="P35" i="19"/>
  <c r="O35" i="19"/>
  <c r="N35" i="19"/>
  <c r="M35" i="19"/>
  <c r="L35" i="19"/>
  <c r="K35" i="19"/>
  <c r="J35" i="19"/>
  <c r="I35" i="19"/>
  <c r="H35" i="19"/>
  <c r="U34" i="19"/>
  <c r="T34" i="19"/>
  <c r="S34" i="19"/>
  <c r="R34" i="19"/>
  <c r="Q34" i="19"/>
  <c r="P34" i="19"/>
  <c r="O34" i="19"/>
  <c r="N34" i="19"/>
  <c r="M34" i="19"/>
  <c r="L34" i="19"/>
  <c r="K34" i="19"/>
  <c r="J34" i="19"/>
  <c r="I34" i="19"/>
  <c r="H34" i="19"/>
  <c r="U33" i="19"/>
  <c r="T33" i="19"/>
  <c r="S33" i="19"/>
  <c r="R33" i="19"/>
  <c r="Q33" i="19"/>
  <c r="P33" i="19"/>
  <c r="O33" i="19"/>
  <c r="N33" i="19"/>
  <c r="M33" i="19"/>
  <c r="L33" i="19"/>
  <c r="K33" i="19"/>
  <c r="J33" i="19"/>
  <c r="I33" i="19"/>
  <c r="H33" i="19"/>
  <c r="U32" i="19"/>
  <c r="T32" i="19"/>
  <c r="S32" i="19"/>
  <c r="R32" i="19"/>
  <c r="Q32" i="19"/>
  <c r="P32" i="19"/>
  <c r="O32" i="19"/>
  <c r="N32" i="19"/>
  <c r="M32" i="19"/>
  <c r="L32" i="19"/>
  <c r="K32" i="19"/>
  <c r="J32" i="19"/>
  <c r="I32" i="19"/>
  <c r="H32" i="19"/>
  <c r="U31" i="19"/>
  <c r="T31" i="19"/>
  <c r="S31" i="19"/>
  <c r="R31" i="19"/>
  <c r="Q31" i="19"/>
  <c r="P31" i="19"/>
  <c r="O31" i="19"/>
  <c r="N31" i="19"/>
  <c r="M31" i="19"/>
  <c r="L31" i="19"/>
  <c r="K31" i="19"/>
  <c r="J31" i="19"/>
  <c r="I31" i="19"/>
  <c r="H31" i="19"/>
  <c r="U30" i="19"/>
  <c r="T30" i="19"/>
  <c r="S30" i="19"/>
  <c r="R30" i="19"/>
  <c r="Q30" i="19"/>
  <c r="P30" i="19"/>
  <c r="O30" i="19"/>
  <c r="N30" i="19"/>
  <c r="M30" i="19"/>
  <c r="L30" i="19"/>
  <c r="K30" i="19"/>
  <c r="J30" i="19"/>
  <c r="I30" i="19"/>
  <c r="H30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U27" i="19"/>
  <c r="T27" i="19"/>
  <c r="S27" i="19"/>
  <c r="R27" i="19"/>
  <c r="Q27" i="19"/>
  <c r="P27" i="19"/>
  <c r="O27" i="19"/>
  <c r="N27" i="19"/>
  <c r="M27" i="19"/>
  <c r="L27" i="19"/>
  <c r="K27" i="19"/>
  <c r="J27" i="19"/>
  <c r="I27" i="19"/>
  <c r="H27" i="19"/>
  <c r="U26" i="19"/>
  <c r="T26" i="19"/>
  <c r="S26" i="19"/>
  <c r="R26" i="19"/>
  <c r="Q26" i="19"/>
  <c r="P26" i="19"/>
  <c r="O26" i="19"/>
  <c r="N26" i="19"/>
  <c r="M26" i="19"/>
  <c r="L26" i="19"/>
  <c r="K26" i="19"/>
  <c r="J26" i="19"/>
  <c r="I26" i="19"/>
  <c r="H26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U22" i="19"/>
  <c r="T22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21" i="9"/>
  <c r="U92" i="9"/>
  <c r="T92" i="9"/>
  <c r="S92" i="9"/>
  <c r="R92" i="9"/>
  <c r="Q92" i="9"/>
  <c r="P92" i="9"/>
  <c r="O92" i="9"/>
  <c r="N92" i="9"/>
  <c r="M92" i="9"/>
  <c r="L92" i="9"/>
  <c r="K92" i="9"/>
  <c r="J92" i="9"/>
  <c r="I92" i="9"/>
  <c r="H92" i="9"/>
  <c r="U91" i="9"/>
  <c r="T91" i="9"/>
  <c r="S91" i="9"/>
  <c r="R91" i="9"/>
  <c r="Q91" i="9"/>
  <c r="P91" i="9"/>
  <c r="O91" i="9"/>
  <c r="N91" i="9"/>
  <c r="M91" i="9"/>
  <c r="L91" i="9"/>
  <c r="K91" i="9"/>
  <c r="J91" i="9"/>
  <c r="I91" i="9"/>
  <c r="H91" i="9"/>
  <c r="U90" i="9"/>
  <c r="T90" i="9"/>
  <c r="S90" i="9"/>
  <c r="R90" i="9"/>
  <c r="Q90" i="9"/>
  <c r="P90" i="9"/>
  <c r="O90" i="9"/>
  <c r="N90" i="9"/>
  <c r="M90" i="9"/>
  <c r="L90" i="9"/>
  <c r="K90" i="9"/>
  <c r="J90" i="9"/>
  <c r="I90" i="9"/>
  <c r="H90" i="9"/>
  <c r="U89" i="9"/>
  <c r="T89" i="9"/>
  <c r="S89" i="9"/>
  <c r="R89" i="9"/>
  <c r="Q89" i="9"/>
  <c r="P89" i="9"/>
  <c r="O89" i="9"/>
  <c r="N89" i="9"/>
  <c r="M89" i="9"/>
  <c r="L89" i="9"/>
  <c r="K89" i="9"/>
  <c r="J89" i="9"/>
  <c r="I89" i="9"/>
  <c r="H89" i="9"/>
  <c r="U88" i="9"/>
  <c r="T88" i="9"/>
  <c r="S88" i="9"/>
  <c r="R88" i="9"/>
  <c r="Q88" i="9"/>
  <c r="P88" i="9"/>
  <c r="O88" i="9"/>
  <c r="N88" i="9"/>
  <c r="M88" i="9"/>
  <c r="L88" i="9"/>
  <c r="K88" i="9"/>
  <c r="J88" i="9"/>
  <c r="I88" i="9"/>
  <c r="H88" i="9"/>
  <c r="U87" i="9"/>
  <c r="T87" i="9"/>
  <c r="S87" i="9"/>
  <c r="R87" i="9"/>
  <c r="Q87" i="9"/>
  <c r="P87" i="9"/>
  <c r="O87" i="9"/>
  <c r="N87" i="9"/>
  <c r="M87" i="9"/>
  <c r="L87" i="9"/>
  <c r="K87" i="9"/>
  <c r="J87" i="9"/>
  <c r="I87" i="9"/>
  <c r="H87" i="9"/>
  <c r="U86" i="9"/>
  <c r="T86" i="9"/>
  <c r="S86" i="9"/>
  <c r="R86" i="9"/>
  <c r="Q86" i="9"/>
  <c r="P86" i="9"/>
  <c r="O86" i="9"/>
  <c r="N86" i="9"/>
  <c r="M86" i="9"/>
  <c r="L86" i="9"/>
  <c r="K86" i="9"/>
  <c r="J86" i="9"/>
  <c r="I86" i="9"/>
  <c r="H86" i="9"/>
  <c r="U85" i="9"/>
  <c r="T85" i="9"/>
  <c r="S85" i="9"/>
  <c r="R85" i="9"/>
  <c r="Q85" i="9"/>
  <c r="P85" i="9"/>
  <c r="O85" i="9"/>
  <c r="N85" i="9"/>
  <c r="M85" i="9"/>
  <c r="L85" i="9"/>
  <c r="K85" i="9"/>
  <c r="J85" i="9"/>
  <c r="I85" i="9"/>
  <c r="H85" i="9"/>
  <c r="U84" i="9"/>
  <c r="T84" i="9"/>
  <c r="S84" i="9"/>
  <c r="R84" i="9"/>
  <c r="Q84" i="9"/>
  <c r="P84" i="9"/>
  <c r="O84" i="9"/>
  <c r="N84" i="9"/>
  <c r="M84" i="9"/>
  <c r="L84" i="9"/>
  <c r="K84" i="9"/>
  <c r="J84" i="9"/>
  <c r="I84" i="9"/>
  <c r="H84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U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U79" i="9"/>
  <c r="T79" i="9"/>
  <c r="S79" i="9"/>
  <c r="R79" i="9"/>
  <c r="Q79" i="9"/>
  <c r="P79" i="9"/>
  <c r="O79" i="9"/>
  <c r="N79" i="9"/>
  <c r="M79" i="9"/>
  <c r="L79" i="9"/>
  <c r="K79" i="9"/>
  <c r="J79" i="9"/>
  <c r="I79" i="9"/>
  <c r="H79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U75" i="9"/>
  <c r="T75" i="9"/>
  <c r="S75" i="9"/>
  <c r="R75" i="9"/>
  <c r="Q75" i="9"/>
  <c r="P75" i="9"/>
  <c r="O75" i="9"/>
  <c r="N75" i="9"/>
  <c r="M75" i="9"/>
  <c r="L75" i="9"/>
  <c r="K75" i="9"/>
  <c r="J75" i="9"/>
  <c r="I75" i="9"/>
  <c r="H75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U70" i="9"/>
  <c r="T70" i="9"/>
  <c r="S70" i="9"/>
  <c r="R70" i="9"/>
  <c r="Q70" i="9"/>
  <c r="P70" i="9"/>
  <c r="O70" i="9"/>
  <c r="N70" i="9"/>
  <c r="M70" i="9"/>
  <c r="L70" i="9"/>
  <c r="K70" i="9"/>
  <c r="J70" i="9"/>
  <c r="I70" i="9"/>
  <c r="H70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U65" i="9"/>
  <c r="T65" i="9"/>
  <c r="S65" i="9"/>
  <c r="R65" i="9"/>
  <c r="Q65" i="9"/>
  <c r="P65" i="9"/>
  <c r="O65" i="9"/>
  <c r="N65" i="9"/>
  <c r="M65" i="9"/>
  <c r="L65" i="9"/>
  <c r="K65" i="9"/>
  <c r="J65" i="9"/>
  <c r="I65" i="9"/>
  <c r="H65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U61" i="9"/>
  <c r="T61" i="9"/>
  <c r="S61" i="9"/>
  <c r="R61" i="9"/>
  <c r="Q61" i="9"/>
  <c r="P61" i="9"/>
  <c r="O61" i="9"/>
  <c r="N61" i="9"/>
  <c r="M61" i="9"/>
  <c r="L61" i="9"/>
  <c r="K61" i="9"/>
  <c r="J61" i="9"/>
  <c r="I61" i="9"/>
  <c r="H61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H15" i="21"/>
  <c r="B22" i="19"/>
  <c r="C22" i="19"/>
  <c r="D22" i="19"/>
  <c r="E22" i="19"/>
  <c r="F22" i="19"/>
  <c r="G22" i="19"/>
  <c r="B23" i="19"/>
  <c r="C23" i="19"/>
  <c r="D23" i="19"/>
  <c r="E23" i="19"/>
  <c r="F23" i="19"/>
  <c r="G23" i="19"/>
  <c r="B24" i="19"/>
  <c r="C24" i="19"/>
  <c r="D24" i="19"/>
  <c r="E24" i="19"/>
  <c r="F24" i="19"/>
  <c r="G24" i="19"/>
  <c r="B25" i="19"/>
  <c r="C25" i="19"/>
  <c r="D25" i="19"/>
  <c r="E25" i="19"/>
  <c r="F25" i="19"/>
  <c r="G25" i="19"/>
  <c r="B26" i="19"/>
  <c r="C26" i="19"/>
  <c r="D26" i="19"/>
  <c r="E26" i="19"/>
  <c r="F26" i="19"/>
  <c r="G26" i="19"/>
  <c r="B27" i="19"/>
  <c r="C27" i="19"/>
  <c r="D27" i="19"/>
  <c r="E27" i="19"/>
  <c r="F27" i="19"/>
  <c r="G27" i="19"/>
  <c r="B28" i="19"/>
  <c r="C28" i="19"/>
  <c r="D28" i="19"/>
  <c r="E28" i="19"/>
  <c r="F28" i="19"/>
  <c r="G28" i="19"/>
  <c r="B29" i="19"/>
  <c r="C29" i="19"/>
  <c r="D29" i="19"/>
  <c r="E29" i="19"/>
  <c r="F29" i="19"/>
  <c r="G29" i="19"/>
  <c r="B30" i="19"/>
  <c r="C30" i="19"/>
  <c r="D30" i="19"/>
  <c r="E30" i="19"/>
  <c r="F30" i="19"/>
  <c r="G30" i="19"/>
  <c r="B31" i="19"/>
  <c r="C31" i="19"/>
  <c r="D31" i="19"/>
  <c r="E31" i="19"/>
  <c r="F31" i="19"/>
  <c r="G31" i="19"/>
  <c r="B32" i="19"/>
  <c r="C32" i="19"/>
  <c r="D32" i="19"/>
  <c r="E32" i="19"/>
  <c r="F32" i="19"/>
  <c r="G32" i="19"/>
  <c r="B33" i="19"/>
  <c r="C33" i="19"/>
  <c r="D33" i="19"/>
  <c r="E33" i="19"/>
  <c r="F33" i="19"/>
  <c r="G33" i="19"/>
  <c r="B34" i="19"/>
  <c r="C34" i="19"/>
  <c r="D34" i="19"/>
  <c r="E34" i="19"/>
  <c r="F34" i="19"/>
  <c r="G34" i="19"/>
  <c r="B35" i="19"/>
  <c r="C35" i="19"/>
  <c r="D35" i="19"/>
  <c r="E35" i="19"/>
  <c r="F35" i="19"/>
  <c r="G35" i="19"/>
  <c r="B36" i="19"/>
  <c r="C36" i="19"/>
  <c r="D36" i="19"/>
  <c r="E36" i="19"/>
  <c r="F36" i="19"/>
  <c r="G36" i="19"/>
  <c r="B37" i="19"/>
  <c r="C37" i="19"/>
  <c r="D37" i="19"/>
  <c r="E37" i="19"/>
  <c r="F37" i="19"/>
  <c r="G37" i="19"/>
  <c r="B38" i="19"/>
  <c r="C38" i="19"/>
  <c r="D38" i="19"/>
  <c r="E38" i="19"/>
  <c r="F38" i="19"/>
  <c r="G38" i="19"/>
  <c r="B39" i="19"/>
  <c r="C39" i="19"/>
  <c r="D39" i="19"/>
  <c r="E39" i="19"/>
  <c r="F39" i="19"/>
  <c r="G39" i="19"/>
  <c r="B40" i="19"/>
  <c r="C40" i="19"/>
  <c r="D40" i="19"/>
  <c r="E40" i="19"/>
  <c r="F40" i="19"/>
  <c r="G40" i="19"/>
  <c r="B41" i="19"/>
  <c r="C41" i="19"/>
  <c r="D41" i="19"/>
  <c r="E41" i="19"/>
  <c r="F41" i="19"/>
  <c r="G41" i="19"/>
  <c r="B42" i="19"/>
  <c r="C42" i="19"/>
  <c r="D42" i="19"/>
  <c r="E42" i="19"/>
  <c r="F42" i="19"/>
  <c r="G42" i="19"/>
  <c r="B43" i="19"/>
  <c r="C43" i="19"/>
  <c r="D43" i="19"/>
  <c r="E43" i="19"/>
  <c r="F43" i="19"/>
  <c r="G43" i="19"/>
  <c r="B44" i="19"/>
  <c r="C44" i="19"/>
  <c r="D44" i="19"/>
  <c r="E44" i="19"/>
  <c r="F44" i="19"/>
  <c r="G44" i="19"/>
  <c r="B45" i="19"/>
  <c r="C45" i="19"/>
  <c r="D45" i="19"/>
  <c r="E45" i="19"/>
  <c r="F45" i="19"/>
  <c r="G45" i="19"/>
  <c r="B46" i="19"/>
  <c r="C46" i="19"/>
  <c r="D46" i="19"/>
  <c r="E46" i="19"/>
  <c r="F46" i="19"/>
  <c r="G46" i="19"/>
  <c r="B47" i="19"/>
  <c r="C47" i="19"/>
  <c r="D47" i="19"/>
  <c r="E47" i="19"/>
  <c r="F47" i="19"/>
  <c r="G47" i="19"/>
  <c r="B48" i="19"/>
  <c r="C48" i="19"/>
  <c r="D48" i="19"/>
  <c r="E48" i="19"/>
  <c r="F48" i="19"/>
  <c r="G48" i="19"/>
  <c r="B49" i="19"/>
  <c r="C49" i="19"/>
  <c r="D49" i="19"/>
  <c r="E49" i="19"/>
  <c r="F49" i="19"/>
  <c r="G49" i="19"/>
  <c r="B50" i="19"/>
  <c r="C50" i="19"/>
  <c r="D50" i="19"/>
  <c r="E50" i="19"/>
  <c r="F50" i="19"/>
  <c r="G50" i="19"/>
  <c r="B51" i="19"/>
  <c r="C51" i="19"/>
  <c r="D51" i="19"/>
  <c r="E51" i="19"/>
  <c r="F51" i="19"/>
  <c r="G51" i="19"/>
  <c r="B52" i="19"/>
  <c r="C52" i="19"/>
  <c r="D52" i="19"/>
  <c r="E52" i="19"/>
  <c r="F52" i="19"/>
  <c r="G52" i="19"/>
  <c r="B53" i="19"/>
  <c r="C53" i="19"/>
  <c r="D53" i="19"/>
  <c r="E53" i="19"/>
  <c r="F53" i="19"/>
  <c r="G53" i="19"/>
  <c r="B54" i="19"/>
  <c r="C54" i="19"/>
  <c r="D54" i="19"/>
  <c r="E54" i="19"/>
  <c r="F54" i="19"/>
  <c r="G54" i="19"/>
  <c r="B55" i="19"/>
  <c r="C55" i="19"/>
  <c r="D55" i="19"/>
  <c r="E55" i="19"/>
  <c r="F55" i="19"/>
  <c r="G55" i="19"/>
  <c r="B56" i="19"/>
  <c r="C56" i="19"/>
  <c r="D56" i="19"/>
  <c r="E56" i="19"/>
  <c r="F56" i="19"/>
  <c r="G56" i="19"/>
  <c r="B57" i="19"/>
  <c r="C57" i="19"/>
  <c r="D57" i="19"/>
  <c r="E57" i="19"/>
  <c r="F57" i="19"/>
  <c r="G57" i="19"/>
  <c r="B58" i="19"/>
  <c r="C58" i="19"/>
  <c r="D58" i="19"/>
  <c r="E58" i="19"/>
  <c r="F58" i="19"/>
  <c r="G58" i="19"/>
  <c r="B59" i="19"/>
  <c r="C59" i="19"/>
  <c r="D59" i="19"/>
  <c r="E59" i="19"/>
  <c r="F59" i="19"/>
  <c r="G59" i="19"/>
  <c r="B60" i="19"/>
  <c r="C60" i="19"/>
  <c r="D60" i="19"/>
  <c r="E60" i="19"/>
  <c r="F60" i="19"/>
  <c r="G60" i="19"/>
  <c r="B61" i="19"/>
  <c r="C61" i="19"/>
  <c r="D61" i="19"/>
  <c r="E61" i="19"/>
  <c r="F61" i="19"/>
  <c r="G61" i="19"/>
  <c r="B62" i="19"/>
  <c r="C62" i="19"/>
  <c r="D62" i="19"/>
  <c r="E62" i="19"/>
  <c r="F62" i="19"/>
  <c r="G62" i="19"/>
  <c r="B63" i="19"/>
  <c r="C63" i="19"/>
  <c r="D63" i="19"/>
  <c r="E63" i="19"/>
  <c r="F63" i="19"/>
  <c r="G63" i="19"/>
  <c r="B64" i="19"/>
  <c r="C64" i="19"/>
  <c r="D64" i="19"/>
  <c r="E64" i="19"/>
  <c r="F64" i="19"/>
  <c r="G64" i="19"/>
  <c r="B65" i="19"/>
  <c r="C65" i="19"/>
  <c r="D65" i="19"/>
  <c r="E65" i="19"/>
  <c r="F65" i="19"/>
  <c r="G65" i="19"/>
  <c r="B66" i="19"/>
  <c r="C66" i="19"/>
  <c r="D66" i="19"/>
  <c r="E66" i="19"/>
  <c r="F66" i="19"/>
  <c r="G66" i="19"/>
  <c r="B67" i="19"/>
  <c r="C67" i="19"/>
  <c r="D67" i="19"/>
  <c r="E67" i="19"/>
  <c r="F67" i="19"/>
  <c r="G67" i="19"/>
  <c r="B68" i="19"/>
  <c r="C68" i="19"/>
  <c r="D68" i="19"/>
  <c r="E68" i="19"/>
  <c r="F68" i="19"/>
  <c r="G68" i="19"/>
  <c r="B69" i="19"/>
  <c r="C69" i="19"/>
  <c r="D69" i="19"/>
  <c r="E69" i="19"/>
  <c r="F69" i="19"/>
  <c r="G69" i="19"/>
  <c r="B70" i="19"/>
  <c r="C70" i="19"/>
  <c r="D70" i="19"/>
  <c r="E70" i="19"/>
  <c r="F70" i="19"/>
  <c r="G70" i="19"/>
  <c r="B71" i="19"/>
  <c r="C71" i="19"/>
  <c r="D71" i="19"/>
  <c r="E71" i="19"/>
  <c r="F71" i="19"/>
  <c r="G71" i="19"/>
  <c r="B72" i="19"/>
  <c r="C72" i="19"/>
  <c r="D72" i="19"/>
  <c r="E72" i="19"/>
  <c r="F72" i="19"/>
  <c r="G72" i="19"/>
  <c r="B73" i="19"/>
  <c r="C73" i="19"/>
  <c r="D73" i="19"/>
  <c r="E73" i="19"/>
  <c r="F73" i="19"/>
  <c r="G73" i="19"/>
  <c r="B74" i="19"/>
  <c r="C74" i="19"/>
  <c r="D74" i="19"/>
  <c r="E74" i="19"/>
  <c r="F74" i="19"/>
  <c r="G74" i="19"/>
  <c r="B75" i="19"/>
  <c r="C75" i="19"/>
  <c r="D75" i="19"/>
  <c r="E75" i="19"/>
  <c r="F75" i="19"/>
  <c r="G75" i="19"/>
  <c r="B76" i="19"/>
  <c r="C76" i="19"/>
  <c r="D76" i="19"/>
  <c r="E76" i="19"/>
  <c r="F76" i="19"/>
  <c r="G76" i="19"/>
  <c r="B77" i="19"/>
  <c r="C77" i="19"/>
  <c r="D77" i="19"/>
  <c r="E77" i="19"/>
  <c r="F77" i="19"/>
  <c r="G77" i="19"/>
  <c r="B78" i="19"/>
  <c r="C78" i="19"/>
  <c r="D78" i="19"/>
  <c r="E78" i="19"/>
  <c r="F78" i="19"/>
  <c r="G78" i="19"/>
  <c r="B79" i="19"/>
  <c r="C79" i="19"/>
  <c r="D79" i="19"/>
  <c r="E79" i="19"/>
  <c r="F79" i="19"/>
  <c r="G79" i="19"/>
  <c r="B80" i="19"/>
  <c r="C80" i="19"/>
  <c r="D80" i="19"/>
  <c r="E80" i="19"/>
  <c r="F80" i="19"/>
  <c r="G80" i="19"/>
  <c r="B81" i="19"/>
  <c r="C81" i="19"/>
  <c r="D81" i="19"/>
  <c r="E81" i="19"/>
  <c r="F81" i="19"/>
  <c r="G81" i="19"/>
  <c r="B82" i="19"/>
  <c r="C82" i="19"/>
  <c r="D82" i="19"/>
  <c r="E82" i="19"/>
  <c r="F82" i="19"/>
  <c r="G82" i="19"/>
  <c r="B83" i="19"/>
  <c r="C83" i="19"/>
  <c r="D83" i="19"/>
  <c r="E83" i="19"/>
  <c r="F83" i="19"/>
  <c r="G83" i="19"/>
  <c r="B84" i="19"/>
  <c r="C84" i="19"/>
  <c r="D84" i="19"/>
  <c r="E84" i="19"/>
  <c r="F84" i="19"/>
  <c r="G84" i="19"/>
  <c r="B85" i="19"/>
  <c r="C85" i="19"/>
  <c r="D85" i="19"/>
  <c r="E85" i="19"/>
  <c r="F85" i="19"/>
  <c r="G85" i="19"/>
  <c r="B86" i="19"/>
  <c r="C86" i="19"/>
  <c r="D86" i="19"/>
  <c r="E86" i="19"/>
  <c r="F86" i="19"/>
  <c r="G86" i="19"/>
  <c r="B87" i="19"/>
  <c r="C87" i="19"/>
  <c r="D87" i="19"/>
  <c r="E87" i="19"/>
  <c r="F87" i="19"/>
  <c r="G87" i="19"/>
  <c r="B88" i="19"/>
  <c r="C88" i="19"/>
  <c r="D88" i="19"/>
  <c r="E88" i="19"/>
  <c r="F88" i="19"/>
  <c r="G88" i="19"/>
  <c r="B89" i="19"/>
  <c r="C89" i="19"/>
  <c r="D89" i="19"/>
  <c r="E89" i="19"/>
  <c r="F89" i="19"/>
  <c r="G89" i="19"/>
  <c r="B90" i="19"/>
  <c r="C90" i="19"/>
  <c r="D90" i="19"/>
  <c r="E90" i="19"/>
  <c r="F90" i="19"/>
  <c r="G90" i="19"/>
  <c r="B91" i="19"/>
  <c r="C91" i="19"/>
  <c r="D91" i="19"/>
  <c r="E91" i="19"/>
  <c r="F91" i="19"/>
  <c r="G91" i="19"/>
  <c r="B92" i="19"/>
  <c r="C92" i="19"/>
  <c r="D92" i="19"/>
  <c r="E92" i="19"/>
  <c r="F92" i="19"/>
  <c r="G92" i="19"/>
  <c r="B21" i="19"/>
  <c r="C21" i="19"/>
  <c r="D21" i="19"/>
  <c r="E21" i="19"/>
  <c r="F21" i="19"/>
  <c r="G21" i="19"/>
  <c r="B22" i="9"/>
  <c r="C22" i="9"/>
  <c r="D22" i="9"/>
  <c r="E22" i="9"/>
  <c r="F22" i="9"/>
  <c r="G22" i="9"/>
  <c r="B23" i="9"/>
  <c r="C23" i="9"/>
  <c r="D23" i="9"/>
  <c r="E23" i="9"/>
  <c r="F23" i="9"/>
  <c r="G23" i="9"/>
  <c r="B24" i="9"/>
  <c r="C24" i="9"/>
  <c r="D24" i="9"/>
  <c r="E24" i="9"/>
  <c r="F24" i="9"/>
  <c r="G24" i="9"/>
  <c r="B25" i="9"/>
  <c r="C25" i="9"/>
  <c r="D25" i="9"/>
  <c r="E25" i="9"/>
  <c r="F25" i="9"/>
  <c r="G25" i="9"/>
  <c r="B26" i="9"/>
  <c r="C26" i="9"/>
  <c r="D26" i="9"/>
  <c r="E26" i="9"/>
  <c r="F26" i="9"/>
  <c r="G26" i="9"/>
  <c r="B27" i="9"/>
  <c r="C27" i="9"/>
  <c r="D27" i="9"/>
  <c r="E27" i="9"/>
  <c r="F27" i="9"/>
  <c r="G27" i="9"/>
  <c r="B28" i="9"/>
  <c r="C28" i="9"/>
  <c r="D28" i="9"/>
  <c r="E28" i="9"/>
  <c r="F28" i="9"/>
  <c r="G28" i="9"/>
  <c r="B29" i="9"/>
  <c r="C29" i="9"/>
  <c r="D29" i="9"/>
  <c r="E29" i="9"/>
  <c r="F29" i="9"/>
  <c r="G29" i="9"/>
  <c r="B30" i="9"/>
  <c r="C30" i="9"/>
  <c r="D30" i="9"/>
  <c r="E30" i="9"/>
  <c r="F30" i="9"/>
  <c r="G30" i="9"/>
  <c r="B31" i="9"/>
  <c r="C31" i="9"/>
  <c r="D31" i="9"/>
  <c r="E31" i="9"/>
  <c r="F31" i="9"/>
  <c r="G31" i="9"/>
  <c r="B32" i="9"/>
  <c r="C32" i="9"/>
  <c r="D32" i="9"/>
  <c r="E32" i="9"/>
  <c r="F32" i="9"/>
  <c r="G32" i="9"/>
  <c r="B33" i="9"/>
  <c r="C33" i="9"/>
  <c r="D33" i="9"/>
  <c r="E33" i="9"/>
  <c r="F33" i="9"/>
  <c r="G33" i="9"/>
  <c r="B34" i="9"/>
  <c r="C34" i="9"/>
  <c r="D34" i="9"/>
  <c r="E34" i="9"/>
  <c r="F34" i="9"/>
  <c r="G34" i="9"/>
  <c r="B35" i="9"/>
  <c r="C35" i="9"/>
  <c r="D35" i="9"/>
  <c r="E35" i="9"/>
  <c r="F35" i="9"/>
  <c r="G35" i="9"/>
  <c r="B36" i="9"/>
  <c r="C36" i="9"/>
  <c r="D36" i="9"/>
  <c r="E36" i="9"/>
  <c r="F36" i="9"/>
  <c r="G36" i="9"/>
  <c r="B37" i="9"/>
  <c r="C37" i="9"/>
  <c r="D37" i="9"/>
  <c r="E37" i="9"/>
  <c r="F37" i="9"/>
  <c r="G37" i="9"/>
  <c r="B38" i="9"/>
  <c r="C38" i="9"/>
  <c r="D38" i="9"/>
  <c r="E38" i="9"/>
  <c r="F38" i="9"/>
  <c r="G38" i="9"/>
  <c r="B39" i="9"/>
  <c r="C39" i="9"/>
  <c r="D39" i="9"/>
  <c r="E39" i="9"/>
  <c r="F39" i="9"/>
  <c r="G39" i="9"/>
  <c r="B40" i="9"/>
  <c r="C40" i="9"/>
  <c r="D40" i="9"/>
  <c r="E40" i="9"/>
  <c r="F40" i="9"/>
  <c r="G40" i="9"/>
  <c r="B41" i="9"/>
  <c r="C41" i="9"/>
  <c r="D41" i="9"/>
  <c r="E41" i="9"/>
  <c r="F41" i="9"/>
  <c r="G41" i="9"/>
  <c r="B42" i="9"/>
  <c r="C42" i="9"/>
  <c r="D42" i="9"/>
  <c r="E42" i="9"/>
  <c r="F42" i="9"/>
  <c r="G42" i="9"/>
  <c r="B43" i="9"/>
  <c r="C43" i="9"/>
  <c r="D43" i="9"/>
  <c r="E43" i="9"/>
  <c r="F43" i="9"/>
  <c r="G43" i="9"/>
  <c r="B44" i="9"/>
  <c r="C44" i="9"/>
  <c r="D44" i="9"/>
  <c r="E44" i="9"/>
  <c r="F44" i="9"/>
  <c r="G44" i="9"/>
  <c r="B45" i="9"/>
  <c r="C45" i="9"/>
  <c r="D45" i="9"/>
  <c r="E45" i="9"/>
  <c r="F45" i="9"/>
  <c r="G45" i="9"/>
  <c r="B46" i="9"/>
  <c r="C46" i="9"/>
  <c r="D46" i="9"/>
  <c r="E46" i="9"/>
  <c r="F46" i="9"/>
  <c r="G46" i="9"/>
  <c r="B47" i="9"/>
  <c r="C47" i="9"/>
  <c r="D47" i="9"/>
  <c r="E47" i="9"/>
  <c r="F47" i="9"/>
  <c r="G47" i="9"/>
  <c r="B48" i="9"/>
  <c r="C48" i="9"/>
  <c r="D48" i="9"/>
  <c r="E48" i="9"/>
  <c r="F48" i="9"/>
  <c r="G48" i="9"/>
  <c r="B49" i="9"/>
  <c r="C49" i="9"/>
  <c r="D49" i="9"/>
  <c r="E49" i="9"/>
  <c r="F49" i="9"/>
  <c r="G49" i="9"/>
  <c r="B50" i="9"/>
  <c r="C50" i="9"/>
  <c r="D50" i="9"/>
  <c r="E50" i="9"/>
  <c r="F50" i="9"/>
  <c r="G50" i="9"/>
  <c r="B51" i="9"/>
  <c r="C51" i="9"/>
  <c r="D51" i="9"/>
  <c r="E51" i="9"/>
  <c r="F51" i="9"/>
  <c r="G51" i="9"/>
  <c r="B52" i="9"/>
  <c r="C52" i="9"/>
  <c r="D52" i="9"/>
  <c r="E52" i="9"/>
  <c r="F52" i="9"/>
  <c r="G52" i="9"/>
  <c r="B53" i="9"/>
  <c r="C53" i="9"/>
  <c r="D53" i="9"/>
  <c r="E53" i="9"/>
  <c r="F53" i="9"/>
  <c r="G53" i="9"/>
  <c r="B54" i="9"/>
  <c r="C54" i="9"/>
  <c r="D54" i="9"/>
  <c r="E54" i="9"/>
  <c r="F54" i="9"/>
  <c r="G54" i="9"/>
  <c r="B55" i="9"/>
  <c r="C55" i="9"/>
  <c r="D55" i="9"/>
  <c r="E55" i="9"/>
  <c r="F55" i="9"/>
  <c r="G55" i="9"/>
  <c r="B56" i="9"/>
  <c r="C56" i="9"/>
  <c r="D56" i="9"/>
  <c r="E56" i="9"/>
  <c r="F56" i="9"/>
  <c r="G56" i="9"/>
  <c r="B57" i="9"/>
  <c r="C57" i="9"/>
  <c r="D57" i="9"/>
  <c r="E57" i="9"/>
  <c r="F57" i="9"/>
  <c r="G57" i="9"/>
  <c r="B58" i="9"/>
  <c r="C58" i="9"/>
  <c r="D58" i="9"/>
  <c r="E58" i="9"/>
  <c r="F58" i="9"/>
  <c r="G58" i="9"/>
  <c r="B59" i="9"/>
  <c r="C59" i="9"/>
  <c r="D59" i="9"/>
  <c r="E59" i="9"/>
  <c r="F59" i="9"/>
  <c r="G59" i="9"/>
  <c r="B60" i="9"/>
  <c r="C60" i="9"/>
  <c r="D60" i="9"/>
  <c r="E60" i="9"/>
  <c r="F60" i="9"/>
  <c r="G60" i="9"/>
  <c r="B61" i="9"/>
  <c r="C61" i="9"/>
  <c r="D61" i="9"/>
  <c r="E61" i="9"/>
  <c r="F61" i="9"/>
  <c r="G61" i="9"/>
  <c r="B62" i="9"/>
  <c r="C62" i="9"/>
  <c r="D62" i="9"/>
  <c r="E62" i="9"/>
  <c r="F62" i="9"/>
  <c r="G62" i="9"/>
  <c r="B63" i="9"/>
  <c r="C63" i="9"/>
  <c r="D63" i="9"/>
  <c r="E63" i="9"/>
  <c r="F63" i="9"/>
  <c r="G63" i="9"/>
  <c r="B64" i="9"/>
  <c r="C64" i="9"/>
  <c r="D64" i="9"/>
  <c r="E64" i="9"/>
  <c r="F64" i="9"/>
  <c r="G64" i="9"/>
  <c r="B65" i="9"/>
  <c r="C65" i="9"/>
  <c r="D65" i="9"/>
  <c r="E65" i="9"/>
  <c r="F65" i="9"/>
  <c r="G65" i="9"/>
  <c r="B66" i="9"/>
  <c r="C66" i="9"/>
  <c r="D66" i="9"/>
  <c r="E66" i="9"/>
  <c r="F66" i="9"/>
  <c r="G66" i="9"/>
  <c r="B67" i="9"/>
  <c r="C67" i="9"/>
  <c r="D67" i="9"/>
  <c r="E67" i="9"/>
  <c r="F67" i="9"/>
  <c r="G67" i="9"/>
  <c r="B68" i="9"/>
  <c r="C68" i="9"/>
  <c r="D68" i="9"/>
  <c r="E68" i="9"/>
  <c r="F68" i="9"/>
  <c r="G68" i="9"/>
  <c r="B69" i="9"/>
  <c r="C69" i="9"/>
  <c r="D69" i="9"/>
  <c r="E69" i="9"/>
  <c r="F69" i="9"/>
  <c r="G69" i="9"/>
  <c r="B70" i="9"/>
  <c r="C70" i="9"/>
  <c r="D70" i="9"/>
  <c r="E70" i="9"/>
  <c r="F70" i="9"/>
  <c r="G70" i="9"/>
  <c r="B71" i="9"/>
  <c r="C71" i="9"/>
  <c r="D71" i="9"/>
  <c r="E71" i="9"/>
  <c r="F71" i="9"/>
  <c r="G71" i="9"/>
  <c r="B72" i="9"/>
  <c r="C72" i="9"/>
  <c r="D72" i="9"/>
  <c r="E72" i="9"/>
  <c r="F72" i="9"/>
  <c r="G72" i="9"/>
  <c r="B73" i="9"/>
  <c r="C73" i="9"/>
  <c r="D73" i="9"/>
  <c r="E73" i="9"/>
  <c r="F73" i="9"/>
  <c r="G73" i="9"/>
  <c r="B74" i="9"/>
  <c r="C74" i="9"/>
  <c r="D74" i="9"/>
  <c r="E74" i="9"/>
  <c r="F74" i="9"/>
  <c r="G74" i="9"/>
  <c r="B75" i="9"/>
  <c r="C75" i="9"/>
  <c r="D75" i="9"/>
  <c r="E75" i="9"/>
  <c r="F75" i="9"/>
  <c r="G75" i="9"/>
  <c r="B76" i="9"/>
  <c r="C76" i="9"/>
  <c r="D76" i="9"/>
  <c r="E76" i="9"/>
  <c r="F76" i="9"/>
  <c r="G76" i="9"/>
  <c r="B77" i="9"/>
  <c r="C77" i="9"/>
  <c r="D77" i="9"/>
  <c r="E77" i="9"/>
  <c r="F77" i="9"/>
  <c r="G77" i="9"/>
  <c r="B78" i="9"/>
  <c r="C78" i="9"/>
  <c r="D78" i="9"/>
  <c r="E78" i="9"/>
  <c r="F78" i="9"/>
  <c r="G78" i="9"/>
  <c r="B79" i="9"/>
  <c r="C79" i="9"/>
  <c r="D79" i="9"/>
  <c r="E79" i="9"/>
  <c r="F79" i="9"/>
  <c r="G79" i="9"/>
  <c r="B80" i="9"/>
  <c r="C80" i="9"/>
  <c r="D80" i="9"/>
  <c r="E80" i="9"/>
  <c r="F80" i="9"/>
  <c r="G80" i="9"/>
  <c r="B81" i="9"/>
  <c r="C81" i="9"/>
  <c r="D81" i="9"/>
  <c r="E81" i="9"/>
  <c r="F81" i="9"/>
  <c r="G81" i="9"/>
  <c r="B82" i="9"/>
  <c r="C82" i="9"/>
  <c r="D82" i="9"/>
  <c r="E82" i="9"/>
  <c r="F82" i="9"/>
  <c r="G82" i="9"/>
  <c r="B83" i="9"/>
  <c r="C83" i="9"/>
  <c r="D83" i="9"/>
  <c r="E83" i="9"/>
  <c r="F83" i="9"/>
  <c r="G83" i="9"/>
  <c r="B84" i="9"/>
  <c r="C84" i="9"/>
  <c r="D84" i="9"/>
  <c r="E84" i="9"/>
  <c r="F84" i="9"/>
  <c r="G84" i="9"/>
  <c r="B85" i="9"/>
  <c r="C85" i="9"/>
  <c r="D85" i="9"/>
  <c r="E85" i="9"/>
  <c r="F85" i="9"/>
  <c r="G85" i="9"/>
  <c r="B86" i="9"/>
  <c r="C86" i="9"/>
  <c r="D86" i="9"/>
  <c r="E86" i="9"/>
  <c r="F86" i="9"/>
  <c r="G86" i="9"/>
  <c r="B87" i="9"/>
  <c r="C87" i="9"/>
  <c r="D87" i="9"/>
  <c r="E87" i="9"/>
  <c r="F87" i="9"/>
  <c r="G87" i="9"/>
  <c r="B88" i="9"/>
  <c r="C88" i="9"/>
  <c r="D88" i="9"/>
  <c r="E88" i="9"/>
  <c r="F88" i="9"/>
  <c r="G88" i="9"/>
  <c r="B89" i="9"/>
  <c r="C89" i="9"/>
  <c r="D89" i="9"/>
  <c r="E89" i="9"/>
  <c r="F89" i="9"/>
  <c r="G89" i="9"/>
  <c r="B90" i="9"/>
  <c r="C90" i="9"/>
  <c r="D90" i="9"/>
  <c r="E90" i="9"/>
  <c r="F90" i="9"/>
  <c r="G90" i="9"/>
  <c r="B91" i="9"/>
  <c r="C91" i="9"/>
  <c r="D91" i="9"/>
  <c r="E91" i="9"/>
  <c r="F91" i="9"/>
  <c r="G91" i="9"/>
  <c r="B92" i="9"/>
  <c r="C92" i="9"/>
  <c r="D92" i="9"/>
  <c r="E92" i="9"/>
  <c r="F92" i="9"/>
  <c r="G92" i="9"/>
  <c r="B21" i="9"/>
  <c r="C21" i="9"/>
  <c r="D21" i="9"/>
  <c r="E21" i="9"/>
  <c r="F21" i="9"/>
  <c r="G21" i="9"/>
  <c r="B22" i="3"/>
  <c r="C22" i="3"/>
  <c r="K22" i="3" s="1"/>
  <c r="D22" i="3"/>
  <c r="E22" i="3"/>
  <c r="F22" i="3"/>
  <c r="G22" i="3"/>
  <c r="B23" i="3"/>
  <c r="C23" i="3"/>
  <c r="K23" i="3" s="1"/>
  <c r="D23" i="3"/>
  <c r="E23" i="3"/>
  <c r="F23" i="3"/>
  <c r="G23" i="3"/>
  <c r="B24" i="3"/>
  <c r="C24" i="3"/>
  <c r="K24" i="3" s="1"/>
  <c r="D24" i="3"/>
  <c r="E24" i="3"/>
  <c r="F24" i="3"/>
  <c r="G24" i="3"/>
  <c r="B25" i="3"/>
  <c r="C25" i="3"/>
  <c r="K25" i="3" s="1"/>
  <c r="D25" i="3"/>
  <c r="E25" i="3"/>
  <c r="F25" i="3"/>
  <c r="G25" i="3"/>
  <c r="B26" i="3"/>
  <c r="C26" i="3"/>
  <c r="D26" i="3"/>
  <c r="E26" i="3"/>
  <c r="F26" i="3"/>
  <c r="G26" i="3"/>
  <c r="B27" i="3"/>
  <c r="C27" i="3"/>
  <c r="K27" i="3" s="1"/>
  <c r="D27" i="3"/>
  <c r="E27" i="3"/>
  <c r="F27" i="3"/>
  <c r="G27" i="3"/>
  <c r="B28" i="3"/>
  <c r="C28" i="3"/>
  <c r="K28" i="3" s="1"/>
  <c r="D28" i="3"/>
  <c r="E28" i="3"/>
  <c r="F28" i="3"/>
  <c r="G28" i="3"/>
  <c r="B29" i="3"/>
  <c r="C29" i="3"/>
  <c r="K29" i="3" s="1"/>
  <c r="D29" i="3"/>
  <c r="E29" i="3"/>
  <c r="F29" i="3"/>
  <c r="G29" i="3"/>
  <c r="B30" i="3"/>
  <c r="C30" i="3"/>
  <c r="K30" i="3" s="1"/>
  <c r="D30" i="3"/>
  <c r="E30" i="3"/>
  <c r="F30" i="3"/>
  <c r="G30" i="3"/>
  <c r="B31" i="3"/>
  <c r="C31" i="3"/>
  <c r="K31" i="3" s="1"/>
  <c r="D31" i="3"/>
  <c r="E31" i="3"/>
  <c r="F31" i="3"/>
  <c r="G31" i="3"/>
  <c r="B32" i="3"/>
  <c r="C32" i="3"/>
  <c r="K32" i="3" s="1"/>
  <c r="D32" i="3"/>
  <c r="E32" i="3"/>
  <c r="F32" i="3"/>
  <c r="G32" i="3"/>
  <c r="B33" i="3"/>
  <c r="C33" i="3"/>
  <c r="K33" i="3" s="1"/>
  <c r="D33" i="3"/>
  <c r="E33" i="3"/>
  <c r="F33" i="3"/>
  <c r="G33" i="3"/>
  <c r="B34" i="3"/>
  <c r="C34" i="3"/>
  <c r="D34" i="3"/>
  <c r="E34" i="3"/>
  <c r="F34" i="3"/>
  <c r="G34" i="3"/>
  <c r="B35" i="3"/>
  <c r="C35" i="3"/>
  <c r="K35" i="3" s="1"/>
  <c r="D35" i="3"/>
  <c r="E35" i="3"/>
  <c r="F35" i="3"/>
  <c r="G35" i="3"/>
  <c r="B36" i="3"/>
  <c r="C36" i="3"/>
  <c r="K36" i="3" s="1"/>
  <c r="D36" i="3"/>
  <c r="E36" i="3"/>
  <c r="F36" i="3"/>
  <c r="G36" i="3"/>
  <c r="B37" i="3"/>
  <c r="C37" i="3"/>
  <c r="K37" i="3" s="1"/>
  <c r="D37" i="3"/>
  <c r="E37" i="3"/>
  <c r="F37" i="3"/>
  <c r="G37" i="3"/>
  <c r="B38" i="3"/>
  <c r="C38" i="3"/>
  <c r="K38" i="3" s="1"/>
  <c r="D38" i="3"/>
  <c r="E38" i="3"/>
  <c r="F38" i="3"/>
  <c r="G38" i="3"/>
  <c r="B39" i="3"/>
  <c r="C39" i="3"/>
  <c r="K39" i="3" s="1"/>
  <c r="D39" i="3"/>
  <c r="E39" i="3"/>
  <c r="F39" i="3"/>
  <c r="G39" i="3"/>
  <c r="B40" i="3"/>
  <c r="C40" i="3"/>
  <c r="K40" i="3" s="1"/>
  <c r="D40" i="3"/>
  <c r="E40" i="3"/>
  <c r="F40" i="3"/>
  <c r="G40" i="3"/>
  <c r="B41" i="3"/>
  <c r="C41" i="3"/>
  <c r="K41" i="3" s="1"/>
  <c r="D41" i="3"/>
  <c r="E41" i="3"/>
  <c r="F41" i="3"/>
  <c r="G41" i="3"/>
  <c r="B42" i="3"/>
  <c r="C42" i="3"/>
  <c r="D42" i="3"/>
  <c r="E42" i="3"/>
  <c r="F42" i="3"/>
  <c r="G42" i="3"/>
  <c r="B43" i="3"/>
  <c r="C43" i="3"/>
  <c r="K43" i="3" s="1"/>
  <c r="D43" i="3"/>
  <c r="E43" i="3"/>
  <c r="F43" i="3"/>
  <c r="G43" i="3"/>
  <c r="B44" i="3"/>
  <c r="C44" i="3"/>
  <c r="K44" i="3" s="1"/>
  <c r="D44" i="3"/>
  <c r="E44" i="3"/>
  <c r="F44" i="3"/>
  <c r="G44" i="3"/>
  <c r="B45" i="3"/>
  <c r="C45" i="3"/>
  <c r="K45" i="3" s="1"/>
  <c r="D45" i="3"/>
  <c r="E45" i="3"/>
  <c r="F45" i="3"/>
  <c r="G45" i="3"/>
  <c r="B46" i="3"/>
  <c r="C46" i="3"/>
  <c r="K46" i="3" s="1"/>
  <c r="D46" i="3"/>
  <c r="E46" i="3"/>
  <c r="F46" i="3"/>
  <c r="G46" i="3"/>
  <c r="B47" i="3"/>
  <c r="C47" i="3"/>
  <c r="K47" i="3" s="1"/>
  <c r="D47" i="3"/>
  <c r="E47" i="3"/>
  <c r="F47" i="3"/>
  <c r="G47" i="3"/>
  <c r="B48" i="3"/>
  <c r="C48" i="3"/>
  <c r="K48" i="3" s="1"/>
  <c r="D48" i="3"/>
  <c r="E48" i="3"/>
  <c r="F48" i="3"/>
  <c r="G48" i="3"/>
  <c r="B49" i="3"/>
  <c r="C49" i="3"/>
  <c r="K49" i="3" s="1"/>
  <c r="D49" i="3"/>
  <c r="E49" i="3"/>
  <c r="F49" i="3"/>
  <c r="G49" i="3"/>
  <c r="B50" i="3"/>
  <c r="C50" i="3"/>
  <c r="D50" i="3"/>
  <c r="E50" i="3"/>
  <c r="F50" i="3"/>
  <c r="G50" i="3"/>
  <c r="B51" i="3"/>
  <c r="C51" i="3"/>
  <c r="K51" i="3" s="1"/>
  <c r="D51" i="3"/>
  <c r="E51" i="3"/>
  <c r="F51" i="3"/>
  <c r="G51" i="3"/>
  <c r="B52" i="3"/>
  <c r="C52" i="3"/>
  <c r="K52" i="3" s="1"/>
  <c r="D52" i="3"/>
  <c r="E52" i="3"/>
  <c r="F52" i="3"/>
  <c r="G52" i="3"/>
  <c r="B53" i="3"/>
  <c r="C53" i="3"/>
  <c r="K53" i="3" s="1"/>
  <c r="D53" i="3"/>
  <c r="E53" i="3"/>
  <c r="F53" i="3"/>
  <c r="G53" i="3"/>
  <c r="B54" i="3"/>
  <c r="C54" i="3"/>
  <c r="K54" i="3" s="1"/>
  <c r="D54" i="3"/>
  <c r="E54" i="3"/>
  <c r="F54" i="3"/>
  <c r="G54" i="3"/>
  <c r="B55" i="3"/>
  <c r="C55" i="3"/>
  <c r="K55" i="3" s="1"/>
  <c r="D55" i="3"/>
  <c r="E55" i="3"/>
  <c r="F55" i="3"/>
  <c r="G55" i="3"/>
  <c r="B56" i="3"/>
  <c r="C56" i="3"/>
  <c r="K56" i="3" s="1"/>
  <c r="D56" i="3"/>
  <c r="E56" i="3"/>
  <c r="F56" i="3"/>
  <c r="G56" i="3"/>
  <c r="B57" i="3"/>
  <c r="C57" i="3"/>
  <c r="K57" i="3" s="1"/>
  <c r="D57" i="3"/>
  <c r="E57" i="3"/>
  <c r="F57" i="3"/>
  <c r="G57" i="3"/>
  <c r="B58" i="3"/>
  <c r="C58" i="3"/>
  <c r="D58" i="3"/>
  <c r="E58" i="3"/>
  <c r="F58" i="3"/>
  <c r="G58" i="3"/>
  <c r="B59" i="3"/>
  <c r="C59" i="3"/>
  <c r="K59" i="3" s="1"/>
  <c r="D59" i="3"/>
  <c r="E59" i="3"/>
  <c r="F59" i="3"/>
  <c r="G59" i="3"/>
  <c r="B60" i="3"/>
  <c r="C60" i="3"/>
  <c r="K60" i="3" s="1"/>
  <c r="D60" i="3"/>
  <c r="E60" i="3"/>
  <c r="F60" i="3"/>
  <c r="G60" i="3"/>
  <c r="B61" i="3"/>
  <c r="C61" i="3"/>
  <c r="K61" i="3" s="1"/>
  <c r="D61" i="3"/>
  <c r="E61" i="3"/>
  <c r="F61" i="3"/>
  <c r="G61" i="3"/>
  <c r="B62" i="3"/>
  <c r="C62" i="3"/>
  <c r="D62" i="3"/>
  <c r="E62" i="3"/>
  <c r="F62" i="3"/>
  <c r="G62" i="3"/>
  <c r="B63" i="3"/>
  <c r="C63" i="3"/>
  <c r="K63" i="3" s="1"/>
  <c r="D63" i="3"/>
  <c r="E63" i="3"/>
  <c r="F63" i="3"/>
  <c r="G63" i="3"/>
  <c r="B64" i="3"/>
  <c r="C64" i="3"/>
  <c r="K64" i="3" s="1"/>
  <c r="D64" i="3"/>
  <c r="E64" i="3"/>
  <c r="F64" i="3"/>
  <c r="G64" i="3"/>
  <c r="B65" i="3"/>
  <c r="C65" i="3"/>
  <c r="K65" i="3" s="1"/>
  <c r="D65" i="3"/>
  <c r="E65" i="3"/>
  <c r="F65" i="3"/>
  <c r="G65" i="3"/>
  <c r="B66" i="3"/>
  <c r="C66" i="3"/>
  <c r="D66" i="3"/>
  <c r="E66" i="3"/>
  <c r="F66" i="3"/>
  <c r="G66" i="3"/>
  <c r="B67" i="3"/>
  <c r="C67" i="3"/>
  <c r="K67" i="3" s="1"/>
  <c r="D67" i="3"/>
  <c r="E67" i="3"/>
  <c r="F67" i="3"/>
  <c r="G67" i="3"/>
  <c r="B68" i="3"/>
  <c r="C68" i="3"/>
  <c r="K68" i="3" s="1"/>
  <c r="D68" i="3"/>
  <c r="E68" i="3"/>
  <c r="F68" i="3"/>
  <c r="G68" i="3"/>
  <c r="B69" i="3"/>
  <c r="C69" i="3"/>
  <c r="K69" i="3" s="1"/>
  <c r="D69" i="3"/>
  <c r="E69" i="3"/>
  <c r="F69" i="3"/>
  <c r="G69" i="3"/>
  <c r="B70" i="3"/>
  <c r="C70" i="3"/>
  <c r="D70" i="3"/>
  <c r="E70" i="3"/>
  <c r="F70" i="3"/>
  <c r="G70" i="3"/>
  <c r="B71" i="3"/>
  <c r="C71" i="3"/>
  <c r="K71" i="3" s="1"/>
  <c r="D71" i="3"/>
  <c r="E71" i="3"/>
  <c r="F71" i="3"/>
  <c r="G71" i="3"/>
  <c r="B72" i="3"/>
  <c r="C72" i="3"/>
  <c r="K72" i="3" s="1"/>
  <c r="D72" i="3"/>
  <c r="E72" i="3"/>
  <c r="F72" i="3"/>
  <c r="G72" i="3"/>
  <c r="B73" i="3"/>
  <c r="C73" i="3"/>
  <c r="K73" i="3" s="1"/>
  <c r="D73" i="3"/>
  <c r="E73" i="3"/>
  <c r="F73" i="3"/>
  <c r="G73" i="3"/>
  <c r="B74" i="3"/>
  <c r="C74" i="3"/>
  <c r="D74" i="3"/>
  <c r="E74" i="3"/>
  <c r="F74" i="3"/>
  <c r="G74" i="3"/>
  <c r="B75" i="3"/>
  <c r="C75" i="3"/>
  <c r="K75" i="3" s="1"/>
  <c r="D75" i="3"/>
  <c r="E75" i="3"/>
  <c r="F75" i="3"/>
  <c r="G75" i="3"/>
  <c r="B76" i="3"/>
  <c r="C76" i="3"/>
  <c r="K76" i="3" s="1"/>
  <c r="D76" i="3"/>
  <c r="E76" i="3"/>
  <c r="F76" i="3"/>
  <c r="G76" i="3"/>
  <c r="B77" i="3"/>
  <c r="C77" i="3"/>
  <c r="K77" i="3" s="1"/>
  <c r="D77" i="3"/>
  <c r="E77" i="3"/>
  <c r="F77" i="3"/>
  <c r="G77" i="3"/>
  <c r="B78" i="3"/>
  <c r="C78" i="3"/>
  <c r="K78" i="3" s="1"/>
  <c r="D78" i="3"/>
  <c r="E78" i="3"/>
  <c r="F78" i="3"/>
  <c r="G78" i="3"/>
  <c r="B79" i="3"/>
  <c r="C79" i="3"/>
  <c r="K79" i="3" s="1"/>
  <c r="D79" i="3"/>
  <c r="E79" i="3"/>
  <c r="F79" i="3"/>
  <c r="G79" i="3"/>
  <c r="B80" i="3"/>
  <c r="C80" i="3"/>
  <c r="K80" i="3" s="1"/>
  <c r="D80" i="3"/>
  <c r="E80" i="3"/>
  <c r="F80" i="3"/>
  <c r="G80" i="3"/>
  <c r="B81" i="3"/>
  <c r="C81" i="3"/>
  <c r="K81" i="3" s="1"/>
  <c r="D81" i="3"/>
  <c r="E81" i="3"/>
  <c r="F81" i="3"/>
  <c r="G81" i="3"/>
  <c r="B82" i="3"/>
  <c r="C82" i="3"/>
  <c r="D82" i="3"/>
  <c r="E82" i="3"/>
  <c r="F82" i="3"/>
  <c r="G82" i="3"/>
  <c r="B83" i="3"/>
  <c r="C83" i="3"/>
  <c r="K83" i="3" s="1"/>
  <c r="D83" i="3"/>
  <c r="E83" i="3"/>
  <c r="F83" i="3"/>
  <c r="G83" i="3"/>
  <c r="B84" i="3"/>
  <c r="C84" i="3"/>
  <c r="K84" i="3" s="1"/>
  <c r="D84" i="3"/>
  <c r="E84" i="3"/>
  <c r="F84" i="3"/>
  <c r="G84" i="3"/>
  <c r="B85" i="3"/>
  <c r="C85" i="3"/>
  <c r="D85" i="3"/>
  <c r="E85" i="3"/>
  <c r="F85" i="3"/>
  <c r="G85" i="3"/>
  <c r="B86" i="3"/>
  <c r="C86" i="3"/>
  <c r="K86" i="3" s="1"/>
  <c r="D86" i="3"/>
  <c r="E86" i="3"/>
  <c r="F86" i="3"/>
  <c r="G86" i="3"/>
  <c r="B87" i="3"/>
  <c r="C87" i="3"/>
  <c r="K87" i="3" s="1"/>
  <c r="D87" i="3"/>
  <c r="E87" i="3"/>
  <c r="F87" i="3"/>
  <c r="G87" i="3"/>
  <c r="B88" i="3"/>
  <c r="C88" i="3"/>
  <c r="K88" i="3" s="1"/>
  <c r="D88" i="3"/>
  <c r="E88" i="3"/>
  <c r="F88" i="3"/>
  <c r="G88" i="3"/>
  <c r="B89" i="3"/>
  <c r="C89" i="3"/>
  <c r="K89" i="3" s="1"/>
  <c r="D89" i="3"/>
  <c r="E89" i="3"/>
  <c r="F89" i="3"/>
  <c r="G89" i="3"/>
  <c r="B90" i="3"/>
  <c r="C90" i="3"/>
  <c r="D90" i="3"/>
  <c r="E90" i="3"/>
  <c r="F90" i="3"/>
  <c r="G90" i="3"/>
  <c r="B91" i="3"/>
  <c r="C91" i="3"/>
  <c r="K91" i="3" s="1"/>
  <c r="D91" i="3"/>
  <c r="E91" i="3"/>
  <c r="F91" i="3"/>
  <c r="G91" i="3"/>
  <c r="B92" i="3"/>
  <c r="C92" i="3"/>
  <c r="D92" i="3"/>
  <c r="E92" i="3"/>
  <c r="F92" i="3"/>
  <c r="G92" i="3"/>
  <c r="B21" i="3"/>
  <c r="C21" i="3"/>
  <c r="K21" i="3" s="1"/>
  <c r="D21" i="3"/>
  <c r="E21" i="3"/>
  <c r="F21" i="3"/>
  <c r="G21" i="3"/>
  <c r="H22" i="3"/>
  <c r="I22" i="3"/>
  <c r="J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H23" i="3"/>
  <c r="I23" i="3"/>
  <c r="J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H24" i="3"/>
  <c r="I24" i="3"/>
  <c r="J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H25" i="3"/>
  <c r="I25" i="3"/>
  <c r="J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H27" i="3"/>
  <c r="I27" i="3"/>
  <c r="J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H28" i="3"/>
  <c r="I28" i="3"/>
  <c r="J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H29" i="3"/>
  <c r="I29" i="3"/>
  <c r="J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H30" i="3"/>
  <c r="I30" i="3"/>
  <c r="J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H31" i="3"/>
  <c r="I31" i="3"/>
  <c r="J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H32" i="3"/>
  <c r="I32" i="3"/>
  <c r="J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H33" i="3"/>
  <c r="I33" i="3"/>
  <c r="J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H35" i="3"/>
  <c r="I35" i="3"/>
  <c r="J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H36" i="3"/>
  <c r="I36" i="3"/>
  <c r="J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H37" i="3"/>
  <c r="I37" i="3"/>
  <c r="J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H38" i="3"/>
  <c r="I38" i="3"/>
  <c r="J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H39" i="3"/>
  <c r="I39" i="3"/>
  <c r="J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H40" i="3"/>
  <c r="I40" i="3"/>
  <c r="J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H41" i="3"/>
  <c r="I41" i="3"/>
  <c r="J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H43" i="3"/>
  <c r="I43" i="3"/>
  <c r="J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H44" i="3"/>
  <c r="I44" i="3"/>
  <c r="J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H45" i="3"/>
  <c r="I45" i="3"/>
  <c r="J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H46" i="3"/>
  <c r="I46" i="3"/>
  <c r="J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H47" i="3"/>
  <c r="I47" i="3"/>
  <c r="J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H48" i="3"/>
  <c r="I48" i="3"/>
  <c r="J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H49" i="3"/>
  <c r="I49" i="3"/>
  <c r="J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H51" i="3"/>
  <c r="I51" i="3"/>
  <c r="J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H52" i="3"/>
  <c r="I52" i="3"/>
  <c r="J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H53" i="3"/>
  <c r="I53" i="3"/>
  <c r="J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H54" i="3"/>
  <c r="I54" i="3"/>
  <c r="J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H55" i="3"/>
  <c r="I55" i="3"/>
  <c r="J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H56" i="3"/>
  <c r="I56" i="3"/>
  <c r="J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H57" i="3"/>
  <c r="I57" i="3"/>
  <c r="J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H59" i="3"/>
  <c r="I59" i="3"/>
  <c r="J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H60" i="3"/>
  <c r="I60" i="3"/>
  <c r="J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H61" i="3"/>
  <c r="I61" i="3"/>
  <c r="J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H63" i="3"/>
  <c r="I63" i="3"/>
  <c r="J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H64" i="3"/>
  <c r="I64" i="3"/>
  <c r="J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H65" i="3"/>
  <c r="I65" i="3"/>
  <c r="J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H67" i="3"/>
  <c r="I67" i="3"/>
  <c r="J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H68" i="3"/>
  <c r="I68" i="3"/>
  <c r="J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H69" i="3"/>
  <c r="I69" i="3"/>
  <c r="J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H71" i="3"/>
  <c r="I71" i="3"/>
  <c r="J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H72" i="3"/>
  <c r="I72" i="3"/>
  <c r="J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H73" i="3"/>
  <c r="I73" i="3"/>
  <c r="J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H75" i="3"/>
  <c r="I75" i="3"/>
  <c r="J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H76" i="3"/>
  <c r="I76" i="3"/>
  <c r="J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H77" i="3"/>
  <c r="I77" i="3"/>
  <c r="J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H78" i="3"/>
  <c r="I78" i="3"/>
  <c r="J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H79" i="3"/>
  <c r="I79" i="3"/>
  <c r="J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H80" i="3"/>
  <c r="I80" i="3"/>
  <c r="J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H81" i="3"/>
  <c r="I81" i="3"/>
  <c r="J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H83" i="3"/>
  <c r="I83" i="3"/>
  <c r="J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H84" i="3"/>
  <c r="I84" i="3"/>
  <c r="J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H86" i="3"/>
  <c r="I86" i="3"/>
  <c r="J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H87" i="3"/>
  <c r="I87" i="3"/>
  <c r="J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H88" i="3"/>
  <c r="I88" i="3"/>
  <c r="J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H89" i="3"/>
  <c r="I89" i="3"/>
  <c r="J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H91" i="3"/>
  <c r="I91" i="3"/>
  <c r="J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I21" i="3"/>
  <c r="J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H21" i="3"/>
  <c r="AJ70" i="3" l="1"/>
  <c r="AJ50" i="3"/>
  <c r="AL47" i="3"/>
  <c r="H47" i="21" s="1"/>
  <c r="K47" i="21" s="1"/>
  <c r="L47" i="21" s="1"/>
  <c r="AL92" i="3"/>
  <c r="H92" i="21" s="1"/>
  <c r="K92" i="21" s="1"/>
  <c r="L92" i="21" s="1"/>
  <c r="AL90" i="3"/>
  <c r="H90" i="21" s="1"/>
  <c r="K90" i="21" s="1"/>
  <c r="L90" i="21" s="1"/>
  <c r="AL83" i="3"/>
  <c r="H83" i="21" s="1"/>
  <c r="K83" i="21" s="1"/>
  <c r="L83" i="21" s="1"/>
  <c r="AJ82" i="3"/>
  <c r="AJ78" i="3"/>
  <c r="AL67" i="3"/>
  <c r="H67" i="21" s="1"/>
  <c r="K67" i="21" s="1"/>
  <c r="L67" i="21" s="1"/>
  <c r="AJ66" i="3"/>
  <c r="AL63" i="3"/>
  <c r="H63" i="21" s="1"/>
  <c r="K63" i="21" s="1"/>
  <c r="L63" i="21" s="1"/>
  <c r="AJ62" i="3"/>
  <c r="AL43" i="3"/>
  <c r="H43" i="21" s="1"/>
  <c r="K43" i="21" s="1"/>
  <c r="L43" i="21" s="1"/>
  <c r="AL42" i="3"/>
  <c r="H42" i="21" s="1"/>
  <c r="K42" i="21" s="1"/>
  <c r="L42" i="21" s="1"/>
  <c r="AL39" i="3"/>
  <c r="H39" i="21" s="1"/>
  <c r="K39" i="21" s="1"/>
  <c r="L39" i="21" s="1"/>
  <c r="AL51" i="3"/>
  <c r="H51" i="21" s="1"/>
  <c r="K51" i="21" s="1"/>
  <c r="L51" i="21" s="1"/>
  <c r="AL84" i="3"/>
  <c r="H84" i="21" s="1"/>
  <c r="K84" i="21" s="1"/>
  <c r="L84" i="21" s="1"/>
  <c r="AL78" i="3"/>
  <c r="H78" i="21" s="1"/>
  <c r="K78" i="21" s="1"/>
  <c r="L78" i="21" s="1"/>
  <c r="AL62" i="3"/>
  <c r="H62" i="21" s="1"/>
  <c r="K62" i="21" s="1"/>
  <c r="L62" i="21" s="1"/>
  <c r="AL35" i="3"/>
  <c r="H35" i="21" s="1"/>
  <c r="K35" i="21" s="1"/>
  <c r="L35" i="21" s="1"/>
  <c r="AJ34" i="3"/>
  <c r="AL31" i="3"/>
  <c r="H31" i="21" s="1"/>
  <c r="K31" i="21" s="1"/>
  <c r="L31" i="21" s="1"/>
  <c r="AL30" i="3"/>
  <c r="H30" i="21" s="1"/>
  <c r="K30" i="21" s="1"/>
  <c r="L30" i="21" s="1"/>
  <c r="AL22" i="3"/>
  <c r="H22" i="21" s="1"/>
  <c r="K22" i="21" s="1"/>
  <c r="L22" i="21" s="1"/>
  <c r="AL75" i="3"/>
  <c r="H75" i="21" s="1"/>
  <c r="K75" i="21" s="1"/>
  <c r="L75" i="21" s="1"/>
  <c r="AL74" i="3"/>
  <c r="H74" i="21" s="1"/>
  <c r="K74" i="21" s="1"/>
  <c r="L74" i="21" s="1"/>
  <c r="AL71" i="3"/>
  <c r="H71" i="21" s="1"/>
  <c r="K71" i="21" s="1"/>
  <c r="L71" i="21" s="1"/>
  <c r="AL59" i="3"/>
  <c r="H59" i="21" s="1"/>
  <c r="K59" i="21" s="1"/>
  <c r="L59" i="21" s="1"/>
  <c r="AL58" i="3"/>
  <c r="H58" i="21" s="1"/>
  <c r="K58" i="21" s="1"/>
  <c r="L58" i="21" s="1"/>
  <c r="AL55" i="3"/>
  <c r="H55" i="21" s="1"/>
  <c r="K55" i="21" s="1"/>
  <c r="L55" i="21" s="1"/>
  <c r="AL27" i="3"/>
  <c r="H27" i="21" s="1"/>
  <c r="K27" i="21" s="1"/>
  <c r="L27" i="21" s="1"/>
  <c r="AL26" i="3"/>
  <c r="H26" i="21" s="1"/>
  <c r="K26" i="21" s="1"/>
  <c r="L26" i="21" s="1"/>
  <c r="AJ22" i="3"/>
  <c r="AJ81" i="3"/>
  <c r="AJ38" i="3"/>
  <c r="AJ30" i="3"/>
  <c r="AJ54" i="3"/>
  <c r="AJ46" i="3"/>
  <c r="AJ86" i="3"/>
  <c r="AL88" i="3"/>
  <c r="H88" i="21" s="1"/>
  <c r="K88" i="21" s="1"/>
  <c r="L88" i="21" s="1"/>
  <c r="AL76" i="3"/>
  <c r="H76" i="21" s="1"/>
  <c r="K76" i="21" s="1"/>
  <c r="L76" i="21" s="1"/>
  <c r="AL46" i="3"/>
  <c r="H46" i="21" s="1"/>
  <c r="K46" i="21" s="1"/>
  <c r="L46" i="21" s="1"/>
  <c r="AJ80" i="3"/>
  <c r="AJ73" i="3"/>
  <c r="AL73" i="3"/>
  <c r="H73" i="21" s="1"/>
  <c r="K73" i="21" s="1"/>
  <c r="L73" i="21" s="1"/>
  <c r="AJ72" i="3"/>
  <c r="AJ85" i="3"/>
  <c r="AJ52" i="3"/>
  <c r="AL52" i="3"/>
  <c r="H52" i="21" s="1"/>
  <c r="K52" i="21" s="1"/>
  <c r="L52" i="21" s="1"/>
  <c r="AJ45" i="3"/>
  <c r="AL45" i="3"/>
  <c r="H45" i="21" s="1"/>
  <c r="K45" i="21" s="1"/>
  <c r="L45" i="21" s="1"/>
  <c r="AJ37" i="3"/>
  <c r="AL37" i="3"/>
  <c r="H37" i="21" s="1"/>
  <c r="K37" i="21" s="1"/>
  <c r="L37" i="21" s="1"/>
  <c r="AJ36" i="3"/>
  <c r="AL36" i="3"/>
  <c r="H36" i="21" s="1"/>
  <c r="K36" i="21" s="1"/>
  <c r="L36" i="21" s="1"/>
  <c r="AJ29" i="3"/>
  <c r="AL29" i="3"/>
  <c r="H29" i="21" s="1"/>
  <c r="K29" i="21" s="1"/>
  <c r="L29" i="21" s="1"/>
  <c r="AL80" i="3"/>
  <c r="H80" i="21" s="1"/>
  <c r="K80" i="21" s="1"/>
  <c r="L80" i="21" s="1"/>
  <c r="AJ65" i="3"/>
  <c r="AL65" i="3"/>
  <c r="H65" i="21" s="1"/>
  <c r="K65" i="21" s="1"/>
  <c r="L65" i="21" s="1"/>
  <c r="AJ64" i="3"/>
  <c r="AL64" i="3"/>
  <c r="H64" i="21" s="1"/>
  <c r="K64" i="21" s="1"/>
  <c r="L64" i="21" s="1"/>
  <c r="AJ92" i="3"/>
  <c r="AJ91" i="3"/>
  <c r="AJ89" i="3"/>
  <c r="AJ88" i="3"/>
  <c r="AJ87" i="3"/>
  <c r="AJ84" i="3"/>
  <c r="AJ77" i="3"/>
  <c r="AJ76" i="3"/>
  <c r="AJ69" i="3"/>
  <c r="AL69" i="3"/>
  <c r="H69" i="21" s="1"/>
  <c r="K69" i="21" s="1"/>
  <c r="L69" i="21" s="1"/>
  <c r="AJ68" i="3"/>
  <c r="AL68" i="3"/>
  <c r="H68" i="21" s="1"/>
  <c r="K68" i="21" s="1"/>
  <c r="L68" i="21" s="1"/>
  <c r="AJ61" i="3"/>
  <c r="AL61" i="3"/>
  <c r="H61" i="21" s="1"/>
  <c r="K61" i="21" s="1"/>
  <c r="L61" i="21" s="1"/>
  <c r="AJ60" i="3"/>
  <c r="AL60" i="3"/>
  <c r="H60" i="21" s="1"/>
  <c r="K60" i="21" s="1"/>
  <c r="L60" i="21" s="1"/>
  <c r="AJ53" i="3"/>
  <c r="AL53" i="3"/>
  <c r="H53" i="21" s="1"/>
  <c r="K53" i="21" s="1"/>
  <c r="L53" i="21" s="1"/>
  <c r="AJ44" i="3"/>
  <c r="AL44" i="3"/>
  <c r="H44" i="21" s="1"/>
  <c r="K44" i="21" s="1"/>
  <c r="L44" i="21" s="1"/>
  <c r="AJ28" i="3"/>
  <c r="AL28" i="3"/>
  <c r="H28" i="21" s="1"/>
  <c r="K28" i="21" s="1"/>
  <c r="L28" i="21" s="1"/>
  <c r="AJ21" i="3"/>
  <c r="AJ79" i="3"/>
  <c r="AJ71" i="3"/>
  <c r="AJ63" i="3"/>
  <c r="AJ55" i="3"/>
  <c r="AJ47" i="3"/>
  <c r="AJ39" i="3"/>
  <c r="AJ31" i="3"/>
  <c r="AJ23" i="3"/>
  <c r="AL23" i="3"/>
  <c r="H23" i="21" s="1"/>
  <c r="K23" i="21" s="1"/>
  <c r="L23" i="21" s="1"/>
  <c r="AL91" i="3"/>
  <c r="H91" i="21" s="1"/>
  <c r="K91" i="21" s="1"/>
  <c r="L91" i="21" s="1"/>
  <c r="AL87" i="3"/>
  <c r="H87" i="21" s="1"/>
  <c r="K87" i="21" s="1"/>
  <c r="L87" i="21" s="1"/>
  <c r="AL79" i="3"/>
  <c r="H79" i="21" s="1"/>
  <c r="K79" i="21" s="1"/>
  <c r="L79" i="21" s="1"/>
  <c r="AL70" i="3"/>
  <c r="H70" i="21" s="1"/>
  <c r="K70" i="21" s="1"/>
  <c r="L70" i="21" s="1"/>
  <c r="AL54" i="3"/>
  <c r="H54" i="21" s="1"/>
  <c r="K54" i="21" s="1"/>
  <c r="L54" i="21" s="1"/>
  <c r="AL38" i="3"/>
  <c r="H38" i="21" s="1"/>
  <c r="K38" i="21" s="1"/>
  <c r="L38" i="21" s="1"/>
  <c r="AJ90" i="3"/>
  <c r="AJ74" i="3"/>
  <c r="AJ58" i="3"/>
  <c r="AJ42" i="3"/>
  <c r="AJ26" i="3"/>
  <c r="AL86" i="3"/>
  <c r="H86" i="21" s="1"/>
  <c r="K86" i="21" s="1"/>
  <c r="L86" i="21" s="1"/>
  <c r="AL82" i="3"/>
  <c r="H82" i="21" s="1"/>
  <c r="K82" i="21" s="1"/>
  <c r="L82" i="21" s="1"/>
  <c r="AJ57" i="3"/>
  <c r="AL57" i="3"/>
  <c r="H57" i="21" s="1"/>
  <c r="K57" i="21" s="1"/>
  <c r="L57" i="21" s="1"/>
  <c r="AJ56" i="3"/>
  <c r="AL56" i="3"/>
  <c r="H56" i="21" s="1"/>
  <c r="K56" i="21" s="1"/>
  <c r="L56" i="21" s="1"/>
  <c r="AJ49" i="3"/>
  <c r="AL49" i="3"/>
  <c r="H49" i="21" s="1"/>
  <c r="K49" i="21" s="1"/>
  <c r="L49" i="21" s="1"/>
  <c r="AJ48" i="3"/>
  <c r="AL48" i="3"/>
  <c r="H48" i="21" s="1"/>
  <c r="K48" i="21" s="1"/>
  <c r="L48" i="21" s="1"/>
  <c r="AJ41" i="3"/>
  <c r="AL41" i="3"/>
  <c r="H41" i="21" s="1"/>
  <c r="K41" i="21" s="1"/>
  <c r="L41" i="21" s="1"/>
  <c r="AJ40" i="3"/>
  <c r="AL40" i="3"/>
  <c r="H40" i="21" s="1"/>
  <c r="K40" i="21" s="1"/>
  <c r="L40" i="21" s="1"/>
  <c r="AJ33" i="3"/>
  <c r="AL33" i="3"/>
  <c r="H33" i="21" s="1"/>
  <c r="K33" i="21" s="1"/>
  <c r="L33" i="21" s="1"/>
  <c r="AJ32" i="3"/>
  <c r="AL32" i="3"/>
  <c r="H32" i="21" s="1"/>
  <c r="K32" i="21" s="1"/>
  <c r="L32" i="21" s="1"/>
  <c r="AJ25" i="3"/>
  <c r="AL25" i="3"/>
  <c r="H25" i="21" s="1"/>
  <c r="K25" i="21" s="1"/>
  <c r="L25" i="21" s="1"/>
  <c r="AJ24" i="3"/>
  <c r="AL24" i="3"/>
  <c r="H24" i="21" s="1"/>
  <c r="K24" i="21" s="1"/>
  <c r="L24" i="21" s="1"/>
  <c r="AJ83" i="3"/>
  <c r="AJ75" i="3"/>
  <c r="AJ67" i="3"/>
  <c r="AJ59" i="3"/>
  <c r="AJ51" i="3"/>
  <c r="AJ43" i="3"/>
  <c r="AJ35" i="3"/>
  <c r="AJ27" i="3"/>
  <c r="AL21" i="3"/>
  <c r="H21" i="21" s="1"/>
  <c r="K21" i="21" s="1"/>
  <c r="L21" i="21" s="1"/>
  <c r="AL89" i="3"/>
  <c r="H89" i="21" s="1"/>
  <c r="K89" i="21" s="1"/>
  <c r="L89" i="21" s="1"/>
  <c r="AL85" i="3"/>
  <c r="H85" i="21" s="1"/>
  <c r="K85" i="21" s="1"/>
  <c r="L85" i="21" s="1"/>
  <c r="AL81" i="3"/>
  <c r="H81" i="21" s="1"/>
  <c r="K81" i="21" s="1"/>
  <c r="L81" i="21" s="1"/>
  <c r="AL77" i="3"/>
  <c r="H77" i="21" s="1"/>
  <c r="K77" i="21" s="1"/>
  <c r="L77" i="21" s="1"/>
  <c r="AL72" i="3"/>
  <c r="H72" i="21" s="1"/>
  <c r="K72" i="21" s="1"/>
  <c r="L72" i="21" s="1"/>
  <c r="AL66" i="3"/>
  <c r="H66" i="21" s="1"/>
  <c r="K66" i="21" s="1"/>
  <c r="L66" i="21" s="1"/>
  <c r="AL50" i="3"/>
  <c r="H50" i="21" s="1"/>
  <c r="K50" i="21" s="1"/>
  <c r="L50" i="21" s="1"/>
  <c r="AL34" i="3"/>
  <c r="H34" i="21" s="1"/>
  <c r="K34" i="21" s="1"/>
  <c r="L34" i="21" s="1"/>
  <c r="B15" i="19" l="1"/>
  <c r="B14" i="19"/>
  <c r="B13" i="19"/>
  <c r="B12" i="19"/>
  <c r="B11" i="19"/>
  <c r="B10" i="19"/>
  <c r="B9" i="19"/>
  <c r="B8" i="19"/>
  <c r="B8" i="9" l="1"/>
  <c r="B9" i="9"/>
  <c r="B10" i="9"/>
  <c r="B11" i="9"/>
  <c r="B12" i="9"/>
  <c r="B13" i="9"/>
  <c r="B14" i="9"/>
  <c r="B15" i="9"/>
</calcChain>
</file>

<file path=xl/sharedStrings.xml><?xml version="1.0" encoding="utf-8"?>
<sst xmlns="http://schemas.openxmlformats.org/spreadsheetml/2006/main" count="718" uniqueCount="180">
  <si>
    <t>No.</t>
  </si>
  <si>
    <t>Student Name</t>
  </si>
  <si>
    <t>Matric Number</t>
  </si>
  <si>
    <t>Week 1</t>
  </si>
  <si>
    <t>Week 2</t>
  </si>
  <si>
    <t>Week 3</t>
  </si>
  <si>
    <t>Week 4</t>
  </si>
  <si>
    <t>Week 5</t>
  </si>
  <si>
    <t>Week 6</t>
  </si>
  <si>
    <t>Week 7</t>
  </si>
  <si>
    <t>/</t>
  </si>
  <si>
    <t>RK24 - KEJURUTERAAN MEKATRONIK</t>
  </si>
  <si>
    <t>Active</t>
  </si>
  <si>
    <t>X</t>
  </si>
  <si>
    <t>O</t>
  </si>
  <si>
    <t>Week 13</t>
  </si>
  <si>
    <t>Week 14</t>
  </si>
  <si>
    <t>Week 8</t>
  </si>
  <si>
    <t>Week 9</t>
  </si>
  <si>
    <t>Week 10</t>
  </si>
  <si>
    <t>Week 11</t>
  </si>
  <si>
    <t>Week 12</t>
  </si>
  <si>
    <t>Programme</t>
  </si>
  <si>
    <t>Status
Registration</t>
  </si>
  <si>
    <t>Group</t>
  </si>
  <si>
    <t>HP</t>
  </si>
  <si>
    <t>Course</t>
  </si>
  <si>
    <t>Semester</t>
  </si>
  <si>
    <t>School</t>
  </si>
  <si>
    <t>Lecturer</t>
  </si>
  <si>
    <t>Day</t>
  </si>
  <si>
    <t>Time</t>
  </si>
  <si>
    <t>Venue</t>
  </si>
  <si>
    <t>: PUSAT PENGAJIAN KEJURUTERAAN MEKATRONIK</t>
  </si>
  <si>
    <t>UNIVERSITI MALAYSIA PERLIS (UniMAP)</t>
  </si>
  <si>
    <t>Lecture Attendance List</t>
  </si>
  <si>
    <t>QMS Attendance list 01/14/00</t>
  </si>
  <si>
    <t>Sign</t>
  </si>
  <si>
    <t>Oleh Pensyarah</t>
  </si>
  <si>
    <t>Oleh Pelajar</t>
  </si>
  <si>
    <t>Tidak Hadir Tanpa Sebab</t>
  </si>
  <si>
    <t>Tidak Hadir Bersebab</t>
  </si>
  <si>
    <t>Lewat Dapat Surat Sebab/ Pelepasan</t>
  </si>
  <si>
    <t>Æ</t>
  </si>
  <si>
    <t>Remarks:</t>
  </si>
  <si>
    <t>Tutorial Attendance List</t>
  </si>
  <si>
    <t>Laboratory Attendance List</t>
  </si>
  <si>
    <t>161060140-5</t>
  </si>
  <si>
    <t>FATEH ALRAHMAN KAMAL QASEM AL NAGASHI</t>
  </si>
  <si>
    <t>LIM ZI HAO</t>
  </si>
  <si>
    <t>MECHATRONIC</t>
  </si>
  <si>
    <t>ABDUL WAFIY BIN AHMAD FADZIL</t>
  </si>
  <si>
    <t>MECHATRONIC ENGINEERING RK-24</t>
  </si>
  <si>
    <t>AHMAD ASYRAF SYAFIQ BIN MOHD ZAINAL ABIDIN</t>
  </si>
  <si>
    <t>AHMAD FAMI SYAUQI BIN ARIFIN</t>
  </si>
  <si>
    <t>AMIRUL BIN AZMI</t>
  </si>
  <si>
    <t>AMIRUL SHAFIQ SIRAJ BIN JA'AFAR</t>
  </si>
  <si>
    <t>CHIA CHU SIN</t>
  </si>
  <si>
    <t>CHIN CHEE CHUAN</t>
  </si>
  <si>
    <t>CHONG BAN YING</t>
  </si>
  <si>
    <t>CHONG CHOW HONG</t>
  </si>
  <si>
    <t>CHOONG KAR HENG</t>
  </si>
  <si>
    <t>DANIAL AIMAN BIN SUKARNO</t>
  </si>
  <si>
    <t>DEVENDIRAN A/L NADARAJAH</t>
  </si>
  <si>
    <t>FARRIS HAIKAL BIN FATHIL</t>
  </si>
  <si>
    <t>HEMARAJ A/L SITHAMPARAM</t>
  </si>
  <si>
    <t>HILMI AIMAN BIN MUSTAZA'BAR</t>
  </si>
  <si>
    <t>JAS RIZAL HAIRI BIN ROSLAN</t>
  </si>
  <si>
    <t>JOSHUA KWOON QIYANG</t>
  </si>
  <si>
    <t>KAVINNESHWAARAN A/L THANARAJA</t>
  </si>
  <si>
    <t>KHAW CHOON WEI</t>
  </si>
  <si>
    <t>KHOR CHUN MING</t>
  </si>
  <si>
    <t>LAI YE JIN</t>
  </si>
  <si>
    <t>LEE CHEE LING</t>
  </si>
  <si>
    <t>LEE FOOK LOONG</t>
  </si>
  <si>
    <t>LEE WEI BIN</t>
  </si>
  <si>
    <t>LEE YONG HANG</t>
  </si>
  <si>
    <t>LIM KWAN YAU</t>
  </si>
  <si>
    <t>LIM WEE SHENG</t>
  </si>
  <si>
    <t>017-4576475</t>
  </si>
  <si>
    <t>LIM YONG CHOU</t>
  </si>
  <si>
    <t>LOH KEAN WEI</t>
  </si>
  <si>
    <t>LOK WAN XIN</t>
  </si>
  <si>
    <t>MOHAMAD IZARUL HISHAM BIN HASSAN</t>
  </si>
  <si>
    <t>MOUSTAPHA MOUSSA ALI</t>
  </si>
  <si>
    <t>161060102-1</t>
  </si>
  <si>
    <t>MUHAMAD NA'IM BIN JABARULLAH</t>
  </si>
  <si>
    <t>MUHAMAD YUSRIZAD BIN MOHD YUSOF</t>
  </si>
  <si>
    <t>MUHAMMAD AIMANUDDIN BIN MAT TALIB</t>
  </si>
  <si>
    <t>MUHAMMAD AMIEN BIN KAMARUZZAMAN</t>
  </si>
  <si>
    <t>MUHAMMAD AMIRRUL HAZIQ BIN AMBIAH</t>
  </si>
  <si>
    <t>MUHAMMAD AMMAR ASYRAF BIN CHE ALI</t>
  </si>
  <si>
    <t>MUHAMMAD FAHMAN FITRI BIN SAIFUL</t>
  </si>
  <si>
    <t>017-4165054</t>
  </si>
  <si>
    <t>MUHAMMAD FIRDAUS BIN FAUZI</t>
  </si>
  <si>
    <t>MUHAMMAD IZZAT BIN MOHD RASIDI</t>
  </si>
  <si>
    <t>MUHAMMAD MUNAWWAR BIN MUSTAPA KAMAL</t>
  </si>
  <si>
    <t>MUHAMMAD NAZRUL SYAWAL BIN SAHID</t>
  </si>
  <si>
    <t>MUHAMMAD SHARIZAL BIN EZANI</t>
  </si>
  <si>
    <t>MUHAMMAD SYAMIL BIN AZHAR</t>
  </si>
  <si>
    <t>MUHAMMAD ZUBIR BIN KAMAZLAN</t>
  </si>
  <si>
    <t>NAH ZHENG QUN</t>
  </si>
  <si>
    <t>NG XUAN JUN</t>
  </si>
  <si>
    <t>NOR AIN SYATUL RIEDIYAH BINTI MOHD RUZAIMI</t>
  </si>
  <si>
    <t>NORFAZRINA ATIKAH BINTI ABDUL RAHMAN</t>
  </si>
  <si>
    <t>NUR AMIRAH BINTI ISMAIL</t>
  </si>
  <si>
    <t>NUR FARHANIZA BINTI ADNAN</t>
  </si>
  <si>
    <t>NUR IDAYU BINTI BOSLIM</t>
  </si>
  <si>
    <t>NUR SYAHIRAH BINTI SHARIM</t>
  </si>
  <si>
    <t>NUR SYAHIRAH BINTI YUSRI</t>
  </si>
  <si>
    <t>NURHUDA BINTI AHMAD YUNUS</t>
  </si>
  <si>
    <t>NURUL SYAHIRAH BINTI MOHD IDERIS</t>
  </si>
  <si>
    <t>OOI SHEEN YEE</t>
  </si>
  <si>
    <t>SARRVIND RAJ PILLAY A/L GANAPATHY PILLAY</t>
  </si>
  <si>
    <t>TAIB AZAMUDDIN BIN RASHID</t>
  </si>
  <si>
    <t>TAN JIT LIANG</t>
  </si>
  <si>
    <t>TAN WENG JUU</t>
  </si>
  <si>
    <t>TAN YONG CHANG</t>
  </si>
  <si>
    <t>011-20649818</t>
  </si>
  <si>
    <t>TEH KI KEAT</t>
  </si>
  <si>
    <t>TEOH CHEN CHIN</t>
  </si>
  <si>
    <t>TEOH SHI LIN</t>
  </si>
  <si>
    <t>THOO HAN XONG</t>
  </si>
  <si>
    <t>TIE SING TAH</t>
  </si>
  <si>
    <t>VICTOR TAN FOOK ZHE</t>
  </si>
  <si>
    <t>YEW LI JIE</t>
  </si>
  <si>
    <t>016-2863260</t>
  </si>
  <si>
    <t>: Robotics System (ENT377)</t>
  </si>
  <si>
    <t>: 2018-S2</t>
  </si>
  <si>
    <t>: DR. BUKHARI ILIAS/ DR. MUHAMMAD JUHAIRI AZIZ SAFAR</t>
  </si>
  <si>
    <t>TUESDAY, THURSDAY</t>
  </si>
  <si>
    <t>5-6 PM, 11 AM - 1 PM</t>
  </si>
  <si>
    <t>BKN 3, BKN 2</t>
  </si>
  <si>
    <t>LAB 1</t>
  </si>
  <si>
    <t>LAB 2</t>
  </si>
  <si>
    <t>LAB 3</t>
  </si>
  <si>
    <t>LAB 4</t>
  </si>
  <si>
    <t>LAB 5</t>
  </si>
  <si>
    <t>LAB 6</t>
  </si>
  <si>
    <t>LAB 7</t>
  </si>
  <si>
    <t>LAB 8</t>
  </si>
  <si>
    <t>LAB 9</t>
  </si>
  <si>
    <t>LAB 10</t>
  </si>
  <si>
    <t>LAB 11</t>
  </si>
  <si>
    <t>LAB 12</t>
  </si>
  <si>
    <t>LAB 13</t>
  </si>
  <si>
    <t>LAB 14</t>
  </si>
  <si>
    <t>Attendance (Session-Laboratory)</t>
  </si>
  <si>
    <t>Tutorial 1</t>
  </si>
  <si>
    <t>Tutorial 2</t>
  </si>
  <si>
    <t>Tutorial 3</t>
  </si>
  <si>
    <t>Tutorial 4</t>
  </si>
  <si>
    <t>Tutorial 5</t>
  </si>
  <si>
    <t>Tutorial 6</t>
  </si>
  <si>
    <t>Tutorial 7</t>
  </si>
  <si>
    <t>Tutorial 8</t>
  </si>
  <si>
    <t>Tutorial 9</t>
  </si>
  <si>
    <t>Tutorial 10</t>
  </si>
  <si>
    <t>Tutorial 11</t>
  </si>
  <si>
    <t>Tutorial 12</t>
  </si>
  <si>
    <t>Tutorial 13</t>
  </si>
  <si>
    <t>Tutorial 14</t>
  </si>
  <si>
    <t>Attendance (Session-Tutorial)</t>
  </si>
  <si>
    <t>Warning Letter</t>
  </si>
  <si>
    <t>Lecture</t>
  </si>
  <si>
    <t>Laboratory</t>
  </si>
  <si>
    <t>Tutorial</t>
  </si>
  <si>
    <t>Lec</t>
  </si>
  <si>
    <t>Total</t>
  </si>
  <si>
    <t>Lab</t>
  </si>
  <si>
    <t>Tut</t>
  </si>
  <si>
    <t>Absent</t>
  </si>
  <si>
    <t>%</t>
  </si>
  <si>
    <t>Number of Absent</t>
  </si>
  <si>
    <r>
      <rPr>
        <sz val="8"/>
        <color theme="1"/>
        <rFont val="Symbol"/>
        <family val="1"/>
        <charset val="2"/>
      </rPr>
      <t>¬</t>
    </r>
    <r>
      <rPr>
        <sz val="8"/>
        <color theme="1"/>
        <rFont val="Tahoma"/>
        <family val="2"/>
      </rPr>
      <t xml:space="preserve"> </t>
    </r>
  </si>
  <si>
    <t>Insert Number of Lecture, Laboratory and Tutorials will be conducted</t>
  </si>
  <si>
    <t>SUMMARY OF ATTENDANCE STATUS</t>
  </si>
  <si>
    <t>% Attend</t>
  </si>
  <si>
    <t>Number of Attend</t>
  </si>
  <si>
    <t>COPY &amp; PASTE FROM ATTENDANCE SHEET IN AMIS BEFORE COPY &amp; PASTE COLUMN A-G TO MASTER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</si>
</sst>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000000"/>
    <numFmt numFmtId="165" formatCode="00000000000"/>
    <numFmt numFmtId="166" formatCode="d\-mm;@"/>
  </numFmts>
  <fonts count="16">
    <font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sz val="8"/>
      <color theme="1"/>
      <name val="Tahoma"/>
      <family val="2"/>
    </font>
    <font>
      <b/>
      <sz val="8"/>
      <color theme="1"/>
      <name val="Tahoma"/>
      <family val="2"/>
    </font>
    <font>
      <sz val="9"/>
      <color theme="1"/>
      <name val="Tahoma"/>
      <family val="2"/>
    </font>
    <font>
      <sz val="11"/>
      <color theme="1"/>
      <name val="Calibri"/>
      <family val="2"/>
      <scheme val="minor"/>
    </font>
    <font>
      <b/>
      <sz val="8"/>
      <name val="Tahoma"/>
      <family val="2"/>
    </font>
    <font>
      <sz val="8"/>
      <color theme="1"/>
      <name val="Symbol"/>
      <family val="1"/>
      <charset val="2"/>
    </font>
    <font>
      <b/>
      <u/>
      <sz val="10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name val="Tahoma"/>
      <family val="2"/>
    </font>
    <font>
      <b/>
      <sz val="8"/>
      <color theme="0"/>
      <name val="Tahoma"/>
      <family val="2"/>
    </font>
    <font>
      <sz val="8"/>
      <color theme="1"/>
      <name val="Tahoma"/>
      <family val="1"/>
      <charset val="2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6CC"/>
      </left>
      <right style="thin">
        <color rgb="FF0066CC"/>
      </right>
      <top style="thin">
        <color rgb="FF0066CC"/>
      </top>
      <bottom style="thin">
        <color rgb="FF0066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11" fillId="0" borderId="0"/>
  </cellStyleXfs>
  <cellXfs count="6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2" fillId="0" borderId="0" xfId="0" applyFont="1" applyFill="1" applyAlignment="1">
      <alignment vertical="center"/>
    </xf>
    <xf numFmtId="16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166" fontId="6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2" fillId="0" borderId="0" xfId="2" applyFont="1" applyAlignment="1">
      <alignment horizontal="center" vertical="center"/>
    </xf>
    <xf numFmtId="0" fontId="1" fillId="2" borderId="2" xfId="0" applyFont="1" applyFill="1" applyBorder="1" applyAlignment="1">
      <alignment vertical="center" wrapText="1"/>
    </xf>
    <xf numFmtId="0" fontId="10" fillId="0" borderId="0" xfId="0" applyFont="1" applyFill="1" applyAlignment="1">
      <alignment vertical="center"/>
    </xf>
    <xf numFmtId="16" fontId="3" fillId="5" borderId="1" xfId="0" applyNumberFormat="1" applyFont="1" applyFill="1" applyBorder="1" applyAlignment="1">
      <alignment horizontal="center" vertical="center"/>
    </xf>
    <xf numFmtId="9" fontId="1" fillId="0" borderId="1" xfId="1" applyFont="1" applyFill="1" applyBorder="1" applyAlignment="1">
      <alignment horizontal="center" vertical="center" wrapText="1"/>
    </xf>
    <xf numFmtId="165" fontId="1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0" xfId="2" applyFont="1" applyFill="1" applyAlignment="1">
      <alignment horizontal="center" vertical="center"/>
    </xf>
    <xf numFmtId="0" fontId="3" fillId="0" borderId="1" xfId="0" applyFont="1" applyBorder="1" applyAlignment="1">
      <alignment vertical="center"/>
    </xf>
    <xf numFmtId="9" fontId="2" fillId="0" borderId="1" xfId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 wrapText="1"/>
    </xf>
    <xf numFmtId="1" fontId="2" fillId="0" borderId="1" xfId="1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left" vertical="center" wrapText="1"/>
    </xf>
    <xf numFmtId="0" fontId="2" fillId="7" borderId="13" xfId="0" applyFont="1" applyFill="1" applyBorder="1" applyAlignment="1">
      <alignment horizontal="left" vertical="center" wrapText="1"/>
    </xf>
    <xf numFmtId="0" fontId="2" fillId="7" borderId="0" xfId="0" applyFont="1" applyFill="1" applyBorder="1" applyAlignment="1">
      <alignment horizontal="left" vertical="center" wrapText="1"/>
    </xf>
    <xf numFmtId="0" fontId="2" fillId="7" borderId="14" xfId="0" applyFont="1" applyFill="1" applyBorder="1" applyAlignment="1">
      <alignment horizontal="left" vertical="center" wrapText="1"/>
    </xf>
    <xf numFmtId="0" fontId="2" fillId="7" borderId="16" xfId="0" applyFont="1" applyFill="1" applyBorder="1" applyAlignment="1">
      <alignment horizontal="left" vertical="center" wrapText="1"/>
    </xf>
    <xf numFmtId="0" fontId="2" fillId="7" borderId="17" xfId="0" applyFont="1" applyFill="1" applyBorder="1" applyAlignment="1">
      <alignment horizontal="left" vertical="center" wrapText="1"/>
    </xf>
    <xf numFmtId="0" fontId="14" fillId="7" borderId="11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4" fillId="7" borderId="15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5" fillId="0" borderId="0" xfId="0" applyFont="1"/>
  </cellXfs>
  <cellStyles count="3">
    <cellStyle name="Normal" xfId="0" builtinId="0"/>
    <cellStyle name="Normal 2" xfId="2" xr:uid="{00000000-0005-0000-0000-00002F000000}"/>
    <cellStyle name="Percent" xfId="1" builtinId="5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104775</xdr:rowOff>
    </xdr:from>
    <xdr:to>
      <xdr:col>1</xdr:col>
      <xdr:colOff>1104900</xdr:colOff>
      <xdr:row>5</xdr:row>
      <xdr:rowOff>116714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2E3E84-C3BF-40F8-9983-065FBACEA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04775"/>
          <a:ext cx="1609725" cy="7263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104775</xdr:rowOff>
    </xdr:from>
    <xdr:to>
      <xdr:col>1</xdr:col>
      <xdr:colOff>1104900</xdr:colOff>
      <xdr:row>5</xdr:row>
      <xdr:rowOff>116714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04775"/>
          <a:ext cx="1609725" cy="7263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104775</xdr:rowOff>
    </xdr:from>
    <xdr:to>
      <xdr:col>1</xdr:col>
      <xdr:colOff>1104900</xdr:colOff>
      <xdr:row>5</xdr:row>
      <xdr:rowOff>116714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04775"/>
          <a:ext cx="1609725" cy="7263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104775</xdr:rowOff>
    </xdr:from>
    <xdr:to>
      <xdr:col>1</xdr:col>
      <xdr:colOff>1104900</xdr:colOff>
      <xdr:row>5</xdr:row>
      <xdr:rowOff>116714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AE03E3-7413-49B0-B421-348303753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04775"/>
          <a:ext cx="1609725" cy="7263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338F-5089-4702-9453-2D8767149C1A}">
  <sheetPr>
    <tabColor rgb="FFFF0000"/>
    <pageSetUpPr fitToPage="1"/>
  </sheetPr>
  <dimension ref="A4:L125"/>
  <sheetViews>
    <sheetView showGridLines="0" tabSelected="1" zoomScaleNormal="100" zoomScalePageLayoutView="85" workbookViewId="0">
      <selection activeCell="N18" sqref="N18"/>
    </sheetView>
  </sheetViews>
  <sheetFormatPr defaultRowHeight="10.5"/>
  <cols>
    <col min="1" max="1" width="8.85546875" style="1" customWidth="1"/>
    <col min="2" max="2" width="35" style="4" bestFit="1" customWidth="1"/>
    <col min="3" max="3" width="12.85546875" style="1" bestFit="1" customWidth="1"/>
    <col min="4" max="4" width="17.42578125" style="1" bestFit="1" customWidth="1"/>
    <col min="5" max="5" width="11" style="1" bestFit="1" customWidth="1"/>
    <col min="6" max="6" width="11.28515625" style="1" customWidth="1"/>
    <col min="7" max="7" width="11.42578125" style="1" customWidth="1"/>
    <col min="8" max="11" width="6.140625" style="1" customWidth="1"/>
    <col min="12" max="12" width="21.7109375" style="1" customWidth="1"/>
    <col min="13" max="16384" width="9.140625" style="4"/>
  </cols>
  <sheetData>
    <row r="4" spans="1:12" ht="14.25">
      <c r="A4" s="41" t="s">
        <v>34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</row>
    <row r="5" spans="1:12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</row>
    <row r="6" spans="1:12" ht="12.75">
      <c r="A6" s="43" t="s">
        <v>176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</row>
    <row r="8" spans="1:12" ht="11.1" customHeight="1" thickBot="1">
      <c r="A8" s="5" t="s">
        <v>26</v>
      </c>
      <c r="B8" s="4" t="s">
        <v>127</v>
      </c>
    </row>
    <row r="9" spans="1:12" ht="11.1" customHeight="1">
      <c r="A9" s="5" t="s">
        <v>27</v>
      </c>
      <c r="B9" s="4" t="s">
        <v>128</v>
      </c>
      <c r="G9" s="62" t="s">
        <v>164</v>
      </c>
      <c r="H9" s="60">
        <v>28</v>
      </c>
      <c r="I9" s="52" t="s">
        <v>174</v>
      </c>
      <c r="J9" s="46" t="s">
        <v>175</v>
      </c>
      <c r="K9" s="47"/>
      <c r="L9" s="39"/>
    </row>
    <row r="10" spans="1:12" ht="11.1" customHeight="1" thickBot="1">
      <c r="A10" s="5" t="s">
        <v>28</v>
      </c>
      <c r="B10" s="4" t="s">
        <v>33</v>
      </c>
      <c r="G10" s="63"/>
      <c r="H10" s="61"/>
      <c r="I10" s="53"/>
      <c r="J10" s="48"/>
      <c r="K10" s="49"/>
      <c r="L10" s="39"/>
    </row>
    <row r="11" spans="1:12" ht="11.1" customHeight="1">
      <c r="A11" s="5" t="s">
        <v>29</v>
      </c>
      <c r="B11" s="4" t="s">
        <v>129</v>
      </c>
      <c r="G11" s="62" t="s">
        <v>165</v>
      </c>
      <c r="H11" s="60">
        <v>5</v>
      </c>
      <c r="I11" s="53"/>
      <c r="J11" s="48"/>
      <c r="K11" s="49"/>
      <c r="L11" s="39"/>
    </row>
    <row r="12" spans="1:12" ht="11.1" customHeight="1" thickBot="1">
      <c r="A12" s="5" t="s">
        <v>30</v>
      </c>
      <c r="B12" s="4" t="s">
        <v>130</v>
      </c>
      <c r="G12" s="63"/>
      <c r="H12" s="61"/>
      <c r="I12" s="53"/>
      <c r="J12" s="48"/>
      <c r="K12" s="49"/>
      <c r="L12" s="39"/>
    </row>
    <row r="13" spans="1:12" ht="11.1" customHeight="1">
      <c r="A13" s="5" t="s">
        <v>31</v>
      </c>
      <c r="B13" s="4" t="s">
        <v>131</v>
      </c>
      <c r="G13" s="62" t="s">
        <v>166</v>
      </c>
      <c r="H13" s="60">
        <v>3</v>
      </c>
      <c r="I13" s="53"/>
      <c r="J13" s="48"/>
      <c r="K13" s="49"/>
      <c r="L13" s="39"/>
    </row>
    <row r="14" spans="1:12" ht="11.1" customHeight="1" thickBot="1">
      <c r="A14" s="5" t="s">
        <v>32</v>
      </c>
      <c r="B14" s="4" t="s">
        <v>132</v>
      </c>
      <c r="G14" s="63"/>
      <c r="H14" s="61"/>
      <c r="I14" s="54"/>
      <c r="J14" s="50"/>
      <c r="K14" s="51"/>
      <c r="L14" s="39"/>
    </row>
    <row r="15" spans="1:12" ht="11.1" customHeight="1">
      <c r="A15" s="5" t="s">
        <v>24</v>
      </c>
      <c r="B15" s="4" t="s">
        <v>50</v>
      </c>
      <c r="G15" s="55" t="s">
        <v>168</v>
      </c>
      <c r="H15" s="55">
        <f>SUM(H9:H14)</f>
        <v>36</v>
      </c>
    </row>
    <row r="16" spans="1:12" ht="11.1" customHeight="1" thickBot="1">
      <c r="A16" s="4"/>
      <c r="G16" s="56"/>
      <c r="H16" s="56"/>
    </row>
    <row r="17" spans="1:12" ht="11.25">
      <c r="A17" s="2"/>
      <c r="B17" s="3"/>
      <c r="C17" s="2"/>
      <c r="D17" s="2"/>
      <c r="E17" s="2"/>
      <c r="F17" s="2"/>
      <c r="G17" s="2"/>
    </row>
    <row r="18" spans="1:12" s="5" customFormat="1" ht="24" customHeight="1">
      <c r="A18" s="40" t="s">
        <v>0</v>
      </c>
      <c r="B18" s="40" t="s">
        <v>1</v>
      </c>
      <c r="C18" s="40" t="s">
        <v>2</v>
      </c>
      <c r="D18" s="40" t="s">
        <v>22</v>
      </c>
      <c r="E18" s="40" t="s">
        <v>23</v>
      </c>
      <c r="F18" s="40" t="s">
        <v>24</v>
      </c>
      <c r="G18" s="40" t="s">
        <v>25</v>
      </c>
      <c r="H18" s="57" t="s">
        <v>171</v>
      </c>
      <c r="I18" s="58"/>
      <c r="J18" s="58"/>
      <c r="K18" s="59"/>
      <c r="L18" s="44" t="s">
        <v>163</v>
      </c>
    </row>
    <row r="19" spans="1:12" s="5" customFormat="1" ht="24" customHeight="1">
      <c r="A19" s="40"/>
      <c r="B19" s="40"/>
      <c r="C19" s="40"/>
      <c r="D19" s="40"/>
      <c r="E19" s="40"/>
      <c r="F19" s="40"/>
      <c r="G19" s="40"/>
      <c r="H19" s="12" t="s">
        <v>167</v>
      </c>
      <c r="I19" s="12" t="s">
        <v>169</v>
      </c>
      <c r="J19" s="12" t="s">
        <v>170</v>
      </c>
      <c r="K19" s="12" t="s">
        <v>172</v>
      </c>
      <c r="L19" s="45"/>
    </row>
    <row r="20" spans="1:12" s="5" customFormat="1" ht="9" customHeight="1">
      <c r="A20" s="19"/>
      <c r="B20" s="11"/>
      <c r="C20" s="19"/>
      <c r="D20" s="19"/>
      <c r="E20" s="19"/>
      <c r="F20" s="19"/>
      <c r="G20" s="19"/>
      <c r="H20" s="9"/>
      <c r="I20" s="9"/>
      <c r="J20" s="9"/>
      <c r="K20" s="9"/>
      <c r="L20" s="9"/>
    </row>
    <row r="21" spans="1:12" s="8" customFormat="1" ht="24" customHeight="1">
      <c r="A21" s="6">
        <v>1</v>
      </c>
      <c r="B21" s="7" t="s">
        <v>51</v>
      </c>
      <c r="C21" s="6">
        <v>171061060</v>
      </c>
      <c r="D21" s="6" t="s">
        <v>11</v>
      </c>
      <c r="E21" s="6" t="s">
        <v>12</v>
      </c>
      <c r="F21" s="6">
        <v>1</v>
      </c>
      <c r="G21" s="15">
        <v>133646878</v>
      </c>
      <c r="H21" s="38">
        <f>Lecture!AL21</f>
        <v>7</v>
      </c>
      <c r="I21" s="38">
        <f>Laboratory!X21</f>
        <v>0</v>
      </c>
      <c r="J21" s="38">
        <f>Tutorial!X21</f>
        <v>0</v>
      </c>
      <c r="K21" s="34">
        <f>SUM(H21:J21)/$H$15</f>
        <v>0.19444444444444445</v>
      </c>
      <c r="L21" s="16" t="str">
        <f>IF(K21&gt;=20%,"2nd Letter",IF(K21&gt;=10%,"1st Letter","-"))</f>
        <v>1st Letter</v>
      </c>
    </row>
    <row r="22" spans="1:12" s="8" customFormat="1" ht="24" customHeight="1">
      <c r="A22" s="6">
        <v>2</v>
      </c>
      <c r="B22" s="7" t="s">
        <v>53</v>
      </c>
      <c r="C22" s="6">
        <v>171061063</v>
      </c>
      <c r="D22" s="6" t="s">
        <v>11</v>
      </c>
      <c r="E22" s="6" t="s">
        <v>12</v>
      </c>
      <c r="F22" s="6">
        <v>1</v>
      </c>
      <c r="G22" s="15">
        <v>145176349</v>
      </c>
      <c r="H22" s="38">
        <f>Lecture!AL22</f>
        <v>7</v>
      </c>
      <c r="I22" s="38">
        <f>Laboratory!X22</f>
        <v>0</v>
      </c>
      <c r="J22" s="38">
        <f>Tutorial!X22</f>
        <v>0</v>
      </c>
      <c r="K22" s="34">
        <f t="shared" ref="K22:K85" si="0">SUM(H22:J22)/$H$15</f>
        <v>0.19444444444444445</v>
      </c>
      <c r="L22" s="16" t="str">
        <f t="shared" ref="L22:L85" si="1">IF(K22&gt;=20%,"2nd Letter",IF(K22&gt;=10%,"1st Letter","-"))</f>
        <v>1st Letter</v>
      </c>
    </row>
    <row r="23" spans="1:12" s="8" customFormat="1" ht="24" customHeight="1">
      <c r="A23" s="6">
        <v>3</v>
      </c>
      <c r="B23" s="7" t="s">
        <v>54</v>
      </c>
      <c r="C23" s="6">
        <v>161060929</v>
      </c>
      <c r="D23" s="6" t="s">
        <v>11</v>
      </c>
      <c r="E23" s="6" t="s">
        <v>12</v>
      </c>
      <c r="F23" s="6">
        <v>1</v>
      </c>
      <c r="G23" s="26">
        <v>102174347</v>
      </c>
      <c r="H23" s="38">
        <f>Lecture!AL23</f>
        <v>7</v>
      </c>
      <c r="I23" s="38">
        <f>Laboratory!X23</f>
        <v>0</v>
      </c>
      <c r="J23" s="38">
        <f>Tutorial!X23</f>
        <v>0</v>
      </c>
      <c r="K23" s="34">
        <f t="shared" si="0"/>
        <v>0.19444444444444445</v>
      </c>
      <c r="L23" s="16" t="str">
        <f t="shared" si="1"/>
        <v>1st Letter</v>
      </c>
    </row>
    <row r="24" spans="1:12" s="8" customFormat="1" ht="24" customHeight="1">
      <c r="A24" s="6">
        <v>4</v>
      </c>
      <c r="B24" s="7" t="s">
        <v>55</v>
      </c>
      <c r="C24" s="6">
        <v>161062212</v>
      </c>
      <c r="D24" s="6" t="s">
        <v>11</v>
      </c>
      <c r="E24" s="6" t="s">
        <v>12</v>
      </c>
      <c r="F24" s="6">
        <v>1</v>
      </c>
      <c r="G24" s="15">
        <v>195586284</v>
      </c>
      <c r="H24" s="38">
        <f>Lecture!AL24</f>
        <v>0</v>
      </c>
      <c r="I24" s="38">
        <f>Laboratory!X24</f>
        <v>0</v>
      </c>
      <c r="J24" s="38">
        <f>Tutorial!X24</f>
        <v>0</v>
      </c>
      <c r="K24" s="34">
        <f t="shared" si="0"/>
        <v>0</v>
      </c>
      <c r="L24" s="16" t="str">
        <f t="shared" si="1"/>
        <v>-</v>
      </c>
    </row>
    <row r="25" spans="1:12" s="8" customFormat="1" ht="24" customHeight="1">
      <c r="A25" s="6">
        <v>5</v>
      </c>
      <c r="B25" s="7" t="s">
        <v>56</v>
      </c>
      <c r="C25" s="6">
        <v>161060935</v>
      </c>
      <c r="D25" s="6" t="s">
        <v>11</v>
      </c>
      <c r="E25" s="6" t="s">
        <v>12</v>
      </c>
      <c r="F25" s="6">
        <v>1</v>
      </c>
      <c r="G25" s="15">
        <v>192737418</v>
      </c>
      <c r="H25" s="38">
        <f>Lecture!AL25</f>
        <v>7</v>
      </c>
      <c r="I25" s="38">
        <f>Laboratory!X25</f>
        <v>0</v>
      </c>
      <c r="J25" s="38">
        <f>Tutorial!X25</f>
        <v>0</v>
      </c>
      <c r="K25" s="34">
        <f t="shared" si="0"/>
        <v>0.19444444444444445</v>
      </c>
      <c r="L25" s="16" t="str">
        <f t="shared" si="1"/>
        <v>1st Letter</v>
      </c>
    </row>
    <row r="26" spans="1:12" s="8" customFormat="1" ht="24" customHeight="1">
      <c r="A26" s="6">
        <v>6</v>
      </c>
      <c r="B26" s="7" t="s">
        <v>57</v>
      </c>
      <c r="C26" s="6">
        <v>171061070</v>
      </c>
      <c r="D26" s="6" t="s">
        <v>11</v>
      </c>
      <c r="E26" s="6" t="s">
        <v>12</v>
      </c>
      <c r="F26" s="6">
        <v>1</v>
      </c>
      <c r="G26" s="15">
        <v>175946481</v>
      </c>
      <c r="H26" s="38">
        <f>Lecture!AL26</f>
        <v>8</v>
      </c>
      <c r="I26" s="38">
        <f>Laboratory!X26</f>
        <v>0</v>
      </c>
      <c r="J26" s="38">
        <f>Tutorial!X26</f>
        <v>0</v>
      </c>
      <c r="K26" s="34">
        <f t="shared" si="0"/>
        <v>0.22222222222222221</v>
      </c>
      <c r="L26" s="16" t="str">
        <f t="shared" si="1"/>
        <v>2nd Letter</v>
      </c>
    </row>
    <row r="27" spans="1:12" s="8" customFormat="1" ht="24" customHeight="1">
      <c r="A27" s="6">
        <v>7</v>
      </c>
      <c r="B27" s="7" t="s">
        <v>58</v>
      </c>
      <c r="C27" s="6">
        <v>161060939</v>
      </c>
      <c r="D27" s="6" t="s">
        <v>11</v>
      </c>
      <c r="E27" s="6" t="s">
        <v>12</v>
      </c>
      <c r="F27" s="6">
        <v>1</v>
      </c>
      <c r="G27" s="15">
        <v>174853383</v>
      </c>
      <c r="H27" s="38">
        <f>Lecture!AL27</f>
        <v>0</v>
      </c>
      <c r="I27" s="38">
        <f>Laboratory!X27</f>
        <v>0</v>
      </c>
      <c r="J27" s="38">
        <f>Tutorial!X27</f>
        <v>0</v>
      </c>
      <c r="K27" s="34">
        <f t="shared" si="0"/>
        <v>0</v>
      </c>
      <c r="L27" s="16" t="str">
        <f t="shared" si="1"/>
        <v>-</v>
      </c>
    </row>
    <row r="28" spans="1:12" s="8" customFormat="1" ht="24" customHeight="1">
      <c r="A28" s="6">
        <v>8</v>
      </c>
      <c r="B28" s="7" t="s">
        <v>59</v>
      </c>
      <c r="C28" s="6">
        <v>161060940</v>
      </c>
      <c r="D28" s="6" t="s">
        <v>11</v>
      </c>
      <c r="E28" s="6" t="s">
        <v>12</v>
      </c>
      <c r="F28" s="6">
        <v>1</v>
      </c>
      <c r="G28" s="15">
        <v>169845038</v>
      </c>
      <c r="H28" s="38">
        <f>Lecture!AL28</f>
        <v>7</v>
      </c>
      <c r="I28" s="38">
        <f>Laboratory!X28</f>
        <v>0</v>
      </c>
      <c r="J28" s="38">
        <f>Tutorial!X28</f>
        <v>0</v>
      </c>
      <c r="K28" s="34">
        <f t="shared" si="0"/>
        <v>0.19444444444444445</v>
      </c>
      <c r="L28" s="16" t="str">
        <f t="shared" si="1"/>
        <v>1st Letter</v>
      </c>
    </row>
    <row r="29" spans="1:12" s="8" customFormat="1" ht="24" customHeight="1">
      <c r="A29" s="6">
        <v>9</v>
      </c>
      <c r="B29" s="7" t="s">
        <v>60</v>
      </c>
      <c r="C29" s="6">
        <v>171061071</v>
      </c>
      <c r="D29" s="6" t="s">
        <v>11</v>
      </c>
      <c r="E29" s="6" t="s">
        <v>12</v>
      </c>
      <c r="F29" s="6">
        <v>1</v>
      </c>
      <c r="G29" s="15">
        <v>1110651950</v>
      </c>
      <c r="H29" s="38">
        <f>Lecture!AL29</f>
        <v>8</v>
      </c>
      <c r="I29" s="38">
        <f>Laboratory!X29</f>
        <v>0</v>
      </c>
      <c r="J29" s="38">
        <f>Tutorial!X29</f>
        <v>0</v>
      </c>
      <c r="K29" s="34">
        <f t="shared" si="0"/>
        <v>0.22222222222222221</v>
      </c>
      <c r="L29" s="16" t="str">
        <f t="shared" si="1"/>
        <v>2nd Letter</v>
      </c>
    </row>
    <row r="30" spans="1:12" s="8" customFormat="1" ht="24" customHeight="1">
      <c r="A30" s="6">
        <v>10</v>
      </c>
      <c r="B30" s="7" t="s">
        <v>61</v>
      </c>
      <c r="C30" s="6">
        <v>161060942</v>
      </c>
      <c r="D30" s="6" t="s">
        <v>11</v>
      </c>
      <c r="E30" s="6" t="s">
        <v>12</v>
      </c>
      <c r="F30" s="6">
        <v>1</v>
      </c>
      <c r="G30" s="15">
        <v>162417837</v>
      </c>
      <c r="H30" s="38">
        <f>Lecture!AL30</f>
        <v>7</v>
      </c>
      <c r="I30" s="38">
        <f>Laboratory!X30</f>
        <v>0</v>
      </c>
      <c r="J30" s="38">
        <f>Tutorial!X30</f>
        <v>0</v>
      </c>
      <c r="K30" s="34">
        <f t="shared" si="0"/>
        <v>0.19444444444444445</v>
      </c>
      <c r="L30" s="16" t="str">
        <f t="shared" si="1"/>
        <v>1st Letter</v>
      </c>
    </row>
    <row r="31" spans="1:12" s="8" customFormat="1" ht="24" customHeight="1">
      <c r="A31" s="6">
        <v>11</v>
      </c>
      <c r="B31" s="7" t="s">
        <v>62</v>
      </c>
      <c r="C31" s="6">
        <v>171061073</v>
      </c>
      <c r="D31" s="6" t="s">
        <v>11</v>
      </c>
      <c r="E31" s="6" t="s">
        <v>12</v>
      </c>
      <c r="F31" s="6">
        <v>1</v>
      </c>
      <c r="G31" s="15">
        <v>149276069</v>
      </c>
      <c r="H31" s="38">
        <f>Lecture!AL31</f>
        <v>7</v>
      </c>
      <c r="I31" s="38">
        <f>Laboratory!X31</f>
        <v>0</v>
      </c>
      <c r="J31" s="38">
        <f>Tutorial!X31</f>
        <v>0</v>
      </c>
      <c r="K31" s="34">
        <f t="shared" si="0"/>
        <v>0.19444444444444445</v>
      </c>
      <c r="L31" s="16" t="str">
        <f t="shared" si="1"/>
        <v>1st Letter</v>
      </c>
    </row>
    <row r="32" spans="1:12" s="8" customFormat="1" ht="24" customHeight="1">
      <c r="A32" s="6">
        <v>12</v>
      </c>
      <c r="B32" s="7" t="s">
        <v>63</v>
      </c>
      <c r="C32" s="6">
        <v>171061075</v>
      </c>
      <c r="D32" s="6" t="s">
        <v>11</v>
      </c>
      <c r="E32" s="6" t="s">
        <v>12</v>
      </c>
      <c r="F32" s="6">
        <v>1</v>
      </c>
      <c r="G32" s="15">
        <v>1112551189</v>
      </c>
      <c r="H32" s="38">
        <f>Lecture!AL32</f>
        <v>7</v>
      </c>
      <c r="I32" s="38">
        <f>Laboratory!X32</f>
        <v>0</v>
      </c>
      <c r="J32" s="38">
        <f>Tutorial!X32</f>
        <v>0</v>
      </c>
      <c r="K32" s="34">
        <f t="shared" si="0"/>
        <v>0.19444444444444445</v>
      </c>
      <c r="L32" s="16" t="str">
        <f t="shared" si="1"/>
        <v>1st Letter</v>
      </c>
    </row>
    <row r="33" spans="1:12" s="8" customFormat="1" ht="24" customHeight="1">
      <c r="A33" s="6">
        <v>13</v>
      </c>
      <c r="B33" s="7" t="s">
        <v>64</v>
      </c>
      <c r="C33" s="6">
        <v>171061077</v>
      </c>
      <c r="D33" s="6" t="s">
        <v>11</v>
      </c>
      <c r="E33" s="6" t="s">
        <v>12</v>
      </c>
      <c r="F33" s="6">
        <v>1</v>
      </c>
      <c r="G33" s="15">
        <v>147335013</v>
      </c>
      <c r="H33" s="38">
        <f>Lecture!AL33</f>
        <v>0</v>
      </c>
      <c r="I33" s="38">
        <f>Laboratory!X33</f>
        <v>0</v>
      </c>
      <c r="J33" s="38">
        <f>Tutorial!X33</f>
        <v>0</v>
      </c>
      <c r="K33" s="34">
        <f t="shared" si="0"/>
        <v>0</v>
      </c>
      <c r="L33" s="16" t="str">
        <f t="shared" si="1"/>
        <v>-</v>
      </c>
    </row>
    <row r="34" spans="1:12" s="8" customFormat="1" ht="24" customHeight="1">
      <c r="A34" s="6">
        <v>14</v>
      </c>
      <c r="B34" s="7" t="s">
        <v>48</v>
      </c>
      <c r="C34" s="6" t="s">
        <v>47</v>
      </c>
      <c r="D34" s="6" t="s">
        <v>11</v>
      </c>
      <c r="E34" s="6" t="s">
        <v>12</v>
      </c>
      <c r="F34" s="6">
        <v>1</v>
      </c>
      <c r="G34" s="15">
        <v>1131889706</v>
      </c>
      <c r="H34" s="38">
        <f>Lecture!AL34</f>
        <v>7</v>
      </c>
      <c r="I34" s="38">
        <f>Laboratory!X34</f>
        <v>0</v>
      </c>
      <c r="J34" s="38">
        <f>Tutorial!X34</f>
        <v>0</v>
      </c>
      <c r="K34" s="34">
        <f t="shared" si="0"/>
        <v>0.19444444444444445</v>
      </c>
      <c r="L34" s="16" t="str">
        <f t="shared" si="1"/>
        <v>1st Letter</v>
      </c>
    </row>
    <row r="35" spans="1:12" s="8" customFormat="1" ht="24" customHeight="1">
      <c r="A35" s="6">
        <v>15</v>
      </c>
      <c r="B35" s="7" t="s">
        <v>65</v>
      </c>
      <c r="C35" s="6">
        <v>171061081</v>
      </c>
      <c r="D35" s="6" t="s">
        <v>11</v>
      </c>
      <c r="E35" s="6" t="s">
        <v>12</v>
      </c>
      <c r="F35" s="6">
        <v>1</v>
      </c>
      <c r="G35" s="15">
        <v>103764676</v>
      </c>
      <c r="H35" s="38">
        <f>Lecture!AL35</f>
        <v>7</v>
      </c>
      <c r="I35" s="38">
        <f>Laboratory!X35</f>
        <v>0</v>
      </c>
      <c r="J35" s="38">
        <f>Tutorial!X35</f>
        <v>0</v>
      </c>
      <c r="K35" s="34">
        <f t="shared" si="0"/>
        <v>0.19444444444444445</v>
      </c>
      <c r="L35" s="16" t="str">
        <f t="shared" si="1"/>
        <v>1st Letter</v>
      </c>
    </row>
    <row r="36" spans="1:12" s="8" customFormat="1" ht="24" customHeight="1">
      <c r="A36" s="6">
        <v>16</v>
      </c>
      <c r="B36" s="7" t="s">
        <v>66</v>
      </c>
      <c r="C36" s="6">
        <v>171061082</v>
      </c>
      <c r="D36" s="6" t="s">
        <v>11</v>
      </c>
      <c r="E36" s="6" t="s">
        <v>12</v>
      </c>
      <c r="F36" s="6">
        <v>1</v>
      </c>
      <c r="G36" s="15">
        <v>1114505414</v>
      </c>
      <c r="H36" s="38">
        <f>Lecture!AL36</f>
        <v>7</v>
      </c>
      <c r="I36" s="38">
        <f>Laboratory!X36</f>
        <v>0</v>
      </c>
      <c r="J36" s="38">
        <f>Tutorial!X36</f>
        <v>0</v>
      </c>
      <c r="K36" s="34">
        <f t="shared" si="0"/>
        <v>0.19444444444444445</v>
      </c>
      <c r="L36" s="16" t="str">
        <f t="shared" si="1"/>
        <v>1st Letter</v>
      </c>
    </row>
    <row r="37" spans="1:12" s="8" customFormat="1" ht="24" customHeight="1">
      <c r="A37" s="6">
        <v>17</v>
      </c>
      <c r="B37" s="7" t="s">
        <v>67</v>
      </c>
      <c r="C37" s="6">
        <v>171063107</v>
      </c>
      <c r="D37" s="6" t="s">
        <v>11</v>
      </c>
      <c r="E37" s="6" t="s">
        <v>12</v>
      </c>
      <c r="F37" s="6">
        <v>1</v>
      </c>
      <c r="G37" s="15">
        <v>129082411</v>
      </c>
      <c r="H37" s="38">
        <f>Lecture!AL37</f>
        <v>3</v>
      </c>
      <c r="I37" s="38">
        <f>Laboratory!X37</f>
        <v>0</v>
      </c>
      <c r="J37" s="38">
        <f>Tutorial!X37</f>
        <v>0</v>
      </c>
      <c r="K37" s="34">
        <f t="shared" si="0"/>
        <v>8.3333333333333329E-2</v>
      </c>
      <c r="L37" s="16" t="str">
        <f t="shared" si="1"/>
        <v>-</v>
      </c>
    </row>
    <row r="38" spans="1:12" s="8" customFormat="1" ht="24" customHeight="1">
      <c r="A38" s="6">
        <v>18</v>
      </c>
      <c r="B38" s="7" t="s">
        <v>68</v>
      </c>
      <c r="C38" s="6">
        <v>161060946</v>
      </c>
      <c r="D38" s="6" t="s">
        <v>11</v>
      </c>
      <c r="E38" s="6" t="s">
        <v>12</v>
      </c>
      <c r="F38" s="6">
        <v>1</v>
      </c>
      <c r="G38" s="15">
        <v>175110686</v>
      </c>
      <c r="H38" s="38">
        <f>Lecture!AL38</f>
        <v>3</v>
      </c>
      <c r="I38" s="38">
        <f>Laboratory!X38</f>
        <v>0</v>
      </c>
      <c r="J38" s="38">
        <f>Tutorial!X38</f>
        <v>0</v>
      </c>
      <c r="K38" s="34">
        <f t="shared" si="0"/>
        <v>8.3333333333333329E-2</v>
      </c>
      <c r="L38" s="16" t="str">
        <f t="shared" si="1"/>
        <v>-</v>
      </c>
    </row>
    <row r="39" spans="1:12" s="8" customFormat="1" ht="24" customHeight="1">
      <c r="A39" s="6">
        <v>19</v>
      </c>
      <c r="B39" s="7" t="s">
        <v>69</v>
      </c>
      <c r="C39" s="6">
        <v>171061084</v>
      </c>
      <c r="D39" s="6" t="s">
        <v>11</v>
      </c>
      <c r="E39" s="6" t="s">
        <v>12</v>
      </c>
      <c r="F39" s="6">
        <v>1</v>
      </c>
      <c r="G39" s="15">
        <v>1136044548</v>
      </c>
      <c r="H39" s="38">
        <f>Lecture!AL39</f>
        <v>7</v>
      </c>
      <c r="I39" s="38">
        <f>Laboratory!X39</f>
        <v>0</v>
      </c>
      <c r="J39" s="38">
        <f>Tutorial!X39</f>
        <v>0</v>
      </c>
      <c r="K39" s="34">
        <f t="shared" si="0"/>
        <v>0.19444444444444445</v>
      </c>
      <c r="L39" s="16" t="str">
        <f t="shared" si="1"/>
        <v>1st Letter</v>
      </c>
    </row>
    <row r="40" spans="1:12" s="8" customFormat="1" ht="24" customHeight="1">
      <c r="A40" s="6">
        <v>20</v>
      </c>
      <c r="B40" s="7" t="s">
        <v>70</v>
      </c>
      <c r="C40" s="6">
        <v>161060947</v>
      </c>
      <c r="D40" s="6" t="s">
        <v>11</v>
      </c>
      <c r="E40" s="6" t="s">
        <v>12</v>
      </c>
      <c r="F40" s="6">
        <v>1</v>
      </c>
      <c r="G40" s="15">
        <v>189479938</v>
      </c>
      <c r="H40" s="38">
        <f>Lecture!AL40</f>
        <v>0</v>
      </c>
      <c r="I40" s="38">
        <f>Laboratory!X40</f>
        <v>0</v>
      </c>
      <c r="J40" s="38">
        <f>Tutorial!X40</f>
        <v>0</v>
      </c>
      <c r="K40" s="34">
        <f t="shared" si="0"/>
        <v>0</v>
      </c>
      <c r="L40" s="16" t="str">
        <f t="shared" si="1"/>
        <v>-</v>
      </c>
    </row>
    <row r="41" spans="1:12" s="8" customFormat="1" ht="24" customHeight="1">
      <c r="A41" s="6">
        <v>21</v>
      </c>
      <c r="B41" s="7" t="s">
        <v>71</v>
      </c>
      <c r="C41" s="6">
        <v>161060948</v>
      </c>
      <c r="D41" s="6" t="s">
        <v>11</v>
      </c>
      <c r="E41" s="6" t="s">
        <v>12</v>
      </c>
      <c r="F41" s="6">
        <v>1</v>
      </c>
      <c r="G41" s="15">
        <v>175990131</v>
      </c>
      <c r="H41" s="38">
        <f>Lecture!AL41</f>
        <v>7</v>
      </c>
      <c r="I41" s="38">
        <f>Laboratory!X41</f>
        <v>0</v>
      </c>
      <c r="J41" s="38">
        <f>Tutorial!X41</f>
        <v>0</v>
      </c>
      <c r="K41" s="34">
        <f t="shared" si="0"/>
        <v>0.19444444444444445</v>
      </c>
      <c r="L41" s="16" t="str">
        <f t="shared" si="1"/>
        <v>1st Letter</v>
      </c>
    </row>
    <row r="42" spans="1:12" s="8" customFormat="1" ht="24" customHeight="1">
      <c r="A42" s="6">
        <v>22</v>
      </c>
      <c r="B42" s="7" t="s">
        <v>72</v>
      </c>
      <c r="C42" s="6">
        <v>161060950</v>
      </c>
      <c r="D42" s="6" t="s">
        <v>11</v>
      </c>
      <c r="E42" s="6" t="s">
        <v>12</v>
      </c>
      <c r="F42" s="6">
        <v>1</v>
      </c>
      <c r="G42" s="15">
        <v>187784780</v>
      </c>
      <c r="H42" s="38">
        <f>Lecture!AL42</f>
        <v>8</v>
      </c>
      <c r="I42" s="38">
        <f>Laboratory!X42</f>
        <v>0</v>
      </c>
      <c r="J42" s="38">
        <f>Tutorial!X42</f>
        <v>0</v>
      </c>
      <c r="K42" s="34">
        <f t="shared" si="0"/>
        <v>0.22222222222222221</v>
      </c>
      <c r="L42" s="16" t="str">
        <f t="shared" si="1"/>
        <v>2nd Letter</v>
      </c>
    </row>
    <row r="43" spans="1:12" s="8" customFormat="1" ht="24" customHeight="1">
      <c r="A43" s="6">
        <v>23</v>
      </c>
      <c r="B43" s="7" t="s">
        <v>73</v>
      </c>
      <c r="C43" s="6">
        <v>161060952</v>
      </c>
      <c r="D43" s="6" t="s">
        <v>11</v>
      </c>
      <c r="E43" s="6" t="s">
        <v>12</v>
      </c>
      <c r="F43" s="6">
        <v>1</v>
      </c>
      <c r="G43" s="15">
        <v>174134210</v>
      </c>
      <c r="H43" s="38">
        <f>Lecture!AL43</f>
        <v>7</v>
      </c>
      <c r="I43" s="38">
        <f>Laboratory!X43</f>
        <v>0</v>
      </c>
      <c r="J43" s="38">
        <f>Tutorial!X43</f>
        <v>0</v>
      </c>
      <c r="K43" s="34">
        <f t="shared" si="0"/>
        <v>0.19444444444444445</v>
      </c>
      <c r="L43" s="16" t="str">
        <f t="shared" si="1"/>
        <v>1st Letter</v>
      </c>
    </row>
    <row r="44" spans="1:12" s="8" customFormat="1" ht="24" customHeight="1">
      <c r="A44" s="6">
        <v>24</v>
      </c>
      <c r="B44" s="7" t="s">
        <v>74</v>
      </c>
      <c r="C44" s="6">
        <v>161060954</v>
      </c>
      <c r="D44" s="6" t="s">
        <v>11</v>
      </c>
      <c r="E44" s="6" t="s">
        <v>12</v>
      </c>
      <c r="F44" s="6">
        <v>1</v>
      </c>
      <c r="G44" s="15">
        <v>165676108</v>
      </c>
      <c r="H44" s="38">
        <f>Lecture!AL44</f>
        <v>3</v>
      </c>
      <c r="I44" s="38">
        <f>Laboratory!X44</f>
        <v>0</v>
      </c>
      <c r="J44" s="38">
        <f>Tutorial!X44</f>
        <v>0</v>
      </c>
      <c r="K44" s="34">
        <f t="shared" si="0"/>
        <v>8.3333333333333329E-2</v>
      </c>
      <c r="L44" s="16" t="str">
        <f t="shared" si="1"/>
        <v>-</v>
      </c>
    </row>
    <row r="45" spans="1:12" s="8" customFormat="1" ht="24" customHeight="1">
      <c r="A45" s="6">
        <v>25</v>
      </c>
      <c r="B45" s="7" t="s">
        <v>75</v>
      </c>
      <c r="C45" s="6">
        <v>161060955</v>
      </c>
      <c r="D45" s="6" t="s">
        <v>11</v>
      </c>
      <c r="E45" s="6" t="s">
        <v>12</v>
      </c>
      <c r="F45" s="6">
        <v>1</v>
      </c>
      <c r="G45" s="26">
        <v>176896290</v>
      </c>
      <c r="H45" s="38">
        <f>Lecture!AL45</f>
        <v>7</v>
      </c>
      <c r="I45" s="38">
        <f>Laboratory!X45</f>
        <v>0</v>
      </c>
      <c r="J45" s="38">
        <f>Tutorial!X45</f>
        <v>0</v>
      </c>
      <c r="K45" s="34">
        <f t="shared" si="0"/>
        <v>0.19444444444444445</v>
      </c>
      <c r="L45" s="16" t="str">
        <f t="shared" si="1"/>
        <v>1st Letter</v>
      </c>
    </row>
    <row r="46" spans="1:12" s="8" customFormat="1" ht="24" customHeight="1">
      <c r="A46" s="6">
        <v>26</v>
      </c>
      <c r="B46" s="7" t="s">
        <v>76</v>
      </c>
      <c r="C46" s="6">
        <v>171061087</v>
      </c>
      <c r="D46" s="6" t="s">
        <v>11</v>
      </c>
      <c r="E46" s="6" t="s">
        <v>12</v>
      </c>
      <c r="F46" s="6">
        <v>1</v>
      </c>
      <c r="G46" s="15">
        <v>166835596</v>
      </c>
      <c r="H46" s="38">
        <f>Lecture!AL46</f>
        <v>0</v>
      </c>
      <c r="I46" s="38">
        <f>Laboratory!X46</f>
        <v>0</v>
      </c>
      <c r="J46" s="38">
        <f>Tutorial!X46</f>
        <v>0</v>
      </c>
      <c r="K46" s="34">
        <f t="shared" si="0"/>
        <v>0</v>
      </c>
      <c r="L46" s="16" t="str">
        <f t="shared" si="1"/>
        <v>-</v>
      </c>
    </row>
    <row r="47" spans="1:12" s="8" customFormat="1" ht="24" customHeight="1">
      <c r="A47" s="6">
        <v>27</v>
      </c>
      <c r="B47" s="7" t="s">
        <v>77</v>
      </c>
      <c r="C47" s="6">
        <v>161060956</v>
      </c>
      <c r="D47" s="6" t="s">
        <v>11</v>
      </c>
      <c r="E47" s="6" t="s">
        <v>12</v>
      </c>
      <c r="F47" s="6">
        <v>1</v>
      </c>
      <c r="G47" s="15">
        <v>124274983</v>
      </c>
      <c r="H47" s="38">
        <f>Lecture!AL47</f>
        <v>7</v>
      </c>
      <c r="I47" s="38">
        <f>Laboratory!X47</f>
        <v>0</v>
      </c>
      <c r="J47" s="38">
        <f>Tutorial!X47</f>
        <v>0</v>
      </c>
      <c r="K47" s="34">
        <f t="shared" si="0"/>
        <v>0.19444444444444445</v>
      </c>
      <c r="L47" s="16" t="str">
        <f t="shared" si="1"/>
        <v>1st Letter</v>
      </c>
    </row>
    <row r="48" spans="1:12" s="8" customFormat="1" ht="24" customHeight="1">
      <c r="A48" s="6">
        <v>28</v>
      </c>
      <c r="B48" s="7" t="s">
        <v>78</v>
      </c>
      <c r="C48" s="6">
        <v>161060957</v>
      </c>
      <c r="D48" s="6" t="s">
        <v>11</v>
      </c>
      <c r="E48" s="6" t="s">
        <v>12</v>
      </c>
      <c r="F48" s="6">
        <v>1</v>
      </c>
      <c r="G48" s="15" t="s">
        <v>79</v>
      </c>
      <c r="H48" s="38">
        <f>Lecture!AL48</f>
        <v>7</v>
      </c>
      <c r="I48" s="38">
        <f>Laboratory!X48</f>
        <v>0</v>
      </c>
      <c r="J48" s="38">
        <f>Tutorial!X48</f>
        <v>0</v>
      </c>
      <c r="K48" s="34">
        <f t="shared" si="0"/>
        <v>0.19444444444444445</v>
      </c>
      <c r="L48" s="16" t="str">
        <f t="shared" si="1"/>
        <v>1st Letter</v>
      </c>
    </row>
    <row r="49" spans="1:12" s="8" customFormat="1" ht="24" customHeight="1">
      <c r="A49" s="6">
        <v>29</v>
      </c>
      <c r="B49" s="7" t="s">
        <v>80</v>
      </c>
      <c r="C49" s="6">
        <v>161060958</v>
      </c>
      <c r="D49" s="6" t="s">
        <v>11</v>
      </c>
      <c r="E49" s="6" t="s">
        <v>12</v>
      </c>
      <c r="F49" s="6">
        <v>1</v>
      </c>
      <c r="G49" s="15">
        <v>1110788296</v>
      </c>
      <c r="H49" s="38">
        <f>Lecture!AL49</f>
        <v>7</v>
      </c>
      <c r="I49" s="38">
        <f>Laboratory!X49</f>
        <v>0</v>
      </c>
      <c r="J49" s="38">
        <f>Tutorial!X49</f>
        <v>0</v>
      </c>
      <c r="K49" s="34">
        <f t="shared" si="0"/>
        <v>0.19444444444444445</v>
      </c>
      <c r="L49" s="16" t="str">
        <f t="shared" si="1"/>
        <v>1st Letter</v>
      </c>
    </row>
    <row r="50" spans="1:12" s="8" customFormat="1" ht="24" customHeight="1">
      <c r="A50" s="6">
        <v>30</v>
      </c>
      <c r="B50" s="7" t="s">
        <v>49</v>
      </c>
      <c r="C50" s="6">
        <v>161060959</v>
      </c>
      <c r="D50" s="6" t="s">
        <v>11</v>
      </c>
      <c r="E50" s="6" t="s">
        <v>12</v>
      </c>
      <c r="F50" s="6">
        <v>1</v>
      </c>
      <c r="G50" s="15">
        <v>164115714</v>
      </c>
      <c r="H50" s="38">
        <f>Lecture!AL50</f>
        <v>7</v>
      </c>
      <c r="I50" s="38">
        <f>Laboratory!X50</f>
        <v>0</v>
      </c>
      <c r="J50" s="38">
        <f>Tutorial!X50</f>
        <v>0</v>
      </c>
      <c r="K50" s="34">
        <f t="shared" si="0"/>
        <v>0.19444444444444445</v>
      </c>
      <c r="L50" s="16" t="str">
        <f t="shared" si="1"/>
        <v>1st Letter</v>
      </c>
    </row>
    <row r="51" spans="1:12" s="8" customFormat="1" ht="24" customHeight="1">
      <c r="A51" s="6">
        <v>31</v>
      </c>
      <c r="B51" s="7" t="s">
        <v>81</v>
      </c>
      <c r="C51" s="6">
        <v>161060960</v>
      </c>
      <c r="D51" s="6" t="s">
        <v>11</v>
      </c>
      <c r="E51" s="6" t="s">
        <v>12</v>
      </c>
      <c r="F51" s="6">
        <v>1</v>
      </c>
      <c r="G51" s="15">
        <v>1113203576</v>
      </c>
      <c r="H51" s="38">
        <f>Lecture!AL51</f>
        <v>7</v>
      </c>
      <c r="I51" s="38">
        <f>Laboratory!X51</f>
        <v>0</v>
      </c>
      <c r="J51" s="38">
        <f>Tutorial!X51</f>
        <v>0</v>
      </c>
      <c r="K51" s="34">
        <f t="shared" si="0"/>
        <v>0.19444444444444445</v>
      </c>
      <c r="L51" s="16" t="str">
        <f t="shared" si="1"/>
        <v>1st Letter</v>
      </c>
    </row>
    <row r="52" spans="1:12" s="8" customFormat="1" ht="24" customHeight="1">
      <c r="A52" s="6">
        <v>32</v>
      </c>
      <c r="B52" s="7" t="s">
        <v>82</v>
      </c>
      <c r="C52" s="6">
        <v>161060961</v>
      </c>
      <c r="D52" s="6" t="s">
        <v>11</v>
      </c>
      <c r="E52" s="6" t="s">
        <v>12</v>
      </c>
      <c r="F52" s="6">
        <v>1</v>
      </c>
      <c r="G52" s="15">
        <v>103742801</v>
      </c>
      <c r="H52" s="38">
        <f>Lecture!AL52</f>
        <v>8</v>
      </c>
      <c r="I52" s="38">
        <f>Laboratory!X52</f>
        <v>0</v>
      </c>
      <c r="J52" s="38">
        <f>Tutorial!X52</f>
        <v>0</v>
      </c>
      <c r="K52" s="34">
        <f t="shared" si="0"/>
        <v>0.22222222222222221</v>
      </c>
      <c r="L52" s="16" t="str">
        <f t="shared" si="1"/>
        <v>2nd Letter</v>
      </c>
    </row>
    <row r="53" spans="1:12" s="8" customFormat="1" ht="24" customHeight="1">
      <c r="A53" s="6">
        <v>33</v>
      </c>
      <c r="B53" s="7" t="s">
        <v>83</v>
      </c>
      <c r="C53" s="6">
        <v>171061091</v>
      </c>
      <c r="D53" s="6" t="s">
        <v>11</v>
      </c>
      <c r="E53" s="6" t="s">
        <v>12</v>
      </c>
      <c r="F53" s="6">
        <v>1</v>
      </c>
      <c r="G53" s="15">
        <v>194403625</v>
      </c>
      <c r="H53" s="38">
        <f>Lecture!AL53</f>
        <v>7</v>
      </c>
      <c r="I53" s="38">
        <f>Laboratory!X53</f>
        <v>0</v>
      </c>
      <c r="J53" s="38">
        <f>Tutorial!X53</f>
        <v>0</v>
      </c>
      <c r="K53" s="34">
        <f t="shared" si="0"/>
        <v>0.19444444444444445</v>
      </c>
      <c r="L53" s="16" t="str">
        <f t="shared" si="1"/>
        <v>1st Letter</v>
      </c>
    </row>
    <row r="54" spans="1:12" s="8" customFormat="1" ht="24" customHeight="1">
      <c r="A54" s="6">
        <v>34</v>
      </c>
      <c r="B54" s="7" t="s">
        <v>84</v>
      </c>
      <c r="C54" s="6" t="s">
        <v>85</v>
      </c>
      <c r="D54" s="6" t="s">
        <v>11</v>
      </c>
      <c r="E54" s="6" t="s">
        <v>12</v>
      </c>
      <c r="F54" s="6">
        <v>1</v>
      </c>
      <c r="G54" s="15">
        <v>189149473</v>
      </c>
      <c r="H54" s="38">
        <f>Lecture!AL54</f>
        <v>7</v>
      </c>
      <c r="I54" s="38">
        <f>Laboratory!X54</f>
        <v>0</v>
      </c>
      <c r="J54" s="38">
        <f>Tutorial!X54</f>
        <v>0</v>
      </c>
      <c r="K54" s="34">
        <f t="shared" si="0"/>
        <v>0.19444444444444445</v>
      </c>
      <c r="L54" s="16" t="str">
        <f t="shared" si="1"/>
        <v>1st Letter</v>
      </c>
    </row>
    <row r="55" spans="1:12" s="8" customFormat="1" ht="24" customHeight="1">
      <c r="A55" s="6">
        <v>35</v>
      </c>
      <c r="B55" s="7" t="s">
        <v>86</v>
      </c>
      <c r="C55" s="6">
        <v>171061094</v>
      </c>
      <c r="D55" s="6" t="s">
        <v>11</v>
      </c>
      <c r="E55" s="6" t="s">
        <v>12</v>
      </c>
      <c r="F55" s="6">
        <v>1</v>
      </c>
      <c r="G55" s="15">
        <v>146009788</v>
      </c>
      <c r="H55" s="38">
        <f>Lecture!AL55</f>
        <v>8</v>
      </c>
      <c r="I55" s="38">
        <f>Laboratory!X55</f>
        <v>0</v>
      </c>
      <c r="J55" s="38">
        <f>Tutorial!X55</f>
        <v>0</v>
      </c>
      <c r="K55" s="34">
        <f t="shared" si="0"/>
        <v>0.22222222222222221</v>
      </c>
      <c r="L55" s="16" t="str">
        <f t="shared" si="1"/>
        <v>2nd Letter</v>
      </c>
    </row>
    <row r="56" spans="1:12" s="8" customFormat="1" ht="24" customHeight="1">
      <c r="A56" s="6">
        <v>36</v>
      </c>
      <c r="B56" s="7" t="s">
        <v>87</v>
      </c>
      <c r="C56" s="6">
        <v>161060963</v>
      </c>
      <c r="D56" s="6" t="s">
        <v>11</v>
      </c>
      <c r="E56" s="6" t="s">
        <v>12</v>
      </c>
      <c r="F56" s="6">
        <v>2</v>
      </c>
      <c r="G56" s="15">
        <v>136368905</v>
      </c>
      <c r="H56" s="38">
        <f>Lecture!AL56</f>
        <v>7</v>
      </c>
      <c r="I56" s="38">
        <f>Laboratory!X56</f>
        <v>0</v>
      </c>
      <c r="J56" s="38">
        <f>Tutorial!X56</f>
        <v>0</v>
      </c>
      <c r="K56" s="34">
        <f t="shared" si="0"/>
        <v>0.19444444444444445</v>
      </c>
      <c r="L56" s="16" t="str">
        <f t="shared" si="1"/>
        <v>1st Letter</v>
      </c>
    </row>
    <row r="57" spans="1:12" s="8" customFormat="1" ht="24" customHeight="1">
      <c r="A57" s="6">
        <v>37</v>
      </c>
      <c r="B57" s="7" t="s">
        <v>88</v>
      </c>
      <c r="C57" s="6">
        <v>161060965</v>
      </c>
      <c r="D57" s="6" t="s">
        <v>11</v>
      </c>
      <c r="E57" s="6" t="s">
        <v>12</v>
      </c>
      <c r="F57" s="6">
        <v>2</v>
      </c>
      <c r="G57" s="15">
        <v>134595830</v>
      </c>
      <c r="H57" s="38">
        <f>Lecture!AL57</f>
        <v>7</v>
      </c>
      <c r="I57" s="38">
        <f>Laboratory!X57</f>
        <v>0</v>
      </c>
      <c r="J57" s="38">
        <f>Tutorial!X57</f>
        <v>0</v>
      </c>
      <c r="K57" s="34">
        <f t="shared" si="0"/>
        <v>0.19444444444444445</v>
      </c>
      <c r="L57" s="16" t="str">
        <f t="shared" si="1"/>
        <v>1st Letter</v>
      </c>
    </row>
    <row r="58" spans="1:12" s="8" customFormat="1" ht="24" customHeight="1">
      <c r="A58" s="6">
        <v>38</v>
      </c>
      <c r="B58" s="7" t="s">
        <v>89</v>
      </c>
      <c r="C58" s="6">
        <v>171061095</v>
      </c>
      <c r="D58" s="6" t="s">
        <v>11</v>
      </c>
      <c r="E58" s="6" t="s">
        <v>12</v>
      </c>
      <c r="F58" s="6">
        <v>2</v>
      </c>
      <c r="G58" s="15">
        <v>199364812</v>
      </c>
      <c r="H58" s="38">
        <f>Lecture!AL58</f>
        <v>7</v>
      </c>
      <c r="I58" s="38">
        <f>Laboratory!X58</f>
        <v>0</v>
      </c>
      <c r="J58" s="38">
        <f>Tutorial!X58</f>
        <v>0</v>
      </c>
      <c r="K58" s="34">
        <f t="shared" si="0"/>
        <v>0.19444444444444445</v>
      </c>
      <c r="L58" s="16" t="str">
        <f t="shared" si="1"/>
        <v>1st Letter</v>
      </c>
    </row>
    <row r="59" spans="1:12" s="8" customFormat="1" ht="24" customHeight="1">
      <c r="A59" s="6">
        <v>39</v>
      </c>
      <c r="B59" s="7" t="s">
        <v>90</v>
      </c>
      <c r="C59" s="6">
        <v>161060966</v>
      </c>
      <c r="D59" s="6" t="s">
        <v>11</v>
      </c>
      <c r="E59" s="6" t="s">
        <v>12</v>
      </c>
      <c r="F59" s="6">
        <v>2</v>
      </c>
      <c r="G59" s="15">
        <v>1161194013</v>
      </c>
      <c r="H59" s="38">
        <f>Lecture!AL59</f>
        <v>7</v>
      </c>
      <c r="I59" s="38">
        <f>Laboratory!X59</f>
        <v>0</v>
      </c>
      <c r="J59" s="38">
        <f>Tutorial!X59</f>
        <v>0</v>
      </c>
      <c r="K59" s="34">
        <f t="shared" si="0"/>
        <v>0.19444444444444445</v>
      </c>
      <c r="L59" s="16" t="str">
        <f t="shared" si="1"/>
        <v>1st Letter</v>
      </c>
    </row>
    <row r="60" spans="1:12" s="8" customFormat="1" ht="24" customHeight="1">
      <c r="A60" s="6">
        <v>40</v>
      </c>
      <c r="B60" s="7" t="s">
        <v>91</v>
      </c>
      <c r="C60" s="6">
        <v>171063109</v>
      </c>
      <c r="D60" s="6" t="s">
        <v>11</v>
      </c>
      <c r="E60" s="6" t="s">
        <v>12</v>
      </c>
      <c r="F60" s="6">
        <v>2</v>
      </c>
      <c r="G60" s="15">
        <v>60139662898</v>
      </c>
      <c r="H60" s="38">
        <f>Lecture!AL60</f>
        <v>7</v>
      </c>
      <c r="I60" s="38">
        <f>Laboratory!X60</f>
        <v>0</v>
      </c>
      <c r="J60" s="38">
        <f>Tutorial!X60</f>
        <v>0</v>
      </c>
      <c r="K60" s="34">
        <f t="shared" si="0"/>
        <v>0.19444444444444445</v>
      </c>
      <c r="L60" s="16" t="str">
        <f t="shared" si="1"/>
        <v>1st Letter</v>
      </c>
    </row>
    <row r="61" spans="1:12" s="8" customFormat="1" ht="24" customHeight="1">
      <c r="A61" s="6">
        <v>41</v>
      </c>
      <c r="B61" s="7" t="s">
        <v>92</v>
      </c>
      <c r="C61" s="6">
        <v>171061098</v>
      </c>
      <c r="D61" s="6" t="s">
        <v>11</v>
      </c>
      <c r="E61" s="6" t="s">
        <v>12</v>
      </c>
      <c r="F61" s="6">
        <v>2</v>
      </c>
      <c r="G61" s="15" t="s">
        <v>93</v>
      </c>
      <c r="H61" s="38">
        <f>Lecture!AL61</f>
        <v>0</v>
      </c>
      <c r="I61" s="38">
        <f>Laboratory!X61</f>
        <v>0</v>
      </c>
      <c r="J61" s="38">
        <f>Tutorial!X61</f>
        <v>0</v>
      </c>
      <c r="K61" s="34">
        <f t="shared" si="0"/>
        <v>0</v>
      </c>
      <c r="L61" s="16" t="str">
        <f t="shared" si="1"/>
        <v>-</v>
      </c>
    </row>
    <row r="62" spans="1:12" s="8" customFormat="1" ht="24" customHeight="1">
      <c r="A62" s="6">
        <v>42</v>
      </c>
      <c r="B62" s="7" t="s">
        <v>94</v>
      </c>
      <c r="C62" s="6">
        <v>171061101</v>
      </c>
      <c r="D62" s="6" t="s">
        <v>11</v>
      </c>
      <c r="E62" s="6" t="s">
        <v>12</v>
      </c>
      <c r="F62" s="6">
        <v>2</v>
      </c>
      <c r="G62" s="15">
        <v>163013587</v>
      </c>
      <c r="H62" s="38">
        <f>Lecture!AL62</f>
        <v>7</v>
      </c>
      <c r="I62" s="38">
        <f>Laboratory!X62</f>
        <v>0</v>
      </c>
      <c r="J62" s="38">
        <f>Tutorial!X62</f>
        <v>0</v>
      </c>
      <c r="K62" s="34">
        <f t="shared" si="0"/>
        <v>0.19444444444444445</v>
      </c>
      <c r="L62" s="16" t="str">
        <f t="shared" si="1"/>
        <v>1st Letter</v>
      </c>
    </row>
    <row r="63" spans="1:12" s="8" customFormat="1" ht="24" customHeight="1">
      <c r="A63" s="6">
        <v>43</v>
      </c>
      <c r="B63" s="7" t="s">
        <v>95</v>
      </c>
      <c r="C63" s="6">
        <v>161060972</v>
      </c>
      <c r="D63" s="6" t="s">
        <v>11</v>
      </c>
      <c r="E63" s="6" t="s">
        <v>12</v>
      </c>
      <c r="F63" s="6">
        <v>2</v>
      </c>
      <c r="G63" s="15">
        <v>195717882</v>
      </c>
      <c r="H63" s="38">
        <f>Lecture!AL63</f>
        <v>7</v>
      </c>
      <c r="I63" s="38">
        <f>Laboratory!X63</f>
        <v>0</v>
      </c>
      <c r="J63" s="38">
        <f>Tutorial!X63</f>
        <v>0</v>
      </c>
      <c r="K63" s="34">
        <f t="shared" si="0"/>
        <v>0.19444444444444445</v>
      </c>
      <c r="L63" s="16" t="str">
        <f t="shared" si="1"/>
        <v>1st Letter</v>
      </c>
    </row>
    <row r="64" spans="1:12" s="8" customFormat="1" ht="24" customHeight="1">
      <c r="A64" s="6">
        <v>44</v>
      </c>
      <c r="B64" s="7" t="s">
        <v>96</v>
      </c>
      <c r="C64" s="6">
        <v>171061106</v>
      </c>
      <c r="D64" s="6" t="s">
        <v>11</v>
      </c>
      <c r="E64" s="6" t="s">
        <v>12</v>
      </c>
      <c r="F64" s="6">
        <v>2</v>
      </c>
      <c r="G64" s="6">
        <v>175311909</v>
      </c>
      <c r="H64" s="38">
        <f>Lecture!AL64</f>
        <v>7</v>
      </c>
      <c r="I64" s="38">
        <f>Laboratory!X64</f>
        <v>0</v>
      </c>
      <c r="J64" s="38">
        <f>Tutorial!X64</f>
        <v>0</v>
      </c>
      <c r="K64" s="34">
        <f t="shared" si="0"/>
        <v>0.19444444444444445</v>
      </c>
      <c r="L64" s="16" t="str">
        <f t="shared" si="1"/>
        <v>1st Letter</v>
      </c>
    </row>
    <row r="65" spans="1:12" s="8" customFormat="1" ht="24" customHeight="1">
      <c r="A65" s="6">
        <v>45</v>
      </c>
      <c r="B65" s="7" t="s">
        <v>97</v>
      </c>
      <c r="C65" s="6">
        <v>161060973</v>
      </c>
      <c r="D65" s="6" t="s">
        <v>11</v>
      </c>
      <c r="E65" s="6" t="s">
        <v>12</v>
      </c>
      <c r="F65" s="6">
        <v>2</v>
      </c>
      <c r="G65" s="27">
        <v>1110758726</v>
      </c>
      <c r="H65" s="38">
        <f>Lecture!AL65</f>
        <v>7</v>
      </c>
      <c r="I65" s="38">
        <f>Laboratory!X65</f>
        <v>0</v>
      </c>
      <c r="J65" s="38">
        <f>Tutorial!X65</f>
        <v>0</v>
      </c>
      <c r="K65" s="34">
        <f t="shared" si="0"/>
        <v>0.19444444444444445</v>
      </c>
      <c r="L65" s="16" t="str">
        <f t="shared" si="1"/>
        <v>1st Letter</v>
      </c>
    </row>
    <row r="66" spans="1:12" s="8" customFormat="1" ht="24" customHeight="1">
      <c r="A66" s="6">
        <v>46</v>
      </c>
      <c r="B66" s="7" t="s">
        <v>98</v>
      </c>
      <c r="C66" s="6">
        <v>161060974</v>
      </c>
      <c r="D66" s="6" t="s">
        <v>11</v>
      </c>
      <c r="E66" s="6" t="s">
        <v>12</v>
      </c>
      <c r="F66" s="6">
        <v>2</v>
      </c>
      <c r="G66" s="6">
        <v>1110907366</v>
      </c>
      <c r="H66" s="38">
        <f>Lecture!AL66</f>
        <v>7</v>
      </c>
      <c r="I66" s="38">
        <f>Laboratory!X66</f>
        <v>0</v>
      </c>
      <c r="J66" s="38">
        <f>Tutorial!X66</f>
        <v>0</v>
      </c>
      <c r="K66" s="34">
        <f t="shared" si="0"/>
        <v>0.19444444444444445</v>
      </c>
      <c r="L66" s="16" t="str">
        <f t="shared" si="1"/>
        <v>1st Letter</v>
      </c>
    </row>
    <row r="67" spans="1:12" s="8" customFormat="1" ht="24" customHeight="1">
      <c r="A67" s="6">
        <v>47</v>
      </c>
      <c r="B67" s="7" t="s">
        <v>99</v>
      </c>
      <c r="C67" s="6">
        <v>161060975</v>
      </c>
      <c r="D67" s="6" t="s">
        <v>11</v>
      </c>
      <c r="E67" s="6" t="s">
        <v>12</v>
      </c>
      <c r="F67" s="6">
        <v>2</v>
      </c>
      <c r="G67" s="6">
        <v>1112525612</v>
      </c>
      <c r="H67" s="38">
        <f>Lecture!AL67</f>
        <v>7</v>
      </c>
      <c r="I67" s="38">
        <f>Laboratory!X67</f>
        <v>0</v>
      </c>
      <c r="J67" s="38">
        <f>Tutorial!X67</f>
        <v>0</v>
      </c>
      <c r="K67" s="34">
        <f t="shared" si="0"/>
        <v>0.19444444444444445</v>
      </c>
      <c r="L67" s="16" t="str">
        <f t="shared" si="1"/>
        <v>1st Letter</v>
      </c>
    </row>
    <row r="68" spans="1:12" s="8" customFormat="1" ht="24" customHeight="1">
      <c r="A68" s="6">
        <v>48</v>
      </c>
      <c r="B68" s="7" t="s">
        <v>100</v>
      </c>
      <c r="C68" s="6">
        <v>161060976</v>
      </c>
      <c r="D68" s="6" t="s">
        <v>11</v>
      </c>
      <c r="E68" s="6" t="s">
        <v>12</v>
      </c>
      <c r="F68" s="6">
        <v>2</v>
      </c>
      <c r="G68" s="6">
        <v>148302500</v>
      </c>
      <c r="H68" s="38">
        <f>Lecture!AL68</f>
        <v>7</v>
      </c>
      <c r="I68" s="38">
        <f>Laboratory!X68</f>
        <v>0</v>
      </c>
      <c r="J68" s="38">
        <f>Tutorial!X68</f>
        <v>0</v>
      </c>
      <c r="K68" s="34">
        <f t="shared" si="0"/>
        <v>0.19444444444444445</v>
      </c>
      <c r="L68" s="16" t="str">
        <f t="shared" si="1"/>
        <v>1st Letter</v>
      </c>
    </row>
    <row r="69" spans="1:12" s="8" customFormat="1" ht="24" customHeight="1">
      <c r="A69" s="6">
        <v>49</v>
      </c>
      <c r="B69" s="7" t="s">
        <v>101</v>
      </c>
      <c r="C69" s="6">
        <v>161060977</v>
      </c>
      <c r="D69" s="6" t="s">
        <v>11</v>
      </c>
      <c r="E69" s="6" t="s">
        <v>12</v>
      </c>
      <c r="F69" s="6">
        <v>2</v>
      </c>
      <c r="G69" s="6">
        <v>175348190</v>
      </c>
      <c r="H69" s="38">
        <f>Lecture!AL69</f>
        <v>7</v>
      </c>
      <c r="I69" s="38">
        <f>Laboratory!X69</f>
        <v>0</v>
      </c>
      <c r="J69" s="38">
        <f>Tutorial!X69</f>
        <v>0</v>
      </c>
      <c r="K69" s="34">
        <f t="shared" si="0"/>
        <v>0.19444444444444445</v>
      </c>
      <c r="L69" s="16" t="str">
        <f t="shared" si="1"/>
        <v>1st Letter</v>
      </c>
    </row>
    <row r="70" spans="1:12" s="8" customFormat="1" ht="24" customHeight="1">
      <c r="A70" s="6">
        <v>50</v>
      </c>
      <c r="B70" s="7" t="s">
        <v>102</v>
      </c>
      <c r="C70" s="6">
        <v>161060978</v>
      </c>
      <c r="D70" s="6" t="s">
        <v>11</v>
      </c>
      <c r="E70" s="6" t="s">
        <v>12</v>
      </c>
      <c r="F70" s="6">
        <v>2</v>
      </c>
      <c r="G70" s="6">
        <v>1126455361</v>
      </c>
      <c r="H70" s="38">
        <f>Lecture!AL70</f>
        <v>7</v>
      </c>
      <c r="I70" s="38">
        <f>Laboratory!X70</f>
        <v>0</v>
      </c>
      <c r="J70" s="38">
        <f>Tutorial!X70</f>
        <v>0</v>
      </c>
      <c r="K70" s="34">
        <f t="shared" si="0"/>
        <v>0.19444444444444445</v>
      </c>
      <c r="L70" s="16" t="str">
        <f t="shared" si="1"/>
        <v>1st Letter</v>
      </c>
    </row>
    <row r="71" spans="1:12" s="8" customFormat="1" ht="24" customHeight="1">
      <c r="A71" s="6">
        <v>51</v>
      </c>
      <c r="B71" s="7" t="s">
        <v>103</v>
      </c>
      <c r="C71" s="6">
        <v>161060979</v>
      </c>
      <c r="D71" s="6" t="s">
        <v>11</v>
      </c>
      <c r="E71" s="6" t="s">
        <v>12</v>
      </c>
      <c r="F71" s="6">
        <v>2</v>
      </c>
      <c r="G71" s="6">
        <v>1129481272</v>
      </c>
      <c r="H71" s="38">
        <f>Lecture!AL71</f>
        <v>7</v>
      </c>
      <c r="I71" s="38">
        <f>Laboratory!X71</f>
        <v>0</v>
      </c>
      <c r="J71" s="38">
        <f>Tutorial!X71</f>
        <v>0</v>
      </c>
      <c r="K71" s="34">
        <f t="shared" si="0"/>
        <v>0.19444444444444445</v>
      </c>
      <c r="L71" s="16" t="str">
        <f t="shared" si="1"/>
        <v>1st Letter</v>
      </c>
    </row>
    <row r="72" spans="1:12" s="8" customFormat="1" ht="24" customHeight="1">
      <c r="A72" s="6">
        <v>52</v>
      </c>
      <c r="B72" s="7" t="s">
        <v>104</v>
      </c>
      <c r="C72" s="6">
        <v>161060982</v>
      </c>
      <c r="D72" s="6" t="s">
        <v>11</v>
      </c>
      <c r="E72" s="6" t="s">
        <v>12</v>
      </c>
      <c r="F72" s="6">
        <v>2</v>
      </c>
      <c r="G72" s="6">
        <v>1119912898</v>
      </c>
      <c r="H72" s="38">
        <f>Lecture!AL72</f>
        <v>7</v>
      </c>
      <c r="I72" s="38">
        <f>Laboratory!X72</f>
        <v>0</v>
      </c>
      <c r="J72" s="38">
        <f>Tutorial!X72</f>
        <v>0</v>
      </c>
      <c r="K72" s="34">
        <f t="shared" si="0"/>
        <v>0.19444444444444445</v>
      </c>
      <c r="L72" s="16" t="str">
        <f t="shared" si="1"/>
        <v>1st Letter</v>
      </c>
    </row>
    <row r="73" spans="1:12" s="8" customFormat="1" ht="24" customHeight="1">
      <c r="A73" s="6">
        <v>53</v>
      </c>
      <c r="B73" s="7" t="s">
        <v>105</v>
      </c>
      <c r="C73" s="6">
        <v>161060983</v>
      </c>
      <c r="D73" s="6" t="s">
        <v>11</v>
      </c>
      <c r="E73" s="6" t="s">
        <v>12</v>
      </c>
      <c r="F73" s="6">
        <v>2</v>
      </c>
      <c r="G73" s="6">
        <v>175294943</v>
      </c>
      <c r="H73" s="38">
        <f>Lecture!AL73</f>
        <v>7</v>
      </c>
      <c r="I73" s="38">
        <f>Laboratory!X73</f>
        <v>0</v>
      </c>
      <c r="J73" s="38">
        <f>Tutorial!X73</f>
        <v>0</v>
      </c>
      <c r="K73" s="34">
        <f t="shared" si="0"/>
        <v>0.19444444444444445</v>
      </c>
      <c r="L73" s="16" t="str">
        <f t="shared" si="1"/>
        <v>1st Letter</v>
      </c>
    </row>
    <row r="74" spans="1:12" s="8" customFormat="1" ht="24" customHeight="1">
      <c r="A74" s="6">
        <v>54</v>
      </c>
      <c r="B74" s="7" t="s">
        <v>106</v>
      </c>
      <c r="C74" s="6">
        <v>161060985</v>
      </c>
      <c r="D74" s="6" t="s">
        <v>11</v>
      </c>
      <c r="E74" s="6" t="s">
        <v>12</v>
      </c>
      <c r="F74" s="6">
        <v>2</v>
      </c>
      <c r="G74" s="6">
        <v>193229751</v>
      </c>
      <c r="H74" s="38">
        <f>Lecture!AL74</f>
        <v>7</v>
      </c>
      <c r="I74" s="38">
        <f>Laboratory!X74</f>
        <v>0</v>
      </c>
      <c r="J74" s="38">
        <f>Tutorial!X74</f>
        <v>0</v>
      </c>
      <c r="K74" s="34">
        <f t="shared" si="0"/>
        <v>0.19444444444444445</v>
      </c>
      <c r="L74" s="16" t="str">
        <f t="shared" si="1"/>
        <v>1st Letter</v>
      </c>
    </row>
    <row r="75" spans="1:12" s="8" customFormat="1" ht="24" customHeight="1">
      <c r="A75" s="6">
        <v>55</v>
      </c>
      <c r="B75" s="7" t="s">
        <v>107</v>
      </c>
      <c r="C75" s="6">
        <v>171061112</v>
      </c>
      <c r="D75" s="6" t="s">
        <v>11</v>
      </c>
      <c r="E75" s="6" t="s">
        <v>12</v>
      </c>
      <c r="F75" s="6">
        <v>2</v>
      </c>
      <c r="G75" s="6">
        <v>174535602</v>
      </c>
      <c r="H75" s="38">
        <f>Lecture!AL75</f>
        <v>7</v>
      </c>
      <c r="I75" s="38">
        <f>Laboratory!X75</f>
        <v>0</v>
      </c>
      <c r="J75" s="38">
        <f>Tutorial!X75</f>
        <v>0</v>
      </c>
      <c r="K75" s="34">
        <f t="shared" si="0"/>
        <v>0.19444444444444445</v>
      </c>
      <c r="L75" s="16" t="str">
        <f t="shared" si="1"/>
        <v>1st Letter</v>
      </c>
    </row>
    <row r="76" spans="1:12" s="8" customFormat="1" ht="24" customHeight="1">
      <c r="A76" s="6">
        <v>56</v>
      </c>
      <c r="B76" s="7" t="s">
        <v>108</v>
      </c>
      <c r="C76" s="6">
        <v>171061114</v>
      </c>
      <c r="D76" s="6" t="s">
        <v>11</v>
      </c>
      <c r="E76" s="6" t="s">
        <v>12</v>
      </c>
      <c r="F76" s="6">
        <v>2</v>
      </c>
      <c r="G76" s="6">
        <v>193116802</v>
      </c>
      <c r="H76" s="38">
        <f>Lecture!AL76</f>
        <v>0</v>
      </c>
      <c r="I76" s="38">
        <f>Laboratory!X76</f>
        <v>0</v>
      </c>
      <c r="J76" s="38">
        <f>Tutorial!X76</f>
        <v>0</v>
      </c>
      <c r="K76" s="34">
        <f t="shared" si="0"/>
        <v>0</v>
      </c>
      <c r="L76" s="16" t="str">
        <f t="shared" si="1"/>
        <v>-</v>
      </c>
    </row>
    <row r="77" spans="1:12" s="8" customFormat="1" ht="24" customHeight="1">
      <c r="A77" s="6">
        <v>57</v>
      </c>
      <c r="B77" s="7" t="s">
        <v>109</v>
      </c>
      <c r="C77" s="6">
        <v>171061115</v>
      </c>
      <c r="D77" s="6" t="s">
        <v>11</v>
      </c>
      <c r="E77" s="6" t="s">
        <v>12</v>
      </c>
      <c r="F77" s="6">
        <v>2</v>
      </c>
      <c r="G77" s="6">
        <v>194491232</v>
      </c>
      <c r="H77" s="38">
        <f>Lecture!AL77</f>
        <v>3</v>
      </c>
      <c r="I77" s="38">
        <f>Laboratory!X77</f>
        <v>0</v>
      </c>
      <c r="J77" s="38">
        <f>Tutorial!X77</f>
        <v>0</v>
      </c>
      <c r="K77" s="34">
        <f t="shared" si="0"/>
        <v>8.3333333333333329E-2</v>
      </c>
      <c r="L77" s="16" t="str">
        <f t="shared" si="1"/>
        <v>-</v>
      </c>
    </row>
    <row r="78" spans="1:12" s="8" customFormat="1" ht="24" customHeight="1">
      <c r="A78" s="6">
        <v>58</v>
      </c>
      <c r="B78" s="7" t="s">
        <v>110</v>
      </c>
      <c r="C78" s="6">
        <v>161060988</v>
      </c>
      <c r="D78" s="6" t="s">
        <v>11</v>
      </c>
      <c r="E78" s="6" t="s">
        <v>12</v>
      </c>
      <c r="F78" s="6">
        <v>2</v>
      </c>
      <c r="G78" s="6">
        <v>136985549</v>
      </c>
      <c r="H78" s="38">
        <f>Lecture!AL78</f>
        <v>7</v>
      </c>
      <c r="I78" s="38">
        <f>Laboratory!X78</f>
        <v>0</v>
      </c>
      <c r="J78" s="38">
        <f>Tutorial!X78</f>
        <v>0</v>
      </c>
      <c r="K78" s="34">
        <f t="shared" si="0"/>
        <v>0.19444444444444445</v>
      </c>
      <c r="L78" s="16" t="str">
        <f t="shared" si="1"/>
        <v>1st Letter</v>
      </c>
    </row>
    <row r="79" spans="1:12" s="8" customFormat="1" ht="24" customHeight="1">
      <c r="A79" s="6">
        <v>59</v>
      </c>
      <c r="B79" s="7" t="s">
        <v>111</v>
      </c>
      <c r="C79" s="6">
        <v>171061118</v>
      </c>
      <c r="D79" s="6" t="s">
        <v>11</v>
      </c>
      <c r="E79" s="6" t="s">
        <v>12</v>
      </c>
      <c r="F79" s="6">
        <v>2</v>
      </c>
      <c r="G79" s="6">
        <v>126285234</v>
      </c>
      <c r="H79" s="38">
        <f>Lecture!AL79</f>
        <v>7</v>
      </c>
      <c r="I79" s="38">
        <f>Laboratory!X79</f>
        <v>0</v>
      </c>
      <c r="J79" s="38">
        <f>Tutorial!X79</f>
        <v>0</v>
      </c>
      <c r="K79" s="34">
        <f t="shared" si="0"/>
        <v>0.19444444444444445</v>
      </c>
      <c r="L79" s="16" t="str">
        <f t="shared" si="1"/>
        <v>1st Letter</v>
      </c>
    </row>
    <row r="80" spans="1:12" s="8" customFormat="1" ht="24" customHeight="1">
      <c r="A80" s="6">
        <v>60</v>
      </c>
      <c r="B80" s="7" t="s">
        <v>112</v>
      </c>
      <c r="C80" s="6">
        <v>161060990</v>
      </c>
      <c r="D80" s="6" t="s">
        <v>11</v>
      </c>
      <c r="E80" s="6" t="s">
        <v>12</v>
      </c>
      <c r="F80" s="6">
        <v>2</v>
      </c>
      <c r="G80" s="6">
        <v>174829618</v>
      </c>
      <c r="H80" s="38">
        <f>Lecture!AL80</f>
        <v>8</v>
      </c>
      <c r="I80" s="38">
        <f>Laboratory!X80</f>
        <v>0</v>
      </c>
      <c r="J80" s="38">
        <f>Tutorial!X80</f>
        <v>0</v>
      </c>
      <c r="K80" s="34">
        <f t="shared" si="0"/>
        <v>0.22222222222222221</v>
      </c>
      <c r="L80" s="16" t="str">
        <f t="shared" si="1"/>
        <v>2nd Letter</v>
      </c>
    </row>
    <row r="81" spans="1:12" s="8" customFormat="1" ht="24" customHeight="1">
      <c r="A81" s="6">
        <v>61</v>
      </c>
      <c r="B81" s="7" t="s">
        <v>113</v>
      </c>
      <c r="C81" s="6">
        <v>171061126</v>
      </c>
      <c r="D81" s="6" t="s">
        <v>11</v>
      </c>
      <c r="E81" s="6" t="s">
        <v>12</v>
      </c>
      <c r="F81" s="6">
        <v>2</v>
      </c>
      <c r="G81" s="6">
        <v>174628300</v>
      </c>
      <c r="H81" s="38">
        <f>Lecture!AL81</f>
        <v>8</v>
      </c>
      <c r="I81" s="38">
        <f>Laboratory!X81</f>
        <v>0</v>
      </c>
      <c r="J81" s="38">
        <f>Tutorial!X81</f>
        <v>0</v>
      </c>
      <c r="K81" s="34">
        <f t="shared" si="0"/>
        <v>0.22222222222222221</v>
      </c>
      <c r="L81" s="16" t="str">
        <f t="shared" si="1"/>
        <v>2nd Letter</v>
      </c>
    </row>
    <row r="82" spans="1:12" s="8" customFormat="1" ht="24" customHeight="1">
      <c r="A82" s="6">
        <v>62</v>
      </c>
      <c r="B82" s="7" t="s">
        <v>114</v>
      </c>
      <c r="C82" s="6">
        <v>171061129</v>
      </c>
      <c r="D82" s="6" t="s">
        <v>11</v>
      </c>
      <c r="E82" s="6" t="s">
        <v>12</v>
      </c>
      <c r="F82" s="6">
        <v>2</v>
      </c>
      <c r="G82" s="6">
        <v>124369011</v>
      </c>
      <c r="H82" s="38">
        <f>Lecture!AL82</f>
        <v>7</v>
      </c>
      <c r="I82" s="38">
        <f>Laboratory!X82</f>
        <v>0</v>
      </c>
      <c r="J82" s="38">
        <f>Tutorial!X82</f>
        <v>0</v>
      </c>
      <c r="K82" s="34">
        <f t="shared" si="0"/>
        <v>0.19444444444444445</v>
      </c>
      <c r="L82" s="16" t="str">
        <f t="shared" si="1"/>
        <v>1st Letter</v>
      </c>
    </row>
    <row r="83" spans="1:12" s="8" customFormat="1" ht="24" customHeight="1">
      <c r="A83" s="6">
        <v>63</v>
      </c>
      <c r="B83" s="7" t="s">
        <v>115</v>
      </c>
      <c r="C83" s="6">
        <v>161060994</v>
      </c>
      <c r="D83" s="6" t="s">
        <v>11</v>
      </c>
      <c r="E83" s="6" t="s">
        <v>12</v>
      </c>
      <c r="F83" s="6">
        <v>2</v>
      </c>
      <c r="G83" s="6">
        <v>125386705</v>
      </c>
      <c r="H83" s="38">
        <f>Lecture!AL83</f>
        <v>7</v>
      </c>
      <c r="I83" s="38">
        <f>Laboratory!X83</f>
        <v>0</v>
      </c>
      <c r="J83" s="38">
        <f>Tutorial!X83</f>
        <v>0</v>
      </c>
      <c r="K83" s="34">
        <f t="shared" si="0"/>
        <v>0.19444444444444445</v>
      </c>
      <c r="L83" s="16" t="str">
        <f t="shared" si="1"/>
        <v>1st Letter</v>
      </c>
    </row>
    <row r="84" spans="1:12" s="8" customFormat="1" ht="24" customHeight="1">
      <c r="A84" s="6">
        <v>64</v>
      </c>
      <c r="B84" s="7" t="s">
        <v>116</v>
      </c>
      <c r="C84" s="6">
        <v>171061132</v>
      </c>
      <c r="D84" s="6" t="s">
        <v>11</v>
      </c>
      <c r="E84" s="6" t="s">
        <v>12</v>
      </c>
      <c r="F84" s="6">
        <v>2</v>
      </c>
      <c r="G84" s="6">
        <v>179646395</v>
      </c>
      <c r="H84" s="38">
        <f>Lecture!AL84</f>
        <v>7</v>
      </c>
      <c r="I84" s="38">
        <f>Laboratory!X84</f>
        <v>0</v>
      </c>
      <c r="J84" s="38">
        <f>Tutorial!X84</f>
        <v>0</v>
      </c>
      <c r="K84" s="34">
        <f t="shared" si="0"/>
        <v>0.19444444444444445</v>
      </c>
      <c r="L84" s="16" t="str">
        <f t="shared" si="1"/>
        <v>1st Letter</v>
      </c>
    </row>
    <row r="85" spans="1:12" s="8" customFormat="1" ht="24" customHeight="1">
      <c r="A85" s="6">
        <v>65</v>
      </c>
      <c r="B85" s="7" t="s">
        <v>117</v>
      </c>
      <c r="C85" s="6">
        <v>161060996</v>
      </c>
      <c r="D85" s="6" t="s">
        <v>11</v>
      </c>
      <c r="E85" s="6" t="s">
        <v>12</v>
      </c>
      <c r="F85" s="6">
        <v>2</v>
      </c>
      <c r="G85" s="6" t="s">
        <v>118</v>
      </c>
      <c r="H85" s="38">
        <f>Lecture!AL85</f>
        <v>0</v>
      </c>
      <c r="I85" s="38">
        <f>Laboratory!X85</f>
        <v>0</v>
      </c>
      <c r="J85" s="38">
        <f>Tutorial!X85</f>
        <v>0</v>
      </c>
      <c r="K85" s="34">
        <f t="shared" si="0"/>
        <v>0</v>
      </c>
      <c r="L85" s="16" t="str">
        <f t="shared" si="1"/>
        <v>-</v>
      </c>
    </row>
    <row r="86" spans="1:12" s="8" customFormat="1" ht="24" customHeight="1">
      <c r="A86" s="6">
        <v>66</v>
      </c>
      <c r="B86" s="7" t="s">
        <v>119</v>
      </c>
      <c r="C86" s="6">
        <v>171061135</v>
      </c>
      <c r="D86" s="6" t="s">
        <v>11</v>
      </c>
      <c r="E86" s="6" t="s">
        <v>12</v>
      </c>
      <c r="F86" s="6">
        <v>2</v>
      </c>
      <c r="G86" s="6">
        <v>164470598</v>
      </c>
      <c r="H86" s="38">
        <f>Lecture!AL86</f>
        <v>7</v>
      </c>
      <c r="I86" s="38">
        <f>Laboratory!X86</f>
        <v>0</v>
      </c>
      <c r="J86" s="38">
        <f>Tutorial!X86</f>
        <v>0</v>
      </c>
      <c r="K86" s="34">
        <f t="shared" ref="K86:K92" si="2">SUM(H86:J86)/$H$15</f>
        <v>0.19444444444444445</v>
      </c>
      <c r="L86" s="16" t="str">
        <f t="shared" ref="L86:L92" si="3">IF(K86&gt;=20%,"2nd Letter",IF(K86&gt;=10%,"1st Letter","-"))</f>
        <v>1st Letter</v>
      </c>
    </row>
    <row r="87" spans="1:12" s="8" customFormat="1" ht="24" customHeight="1">
      <c r="A87" s="6">
        <v>67</v>
      </c>
      <c r="B87" s="7" t="s">
        <v>120</v>
      </c>
      <c r="C87" s="6">
        <v>171061137</v>
      </c>
      <c r="D87" s="6" t="s">
        <v>11</v>
      </c>
      <c r="E87" s="6" t="s">
        <v>12</v>
      </c>
      <c r="F87" s="6">
        <v>2</v>
      </c>
      <c r="G87" s="6">
        <v>1136248622</v>
      </c>
      <c r="H87" s="38">
        <f>Lecture!AL87</f>
        <v>7</v>
      </c>
      <c r="I87" s="38">
        <f>Laboratory!X87</f>
        <v>0</v>
      </c>
      <c r="J87" s="38">
        <f>Tutorial!X87</f>
        <v>0</v>
      </c>
      <c r="K87" s="34">
        <f t="shared" si="2"/>
        <v>0.19444444444444445</v>
      </c>
      <c r="L87" s="16" t="str">
        <f t="shared" si="3"/>
        <v>1st Letter</v>
      </c>
    </row>
    <row r="88" spans="1:12" s="8" customFormat="1" ht="24" customHeight="1">
      <c r="A88" s="6">
        <v>68</v>
      </c>
      <c r="B88" s="7" t="s">
        <v>121</v>
      </c>
      <c r="C88" s="6">
        <v>161060998</v>
      </c>
      <c r="D88" s="6" t="s">
        <v>11</v>
      </c>
      <c r="E88" s="6" t="s">
        <v>12</v>
      </c>
      <c r="F88" s="6">
        <v>2</v>
      </c>
      <c r="G88" s="6">
        <v>164236518</v>
      </c>
      <c r="H88" s="38">
        <f>Lecture!AL88</f>
        <v>0</v>
      </c>
      <c r="I88" s="38">
        <f>Laboratory!X88</f>
        <v>0</v>
      </c>
      <c r="J88" s="38">
        <f>Tutorial!X88</f>
        <v>0</v>
      </c>
      <c r="K88" s="34">
        <f t="shared" si="2"/>
        <v>0</v>
      </c>
      <c r="L88" s="16" t="str">
        <f t="shared" si="3"/>
        <v>-</v>
      </c>
    </row>
    <row r="89" spans="1:12" s="8" customFormat="1" ht="24" customHeight="1">
      <c r="A89" s="6">
        <v>69</v>
      </c>
      <c r="B89" s="7" t="s">
        <v>122</v>
      </c>
      <c r="C89" s="6">
        <v>161061000</v>
      </c>
      <c r="D89" s="6" t="s">
        <v>11</v>
      </c>
      <c r="E89" s="6" t="s">
        <v>12</v>
      </c>
      <c r="F89" s="6">
        <v>2</v>
      </c>
      <c r="G89" s="6">
        <v>124119108</v>
      </c>
      <c r="H89" s="38">
        <f>Lecture!AL89</f>
        <v>8</v>
      </c>
      <c r="I89" s="38">
        <f>Laboratory!X89</f>
        <v>0</v>
      </c>
      <c r="J89" s="38">
        <f>Tutorial!X89</f>
        <v>0</v>
      </c>
      <c r="K89" s="34">
        <f t="shared" si="2"/>
        <v>0.22222222222222221</v>
      </c>
      <c r="L89" s="16" t="str">
        <f t="shared" si="3"/>
        <v>2nd Letter</v>
      </c>
    </row>
    <row r="90" spans="1:12" s="8" customFormat="1" ht="24" customHeight="1">
      <c r="A90" s="6">
        <v>70</v>
      </c>
      <c r="B90" s="7" t="s">
        <v>123</v>
      </c>
      <c r="C90" s="6">
        <v>161061001</v>
      </c>
      <c r="D90" s="6" t="s">
        <v>11</v>
      </c>
      <c r="E90" s="6" t="s">
        <v>12</v>
      </c>
      <c r="F90" s="6">
        <v>2</v>
      </c>
      <c r="G90" s="6">
        <v>146963772</v>
      </c>
      <c r="H90" s="38">
        <f>Lecture!AL90</f>
        <v>7</v>
      </c>
      <c r="I90" s="38">
        <f>Laboratory!X90</f>
        <v>0</v>
      </c>
      <c r="J90" s="38">
        <f>Tutorial!X90</f>
        <v>0</v>
      </c>
      <c r="K90" s="34">
        <f t="shared" si="2"/>
        <v>0.19444444444444445</v>
      </c>
      <c r="L90" s="16" t="str">
        <f t="shared" si="3"/>
        <v>1st Letter</v>
      </c>
    </row>
    <row r="91" spans="1:12" s="8" customFormat="1" ht="24" customHeight="1">
      <c r="A91" s="6">
        <v>71</v>
      </c>
      <c r="B91" s="7" t="s">
        <v>124</v>
      </c>
      <c r="C91" s="6">
        <v>161061002</v>
      </c>
      <c r="D91" s="6" t="s">
        <v>11</v>
      </c>
      <c r="E91" s="6" t="s">
        <v>12</v>
      </c>
      <c r="F91" s="6">
        <v>2</v>
      </c>
      <c r="G91" s="6">
        <v>146498199</v>
      </c>
      <c r="H91" s="38">
        <f>Lecture!AL91</f>
        <v>7</v>
      </c>
      <c r="I91" s="38">
        <f>Laboratory!X91</f>
        <v>0</v>
      </c>
      <c r="J91" s="38">
        <f>Tutorial!X91</f>
        <v>0</v>
      </c>
      <c r="K91" s="34">
        <f t="shared" si="2"/>
        <v>0.19444444444444445</v>
      </c>
      <c r="L91" s="16" t="str">
        <f t="shared" si="3"/>
        <v>1st Letter</v>
      </c>
    </row>
    <row r="92" spans="1:12" s="8" customFormat="1" ht="24" customHeight="1">
      <c r="A92" s="6">
        <v>72</v>
      </c>
      <c r="B92" s="7" t="s">
        <v>125</v>
      </c>
      <c r="C92" s="6">
        <v>171061140</v>
      </c>
      <c r="D92" s="6" t="s">
        <v>11</v>
      </c>
      <c r="E92" s="6" t="s">
        <v>12</v>
      </c>
      <c r="F92" s="6">
        <v>2</v>
      </c>
      <c r="G92" s="6" t="s">
        <v>126</v>
      </c>
      <c r="H92" s="38">
        <f>Lecture!AL92</f>
        <v>7</v>
      </c>
      <c r="I92" s="38">
        <f>Laboratory!X92</f>
        <v>0</v>
      </c>
      <c r="J92" s="38">
        <f>Tutorial!X92</f>
        <v>0</v>
      </c>
      <c r="K92" s="34">
        <f t="shared" si="2"/>
        <v>0.19444444444444445</v>
      </c>
      <c r="L92" s="16" t="str">
        <f t="shared" si="3"/>
        <v>1st Letter</v>
      </c>
    </row>
    <row r="93" spans="1:12" s="8" customFormat="1" ht="24" customHeight="1">
      <c r="A93" s="6"/>
      <c r="B93" s="7"/>
      <c r="C93" s="6"/>
      <c r="D93" s="6"/>
      <c r="E93" s="6"/>
      <c r="F93" s="6"/>
      <c r="G93" s="6"/>
      <c r="H93" s="16"/>
      <c r="I93" s="16"/>
      <c r="J93" s="16"/>
      <c r="K93" s="16"/>
      <c r="L93" s="16"/>
    </row>
    <row r="94" spans="1:12" s="8" customFormat="1" ht="24" customHeight="1">
      <c r="A94" s="6"/>
      <c r="B94" s="7"/>
      <c r="C94" s="6"/>
      <c r="D94" s="6"/>
      <c r="E94" s="6"/>
      <c r="F94" s="6"/>
      <c r="G94" s="6"/>
      <c r="H94" s="16"/>
      <c r="I94" s="16"/>
      <c r="J94" s="16"/>
      <c r="K94" s="16"/>
      <c r="L94" s="16"/>
    </row>
    <row r="95" spans="1:12" s="8" customFormat="1" ht="24" customHeight="1">
      <c r="A95" s="6"/>
      <c r="B95" s="7"/>
      <c r="C95" s="6"/>
      <c r="D95" s="6"/>
      <c r="E95" s="6"/>
      <c r="F95" s="6"/>
      <c r="G95" s="6"/>
      <c r="H95" s="16"/>
      <c r="I95" s="16"/>
      <c r="J95" s="16"/>
      <c r="K95" s="16"/>
      <c r="L95" s="16"/>
    </row>
    <row r="96" spans="1:12" s="8" customFormat="1" ht="24" customHeight="1">
      <c r="A96" s="6"/>
      <c r="B96" s="7"/>
      <c r="C96" s="6"/>
      <c r="D96" s="6"/>
      <c r="E96" s="6"/>
      <c r="F96" s="6"/>
      <c r="G96" s="6"/>
      <c r="H96" s="16"/>
      <c r="I96" s="16"/>
      <c r="J96" s="16"/>
      <c r="K96" s="16"/>
      <c r="L96" s="16"/>
    </row>
    <row r="97" spans="1:12" s="8" customFormat="1" ht="24" customHeight="1">
      <c r="A97" s="6"/>
      <c r="B97" s="7"/>
      <c r="C97" s="6"/>
      <c r="D97" s="6"/>
      <c r="E97" s="6"/>
      <c r="F97" s="6"/>
      <c r="G97" s="6"/>
      <c r="H97" s="16"/>
      <c r="I97" s="16"/>
      <c r="J97" s="16"/>
      <c r="K97" s="16"/>
      <c r="L97" s="16"/>
    </row>
    <row r="98" spans="1:12" s="8" customFormat="1" ht="24" customHeight="1">
      <c r="A98" s="6"/>
      <c r="B98" s="7"/>
      <c r="C98" s="6"/>
      <c r="D98" s="6"/>
      <c r="E98" s="6"/>
      <c r="F98" s="6"/>
      <c r="G98" s="6"/>
      <c r="H98" s="16"/>
      <c r="I98" s="16"/>
      <c r="J98" s="16"/>
      <c r="K98" s="16"/>
      <c r="L98" s="16"/>
    </row>
    <row r="99" spans="1:12" s="8" customFormat="1" ht="24" customHeight="1">
      <c r="A99" s="6"/>
      <c r="B99" s="7"/>
      <c r="C99" s="6"/>
      <c r="D99" s="6"/>
      <c r="E99" s="6"/>
      <c r="F99" s="6"/>
      <c r="G99" s="6"/>
      <c r="H99" s="16"/>
      <c r="I99" s="16"/>
      <c r="J99" s="16"/>
      <c r="K99" s="16"/>
      <c r="L99" s="16"/>
    </row>
    <row r="100" spans="1:12" s="8" customFormat="1" ht="24" customHeight="1">
      <c r="A100" s="6"/>
      <c r="B100" s="7"/>
      <c r="C100" s="6"/>
      <c r="D100" s="6"/>
      <c r="E100" s="6"/>
      <c r="F100" s="6"/>
      <c r="G100" s="6"/>
      <c r="H100" s="16"/>
      <c r="I100" s="16"/>
      <c r="J100" s="16"/>
      <c r="K100" s="16"/>
      <c r="L100" s="16"/>
    </row>
    <row r="101" spans="1:12" s="8" customFormat="1" ht="24" customHeight="1">
      <c r="A101" s="6"/>
      <c r="B101" s="7"/>
      <c r="C101" s="6"/>
      <c r="D101" s="6"/>
      <c r="E101" s="6"/>
      <c r="F101" s="6"/>
      <c r="G101" s="6"/>
      <c r="H101" s="16"/>
      <c r="I101" s="16"/>
      <c r="J101" s="16"/>
      <c r="K101" s="16"/>
      <c r="L101" s="16"/>
    </row>
    <row r="102" spans="1:12" s="8" customFormat="1" ht="24" customHeight="1">
      <c r="A102" s="6"/>
      <c r="B102" s="7"/>
      <c r="C102" s="6"/>
      <c r="D102" s="6"/>
      <c r="E102" s="6"/>
      <c r="F102" s="6"/>
      <c r="G102" s="6"/>
      <c r="H102" s="16"/>
      <c r="I102" s="16"/>
      <c r="J102" s="16"/>
      <c r="K102" s="16"/>
      <c r="L102" s="16"/>
    </row>
    <row r="103" spans="1:12" s="8" customFormat="1" ht="24" customHeight="1">
      <c r="A103" s="6"/>
      <c r="B103" s="7"/>
      <c r="C103" s="6"/>
      <c r="D103" s="6"/>
      <c r="E103" s="6"/>
      <c r="F103" s="6"/>
      <c r="G103" s="6"/>
      <c r="H103" s="16"/>
      <c r="I103" s="16"/>
      <c r="J103" s="16"/>
      <c r="K103" s="16"/>
      <c r="L103" s="16"/>
    </row>
    <row r="104" spans="1:12" s="8" customFormat="1" ht="24" customHeight="1">
      <c r="A104" s="6"/>
      <c r="B104" s="7"/>
      <c r="C104" s="6"/>
      <c r="D104" s="6"/>
      <c r="E104" s="6"/>
      <c r="F104" s="6"/>
      <c r="G104" s="6"/>
      <c r="H104" s="16"/>
      <c r="I104" s="16"/>
      <c r="J104" s="16"/>
      <c r="K104" s="16"/>
      <c r="L104" s="16"/>
    </row>
    <row r="105" spans="1:12" s="8" customFormat="1" ht="24" customHeight="1">
      <c r="A105" s="6"/>
      <c r="B105" s="7"/>
      <c r="C105" s="6"/>
      <c r="D105" s="6"/>
      <c r="E105" s="6"/>
      <c r="F105" s="6"/>
      <c r="G105" s="6"/>
      <c r="H105" s="16"/>
      <c r="I105" s="16"/>
      <c r="J105" s="16"/>
      <c r="K105" s="16"/>
      <c r="L105" s="16"/>
    </row>
    <row r="106" spans="1:12" s="8" customFormat="1" ht="24" customHeight="1">
      <c r="A106" s="6"/>
      <c r="B106" s="7"/>
      <c r="C106" s="6"/>
      <c r="D106" s="6"/>
      <c r="E106" s="6"/>
      <c r="F106" s="6"/>
      <c r="G106" s="6"/>
      <c r="H106" s="16"/>
      <c r="I106" s="16"/>
      <c r="J106" s="16"/>
      <c r="K106" s="16"/>
      <c r="L106" s="16"/>
    </row>
    <row r="107" spans="1:12" s="8" customFormat="1" ht="24" customHeight="1">
      <c r="A107" s="6"/>
      <c r="B107" s="7"/>
      <c r="C107" s="6"/>
      <c r="D107" s="6"/>
      <c r="E107" s="6"/>
      <c r="F107" s="6"/>
      <c r="G107" s="6"/>
      <c r="H107" s="16"/>
      <c r="I107" s="16"/>
      <c r="J107" s="16"/>
      <c r="K107" s="16"/>
      <c r="L107" s="16"/>
    </row>
    <row r="108" spans="1:12" s="8" customFormat="1" ht="24" customHeight="1">
      <c r="A108" s="6"/>
      <c r="B108" s="7"/>
      <c r="C108" s="6"/>
      <c r="D108" s="6"/>
      <c r="E108" s="6"/>
      <c r="F108" s="6"/>
      <c r="G108" s="6"/>
      <c r="H108" s="16"/>
      <c r="I108" s="16"/>
      <c r="J108" s="16"/>
      <c r="K108" s="16"/>
      <c r="L108" s="16"/>
    </row>
    <row r="109" spans="1:12" s="8" customFormat="1" ht="24" customHeight="1">
      <c r="A109" s="6"/>
      <c r="B109" s="7"/>
      <c r="C109" s="6"/>
      <c r="D109" s="6"/>
      <c r="E109" s="6"/>
      <c r="F109" s="6"/>
      <c r="G109" s="6"/>
      <c r="H109" s="16"/>
      <c r="I109" s="16"/>
      <c r="J109" s="16"/>
      <c r="K109" s="16"/>
      <c r="L109" s="16"/>
    </row>
    <row r="110" spans="1:12" s="8" customFormat="1" ht="24" customHeight="1">
      <c r="A110" s="6"/>
      <c r="B110" s="7"/>
      <c r="C110" s="6"/>
      <c r="D110" s="6"/>
      <c r="E110" s="6"/>
      <c r="F110" s="6"/>
      <c r="G110" s="6"/>
      <c r="H110" s="16"/>
      <c r="I110" s="16"/>
      <c r="J110" s="16"/>
      <c r="K110" s="16"/>
      <c r="L110" s="16"/>
    </row>
    <row r="111" spans="1:12" s="8" customFormat="1" ht="24" customHeight="1">
      <c r="A111" s="6"/>
      <c r="B111" s="7"/>
      <c r="C111" s="6"/>
      <c r="D111" s="6"/>
      <c r="E111" s="6"/>
      <c r="F111" s="6"/>
      <c r="G111" s="6"/>
      <c r="H111" s="16"/>
      <c r="I111" s="16"/>
      <c r="J111" s="16"/>
      <c r="K111" s="16"/>
      <c r="L111" s="16"/>
    </row>
    <row r="112" spans="1:12" s="8" customFormat="1" ht="24" customHeight="1">
      <c r="A112" s="6"/>
      <c r="B112" s="7"/>
      <c r="C112" s="6"/>
      <c r="D112" s="6"/>
      <c r="E112" s="6"/>
      <c r="F112" s="6"/>
      <c r="G112" s="6"/>
      <c r="H112" s="16"/>
      <c r="I112" s="16"/>
      <c r="J112" s="16"/>
      <c r="K112" s="16"/>
      <c r="L112" s="16"/>
    </row>
    <row r="113" spans="1:12" s="8" customFormat="1" ht="24" customHeight="1">
      <c r="A113" s="6"/>
      <c r="B113" s="7"/>
      <c r="C113" s="6"/>
      <c r="D113" s="6"/>
      <c r="E113" s="6"/>
      <c r="F113" s="6"/>
      <c r="G113" s="6"/>
      <c r="H113" s="16"/>
      <c r="I113" s="16"/>
      <c r="J113" s="16"/>
      <c r="K113" s="16"/>
      <c r="L113" s="16"/>
    </row>
    <row r="114" spans="1:12" s="8" customFormat="1" ht="24" customHeight="1">
      <c r="A114" s="6"/>
      <c r="B114" s="7"/>
      <c r="C114" s="6"/>
      <c r="D114" s="6"/>
      <c r="E114" s="6"/>
      <c r="F114" s="6"/>
      <c r="G114" s="6"/>
      <c r="H114" s="16"/>
      <c r="I114" s="16"/>
      <c r="J114" s="16"/>
      <c r="K114" s="16"/>
      <c r="L114" s="16"/>
    </row>
    <row r="115" spans="1:12" s="8" customFormat="1" ht="24" customHeight="1">
      <c r="A115" s="6"/>
      <c r="B115" s="7"/>
      <c r="C115" s="6"/>
      <c r="D115" s="6"/>
      <c r="E115" s="6"/>
      <c r="F115" s="6"/>
      <c r="G115" s="6"/>
      <c r="H115" s="16"/>
      <c r="I115" s="16"/>
      <c r="J115" s="16"/>
      <c r="K115" s="16"/>
      <c r="L115" s="16"/>
    </row>
    <row r="116" spans="1:12" s="8" customFormat="1" ht="24" customHeight="1">
      <c r="A116" s="6"/>
      <c r="B116" s="7"/>
      <c r="C116" s="6"/>
      <c r="D116" s="6"/>
      <c r="E116" s="6"/>
      <c r="F116" s="6"/>
      <c r="G116" s="6"/>
      <c r="H116" s="16"/>
      <c r="I116" s="16"/>
      <c r="J116" s="16"/>
      <c r="K116" s="16"/>
      <c r="L116" s="16"/>
    </row>
    <row r="117" spans="1:12" s="8" customFormat="1" ht="24" customHeight="1">
      <c r="A117" s="6"/>
      <c r="B117" s="7"/>
      <c r="C117" s="6"/>
      <c r="D117" s="6"/>
      <c r="E117" s="6"/>
      <c r="F117" s="6"/>
      <c r="G117" s="6"/>
      <c r="H117" s="16"/>
      <c r="I117" s="16"/>
      <c r="J117" s="16"/>
      <c r="K117" s="16"/>
      <c r="L117" s="16"/>
    </row>
    <row r="118" spans="1:12" s="8" customFormat="1" ht="22.5" customHeight="1">
      <c r="A118" s="6"/>
      <c r="B118" s="7"/>
      <c r="C118" s="6"/>
      <c r="D118" s="6"/>
      <c r="E118" s="6"/>
      <c r="F118" s="6"/>
      <c r="G118" s="6"/>
      <c r="H118" s="16"/>
      <c r="I118" s="16"/>
      <c r="J118" s="16"/>
      <c r="K118" s="16"/>
      <c r="L118" s="16"/>
    </row>
    <row r="119" spans="1:12" s="8" customFormat="1" ht="22.5" customHeight="1">
      <c r="A119" s="6"/>
      <c r="B119" s="7"/>
      <c r="C119" s="6"/>
      <c r="D119" s="6"/>
      <c r="E119" s="6"/>
      <c r="F119" s="6"/>
      <c r="G119" s="6"/>
      <c r="H119" s="16"/>
      <c r="I119" s="16"/>
      <c r="J119" s="16"/>
      <c r="K119" s="16"/>
      <c r="L119" s="16"/>
    </row>
    <row r="120" spans="1:12" s="8" customFormat="1" ht="22.5" customHeight="1">
      <c r="A120" s="6"/>
      <c r="B120" s="7"/>
      <c r="C120" s="6"/>
      <c r="D120" s="6"/>
      <c r="E120" s="6"/>
      <c r="F120" s="6"/>
      <c r="G120" s="6"/>
      <c r="H120" s="16"/>
      <c r="I120" s="16"/>
      <c r="J120" s="16"/>
      <c r="K120" s="16"/>
      <c r="L120" s="16"/>
    </row>
    <row r="121" spans="1:12" s="8" customFormat="1" ht="22.5" customHeight="1">
      <c r="A121" s="6"/>
      <c r="B121" s="7"/>
      <c r="C121" s="6"/>
      <c r="D121" s="6"/>
      <c r="E121" s="6"/>
      <c r="F121" s="6"/>
      <c r="G121" s="6"/>
      <c r="H121" s="16"/>
      <c r="I121" s="16"/>
      <c r="J121" s="16"/>
      <c r="K121" s="16"/>
      <c r="L121" s="16"/>
    </row>
    <row r="122" spans="1:12" s="8" customFormat="1" ht="22.5" customHeight="1">
      <c r="A122" s="6"/>
      <c r="B122" s="7"/>
      <c r="C122" s="6"/>
      <c r="D122" s="6"/>
      <c r="E122" s="6"/>
      <c r="F122" s="6"/>
      <c r="G122" s="6"/>
      <c r="H122" s="16"/>
      <c r="I122" s="16"/>
      <c r="J122" s="16"/>
      <c r="K122" s="16"/>
      <c r="L122" s="16"/>
    </row>
    <row r="123" spans="1:12" s="8" customFormat="1" ht="22.5" customHeight="1">
      <c r="A123" s="6"/>
      <c r="B123" s="7"/>
      <c r="C123" s="6"/>
      <c r="D123" s="6"/>
      <c r="E123" s="6"/>
      <c r="F123" s="6"/>
      <c r="G123" s="6"/>
      <c r="H123" s="16"/>
      <c r="I123" s="16"/>
      <c r="J123" s="16"/>
      <c r="K123" s="16"/>
      <c r="L123" s="16"/>
    </row>
    <row r="124" spans="1:12" s="8" customFormat="1" ht="22.5" customHeight="1">
      <c r="A124" s="6"/>
      <c r="B124" s="7"/>
      <c r="C124" s="6"/>
      <c r="D124" s="6"/>
      <c r="E124" s="6"/>
      <c r="F124" s="6"/>
      <c r="G124" s="6"/>
      <c r="H124" s="16"/>
      <c r="I124" s="16"/>
      <c r="J124" s="16"/>
      <c r="K124" s="16"/>
      <c r="L124" s="16"/>
    </row>
    <row r="125" spans="1:12" s="8" customFormat="1" ht="22.5" customHeight="1">
      <c r="A125" s="6"/>
      <c r="B125" s="7"/>
      <c r="C125" s="6"/>
      <c r="D125" s="6"/>
      <c r="E125" s="6"/>
      <c r="F125" s="6"/>
      <c r="G125" s="6"/>
      <c r="H125" s="16"/>
      <c r="I125" s="16"/>
      <c r="J125" s="16"/>
      <c r="K125" s="16"/>
      <c r="L125" s="16"/>
    </row>
  </sheetData>
  <autoFilter ref="A20:L20" xr:uid="{D3AB909C-AAED-4C9C-9E71-6A0CB5D837BE}"/>
  <mergeCells count="22">
    <mergeCell ref="H9:H10"/>
    <mergeCell ref="G9:G10"/>
    <mergeCell ref="G11:G12"/>
    <mergeCell ref="H11:H12"/>
    <mergeCell ref="G13:G14"/>
    <mergeCell ref="H13:H14"/>
    <mergeCell ref="F18:F19"/>
    <mergeCell ref="G18:G19"/>
    <mergeCell ref="A4:L4"/>
    <mergeCell ref="A5:L5"/>
    <mergeCell ref="A6:L6"/>
    <mergeCell ref="A18:A19"/>
    <mergeCell ref="B18:B19"/>
    <mergeCell ref="C18:C19"/>
    <mergeCell ref="D18:D19"/>
    <mergeCell ref="E18:E19"/>
    <mergeCell ref="L18:L19"/>
    <mergeCell ref="J9:K14"/>
    <mergeCell ref="I9:I14"/>
    <mergeCell ref="H15:H16"/>
    <mergeCell ref="G15:G16"/>
    <mergeCell ref="H18:K18"/>
  </mergeCells>
  <conditionalFormatting sqref="L21:L92">
    <cfRule type="containsText" dxfId="1" priority="2" stopIfTrue="1" operator="containsText" text="1st Letter">
      <formula>NOT(ISERROR(SEARCH("1st Letter",L21)))</formula>
    </cfRule>
    <cfRule type="containsText" dxfId="0" priority="3" operator="containsText" text="2nd Letter">
      <formula>NOT(ISERROR(SEARCH("2nd Letter",L21)))</formula>
    </cfRule>
  </conditionalFormatting>
  <pageMargins left="0.23622047244094491" right="0.23622047244094491" top="0.74803149606299213" bottom="0.74803149606299213" header="0.31496062992125984" footer="0.31496062992125984"/>
  <pageSetup paperSize="9" scale="49" fitToHeight="0" orientation="landscape" horizontalDpi="300" verticalDpi="300" r:id="rId1"/>
  <headerFooter>
    <oddFooter>&amp;R&amp;P of &amp;N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stopIfTrue="1" operator="containsText" id="{DA909EE0-D648-4EDF-A773-652D18D076D8}">
            <xm:f>NOT(ISERROR(SEARCH("-",L21)))</xm:f>
            <xm:f>"-"</xm:f>
            <x14:dxf/>
          </x14:cfRule>
          <xm:sqref>L21:L92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  <pageSetUpPr fitToPage="1"/>
  </sheetPr>
  <dimension ref="A4:AL125"/>
  <sheetViews>
    <sheetView showGridLines="0" topLeftCell="K7" zoomScaleNormal="100" zoomScalePageLayoutView="85" workbookViewId="0">
      <selection activeCell="AK18" sqref="AK18:AK125"/>
    </sheetView>
  </sheetViews>
  <sheetFormatPr defaultRowHeight="10.5"/>
  <cols>
    <col min="1" max="1" width="8.85546875" style="1" customWidth="1"/>
    <col min="2" max="2" width="35" style="4" bestFit="1" customWidth="1"/>
    <col min="3" max="3" width="12.85546875" style="1" bestFit="1" customWidth="1"/>
    <col min="4" max="4" width="17.42578125" style="1" bestFit="1" customWidth="1"/>
    <col min="5" max="5" width="11" style="1" bestFit="1" customWidth="1"/>
    <col min="6" max="6" width="11.28515625" style="1" customWidth="1"/>
    <col min="7" max="7" width="11.42578125" style="1" customWidth="1"/>
    <col min="8" max="21" width="6.140625" style="1" customWidth="1"/>
    <col min="22" max="35" width="6.140625" style="4" customWidth="1"/>
    <col min="36" max="37" width="9.140625" style="4"/>
    <col min="38" max="38" width="10.85546875" style="4" customWidth="1"/>
    <col min="39" max="16384" width="9.140625" style="4"/>
  </cols>
  <sheetData>
    <row r="4" spans="1:38" ht="14.25">
      <c r="A4" s="41" t="s">
        <v>34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</row>
    <row r="5" spans="1:38">
      <c r="A5" s="42" t="s">
        <v>36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</row>
    <row r="6" spans="1:38" ht="12.75">
      <c r="A6" s="43" t="s">
        <v>35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</row>
    <row r="8" spans="1:38" ht="11.1" customHeight="1">
      <c r="A8" s="5" t="s">
        <v>26</v>
      </c>
      <c r="B8" s="4" t="s">
        <v>127</v>
      </c>
    </row>
    <row r="9" spans="1:38" ht="11.1" customHeight="1">
      <c r="A9" s="5" t="s">
        <v>27</v>
      </c>
      <c r="B9" s="4" t="s">
        <v>128</v>
      </c>
    </row>
    <row r="10" spans="1:38" ht="11.1" customHeight="1">
      <c r="A10" s="5" t="s">
        <v>28</v>
      </c>
      <c r="B10" s="4" t="s">
        <v>33</v>
      </c>
    </row>
    <row r="11" spans="1:38" ht="11.1" customHeight="1">
      <c r="A11" s="5" t="s">
        <v>29</v>
      </c>
      <c r="B11" s="4" t="s">
        <v>129</v>
      </c>
      <c r="X11" s="1" t="s">
        <v>44</v>
      </c>
      <c r="Z11" s="13" t="s">
        <v>13</v>
      </c>
      <c r="AA11" s="2" t="s">
        <v>40</v>
      </c>
      <c r="AC11" s="1"/>
      <c r="AD11" s="1"/>
      <c r="AE11" s="1"/>
      <c r="AF11" s="13" t="s">
        <v>10</v>
      </c>
      <c r="AG11" s="2" t="s">
        <v>38</v>
      </c>
      <c r="AH11" s="1"/>
    </row>
    <row r="12" spans="1:38" ht="11.1" customHeight="1">
      <c r="A12" s="5" t="s">
        <v>30</v>
      </c>
      <c r="B12" s="4" t="s">
        <v>130</v>
      </c>
      <c r="Y12" s="1"/>
      <c r="Z12" s="13" t="s">
        <v>14</v>
      </c>
      <c r="AA12" s="2" t="s">
        <v>41</v>
      </c>
      <c r="AC12" s="1"/>
      <c r="AD12" s="1"/>
      <c r="AE12" s="1"/>
      <c r="AF12" s="13" t="s">
        <v>37</v>
      </c>
      <c r="AG12" s="2" t="s">
        <v>39</v>
      </c>
      <c r="AH12" s="1"/>
    </row>
    <row r="13" spans="1:38" ht="11.1" customHeight="1">
      <c r="A13" s="5" t="s">
        <v>31</v>
      </c>
      <c r="B13" s="4" t="s">
        <v>131</v>
      </c>
      <c r="Y13" s="1"/>
      <c r="Z13" s="14" t="s">
        <v>43</v>
      </c>
      <c r="AA13" s="2" t="s">
        <v>42</v>
      </c>
      <c r="AC13" s="1"/>
      <c r="AD13" s="1"/>
      <c r="AE13" s="1"/>
      <c r="AF13" s="1"/>
      <c r="AG13" s="1"/>
      <c r="AH13" s="1"/>
      <c r="AL13" s="36"/>
    </row>
    <row r="14" spans="1:38" ht="11.1" customHeight="1">
      <c r="A14" s="5" t="s">
        <v>32</v>
      </c>
      <c r="B14" s="4" t="s">
        <v>132</v>
      </c>
      <c r="Z14" s="1"/>
      <c r="AA14" s="1"/>
      <c r="AB14" s="2"/>
      <c r="AC14" s="1"/>
      <c r="AD14" s="1"/>
      <c r="AE14" s="1"/>
      <c r="AF14" s="1"/>
      <c r="AG14" s="1"/>
      <c r="AH14" s="1"/>
      <c r="AL14" s="36"/>
    </row>
    <row r="15" spans="1:38" ht="11.1" customHeight="1">
      <c r="A15" s="5" t="s">
        <v>24</v>
      </c>
      <c r="B15" s="4" t="s">
        <v>50</v>
      </c>
      <c r="N15" s="2"/>
    </row>
    <row r="16" spans="1:38" ht="11.1" customHeight="1">
      <c r="A16" s="4"/>
    </row>
    <row r="17" spans="1:38" ht="11.25">
      <c r="A17" s="2"/>
      <c r="B17" s="3"/>
      <c r="C17" s="2"/>
      <c r="D17" s="2"/>
      <c r="E17" s="2"/>
      <c r="F17" s="2"/>
      <c r="G17" s="2"/>
    </row>
    <row r="18" spans="1:38" s="5" customFormat="1" ht="24" customHeight="1">
      <c r="A18" s="40" t="s">
        <v>0</v>
      </c>
      <c r="B18" s="40" t="s">
        <v>1</v>
      </c>
      <c r="C18" s="40" t="s">
        <v>2</v>
      </c>
      <c r="D18" s="40" t="s">
        <v>22</v>
      </c>
      <c r="E18" s="40" t="s">
        <v>23</v>
      </c>
      <c r="F18" s="40" t="s">
        <v>24</v>
      </c>
      <c r="G18" s="40" t="s">
        <v>25</v>
      </c>
      <c r="H18" s="64" t="s">
        <v>3</v>
      </c>
      <c r="I18" s="64"/>
      <c r="J18" s="64" t="s">
        <v>4</v>
      </c>
      <c r="K18" s="64"/>
      <c r="L18" s="64" t="s">
        <v>5</v>
      </c>
      <c r="M18" s="64"/>
      <c r="N18" s="64" t="s">
        <v>6</v>
      </c>
      <c r="O18" s="64"/>
      <c r="P18" s="64" t="s">
        <v>7</v>
      </c>
      <c r="Q18" s="64"/>
      <c r="R18" s="64" t="s">
        <v>8</v>
      </c>
      <c r="S18" s="64"/>
      <c r="T18" s="64" t="s">
        <v>9</v>
      </c>
      <c r="U18" s="64"/>
      <c r="V18" s="64" t="s">
        <v>17</v>
      </c>
      <c r="W18" s="64"/>
      <c r="X18" s="64" t="s">
        <v>18</v>
      </c>
      <c r="Y18" s="64"/>
      <c r="Z18" s="64" t="s">
        <v>19</v>
      </c>
      <c r="AA18" s="64"/>
      <c r="AB18" s="64" t="s">
        <v>20</v>
      </c>
      <c r="AC18" s="64"/>
      <c r="AD18" s="64" t="s">
        <v>21</v>
      </c>
      <c r="AE18" s="64"/>
      <c r="AF18" s="64" t="s">
        <v>15</v>
      </c>
      <c r="AG18" s="64"/>
      <c r="AH18" s="64" t="s">
        <v>16</v>
      </c>
      <c r="AI18" s="64"/>
      <c r="AJ18" s="40" t="s">
        <v>177</v>
      </c>
      <c r="AK18" s="65" t="s">
        <v>178</v>
      </c>
      <c r="AL18" s="65" t="s">
        <v>173</v>
      </c>
    </row>
    <row r="19" spans="1:38" s="5" customFormat="1" ht="24" customHeight="1">
      <c r="A19" s="40"/>
      <c r="B19" s="40"/>
      <c r="C19" s="40"/>
      <c r="D19" s="40"/>
      <c r="E19" s="40"/>
      <c r="F19" s="40"/>
      <c r="G19" s="40"/>
      <c r="H19" s="12">
        <v>43501</v>
      </c>
      <c r="I19" s="12">
        <v>43503</v>
      </c>
      <c r="J19" s="12">
        <v>43508</v>
      </c>
      <c r="K19" s="12">
        <v>43510</v>
      </c>
      <c r="L19" s="12">
        <v>43515</v>
      </c>
      <c r="M19" s="12">
        <v>43517</v>
      </c>
      <c r="N19" s="12">
        <v>43522</v>
      </c>
      <c r="O19" s="12">
        <v>43524</v>
      </c>
      <c r="P19" s="18">
        <v>43529</v>
      </c>
      <c r="Q19" s="18">
        <v>43531</v>
      </c>
      <c r="R19" s="18">
        <v>43536</v>
      </c>
      <c r="S19" s="18">
        <v>43538</v>
      </c>
      <c r="T19" s="18">
        <v>43543</v>
      </c>
      <c r="U19" s="12">
        <v>43545</v>
      </c>
      <c r="V19" s="12">
        <v>43557</v>
      </c>
      <c r="W19" s="12">
        <v>43559</v>
      </c>
      <c r="X19" s="12">
        <v>43564</v>
      </c>
      <c r="Y19" s="12">
        <v>43566</v>
      </c>
      <c r="Z19" s="12">
        <v>43571</v>
      </c>
      <c r="AA19" s="12">
        <v>43573</v>
      </c>
      <c r="AB19" s="12">
        <v>43578</v>
      </c>
      <c r="AC19" s="12">
        <v>43580</v>
      </c>
      <c r="AD19" s="12">
        <v>43585</v>
      </c>
      <c r="AE19" s="12">
        <v>43587</v>
      </c>
      <c r="AF19" s="12">
        <v>43592</v>
      </c>
      <c r="AG19" s="12">
        <v>43594</v>
      </c>
      <c r="AH19" s="12">
        <v>43599</v>
      </c>
      <c r="AI19" s="12">
        <v>43601</v>
      </c>
      <c r="AJ19" s="40"/>
      <c r="AK19" s="65"/>
      <c r="AL19" s="65"/>
    </row>
    <row r="20" spans="1:38" s="5" customFormat="1" ht="9" customHeight="1">
      <c r="A20" s="10"/>
      <c r="B20" s="11"/>
      <c r="C20" s="10"/>
      <c r="D20" s="10"/>
      <c r="E20" s="10"/>
      <c r="F20" s="10"/>
      <c r="G20" s="10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0"/>
      <c r="AK20" s="66"/>
      <c r="AL20" s="33"/>
    </row>
    <row r="21" spans="1:38" s="8" customFormat="1" ht="24" customHeight="1">
      <c r="A21" s="6">
        <v>1</v>
      </c>
      <c r="B21" s="7" t="str">
        <f>MASTER!B21</f>
        <v>ABDUL WAFIY BIN AHMAD FADZIL</v>
      </c>
      <c r="C21" s="6">
        <f>MASTER!C21</f>
        <v>171061060</v>
      </c>
      <c r="D21" s="6" t="str">
        <f>MASTER!D21</f>
        <v>RK24 - KEJURUTERAAN MEKATRONIK</v>
      </c>
      <c r="E21" s="6" t="str">
        <f>MASTER!E21</f>
        <v>Active</v>
      </c>
      <c r="F21" s="6">
        <f>MASTER!F21</f>
        <v>1</v>
      </c>
      <c r="G21" s="15">
        <f>MASTER!G21</f>
        <v>133646878</v>
      </c>
      <c r="H21" s="16" t="str">
        <f>IF(COUNTA(RAW_Lecture!A:A)&lt;=2,"-",IF(ISNUMBER(IFERROR(MATCH($C21,RAW_Lecture!A:A,0),"X"))*1=0,"X","/"))</f>
        <v>-</v>
      </c>
      <c r="I21" s="16" t="str">
        <f>IF(COUNTA(RAW_Lecture!B:B)&lt;=2,"-",IF(ISNUMBER(IFERROR(MATCH($C21,RAW_Lecture!B:B,0),"X"))*1=0,"X","/"))</f>
        <v>-</v>
      </c>
      <c r="J21" s="16" t="str">
        <f>IF(COUNTA(RAW_Lecture!C:C)&lt;=2,"-",IF(ISNUMBER(IFERROR(MATCH($C21,RAW_Lecture!C:C,0),"X"))*1=0,"X","/"))</f>
        <v>X</v>
      </c>
      <c r="K21" s="16" t="str">
        <f>IF(COUNTA(RAW_Lecture!D:D)&lt;=2,"-",IF(ISNUMBER(IFERROR(MATCH($C21,RAW_Lecture!D:D,0),"X"))*1=0,"X","/"))</f>
        <v>/</v>
      </c>
      <c r="L21" s="16" t="str">
        <f>IF(COUNTA(RAW_Lecture!E:E)&lt;=2,"-",IF(ISNUMBER(IFERROR(MATCH($C21,RAW_Lecture!E:E,0),"X"))*1=0,"X","/"))</f>
        <v>X</v>
      </c>
      <c r="M21" s="16" t="str">
        <f>IF(COUNTA(RAW_Lecture!F:F)&lt;=2,"-",IF(ISNUMBER(IFERROR(MATCH($C21,RAW_Lecture!F:F,0),"X"))*1=0,"X","/"))</f>
        <v>X</v>
      </c>
      <c r="N21" s="16" t="str">
        <f>IF(COUNTA(RAW_Lecture!G:G)&lt;=2,"-",IF(ISNUMBER(IFERROR(MATCH($C21,RAW_Lecture!G:G,0),"X"))*1=0,"X","/"))</f>
        <v>X</v>
      </c>
      <c r="O21" s="16" t="str">
        <f>IF(COUNTA(RAW_Lecture!H:H)&lt;=2,"-",IF(ISNUMBER(IFERROR(MATCH($C21,RAW_Lecture!H:H,0),"X"))*1=0,"X","/"))</f>
        <v>X</v>
      </c>
      <c r="P21" s="16" t="str">
        <f>IF(COUNTA(RAW_Lecture!I:I)&lt;=2,"-",IF(ISNUMBER(IFERROR(MATCH($C21,RAW_Lecture!I:I,0),"X"))*1=0,"X","/"))</f>
        <v>X</v>
      </c>
      <c r="Q21" s="16" t="str">
        <f>IF(COUNTA(RAW_Lecture!J:J)&lt;=2,"-",IF(ISNUMBER(IFERROR(MATCH($C21,RAW_Lecture!J:J,0),"X"))*1=0,"X","/"))</f>
        <v>X</v>
      </c>
      <c r="R21" s="16" t="str">
        <f>IF(COUNTA(RAW_Lecture!K:K)&lt;=2,"-",IF(ISNUMBER(IFERROR(MATCH($C21,RAW_Lecture!K:K,0),"X"))*1=0,"X","/"))</f>
        <v>-</v>
      </c>
      <c r="S21" s="16" t="str">
        <f>IF(COUNTA(RAW_Lecture!L:L)&lt;=2,"-",IF(ISNUMBER(IFERROR(MATCH($C21,RAW_Lecture!L:L,0),"X"))*1=0,"X","/"))</f>
        <v>-</v>
      </c>
      <c r="T21" s="16" t="str">
        <f>IF(COUNTA(RAW_Lecture!M:M)&lt;=2,"-",IF(ISNUMBER(IFERROR(MATCH($C21,RAW_Lecture!M:M,0),"X"))*1=0,"X","/"))</f>
        <v>-</v>
      </c>
      <c r="U21" s="16" t="str">
        <f>IF(COUNTA(RAW_Lecture!N:N)&lt;=2,"-",IF(ISNUMBER(IFERROR(MATCH($C21,RAW_Lecture!N:N,0),"X"))*1=0,"X","/"))</f>
        <v>-</v>
      </c>
      <c r="V21" s="16" t="str">
        <f>IF(COUNTA(RAW_Lecture!O:O)&lt;=2,"-",IF(ISNUMBER(IFERROR(MATCH($C21,RAW_Lecture!O:O,0),"X"))*1=0,"X","/"))</f>
        <v>-</v>
      </c>
      <c r="W21" s="16" t="str">
        <f>IF(COUNTA(RAW_Lecture!P:P)&lt;=2,"-",IF(ISNUMBER(IFERROR(MATCH($C21,RAW_Lecture!P:P,0),"X"))*1=0,"X","/"))</f>
        <v>-</v>
      </c>
      <c r="X21" s="16" t="str">
        <f>IF(COUNTA(RAW_Lecture!Q:Q)&lt;=2,"-",IF(ISNUMBER(IFERROR(MATCH($C21,RAW_Lecture!Q:Q,0),"X"))*1=0,"X","/"))</f>
        <v>-</v>
      </c>
      <c r="Y21" s="16" t="str">
        <f>IF(COUNTA(RAW_Lecture!R:R)&lt;=2,"-",IF(ISNUMBER(IFERROR(MATCH($C21,RAW_Lecture!R:R,0),"X"))*1=0,"X","/"))</f>
        <v>-</v>
      </c>
      <c r="Z21" s="16" t="str">
        <f>IF(COUNTA(RAW_Lecture!S:S)&lt;=2,"-",IF(ISNUMBER(IFERROR(MATCH($C21,RAW_Lecture!S:S,0),"X"))*1=0,"X","/"))</f>
        <v>-</v>
      </c>
      <c r="AA21" s="16" t="str">
        <f>IF(COUNTA(RAW_Lecture!T:T)&lt;=2,"-",IF(ISNUMBER(IFERROR(MATCH($C21,RAW_Lecture!T:T,0),"X"))*1=0,"X","/"))</f>
        <v>-</v>
      </c>
      <c r="AB21" s="16" t="str">
        <f>IF(COUNTA(RAW_Lecture!U:U)&lt;=2,"-",IF(ISNUMBER(IFERROR(MATCH($C21,RAW_Lecture!U:U,0),"X"))*1=0,"X","/"))</f>
        <v>-</v>
      </c>
      <c r="AC21" s="16" t="str">
        <f>IF(COUNTA(RAW_Lecture!V:V)&lt;=2,"-",IF(ISNUMBER(IFERROR(MATCH($C21,RAW_Lecture!V:V,0),"X"))*1=0,"X","/"))</f>
        <v>-</v>
      </c>
      <c r="AD21" s="16" t="str">
        <f>IF(COUNTA(RAW_Lecture!W:W)&lt;=2,"-",IF(ISNUMBER(IFERROR(MATCH($C21,RAW_Lecture!W:W,0),"X"))*1=0,"X","/"))</f>
        <v>-</v>
      </c>
      <c r="AE21" s="16" t="str">
        <f>IF(COUNTA(RAW_Lecture!X:X)&lt;=2,"-",IF(ISNUMBER(IFERROR(MATCH($C21,RAW_Lecture!X:X,0),"X"))*1=0,"X","/"))</f>
        <v>-</v>
      </c>
      <c r="AF21" s="16" t="str">
        <f>IF(COUNTA(RAW_Lecture!Y:Y)&lt;=2,"-",IF(ISNUMBER(IFERROR(MATCH($C21,RAW_Lecture!Y:Y,0),"X"))*1=0,"X","/"))</f>
        <v>-</v>
      </c>
      <c r="AG21" s="16" t="str">
        <f>IF(COUNTA(RAW_Lecture!Z:Z)&lt;=2,"-",IF(ISNUMBER(IFERROR(MATCH($C21,RAW_Lecture!Z:Z,0),"X"))*1=0,"X","/"))</f>
        <v>-</v>
      </c>
      <c r="AH21" s="16" t="str">
        <f>IF(COUNTA(RAW_Lecture!AA:AA)&lt;=2,"-",IF(ISNUMBER(IFERROR(MATCH($C21,RAW_Lecture!AA:AA,0),"X"))*1=0,"X","/"))</f>
        <v>-</v>
      </c>
      <c r="AI21" s="16" t="str">
        <f>IF(COUNTA(RAW_Lecture!AB:AB)&lt;=2,"-",IF(ISNUMBER(IFERROR(MATCH($C21,RAW_Lecture!AB:AB,0),"X"))*1=0,"X","/"))</f>
        <v>-</v>
      </c>
      <c r="AJ21" s="25">
        <f>COUNTIF(H21:AI21,"/")/MASTER!$H$9</f>
        <v>3.5714285714285712E-2</v>
      </c>
      <c r="AK21" s="16">
        <f>COUNTIF(H21:AI21,"/")</f>
        <v>1</v>
      </c>
      <c r="AL21" s="37">
        <f>COUNTIF(H21:AI21,"X")</f>
        <v>7</v>
      </c>
    </row>
    <row r="22" spans="1:38" s="8" customFormat="1" ht="24" customHeight="1">
      <c r="A22" s="6">
        <v>2</v>
      </c>
      <c r="B22" s="7" t="str">
        <f>MASTER!B22</f>
        <v>AHMAD ASYRAF SYAFIQ BIN MOHD ZAINAL ABIDIN</v>
      </c>
      <c r="C22" s="6">
        <f>MASTER!C22</f>
        <v>171061063</v>
      </c>
      <c r="D22" s="6" t="str">
        <f>MASTER!D22</f>
        <v>RK24 - KEJURUTERAAN MEKATRONIK</v>
      </c>
      <c r="E22" s="6" t="str">
        <f>MASTER!E22</f>
        <v>Active</v>
      </c>
      <c r="F22" s="6">
        <f>MASTER!F22</f>
        <v>1</v>
      </c>
      <c r="G22" s="15">
        <f>MASTER!G22</f>
        <v>145176349</v>
      </c>
      <c r="H22" s="16" t="str">
        <f>IF(COUNTA(RAW_Lecture!A:A)&lt;=2,"-",IF(ISNUMBER(IFERROR(MATCH($C22,RAW_Lecture!A:A,0),"X"))*1=0,"X","/"))</f>
        <v>-</v>
      </c>
      <c r="I22" s="16" t="str">
        <f>IF(COUNTA(RAW_Lecture!B:B)&lt;=2,"-",IF(ISNUMBER(IFERROR(MATCH($C22,RAW_Lecture!B:B,0),"X"))*1=0,"X","/"))</f>
        <v>-</v>
      </c>
      <c r="J22" s="16" t="str">
        <f>IF(COUNTA(RAW_Lecture!C:C)&lt;=2,"-",IF(ISNUMBER(IFERROR(MATCH($C22,RAW_Lecture!C:C,0),"X"))*1=0,"X","/"))</f>
        <v>X</v>
      </c>
      <c r="K22" s="16" t="str">
        <f>IF(COUNTA(RAW_Lecture!D:D)&lt;=2,"-",IF(ISNUMBER(IFERROR(MATCH($C22,RAW_Lecture!D:D,0),"X"))*1=0,"X","/"))</f>
        <v>/</v>
      </c>
      <c r="L22" s="16" t="str">
        <f>IF(COUNTA(RAW_Lecture!E:E)&lt;=2,"-",IF(ISNUMBER(IFERROR(MATCH($C22,RAW_Lecture!E:E,0),"X"))*1=0,"X","/"))</f>
        <v>X</v>
      </c>
      <c r="M22" s="16" t="str">
        <f>IF(COUNTA(RAW_Lecture!F:F)&lt;=2,"-",IF(ISNUMBER(IFERROR(MATCH($C22,RAW_Lecture!F:F,0),"X"))*1=0,"X","/"))</f>
        <v>X</v>
      </c>
      <c r="N22" s="16" t="str">
        <f>IF(COUNTA(RAW_Lecture!G:G)&lt;=2,"-",IF(ISNUMBER(IFERROR(MATCH($C22,RAW_Lecture!G:G,0),"X"))*1=0,"X","/"))</f>
        <v>X</v>
      </c>
      <c r="O22" s="16" t="str">
        <f>IF(COUNTA(RAW_Lecture!H:H)&lt;=2,"-",IF(ISNUMBER(IFERROR(MATCH($C22,RAW_Lecture!H:H,0),"X"))*1=0,"X","/"))</f>
        <v>X</v>
      </c>
      <c r="P22" s="16" t="str">
        <f>IF(COUNTA(RAW_Lecture!I:I)&lt;=2,"-",IF(ISNUMBER(IFERROR(MATCH($C22,RAW_Lecture!I:I,0),"X"))*1=0,"X","/"))</f>
        <v>X</v>
      </c>
      <c r="Q22" s="16" t="str">
        <f>IF(COUNTA(RAW_Lecture!J:J)&lt;=2,"-",IF(ISNUMBER(IFERROR(MATCH($C22,RAW_Lecture!J:J,0),"X"))*1=0,"X","/"))</f>
        <v>X</v>
      </c>
      <c r="R22" s="16" t="str">
        <f>IF(COUNTA(RAW_Lecture!K:K)&lt;=2,"-",IF(ISNUMBER(IFERROR(MATCH($C22,RAW_Lecture!K:K,0),"X"))*1=0,"X","/"))</f>
        <v>-</v>
      </c>
      <c r="S22" s="16" t="str">
        <f>IF(COUNTA(RAW_Lecture!L:L)&lt;=2,"-",IF(ISNUMBER(IFERROR(MATCH($C22,RAW_Lecture!L:L,0),"X"))*1=0,"X","/"))</f>
        <v>-</v>
      </c>
      <c r="T22" s="16" t="str">
        <f>IF(COUNTA(RAW_Lecture!M:M)&lt;=2,"-",IF(ISNUMBER(IFERROR(MATCH($C22,RAW_Lecture!M:M,0),"X"))*1=0,"X","/"))</f>
        <v>-</v>
      </c>
      <c r="U22" s="16" t="str">
        <f>IF(COUNTA(RAW_Lecture!N:N)&lt;=2,"-",IF(ISNUMBER(IFERROR(MATCH($C22,RAW_Lecture!N:N,0),"X"))*1=0,"X","/"))</f>
        <v>-</v>
      </c>
      <c r="V22" s="16" t="str">
        <f>IF(COUNTA(RAW_Lecture!O:O)&lt;=2,"-",IF(ISNUMBER(IFERROR(MATCH($C22,RAW_Lecture!O:O,0),"X"))*1=0,"X","/"))</f>
        <v>-</v>
      </c>
      <c r="W22" s="16" t="str">
        <f>IF(COUNTA(RAW_Lecture!P:P)&lt;=2,"-",IF(ISNUMBER(IFERROR(MATCH($C22,RAW_Lecture!P:P,0),"X"))*1=0,"X","/"))</f>
        <v>-</v>
      </c>
      <c r="X22" s="16" t="str">
        <f>IF(COUNTA(RAW_Lecture!Q:Q)&lt;=2,"-",IF(ISNUMBER(IFERROR(MATCH($C22,RAW_Lecture!Q:Q,0),"X"))*1=0,"X","/"))</f>
        <v>-</v>
      </c>
      <c r="Y22" s="16" t="str">
        <f>IF(COUNTA(RAW_Lecture!R:R)&lt;=2,"-",IF(ISNUMBER(IFERROR(MATCH($C22,RAW_Lecture!R:R,0),"X"))*1=0,"X","/"))</f>
        <v>-</v>
      </c>
      <c r="Z22" s="16" t="str">
        <f>IF(COUNTA(RAW_Lecture!S:S)&lt;=2,"-",IF(ISNUMBER(IFERROR(MATCH($C22,RAW_Lecture!S:S,0),"X"))*1=0,"X","/"))</f>
        <v>-</v>
      </c>
      <c r="AA22" s="16" t="str">
        <f>IF(COUNTA(RAW_Lecture!T:T)&lt;=2,"-",IF(ISNUMBER(IFERROR(MATCH($C22,RAW_Lecture!T:T,0),"X"))*1=0,"X","/"))</f>
        <v>-</v>
      </c>
      <c r="AB22" s="16" t="str">
        <f>IF(COUNTA(RAW_Lecture!U:U)&lt;=2,"-",IF(ISNUMBER(IFERROR(MATCH($C22,RAW_Lecture!U:U,0),"X"))*1=0,"X","/"))</f>
        <v>-</v>
      </c>
      <c r="AC22" s="16" t="str">
        <f>IF(COUNTA(RAW_Lecture!V:V)&lt;=2,"-",IF(ISNUMBER(IFERROR(MATCH($C22,RAW_Lecture!V:V,0),"X"))*1=0,"X","/"))</f>
        <v>-</v>
      </c>
      <c r="AD22" s="16" t="str">
        <f>IF(COUNTA(RAW_Lecture!W:W)&lt;=2,"-",IF(ISNUMBER(IFERROR(MATCH($C22,RAW_Lecture!W:W,0),"X"))*1=0,"X","/"))</f>
        <v>-</v>
      </c>
      <c r="AE22" s="16" t="str">
        <f>IF(COUNTA(RAW_Lecture!X:X)&lt;=2,"-",IF(ISNUMBER(IFERROR(MATCH($C22,RAW_Lecture!X:X,0),"X"))*1=0,"X","/"))</f>
        <v>-</v>
      </c>
      <c r="AF22" s="16" t="str">
        <f>IF(COUNTA(RAW_Lecture!Y:Y)&lt;=2,"-",IF(ISNUMBER(IFERROR(MATCH($C22,RAW_Lecture!Y:Y,0),"X"))*1=0,"X","/"))</f>
        <v>-</v>
      </c>
      <c r="AG22" s="16" t="str">
        <f>IF(COUNTA(RAW_Lecture!Z:Z)&lt;=2,"-",IF(ISNUMBER(IFERROR(MATCH($C22,RAW_Lecture!Z:Z,0),"X"))*1=0,"X","/"))</f>
        <v>-</v>
      </c>
      <c r="AH22" s="16" t="str">
        <f>IF(COUNTA(RAW_Lecture!AA:AA)&lt;=2,"-",IF(ISNUMBER(IFERROR(MATCH($C22,RAW_Lecture!AA:AA,0),"X"))*1=0,"X","/"))</f>
        <v>-</v>
      </c>
      <c r="AI22" s="16" t="str">
        <f>IF(COUNTA(RAW_Lecture!AB:AB)&lt;=2,"-",IF(ISNUMBER(IFERROR(MATCH($C22,RAW_Lecture!AB:AB,0),"X"))*1=0,"X","/"))</f>
        <v>-</v>
      </c>
      <c r="AJ22" s="25">
        <f>COUNTIF(H22:AI22,"/")/MASTER!$H$9</f>
        <v>3.5714285714285712E-2</v>
      </c>
      <c r="AK22" s="16">
        <f t="shared" ref="AK22:AK85" si="0">COUNTIF(H22:AI22,"/")</f>
        <v>1</v>
      </c>
      <c r="AL22" s="37">
        <f t="shared" ref="AL22:AL85" si="1">COUNTIF(H22:AI22,"X")</f>
        <v>7</v>
      </c>
    </row>
    <row r="23" spans="1:38" s="8" customFormat="1" ht="24" customHeight="1">
      <c r="A23" s="6">
        <v>3</v>
      </c>
      <c r="B23" s="7" t="str">
        <f>MASTER!B23</f>
        <v>AHMAD FAMI SYAUQI BIN ARIFIN</v>
      </c>
      <c r="C23" s="6">
        <f>MASTER!C23</f>
        <v>161060929</v>
      </c>
      <c r="D23" s="6" t="str">
        <f>MASTER!D23</f>
        <v>RK24 - KEJURUTERAAN MEKATRONIK</v>
      </c>
      <c r="E23" s="6" t="str">
        <f>MASTER!E23</f>
        <v>Active</v>
      </c>
      <c r="F23" s="6">
        <f>MASTER!F23</f>
        <v>1</v>
      </c>
      <c r="G23" s="15">
        <f>MASTER!G23</f>
        <v>102174347</v>
      </c>
      <c r="H23" s="16" t="str">
        <f>IF(COUNTA(RAW_Lecture!A:A)&lt;=2,"-",IF(ISNUMBER(IFERROR(MATCH($C23,RAW_Lecture!A:A,0),"X"))*1=0,"X","/"))</f>
        <v>-</v>
      </c>
      <c r="I23" s="16" t="str">
        <f>IF(COUNTA(RAW_Lecture!B:B)&lt;=2,"-",IF(ISNUMBER(IFERROR(MATCH($C23,RAW_Lecture!B:B,0),"X"))*1=0,"X","/"))</f>
        <v>-</v>
      </c>
      <c r="J23" s="16" t="str">
        <f>IF(COUNTA(RAW_Lecture!C:C)&lt;=2,"-",IF(ISNUMBER(IFERROR(MATCH($C23,RAW_Lecture!C:C,0),"X"))*1=0,"X","/"))</f>
        <v>X</v>
      </c>
      <c r="K23" s="16" t="str">
        <f>IF(COUNTA(RAW_Lecture!D:D)&lt;=2,"-",IF(ISNUMBER(IFERROR(MATCH($C23,RAW_Lecture!D:D,0),"X"))*1=0,"X","/"))</f>
        <v>/</v>
      </c>
      <c r="L23" s="16" t="str">
        <f>IF(COUNTA(RAW_Lecture!E:E)&lt;=2,"-",IF(ISNUMBER(IFERROR(MATCH($C23,RAW_Lecture!E:E,0),"X"))*1=0,"X","/"))</f>
        <v>X</v>
      </c>
      <c r="M23" s="16" t="str">
        <f>IF(COUNTA(RAW_Lecture!F:F)&lt;=2,"-",IF(ISNUMBER(IFERROR(MATCH($C23,RAW_Lecture!F:F,0),"X"))*1=0,"X","/"))</f>
        <v>X</v>
      </c>
      <c r="N23" s="16" t="str">
        <f>IF(COUNTA(RAW_Lecture!G:G)&lt;=2,"-",IF(ISNUMBER(IFERROR(MATCH($C23,RAW_Lecture!G:G,0),"X"))*1=0,"X","/"))</f>
        <v>X</v>
      </c>
      <c r="O23" s="16" t="str">
        <f>IF(COUNTA(RAW_Lecture!H:H)&lt;=2,"-",IF(ISNUMBER(IFERROR(MATCH($C23,RAW_Lecture!H:H,0),"X"))*1=0,"X","/"))</f>
        <v>X</v>
      </c>
      <c r="P23" s="16" t="str">
        <f>IF(COUNTA(RAW_Lecture!I:I)&lt;=2,"-",IF(ISNUMBER(IFERROR(MATCH($C23,RAW_Lecture!I:I,0),"X"))*1=0,"X","/"))</f>
        <v>X</v>
      </c>
      <c r="Q23" s="16" t="str">
        <f>IF(COUNTA(RAW_Lecture!J:J)&lt;=2,"-",IF(ISNUMBER(IFERROR(MATCH($C23,RAW_Lecture!J:J,0),"X"))*1=0,"X","/"))</f>
        <v>X</v>
      </c>
      <c r="R23" s="16" t="str">
        <f>IF(COUNTA(RAW_Lecture!K:K)&lt;=2,"-",IF(ISNUMBER(IFERROR(MATCH($C23,RAW_Lecture!K:K,0),"X"))*1=0,"X","/"))</f>
        <v>-</v>
      </c>
      <c r="S23" s="16" t="str">
        <f>IF(COUNTA(RAW_Lecture!L:L)&lt;=2,"-",IF(ISNUMBER(IFERROR(MATCH($C23,RAW_Lecture!L:L,0),"X"))*1=0,"X","/"))</f>
        <v>-</v>
      </c>
      <c r="T23" s="16" t="str">
        <f>IF(COUNTA(RAW_Lecture!M:M)&lt;=2,"-",IF(ISNUMBER(IFERROR(MATCH($C23,RAW_Lecture!M:M,0),"X"))*1=0,"X","/"))</f>
        <v>-</v>
      </c>
      <c r="U23" s="16" t="str">
        <f>IF(COUNTA(RAW_Lecture!N:N)&lt;=2,"-",IF(ISNUMBER(IFERROR(MATCH($C23,RAW_Lecture!N:N,0),"X"))*1=0,"X","/"))</f>
        <v>-</v>
      </c>
      <c r="V23" s="16" t="str">
        <f>IF(COUNTA(RAW_Lecture!O:O)&lt;=2,"-",IF(ISNUMBER(IFERROR(MATCH($C23,RAW_Lecture!O:O,0),"X"))*1=0,"X","/"))</f>
        <v>-</v>
      </c>
      <c r="W23" s="16" t="str">
        <f>IF(COUNTA(RAW_Lecture!P:P)&lt;=2,"-",IF(ISNUMBER(IFERROR(MATCH($C23,RAW_Lecture!P:P,0),"X"))*1=0,"X","/"))</f>
        <v>-</v>
      </c>
      <c r="X23" s="16" t="str">
        <f>IF(COUNTA(RAW_Lecture!Q:Q)&lt;=2,"-",IF(ISNUMBER(IFERROR(MATCH($C23,RAW_Lecture!Q:Q,0),"X"))*1=0,"X","/"))</f>
        <v>-</v>
      </c>
      <c r="Y23" s="16" t="str">
        <f>IF(COUNTA(RAW_Lecture!R:R)&lt;=2,"-",IF(ISNUMBER(IFERROR(MATCH($C23,RAW_Lecture!R:R,0),"X"))*1=0,"X","/"))</f>
        <v>-</v>
      </c>
      <c r="Z23" s="16" t="str">
        <f>IF(COUNTA(RAW_Lecture!S:S)&lt;=2,"-",IF(ISNUMBER(IFERROR(MATCH($C23,RAW_Lecture!S:S,0),"X"))*1=0,"X","/"))</f>
        <v>-</v>
      </c>
      <c r="AA23" s="16" t="str">
        <f>IF(COUNTA(RAW_Lecture!T:T)&lt;=2,"-",IF(ISNUMBER(IFERROR(MATCH($C23,RAW_Lecture!T:T,0),"X"))*1=0,"X","/"))</f>
        <v>-</v>
      </c>
      <c r="AB23" s="16" t="str">
        <f>IF(COUNTA(RAW_Lecture!U:U)&lt;=2,"-",IF(ISNUMBER(IFERROR(MATCH($C23,RAW_Lecture!U:U,0),"X"))*1=0,"X","/"))</f>
        <v>-</v>
      </c>
      <c r="AC23" s="16" t="str">
        <f>IF(COUNTA(RAW_Lecture!V:V)&lt;=2,"-",IF(ISNUMBER(IFERROR(MATCH($C23,RAW_Lecture!V:V,0),"X"))*1=0,"X","/"))</f>
        <v>-</v>
      </c>
      <c r="AD23" s="16" t="str">
        <f>IF(COUNTA(RAW_Lecture!W:W)&lt;=2,"-",IF(ISNUMBER(IFERROR(MATCH($C23,RAW_Lecture!W:W,0),"X"))*1=0,"X","/"))</f>
        <v>-</v>
      </c>
      <c r="AE23" s="16" t="str">
        <f>IF(COUNTA(RAW_Lecture!X:X)&lt;=2,"-",IF(ISNUMBER(IFERROR(MATCH($C23,RAW_Lecture!X:X,0),"X"))*1=0,"X","/"))</f>
        <v>-</v>
      </c>
      <c r="AF23" s="16" t="str">
        <f>IF(COUNTA(RAW_Lecture!Y:Y)&lt;=2,"-",IF(ISNUMBER(IFERROR(MATCH($C23,RAW_Lecture!Y:Y,0),"X"))*1=0,"X","/"))</f>
        <v>-</v>
      </c>
      <c r="AG23" s="16" t="str">
        <f>IF(COUNTA(RAW_Lecture!Z:Z)&lt;=2,"-",IF(ISNUMBER(IFERROR(MATCH($C23,RAW_Lecture!Z:Z,0),"X"))*1=0,"X","/"))</f>
        <v>-</v>
      </c>
      <c r="AH23" s="16" t="str">
        <f>IF(COUNTA(RAW_Lecture!AA:AA)&lt;=2,"-",IF(ISNUMBER(IFERROR(MATCH($C23,RAW_Lecture!AA:AA,0),"X"))*1=0,"X","/"))</f>
        <v>-</v>
      </c>
      <c r="AI23" s="16" t="str">
        <f>IF(COUNTA(RAW_Lecture!AB:AB)&lt;=2,"-",IF(ISNUMBER(IFERROR(MATCH($C23,RAW_Lecture!AB:AB,0),"X"))*1=0,"X","/"))</f>
        <v>-</v>
      </c>
      <c r="AJ23" s="25">
        <f>COUNTIF(H23:AI23,"/")/MASTER!$H$9</f>
        <v>3.5714285714285712E-2</v>
      </c>
      <c r="AK23" s="16">
        <f t="shared" si="0"/>
        <v>1</v>
      </c>
      <c r="AL23" s="37">
        <f t="shared" si="1"/>
        <v>7</v>
      </c>
    </row>
    <row r="24" spans="1:38" s="8" customFormat="1" ht="24" customHeight="1">
      <c r="A24" s="6">
        <v>4</v>
      </c>
      <c r="B24" s="7" t="str">
        <f>MASTER!B24</f>
        <v>AMIRUL BIN AZMI</v>
      </c>
      <c r="C24" s="6">
        <f>MASTER!C24</f>
        <v>161062212</v>
      </c>
      <c r="D24" s="6" t="str">
        <f>MASTER!D24</f>
        <v>RK24 - KEJURUTERAAN MEKATRONIK</v>
      </c>
      <c r="E24" s="6" t="str">
        <f>MASTER!E24</f>
        <v>Active</v>
      </c>
      <c r="F24" s="6">
        <f>MASTER!F24</f>
        <v>1</v>
      </c>
      <c r="G24" s="15">
        <f>MASTER!G24</f>
        <v>195586284</v>
      </c>
      <c r="H24" s="16" t="str">
        <f>IF(COUNTA(RAW_Lecture!A:A)&lt;=2,"-",IF(ISNUMBER(IFERROR(MATCH($C24,RAW_Lecture!A:A,0),"X"))*1=0,"X","/"))</f>
        <v>-</v>
      </c>
      <c r="I24" s="16" t="str">
        <f>IF(COUNTA(RAW_Lecture!B:B)&lt;=2,"-",IF(ISNUMBER(IFERROR(MATCH($C24,RAW_Lecture!B:B,0),"X"))*1=0,"X","/"))</f>
        <v>-</v>
      </c>
      <c r="J24" s="16" t="str">
        <f>IF(COUNTA(RAW_Lecture!C:C)&lt;=2,"-",IF(ISNUMBER(IFERROR(MATCH($C24,RAW_Lecture!C:C,0),"X"))*1=0,"X","/"))</f>
        <v>/</v>
      </c>
      <c r="K24" s="16" t="str">
        <f>IF(COUNTA(RAW_Lecture!D:D)&lt;=2,"-",IF(ISNUMBER(IFERROR(MATCH($C24,RAW_Lecture!D:D,0),"X"))*1=0,"X","/"))</f>
        <v>/</v>
      </c>
      <c r="L24" s="16" t="str">
        <f>IF(COUNTA(RAW_Lecture!E:E)&lt;=2,"-",IF(ISNUMBER(IFERROR(MATCH($C24,RAW_Lecture!E:E,0),"X"))*1=0,"X","/"))</f>
        <v>/</v>
      </c>
      <c r="M24" s="16" t="str">
        <f>IF(COUNTA(RAW_Lecture!F:F)&lt;=2,"-",IF(ISNUMBER(IFERROR(MATCH($C24,RAW_Lecture!F:F,0),"X"))*1=0,"X","/"))</f>
        <v>/</v>
      </c>
      <c r="N24" s="16" t="str">
        <f>IF(COUNTA(RAW_Lecture!G:G)&lt;=2,"-",IF(ISNUMBER(IFERROR(MATCH($C24,RAW_Lecture!G:G,0),"X"))*1=0,"X","/"))</f>
        <v>/</v>
      </c>
      <c r="O24" s="16" t="str">
        <f>IF(COUNTA(RAW_Lecture!H:H)&lt;=2,"-",IF(ISNUMBER(IFERROR(MATCH($C24,RAW_Lecture!H:H,0),"X"))*1=0,"X","/"))</f>
        <v>/</v>
      </c>
      <c r="P24" s="16" t="str">
        <f>IF(COUNTA(RAW_Lecture!I:I)&lt;=2,"-",IF(ISNUMBER(IFERROR(MATCH($C24,RAW_Lecture!I:I,0),"X"))*1=0,"X","/"))</f>
        <v>/</v>
      </c>
      <c r="Q24" s="16" t="str">
        <f>IF(COUNTA(RAW_Lecture!J:J)&lt;=2,"-",IF(ISNUMBER(IFERROR(MATCH($C24,RAW_Lecture!J:J,0),"X"))*1=0,"X","/"))</f>
        <v>/</v>
      </c>
      <c r="R24" s="16" t="str">
        <f>IF(COUNTA(RAW_Lecture!K:K)&lt;=2,"-",IF(ISNUMBER(IFERROR(MATCH($C24,RAW_Lecture!K:K,0),"X"))*1=0,"X","/"))</f>
        <v>-</v>
      </c>
      <c r="S24" s="16" t="str">
        <f>IF(COUNTA(RAW_Lecture!L:L)&lt;=2,"-",IF(ISNUMBER(IFERROR(MATCH($C24,RAW_Lecture!L:L,0),"X"))*1=0,"X","/"))</f>
        <v>-</v>
      </c>
      <c r="T24" s="16" t="str">
        <f>IF(COUNTA(RAW_Lecture!M:M)&lt;=2,"-",IF(ISNUMBER(IFERROR(MATCH($C24,RAW_Lecture!M:M,0),"X"))*1=0,"X","/"))</f>
        <v>-</v>
      </c>
      <c r="U24" s="16" t="str">
        <f>IF(COUNTA(RAW_Lecture!N:N)&lt;=2,"-",IF(ISNUMBER(IFERROR(MATCH($C24,RAW_Lecture!N:N,0),"X"))*1=0,"X","/"))</f>
        <v>-</v>
      </c>
      <c r="V24" s="16" t="str">
        <f>IF(COUNTA(RAW_Lecture!O:O)&lt;=2,"-",IF(ISNUMBER(IFERROR(MATCH($C24,RAW_Lecture!O:O,0),"X"))*1=0,"X","/"))</f>
        <v>-</v>
      </c>
      <c r="W24" s="16" t="str">
        <f>IF(COUNTA(RAW_Lecture!P:P)&lt;=2,"-",IF(ISNUMBER(IFERROR(MATCH($C24,RAW_Lecture!P:P,0),"X"))*1=0,"X","/"))</f>
        <v>-</v>
      </c>
      <c r="X24" s="16" t="str">
        <f>IF(COUNTA(RAW_Lecture!Q:Q)&lt;=2,"-",IF(ISNUMBER(IFERROR(MATCH($C24,RAW_Lecture!Q:Q,0),"X"))*1=0,"X","/"))</f>
        <v>-</v>
      </c>
      <c r="Y24" s="16" t="str">
        <f>IF(COUNTA(RAW_Lecture!R:R)&lt;=2,"-",IF(ISNUMBER(IFERROR(MATCH($C24,RAW_Lecture!R:R,0),"X"))*1=0,"X","/"))</f>
        <v>-</v>
      </c>
      <c r="Z24" s="16" t="str">
        <f>IF(COUNTA(RAW_Lecture!S:S)&lt;=2,"-",IF(ISNUMBER(IFERROR(MATCH($C24,RAW_Lecture!S:S,0),"X"))*1=0,"X","/"))</f>
        <v>-</v>
      </c>
      <c r="AA24" s="16" t="str">
        <f>IF(COUNTA(RAW_Lecture!T:T)&lt;=2,"-",IF(ISNUMBER(IFERROR(MATCH($C24,RAW_Lecture!T:T,0),"X"))*1=0,"X","/"))</f>
        <v>-</v>
      </c>
      <c r="AB24" s="16" t="str">
        <f>IF(COUNTA(RAW_Lecture!U:U)&lt;=2,"-",IF(ISNUMBER(IFERROR(MATCH($C24,RAW_Lecture!U:U,0),"X"))*1=0,"X","/"))</f>
        <v>-</v>
      </c>
      <c r="AC24" s="16" t="str">
        <f>IF(COUNTA(RAW_Lecture!V:V)&lt;=2,"-",IF(ISNUMBER(IFERROR(MATCH($C24,RAW_Lecture!V:V,0),"X"))*1=0,"X","/"))</f>
        <v>-</v>
      </c>
      <c r="AD24" s="16" t="str">
        <f>IF(COUNTA(RAW_Lecture!W:W)&lt;=2,"-",IF(ISNUMBER(IFERROR(MATCH($C24,RAW_Lecture!W:W,0),"X"))*1=0,"X","/"))</f>
        <v>-</v>
      </c>
      <c r="AE24" s="16" t="str">
        <f>IF(COUNTA(RAW_Lecture!X:X)&lt;=2,"-",IF(ISNUMBER(IFERROR(MATCH($C24,RAW_Lecture!X:X,0),"X"))*1=0,"X","/"))</f>
        <v>-</v>
      </c>
      <c r="AF24" s="16" t="str">
        <f>IF(COUNTA(RAW_Lecture!Y:Y)&lt;=2,"-",IF(ISNUMBER(IFERROR(MATCH($C24,RAW_Lecture!Y:Y,0),"X"))*1=0,"X","/"))</f>
        <v>-</v>
      </c>
      <c r="AG24" s="16" t="str">
        <f>IF(COUNTA(RAW_Lecture!Z:Z)&lt;=2,"-",IF(ISNUMBER(IFERROR(MATCH($C24,RAW_Lecture!Z:Z,0),"X"))*1=0,"X","/"))</f>
        <v>-</v>
      </c>
      <c r="AH24" s="16" t="str">
        <f>IF(COUNTA(RAW_Lecture!AA:AA)&lt;=2,"-",IF(ISNUMBER(IFERROR(MATCH($C24,RAW_Lecture!AA:AA,0),"X"))*1=0,"X","/"))</f>
        <v>-</v>
      </c>
      <c r="AI24" s="16" t="str">
        <f>IF(COUNTA(RAW_Lecture!AB:AB)&lt;=2,"-",IF(ISNUMBER(IFERROR(MATCH($C24,RAW_Lecture!AB:AB,0),"X"))*1=0,"X","/"))</f>
        <v>-</v>
      </c>
      <c r="AJ24" s="25">
        <f>COUNTIF(H24:AI24,"/")/MASTER!$H$9</f>
        <v>0.2857142857142857</v>
      </c>
      <c r="AK24" s="16">
        <f t="shared" si="0"/>
        <v>8</v>
      </c>
      <c r="AL24" s="37">
        <f t="shared" si="1"/>
        <v>0</v>
      </c>
    </row>
    <row r="25" spans="1:38" s="8" customFormat="1" ht="24" customHeight="1">
      <c r="A25" s="6">
        <v>5</v>
      </c>
      <c r="B25" s="7" t="str">
        <f>MASTER!B25</f>
        <v>AMIRUL SHAFIQ SIRAJ BIN JA'AFAR</v>
      </c>
      <c r="C25" s="6">
        <f>MASTER!C25</f>
        <v>161060935</v>
      </c>
      <c r="D25" s="6" t="str">
        <f>MASTER!D25</f>
        <v>RK24 - KEJURUTERAAN MEKATRONIK</v>
      </c>
      <c r="E25" s="6" t="str">
        <f>MASTER!E25</f>
        <v>Active</v>
      </c>
      <c r="F25" s="6">
        <f>MASTER!F25</f>
        <v>1</v>
      </c>
      <c r="G25" s="15">
        <f>MASTER!G25</f>
        <v>192737418</v>
      </c>
      <c r="H25" s="16" t="str">
        <f>IF(COUNTA(RAW_Lecture!A:A)&lt;=2,"-",IF(ISNUMBER(IFERROR(MATCH($C25,RAW_Lecture!A:A,0),"X"))*1=0,"X","/"))</f>
        <v>-</v>
      </c>
      <c r="I25" s="16" t="str">
        <f>IF(COUNTA(RAW_Lecture!B:B)&lt;=2,"-",IF(ISNUMBER(IFERROR(MATCH($C25,RAW_Lecture!B:B,0),"X"))*1=0,"X","/"))</f>
        <v>-</v>
      </c>
      <c r="J25" s="16" t="str">
        <f>IF(COUNTA(RAW_Lecture!C:C)&lt;=2,"-",IF(ISNUMBER(IFERROR(MATCH($C25,RAW_Lecture!C:C,0),"X"))*1=0,"X","/"))</f>
        <v>X</v>
      </c>
      <c r="K25" s="16" t="str">
        <f>IF(COUNTA(RAW_Lecture!D:D)&lt;=2,"-",IF(ISNUMBER(IFERROR(MATCH($C25,RAW_Lecture!D:D,0),"X"))*1=0,"X","/"))</f>
        <v>/</v>
      </c>
      <c r="L25" s="16" t="str">
        <f>IF(COUNTA(RAW_Lecture!E:E)&lt;=2,"-",IF(ISNUMBER(IFERROR(MATCH($C25,RAW_Lecture!E:E,0),"X"))*1=0,"X","/"))</f>
        <v>X</v>
      </c>
      <c r="M25" s="16" t="str">
        <f>IF(COUNTA(RAW_Lecture!F:F)&lt;=2,"-",IF(ISNUMBER(IFERROR(MATCH($C25,RAW_Lecture!F:F,0),"X"))*1=0,"X","/"))</f>
        <v>X</v>
      </c>
      <c r="N25" s="16" t="str">
        <f>IF(COUNTA(RAW_Lecture!G:G)&lt;=2,"-",IF(ISNUMBER(IFERROR(MATCH($C25,RAW_Lecture!G:G,0),"X"))*1=0,"X","/"))</f>
        <v>X</v>
      </c>
      <c r="O25" s="16" t="str">
        <f>IF(COUNTA(RAW_Lecture!H:H)&lt;=2,"-",IF(ISNUMBER(IFERROR(MATCH($C25,RAW_Lecture!H:H,0),"X"))*1=0,"X","/"))</f>
        <v>X</v>
      </c>
      <c r="P25" s="16" t="str">
        <f>IF(COUNTA(RAW_Lecture!I:I)&lt;=2,"-",IF(ISNUMBER(IFERROR(MATCH($C25,RAW_Lecture!I:I,0),"X"))*1=0,"X","/"))</f>
        <v>X</v>
      </c>
      <c r="Q25" s="16" t="str">
        <f>IF(COUNTA(RAW_Lecture!J:J)&lt;=2,"-",IF(ISNUMBER(IFERROR(MATCH($C25,RAW_Lecture!J:J,0),"X"))*1=0,"X","/"))</f>
        <v>X</v>
      </c>
      <c r="R25" s="16" t="str">
        <f>IF(COUNTA(RAW_Lecture!K:K)&lt;=2,"-",IF(ISNUMBER(IFERROR(MATCH($C25,RAW_Lecture!K:K,0),"X"))*1=0,"X","/"))</f>
        <v>-</v>
      </c>
      <c r="S25" s="16" t="str">
        <f>IF(COUNTA(RAW_Lecture!L:L)&lt;=2,"-",IF(ISNUMBER(IFERROR(MATCH($C25,RAW_Lecture!L:L,0),"X"))*1=0,"X","/"))</f>
        <v>-</v>
      </c>
      <c r="T25" s="16" t="str">
        <f>IF(COUNTA(RAW_Lecture!M:M)&lt;=2,"-",IF(ISNUMBER(IFERROR(MATCH($C25,RAW_Lecture!M:M,0),"X"))*1=0,"X","/"))</f>
        <v>-</v>
      </c>
      <c r="U25" s="16" t="str">
        <f>IF(COUNTA(RAW_Lecture!N:N)&lt;=2,"-",IF(ISNUMBER(IFERROR(MATCH($C25,RAW_Lecture!N:N,0),"X"))*1=0,"X","/"))</f>
        <v>-</v>
      </c>
      <c r="V25" s="16" t="str">
        <f>IF(COUNTA(RAW_Lecture!O:O)&lt;=2,"-",IF(ISNUMBER(IFERROR(MATCH($C25,RAW_Lecture!O:O,0),"X"))*1=0,"X","/"))</f>
        <v>-</v>
      </c>
      <c r="W25" s="16" t="str">
        <f>IF(COUNTA(RAW_Lecture!P:P)&lt;=2,"-",IF(ISNUMBER(IFERROR(MATCH($C25,RAW_Lecture!P:P,0),"X"))*1=0,"X","/"))</f>
        <v>-</v>
      </c>
      <c r="X25" s="16" t="str">
        <f>IF(COUNTA(RAW_Lecture!Q:Q)&lt;=2,"-",IF(ISNUMBER(IFERROR(MATCH($C25,RAW_Lecture!Q:Q,0),"X"))*1=0,"X","/"))</f>
        <v>-</v>
      </c>
      <c r="Y25" s="16" t="str">
        <f>IF(COUNTA(RAW_Lecture!R:R)&lt;=2,"-",IF(ISNUMBER(IFERROR(MATCH($C25,RAW_Lecture!R:R,0),"X"))*1=0,"X","/"))</f>
        <v>-</v>
      </c>
      <c r="Z25" s="16" t="str">
        <f>IF(COUNTA(RAW_Lecture!S:S)&lt;=2,"-",IF(ISNUMBER(IFERROR(MATCH($C25,RAW_Lecture!S:S,0),"X"))*1=0,"X","/"))</f>
        <v>-</v>
      </c>
      <c r="AA25" s="16" t="str">
        <f>IF(COUNTA(RAW_Lecture!T:T)&lt;=2,"-",IF(ISNUMBER(IFERROR(MATCH($C25,RAW_Lecture!T:T,0),"X"))*1=0,"X","/"))</f>
        <v>-</v>
      </c>
      <c r="AB25" s="16" t="str">
        <f>IF(COUNTA(RAW_Lecture!U:U)&lt;=2,"-",IF(ISNUMBER(IFERROR(MATCH($C25,RAW_Lecture!U:U,0),"X"))*1=0,"X","/"))</f>
        <v>-</v>
      </c>
      <c r="AC25" s="16" t="str">
        <f>IF(COUNTA(RAW_Lecture!V:V)&lt;=2,"-",IF(ISNUMBER(IFERROR(MATCH($C25,RAW_Lecture!V:V,0),"X"))*1=0,"X","/"))</f>
        <v>-</v>
      </c>
      <c r="AD25" s="16" t="str">
        <f>IF(COUNTA(RAW_Lecture!W:W)&lt;=2,"-",IF(ISNUMBER(IFERROR(MATCH($C25,RAW_Lecture!W:W,0),"X"))*1=0,"X","/"))</f>
        <v>-</v>
      </c>
      <c r="AE25" s="16" t="str">
        <f>IF(COUNTA(RAW_Lecture!X:X)&lt;=2,"-",IF(ISNUMBER(IFERROR(MATCH($C25,RAW_Lecture!X:X,0),"X"))*1=0,"X","/"))</f>
        <v>-</v>
      </c>
      <c r="AF25" s="16" t="str">
        <f>IF(COUNTA(RAW_Lecture!Y:Y)&lt;=2,"-",IF(ISNUMBER(IFERROR(MATCH($C25,RAW_Lecture!Y:Y,0),"X"))*1=0,"X","/"))</f>
        <v>-</v>
      </c>
      <c r="AG25" s="16" t="str">
        <f>IF(COUNTA(RAW_Lecture!Z:Z)&lt;=2,"-",IF(ISNUMBER(IFERROR(MATCH($C25,RAW_Lecture!Z:Z,0),"X"))*1=0,"X","/"))</f>
        <v>-</v>
      </c>
      <c r="AH25" s="16" t="str">
        <f>IF(COUNTA(RAW_Lecture!AA:AA)&lt;=2,"-",IF(ISNUMBER(IFERROR(MATCH($C25,RAW_Lecture!AA:AA,0),"X"))*1=0,"X","/"))</f>
        <v>-</v>
      </c>
      <c r="AI25" s="16" t="str">
        <f>IF(COUNTA(RAW_Lecture!AB:AB)&lt;=2,"-",IF(ISNUMBER(IFERROR(MATCH($C25,RAW_Lecture!AB:AB,0),"X"))*1=0,"X","/"))</f>
        <v>-</v>
      </c>
      <c r="AJ25" s="25">
        <f>COUNTIF(H25:AI25,"/")/MASTER!$H$9</f>
        <v>3.5714285714285712E-2</v>
      </c>
      <c r="AK25" s="16">
        <f t="shared" si="0"/>
        <v>1</v>
      </c>
      <c r="AL25" s="37">
        <f t="shared" si="1"/>
        <v>7</v>
      </c>
    </row>
    <row r="26" spans="1:38" s="8" customFormat="1" ht="24" customHeight="1">
      <c r="A26" s="6">
        <v>6</v>
      </c>
      <c r="B26" s="7" t="str">
        <f>MASTER!B26</f>
        <v>CHIA CHU SIN</v>
      </c>
      <c r="C26" s="6">
        <f>MASTER!C26</f>
        <v>171061070</v>
      </c>
      <c r="D26" s="6" t="str">
        <f>MASTER!D26</f>
        <v>RK24 - KEJURUTERAAN MEKATRONIK</v>
      </c>
      <c r="E26" s="6" t="str">
        <f>MASTER!E26</f>
        <v>Active</v>
      </c>
      <c r="F26" s="6">
        <f>MASTER!F26</f>
        <v>1</v>
      </c>
      <c r="G26" s="15">
        <f>MASTER!G26</f>
        <v>175946481</v>
      </c>
      <c r="H26" s="16" t="str">
        <f>IF(COUNTA(RAW_Lecture!A:A)&lt;=2,"-",IF(ISNUMBER(IFERROR(MATCH($C26,RAW_Lecture!A:A,0),"X"))*1=0,"X","/"))</f>
        <v>-</v>
      </c>
      <c r="I26" s="16" t="str">
        <f>IF(COUNTA(RAW_Lecture!B:B)&lt;=2,"-",IF(ISNUMBER(IFERROR(MATCH($C26,RAW_Lecture!B:B,0),"X"))*1=0,"X","/"))</f>
        <v>-</v>
      </c>
      <c r="J26" s="16" t="str">
        <f>IF(COUNTA(RAW_Lecture!C:C)&lt;=2,"-",IF(ISNUMBER(IFERROR(MATCH($C26,RAW_Lecture!C:C,0),"X"))*1=0,"X","/"))</f>
        <v>X</v>
      </c>
      <c r="K26" s="16" t="str">
        <f>IF(COUNTA(RAW_Lecture!D:D)&lt;=2,"-",IF(ISNUMBER(IFERROR(MATCH($C26,RAW_Lecture!D:D,0),"X"))*1=0,"X","/"))</f>
        <v>X</v>
      </c>
      <c r="L26" s="16" t="str">
        <f>IF(COUNTA(RAW_Lecture!E:E)&lt;=2,"-",IF(ISNUMBER(IFERROR(MATCH($C26,RAW_Lecture!E:E,0),"X"))*1=0,"X","/"))</f>
        <v>X</v>
      </c>
      <c r="M26" s="16" t="str">
        <f>IF(COUNTA(RAW_Lecture!F:F)&lt;=2,"-",IF(ISNUMBER(IFERROR(MATCH($C26,RAW_Lecture!F:F,0),"X"))*1=0,"X","/"))</f>
        <v>X</v>
      </c>
      <c r="N26" s="16" t="str">
        <f>IF(COUNTA(RAW_Lecture!G:G)&lt;=2,"-",IF(ISNUMBER(IFERROR(MATCH($C26,RAW_Lecture!G:G,0),"X"))*1=0,"X","/"))</f>
        <v>X</v>
      </c>
      <c r="O26" s="16" t="str">
        <f>IF(COUNTA(RAW_Lecture!H:H)&lt;=2,"-",IF(ISNUMBER(IFERROR(MATCH($C26,RAW_Lecture!H:H,0),"X"))*1=0,"X","/"))</f>
        <v>X</v>
      </c>
      <c r="P26" s="16" t="str">
        <f>IF(COUNTA(RAW_Lecture!I:I)&lt;=2,"-",IF(ISNUMBER(IFERROR(MATCH($C26,RAW_Lecture!I:I,0),"X"))*1=0,"X","/"))</f>
        <v>X</v>
      </c>
      <c r="Q26" s="16" t="str">
        <f>IF(COUNTA(RAW_Lecture!J:J)&lt;=2,"-",IF(ISNUMBER(IFERROR(MATCH($C26,RAW_Lecture!J:J,0),"X"))*1=0,"X","/"))</f>
        <v>X</v>
      </c>
      <c r="R26" s="16" t="str">
        <f>IF(COUNTA(RAW_Lecture!K:K)&lt;=2,"-",IF(ISNUMBER(IFERROR(MATCH($C26,RAW_Lecture!K:K,0),"X"))*1=0,"X","/"))</f>
        <v>-</v>
      </c>
      <c r="S26" s="16" t="str">
        <f>IF(COUNTA(RAW_Lecture!L:L)&lt;=2,"-",IF(ISNUMBER(IFERROR(MATCH($C26,RAW_Lecture!L:L,0),"X"))*1=0,"X","/"))</f>
        <v>-</v>
      </c>
      <c r="T26" s="16" t="str">
        <f>IF(COUNTA(RAW_Lecture!M:M)&lt;=2,"-",IF(ISNUMBER(IFERROR(MATCH($C26,RAW_Lecture!M:M,0),"X"))*1=0,"X","/"))</f>
        <v>-</v>
      </c>
      <c r="U26" s="16" t="str">
        <f>IF(COUNTA(RAW_Lecture!N:N)&lt;=2,"-",IF(ISNUMBER(IFERROR(MATCH($C26,RAW_Lecture!N:N,0),"X"))*1=0,"X","/"))</f>
        <v>-</v>
      </c>
      <c r="V26" s="16" t="str">
        <f>IF(COUNTA(RAW_Lecture!O:O)&lt;=2,"-",IF(ISNUMBER(IFERROR(MATCH($C26,RAW_Lecture!O:O,0),"X"))*1=0,"X","/"))</f>
        <v>-</v>
      </c>
      <c r="W26" s="16" t="str">
        <f>IF(COUNTA(RAW_Lecture!P:P)&lt;=2,"-",IF(ISNUMBER(IFERROR(MATCH($C26,RAW_Lecture!P:P,0),"X"))*1=0,"X","/"))</f>
        <v>-</v>
      </c>
      <c r="X26" s="16" t="str">
        <f>IF(COUNTA(RAW_Lecture!Q:Q)&lt;=2,"-",IF(ISNUMBER(IFERROR(MATCH($C26,RAW_Lecture!Q:Q,0),"X"))*1=0,"X","/"))</f>
        <v>-</v>
      </c>
      <c r="Y26" s="16" t="str">
        <f>IF(COUNTA(RAW_Lecture!R:R)&lt;=2,"-",IF(ISNUMBER(IFERROR(MATCH($C26,RAW_Lecture!R:R,0),"X"))*1=0,"X","/"))</f>
        <v>-</v>
      </c>
      <c r="Z26" s="16" t="str">
        <f>IF(COUNTA(RAW_Lecture!S:S)&lt;=2,"-",IF(ISNUMBER(IFERROR(MATCH($C26,RAW_Lecture!S:S,0),"X"))*1=0,"X","/"))</f>
        <v>-</v>
      </c>
      <c r="AA26" s="16" t="str">
        <f>IF(COUNTA(RAW_Lecture!T:T)&lt;=2,"-",IF(ISNUMBER(IFERROR(MATCH($C26,RAW_Lecture!T:T,0),"X"))*1=0,"X","/"))</f>
        <v>-</v>
      </c>
      <c r="AB26" s="16" t="str">
        <f>IF(COUNTA(RAW_Lecture!U:U)&lt;=2,"-",IF(ISNUMBER(IFERROR(MATCH($C26,RAW_Lecture!U:U,0),"X"))*1=0,"X","/"))</f>
        <v>-</v>
      </c>
      <c r="AC26" s="16" t="str">
        <f>IF(COUNTA(RAW_Lecture!V:V)&lt;=2,"-",IF(ISNUMBER(IFERROR(MATCH($C26,RAW_Lecture!V:V,0),"X"))*1=0,"X","/"))</f>
        <v>-</v>
      </c>
      <c r="AD26" s="16" t="str">
        <f>IF(COUNTA(RAW_Lecture!W:W)&lt;=2,"-",IF(ISNUMBER(IFERROR(MATCH($C26,RAW_Lecture!W:W,0),"X"))*1=0,"X","/"))</f>
        <v>-</v>
      </c>
      <c r="AE26" s="16" t="str">
        <f>IF(COUNTA(RAW_Lecture!X:X)&lt;=2,"-",IF(ISNUMBER(IFERROR(MATCH($C26,RAW_Lecture!X:X,0),"X"))*1=0,"X","/"))</f>
        <v>-</v>
      </c>
      <c r="AF26" s="16" t="str">
        <f>IF(COUNTA(RAW_Lecture!Y:Y)&lt;=2,"-",IF(ISNUMBER(IFERROR(MATCH($C26,RAW_Lecture!Y:Y,0),"X"))*1=0,"X","/"))</f>
        <v>-</v>
      </c>
      <c r="AG26" s="16" t="str">
        <f>IF(COUNTA(RAW_Lecture!Z:Z)&lt;=2,"-",IF(ISNUMBER(IFERROR(MATCH($C26,RAW_Lecture!Z:Z,0),"X"))*1=0,"X","/"))</f>
        <v>-</v>
      </c>
      <c r="AH26" s="16" t="str">
        <f>IF(COUNTA(RAW_Lecture!AA:AA)&lt;=2,"-",IF(ISNUMBER(IFERROR(MATCH($C26,RAW_Lecture!AA:AA,0),"X"))*1=0,"X","/"))</f>
        <v>-</v>
      </c>
      <c r="AI26" s="16" t="str">
        <f>IF(COUNTA(RAW_Lecture!AB:AB)&lt;=2,"-",IF(ISNUMBER(IFERROR(MATCH($C26,RAW_Lecture!AB:AB,0),"X"))*1=0,"X","/"))</f>
        <v>-</v>
      </c>
      <c r="AJ26" s="25">
        <f>COUNTIF(H26:AI26,"/")/MASTER!$H$9</f>
        <v>0</v>
      </c>
      <c r="AK26" s="16">
        <f t="shared" si="0"/>
        <v>0</v>
      </c>
      <c r="AL26" s="37">
        <f t="shared" si="1"/>
        <v>8</v>
      </c>
    </row>
    <row r="27" spans="1:38" s="8" customFormat="1" ht="24" customHeight="1">
      <c r="A27" s="6">
        <v>7</v>
      </c>
      <c r="B27" s="7" t="str">
        <f>MASTER!B27</f>
        <v>CHIN CHEE CHUAN</v>
      </c>
      <c r="C27" s="6">
        <f>MASTER!C27</f>
        <v>161060939</v>
      </c>
      <c r="D27" s="6" t="str">
        <f>MASTER!D27</f>
        <v>RK24 - KEJURUTERAAN MEKATRONIK</v>
      </c>
      <c r="E27" s="6" t="str">
        <f>MASTER!E27</f>
        <v>Active</v>
      </c>
      <c r="F27" s="6">
        <f>MASTER!F27</f>
        <v>1</v>
      </c>
      <c r="G27" s="15">
        <f>MASTER!G27</f>
        <v>174853383</v>
      </c>
      <c r="H27" s="16" t="str">
        <f>IF(COUNTA(RAW_Lecture!A:A)&lt;=2,"-",IF(ISNUMBER(IFERROR(MATCH($C27,RAW_Lecture!A:A,0),"X"))*1=0,"X","/"))</f>
        <v>-</v>
      </c>
      <c r="I27" s="16" t="str">
        <f>IF(COUNTA(RAW_Lecture!B:B)&lt;=2,"-",IF(ISNUMBER(IFERROR(MATCH($C27,RAW_Lecture!B:B,0),"X"))*1=0,"X","/"))</f>
        <v>-</v>
      </c>
      <c r="J27" s="16" t="str">
        <f>IF(COUNTA(RAW_Lecture!C:C)&lt;=2,"-",IF(ISNUMBER(IFERROR(MATCH($C27,RAW_Lecture!C:C,0),"X"))*1=0,"X","/"))</f>
        <v>/</v>
      </c>
      <c r="K27" s="16" t="str">
        <f>IF(COUNTA(RAW_Lecture!D:D)&lt;=2,"-",IF(ISNUMBER(IFERROR(MATCH($C27,RAW_Lecture!D:D,0),"X"))*1=0,"X","/"))</f>
        <v>/</v>
      </c>
      <c r="L27" s="16" t="str">
        <f>IF(COUNTA(RAW_Lecture!E:E)&lt;=2,"-",IF(ISNUMBER(IFERROR(MATCH($C27,RAW_Lecture!E:E,0),"X"))*1=0,"X","/"))</f>
        <v>/</v>
      </c>
      <c r="M27" s="16" t="str">
        <f>IF(COUNTA(RAW_Lecture!F:F)&lt;=2,"-",IF(ISNUMBER(IFERROR(MATCH($C27,RAW_Lecture!F:F,0),"X"))*1=0,"X","/"))</f>
        <v>/</v>
      </c>
      <c r="N27" s="16" t="str">
        <f>IF(COUNTA(RAW_Lecture!G:G)&lt;=2,"-",IF(ISNUMBER(IFERROR(MATCH($C27,RAW_Lecture!G:G,0),"X"))*1=0,"X","/"))</f>
        <v>/</v>
      </c>
      <c r="O27" s="16" t="str">
        <f>IF(COUNTA(RAW_Lecture!H:H)&lt;=2,"-",IF(ISNUMBER(IFERROR(MATCH($C27,RAW_Lecture!H:H,0),"X"))*1=0,"X","/"))</f>
        <v>/</v>
      </c>
      <c r="P27" s="16" t="str">
        <f>IF(COUNTA(RAW_Lecture!I:I)&lt;=2,"-",IF(ISNUMBER(IFERROR(MATCH($C27,RAW_Lecture!I:I,0),"X"))*1=0,"X","/"))</f>
        <v>/</v>
      </c>
      <c r="Q27" s="16" t="str">
        <f>IF(COUNTA(RAW_Lecture!J:J)&lt;=2,"-",IF(ISNUMBER(IFERROR(MATCH($C27,RAW_Lecture!J:J,0),"X"))*1=0,"X","/"))</f>
        <v>/</v>
      </c>
      <c r="R27" s="16" t="str">
        <f>IF(COUNTA(RAW_Lecture!K:K)&lt;=2,"-",IF(ISNUMBER(IFERROR(MATCH($C27,RAW_Lecture!K:K,0),"X"))*1=0,"X","/"))</f>
        <v>-</v>
      </c>
      <c r="S27" s="16" t="str">
        <f>IF(COUNTA(RAW_Lecture!L:L)&lt;=2,"-",IF(ISNUMBER(IFERROR(MATCH($C27,RAW_Lecture!L:L,0),"X"))*1=0,"X","/"))</f>
        <v>-</v>
      </c>
      <c r="T27" s="16" t="str">
        <f>IF(COUNTA(RAW_Lecture!M:M)&lt;=2,"-",IF(ISNUMBER(IFERROR(MATCH($C27,RAW_Lecture!M:M,0),"X"))*1=0,"X","/"))</f>
        <v>-</v>
      </c>
      <c r="U27" s="16" t="str">
        <f>IF(COUNTA(RAW_Lecture!N:N)&lt;=2,"-",IF(ISNUMBER(IFERROR(MATCH($C27,RAW_Lecture!N:N,0),"X"))*1=0,"X","/"))</f>
        <v>-</v>
      </c>
      <c r="V27" s="16" t="str">
        <f>IF(COUNTA(RAW_Lecture!O:O)&lt;=2,"-",IF(ISNUMBER(IFERROR(MATCH($C27,RAW_Lecture!O:O,0),"X"))*1=0,"X","/"))</f>
        <v>-</v>
      </c>
      <c r="W27" s="16" t="str">
        <f>IF(COUNTA(RAW_Lecture!P:P)&lt;=2,"-",IF(ISNUMBER(IFERROR(MATCH($C27,RAW_Lecture!P:P,0),"X"))*1=0,"X","/"))</f>
        <v>-</v>
      </c>
      <c r="X27" s="16" t="str">
        <f>IF(COUNTA(RAW_Lecture!Q:Q)&lt;=2,"-",IF(ISNUMBER(IFERROR(MATCH($C27,RAW_Lecture!Q:Q,0),"X"))*1=0,"X","/"))</f>
        <v>-</v>
      </c>
      <c r="Y27" s="16" t="str">
        <f>IF(COUNTA(RAW_Lecture!R:R)&lt;=2,"-",IF(ISNUMBER(IFERROR(MATCH($C27,RAW_Lecture!R:R,0),"X"))*1=0,"X","/"))</f>
        <v>-</v>
      </c>
      <c r="Z27" s="16" t="str">
        <f>IF(COUNTA(RAW_Lecture!S:S)&lt;=2,"-",IF(ISNUMBER(IFERROR(MATCH($C27,RAW_Lecture!S:S,0),"X"))*1=0,"X","/"))</f>
        <v>-</v>
      </c>
      <c r="AA27" s="16" t="str">
        <f>IF(COUNTA(RAW_Lecture!T:T)&lt;=2,"-",IF(ISNUMBER(IFERROR(MATCH($C27,RAW_Lecture!T:T,0),"X"))*1=0,"X","/"))</f>
        <v>-</v>
      </c>
      <c r="AB27" s="16" t="str">
        <f>IF(COUNTA(RAW_Lecture!U:U)&lt;=2,"-",IF(ISNUMBER(IFERROR(MATCH($C27,RAW_Lecture!U:U,0),"X"))*1=0,"X","/"))</f>
        <v>-</v>
      </c>
      <c r="AC27" s="16" t="str">
        <f>IF(COUNTA(RAW_Lecture!V:V)&lt;=2,"-",IF(ISNUMBER(IFERROR(MATCH($C27,RAW_Lecture!V:V,0),"X"))*1=0,"X","/"))</f>
        <v>-</v>
      </c>
      <c r="AD27" s="16" t="str">
        <f>IF(COUNTA(RAW_Lecture!W:W)&lt;=2,"-",IF(ISNUMBER(IFERROR(MATCH($C27,RAW_Lecture!W:W,0),"X"))*1=0,"X","/"))</f>
        <v>-</v>
      </c>
      <c r="AE27" s="16" t="str">
        <f>IF(COUNTA(RAW_Lecture!X:X)&lt;=2,"-",IF(ISNUMBER(IFERROR(MATCH($C27,RAW_Lecture!X:X,0),"X"))*1=0,"X","/"))</f>
        <v>-</v>
      </c>
      <c r="AF27" s="16" t="str">
        <f>IF(COUNTA(RAW_Lecture!Y:Y)&lt;=2,"-",IF(ISNUMBER(IFERROR(MATCH($C27,RAW_Lecture!Y:Y,0),"X"))*1=0,"X","/"))</f>
        <v>-</v>
      </c>
      <c r="AG27" s="16" t="str">
        <f>IF(COUNTA(RAW_Lecture!Z:Z)&lt;=2,"-",IF(ISNUMBER(IFERROR(MATCH($C27,RAW_Lecture!Z:Z,0),"X"))*1=0,"X","/"))</f>
        <v>-</v>
      </c>
      <c r="AH27" s="16" t="str">
        <f>IF(COUNTA(RAW_Lecture!AA:AA)&lt;=2,"-",IF(ISNUMBER(IFERROR(MATCH($C27,RAW_Lecture!AA:AA,0),"X"))*1=0,"X","/"))</f>
        <v>-</v>
      </c>
      <c r="AI27" s="16" t="str">
        <f>IF(COUNTA(RAW_Lecture!AB:AB)&lt;=2,"-",IF(ISNUMBER(IFERROR(MATCH($C27,RAW_Lecture!AB:AB,0),"X"))*1=0,"X","/"))</f>
        <v>-</v>
      </c>
      <c r="AJ27" s="25">
        <f>COUNTIF(H27:AI27,"/")/MASTER!$H$9</f>
        <v>0.2857142857142857</v>
      </c>
      <c r="AK27" s="16">
        <f t="shared" si="0"/>
        <v>8</v>
      </c>
      <c r="AL27" s="37">
        <f t="shared" si="1"/>
        <v>0</v>
      </c>
    </row>
    <row r="28" spans="1:38" s="8" customFormat="1" ht="24" customHeight="1">
      <c r="A28" s="6">
        <v>8</v>
      </c>
      <c r="B28" s="7" t="str">
        <f>MASTER!B28</f>
        <v>CHONG BAN YING</v>
      </c>
      <c r="C28" s="6">
        <f>MASTER!C28</f>
        <v>161060940</v>
      </c>
      <c r="D28" s="6" t="str">
        <f>MASTER!D28</f>
        <v>RK24 - KEJURUTERAAN MEKATRONIK</v>
      </c>
      <c r="E28" s="6" t="str">
        <f>MASTER!E28</f>
        <v>Active</v>
      </c>
      <c r="F28" s="6">
        <f>MASTER!F28</f>
        <v>1</v>
      </c>
      <c r="G28" s="15">
        <f>MASTER!G28</f>
        <v>169845038</v>
      </c>
      <c r="H28" s="16" t="str">
        <f>IF(COUNTA(RAW_Lecture!A:A)&lt;=2,"-",IF(ISNUMBER(IFERROR(MATCH($C28,RAW_Lecture!A:A,0),"X"))*1=0,"X","/"))</f>
        <v>-</v>
      </c>
      <c r="I28" s="16" t="str">
        <f>IF(COUNTA(RAW_Lecture!B:B)&lt;=2,"-",IF(ISNUMBER(IFERROR(MATCH($C28,RAW_Lecture!B:B,0),"X"))*1=0,"X","/"))</f>
        <v>-</v>
      </c>
      <c r="J28" s="16" t="str">
        <f>IF(COUNTA(RAW_Lecture!C:C)&lt;=2,"-",IF(ISNUMBER(IFERROR(MATCH($C28,RAW_Lecture!C:C,0),"X"))*1=0,"X","/"))</f>
        <v>X</v>
      </c>
      <c r="K28" s="16" t="str">
        <f>IF(COUNTA(RAW_Lecture!D:D)&lt;=2,"-",IF(ISNUMBER(IFERROR(MATCH($C28,RAW_Lecture!D:D,0),"X"))*1=0,"X","/"))</f>
        <v>/</v>
      </c>
      <c r="L28" s="16" t="str">
        <f>IF(COUNTA(RAW_Lecture!E:E)&lt;=2,"-",IF(ISNUMBER(IFERROR(MATCH($C28,RAW_Lecture!E:E,0),"X"))*1=0,"X","/"))</f>
        <v>X</v>
      </c>
      <c r="M28" s="16" t="str">
        <f>IF(COUNTA(RAW_Lecture!F:F)&lt;=2,"-",IF(ISNUMBER(IFERROR(MATCH($C28,RAW_Lecture!F:F,0),"X"))*1=0,"X","/"))</f>
        <v>X</v>
      </c>
      <c r="N28" s="16" t="str">
        <f>IF(COUNTA(RAW_Lecture!G:G)&lt;=2,"-",IF(ISNUMBER(IFERROR(MATCH($C28,RAW_Lecture!G:G,0),"X"))*1=0,"X","/"))</f>
        <v>X</v>
      </c>
      <c r="O28" s="16" t="str">
        <f>IF(COUNTA(RAW_Lecture!H:H)&lt;=2,"-",IF(ISNUMBER(IFERROR(MATCH($C28,RAW_Lecture!H:H,0),"X"))*1=0,"X","/"))</f>
        <v>X</v>
      </c>
      <c r="P28" s="16" t="str">
        <f>IF(COUNTA(RAW_Lecture!I:I)&lt;=2,"-",IF(ISNUMBER(IFERROR(MATCH($C28,RAW_Lecture!I:I,0),"X"))*1=0,"X","/"))</f>
        <v>X</v>
      </c>
      <c r="Q28" s="16" t="str">
        <f>IF(COUNTA(RAW_Lecture!J:J)&lt;=2,"-",IF(ISNUMBER(IFERROR(MATCH($C28,RAW_Lecture!J:J,0),"X"))*1=0,"X","/"))</f>
        <v>X</v>
      </c>
      <c r="R28" s="16" t="str">
        <f>IF(COUNTA(RAW_Lecture!K:K)&lt;=2,"-",IF(ISNUMBER(IFERROR(MATCH($C28,RAW_Lecture!K:K,0),"X"))*1=0,"X","/"))</f>
        <v>-</v>
      </c>
      <c r="S28" s="16" t="str">
        <f>IF(COUNTA(RAW_Lecture!L:L)&lt;=2,"-",IF(ISNUMBER(IFERROR(MATCH($C28,RAW_Lecture!L:L,0),"X"))*1=0,"X","/"))</f>
        <v>-</v>
      </c>
      <c r="T28" s="16" t="str">
        <f>IF(COUNTA(RAW_Lecture!M:M)&lt;=2,"-",IF(ISNUMBER(IFERROR(MATCH($C28,RAW_Lecture!M:M,0),"X"))*1=0,"X","/"))</f>
        <v>-</v>
      </c>
      <c r="U28" s="16" t="str">
        <f>IF(COUNTA(RAW_Lecture!N:N)&lt;=2,"-",IF(ISNUMBER(IFERROR(MATCH($C28,RAW_Lecture!N:N,0),"X"))*1=0,"X","/"))</f>
        <v>-</v>
      </c>
      <c r="V28" s="16" t="str">
        <f>IF(COUNTA(RAW_Lecture!O:O)&lt;=2,"-",IF(ISNUMBER(IFERROR(MATCH($C28,RAW_Lecture!O:O,0),"X"))*1=0,"X","/"))</f>
        <v>-</v>
      </c>
      <c r="W28" s="16" t="str">
        <f>IF(COUNTA(RAW_Lecture!P:P)&lt;=2,"-",IF(ISNUMBER(IFERROR(MATCH($C28,RAW_Lecture!P:P,0),"X"))*1=0,"X","/"))</f>
        <v>-</v>
      </c>
      <c r="X28" s="16" t="str">
        <f>IF(COUNTA(RAW_Lecture!Q:Q)&lt;=2,"-",IF(ISNUMBER(IFERROR(MATCH($C28,RAW_Lecture!Q:Q,0),"X"))*1=0,"X","/"))</f>
        <v>-</v>
      </c>
      <c r="Y28" s="16" t="str">
        <f>IF(COUNTA(RAW_Lecture!R:R)&lt;=2,"-",IF(ISNUMBER(IFERROR(MATCH($C28,RAW_Lecture!R:R,0),"X"))*1=0,"X","/"))</f>
        <v>-</v>
      </c>
      <c r="Z28" s="16" t="str">
        <f>IF(COUNTA(RAW_Lecture!S:S)&lt;=2,"-",IF(ISNUMBER(IFERROR(MATCH($C28,RAW_Lecture!S:S,0),"X"))*1=0,"X","/"))</f>
        <v>-</v>
      </c>
      <c r="AA28" s="16" t="str">
        <f>IF(COUNTA(RAW_Lecture!T:T)&lt;=2,"-",IF(ISNUMBER(IFERROR(MATCH($C28,RAW_Lecture!T:T,0),"X"))*1=0,"X","/"))</f>
        <v>-</v>
      </c>
      <c r="AB28" s="16" t="str">
        <f>IF(COUNTA(RAW_Lecture!U:U)&lt;=2,"-",IF(ISNUMBER(IFERROR(MATCH($C28,RAW_Lecture!U:U,0),"X"))*1=0,"X","/"))</f>
        <v>-</v>
      </c>
      <c r="AC28" s="16" t="str">
        <f>IF(COUNTA(RAW_Lecture!V:V)&lt;=2,"-",IF(ISNUMBER(IFERROR(MATCH($C28,RAW_Lecture!V:V,0),"X"))*1=0,"X","/"))</f>
        <v>-</v>
      </c>
      <c r="AD28" s="16" t="str">
        <f>IF(COUNTA(RAW_Lecture!W:W)&lt;=2,"-",IF(ISNUMBER(IFERROR(MATCH($C28,RAW_Lecture!W:W,0),"X"))*1=0,"X","/"))</f>
        <v>-</v>
      </c>
      <c r="AE28" s="16" t="str">
        <f>IF(COUNTA(RAW_Lecture!X:X)&lt;=2,"-",IF(ISNUMBER(IFERROR(MATCH($C28,RAW_Lecture!X:X,0),"X"))*1=0,"X","/"))</f>
        <v>-</v>
      </c>
      <c r="AF28" s="16" t="str">
        <f>IF(COUNTA(RAW_Lecture!Y:Y)&lt;=2,"-",IF(ISNUMBER(IFERROR(MATCH($C28,RAW_Lecture!Y:Y,0),"X"))*1=0,"X","/"))</f>
        <v>-</v>
      </c>
      <c r="AG28" s="16" t="str">
        <f>IF(COUNTA(RAW_Lecture!Z:Z)&lt;=2,"-",IF(ISNUMBER(IFERROR(MATCH($C28,RAW_Lecture!Z:Z,0),"X"))*1=0,"X","/"))</f>
        <v>-</v>
      </c>
      <c r="AH28" s="16" t="str">
        <f>IF(COUNTA(RAW_Lecture!AA:AA)&lt;=2,"-",IF(ISNUMBER(IFERROR(MATCH($C28,RAW_Lecture!AA:AA,0),"X"))*1=0,"X","/"))</f>
        <v>-</v>
      </c>
      <c r="AI28" s="16" t="str">
        <f>IF(COUNTA(RAW_Lecture!AB:AB)&lt;=2,"-",IF(ISNUMBER(IFERROR(MATCH($C28,RAW_Lecture!AB:AB,0),"X"))*1=0,"X","/"))</f>
        <v>-</v>
      </c>
      <c r="AJ28" s="25">
        <f>COUNTIF(H28:AI28,"/")/MASTER!$H$9</f>
        <v>3.5714285714285712E-2</v>
      </c>
      <c r="AK28" s="16">
        <f t="shared" si="0"/>
        <v>1</v>
      </c>
      <c r="AL28" s="37">
        <f t="shared" si="1"/>
        <v>7</v>
      </c>
    </row>
    <row r="29" spans="1:38" s="8" customFormat="1" ht="24" customHeight="1">
      <c r="A29" s="6">
        <v>9</v>
      </c>
      <c r="B29" s="7" t="str">
        <f>MASTER!B29</f>
        <v>CHONG CHOW HONG</v>
      </c>
      <c r="C29" s="6">
        <f>MASTER!C29</f>
        <v>171061071</v>
      </c>
      <c r="D29" s="6" t="str">
        <f>MASTER!D29</f>
        <v>RK24 - KEJURUTERAAN MEKATRONIK</v>
      </c>
      <c r="E29" s="6" t="str">
        <f>MASTER!E29</f>
        <v>Active</v>
      </c>
      <c r="F29" s="6">
        <f>MASTER!F29</f>
        <v>1</v>
      </c>
      <c r="G29" s="15">
        <f>MASTER!G29</f>
        <v>1110651950</v>
      </c>
      <c r="H29" s="16" t="str">
        <f>IF(COUNTA(RAW_Lecture!A:A)&lt;=2,"-",IF(ISNUMBER(IFERROR(MATCH($C29,RAW_Lecture!A:A,0),"X"))*1=0,"X","/"))</f>
        <v>-</v>
      </c>
      <c r="I29" s="16" t="str">
        <f>IF(COUNTA(RAW_Lecture!B:B)&lt;=2,"-",IF(ISNUMBER(IFERROR(MATCH($C29,RAW_Lecture!B:B,0),"X"))*1=0,"X","/"))</f>
        <v>-</v>
      </c>
      <c r="J29" s="16" t="str">
        <f>IF(COUNTA(RAW_Lecture!C:C)&lt;=2,"-",IF(ISNUMBER(IFERROR(MATCH($C29,RAW_Lecture!C:C,0),"X"))*1=0,"X","/"))</f>
        <v>X</v>
      </c>
      <c r="K29" s="16" t="str">
        <f>IF(COUNTA(RAW_Lecture!D:D)&lt;=2,"-",IF(ISNUMBER(IFERROR(MATCH($C29,RAW_Lecture!D:D,0),"X"))*1=0,"X","/"))</f>
        <v>X</v>
      </c>
      <c r="L29" s="16" t="str">
        <f>IF(COUNTA(RAW_Lecture!E:E)&lt;=2,"-",IF(ISNUMBER(IFERROR(MATCH($C29,RAW_Lecture!E:E,0),"X"))*1=0,"X","/"))</f>
        <v>X</v>
      </c>
      <c r="M29" s="16" t="str">
        <f>IF(COUNTA(RAW_Lecture!F:F)&lt;=2,"-",IF(ISNUMBER(IFERROR(MATCH($C29,RAW_Lecture!F:F,0),"X"))*1=0,"X","/"))</f>
        <v>X</v>
      </c>
      <c r="N29" s="16" t="str">
        <f>IF(COUNTA(RAW_Lecture!G:G)&lt;=2,"-",IF(ISNUMBER(IFERROR(MATCH($C29,RAW_Lecture!G:G,0),"X"))*1=0,"X","/"))</f>
        <v>X</v>
      </c>
      <c r="O29" s="16" t="str">
        <f>IF(COUNTA(RAW_Lecture!H:H)&lt;=2,"-",IF(ISNUMBER(IFERROR(MATCH($C29,RAW_Lecture!H:H,0),"X"))*1=0,"X","/"))</f>
        <v>X</v>
      </c>
      <c r="P29" s="16" t="str">
        <f>IF(COUNTA(RAW_Lecture!I:I)&lt;=2,"-",IF(ISNUMBER(IFERROR(MATCH($C29,RAW_Lecture!I:I,0),"X"))*1=0,"X","/"))</f>
        <v>X</v>
      </c>
      <c r="Q29" s="16" t="str">
        <f>IF(COUNTA(RAW_Lecture!J:J)&lt;=2,"-",IF(ISNUMBER(IFERROR(MATCH($C29,RAW_Lecture!J:J,0),"X"))*1=0,"X","/"))</f>
        <v>X</v>
      </c>
      <c r="R29" s="16" t="str">
        <f>IF(COUNTA(RAW_Lecture!K:K)&lt;=2,"-",IF(ISNUMBER(IFERROR(MATCH($C29,RAW_Lecture!K:K,0),"X"))*1=0,"X","/"))</f>
        <v>-</v>
      </c>
      <c r="S29" s="16" t="str">
        <f>IF(COUNTA(RAW_Lecture!L:L)&lt;=2,"-",IF(ISNUMBER(IFERROR(MATCH($C29,RAW_Lecture!L:L,0),"X"))*1=0,"X","/"))</f>
        <v>-</v>
      </c>
      <c r="T29" s="16" t="str">
        <f>IF(COUNTA(RAW_Lecture!M:M)&lt;=2,"-",IF(ISNUMBER(IFERROR(MATCH($C29,RAW_Lecture!M:M,0),"X"))*1=0,"X","/"))</f>
        <v>-</v>
      </c>
      <c r="U29" s="16" t="str">
        <f>IF(COUNTA(RAW_Lecture!N:N)&lt;=2,"-",IF(ISNUMBER(IFERROR(MATCH($C29,RAW_Lecture!N:N,0),"X"))*1=0,"X","/"))</f>
        <v>-</v>
      </c>
      <c r="V29" s="16" t="str">
        <f>IF(COUNTA(RAW_Lecture!O:O)&lt;=2,"-",IF(ISNUMBER(IFERROR(MATCH($C29,RAW_Lecture!O:O,0),"X"))*1=0,"X","/"))</f>
        <v>-</v>
      </c>
      <c r="W29" s="16" t="str">
        <f>IF(COUNTA(RAW_Lecture!P:P)&lt;=2,"-",IF(ISNUMBER(IFERROR(MATCH($C29,RAW_Lecture!P:P,0),"X"))*1=0,"X","/"))</f>
        <v>-</v>
      </c>
      <c r="X29" s="16" t="str">
        <f>IF(COUNTA(RAW_Lecture!Q:Q)&lt;=2,"-",IF(ISNUMBER(IFERROR(MATCH($C29,RAW_Lecture!Q:Q,0),"X"))*1=0,"X","/"))</f>
        <v>-</v>
      </c>
      <c r="Y29" s="16" t="str">
        <f>IF(COUNTA(RAW_Lecture!R:R)&lt;=2,"-",IF(ISNUMBER(IFERROR(MATCH($C29,RAW_Lecture!R:R,0),"X"))*1=0,"X","/"))</f>
        <v>-</v>
      </c>
      <c r="Z29" s="16" t="str">
        <f>IF(COUNTA(RAW_Lecture!S:S)&lt;=2,"-",IF(ISNUMBER(IFERROR(MATCH($C29,RAW_Lecture!S:S,0),"X"))*1=0,"X","/"))</f>
        <v>-</v>
      </c>
      <c r="AA29" s="16" t="str">
        <f>IF(COUNTA(RAW_Lecture!T:T)&lt;=2,"-",IF(ISNUMBER(IFERROR(MATCH($C29,RAW_Lecture!T:T,0),"X"))*1=0,"X","/"))</f>
        <v>-</v>
      </c>
      <c r="AB29" s="16" t="str">
        <f>IF(COUNTA(RAW_Lecture!U:U)&lt;=2,"-",IF(ISNUMBER(IFERROR(MATCH($C29,RAW_Lecture!U:U,0),"X"))*1=0,"X","/"))</f>
        <v>-</v>
      </c>
      <c r="AC29" s="16" t="str">
        <f>IF(COUNTA(RAW_Lecture!V:V)&lt;=2,"-",IF(ISNUMBER(IFERROR(MATCH($C29,RAW_Lecture!V:V,0),"X"))*1=0,"X","/"))</f>
        <v>-</v>
      </c>
      <c r="AD29" s="16" t="str">
        <f>IF(COUNTA(RAW_Lecture!W:W)&lt;=2,"-",IF(ISNUMBER(IFERROR(MATCH($C29,RAW_Lecture!W:W,0),"X"))*1=0,"X","/"))</f>
        <v>-</v>
      </c>
      <c r="AE29" s="16" t="str">
        <f>IF(COUNTA(RAW_Lecture!X:X)&lt;=2,"-",IF(ISNUMBER(IFERROR(MATCH($C29,RAW_Lecture!X:X,0),"X"))*1=0,"X","/"))</f>
        <v>-</v>
      </c>
      <c r="AF29" s="16" t="str">
        <f>IF(COUNTA(RAW_Lecture!Y:Y)&lt;=2,"-",IF(ISNUMBER(IFERROR(MATCH($C29,RAW_Lecture!Y:Y,0),"X"))*1=0,"X","/"))</f>
        <v>-</v>
      </c>
      <c r="AG29" s="16" t="str">
        <f>IF(COUNTA(RAW_Lecture!Z:Z)&lt;=2,"-",IF(ISNUMBER(IFERROR(MATCH($C29,RAW_Lecture!Z:Z,0),"X"))*1=0,"X","/"))</f>
        <v>-</v>
      </c>
      <c r="AH29" s="16" t="str">
        <f>IF(COUNTA(RAW_Lecture!AA:AA)&lt;=2,"-",IF(ISNUMBER(IFERROR(MATCH($C29,RAW_Lecture!AA:AA,0),"X"))*1=0,"X","/"))</f>
        <v>-</v>
      </c>
      <c r="AI29" s="16" t="str">
        <f>IF(COUNTA(RAW_Lecture!AB:AB)&lt;=2,"-",IF(ISNUMBER(IFERROR(MATCH($C29,RAW_Lecture!AB:AB,0),"X"))*1=0,"X","/"))</f>
        <v>-</v>
      </c>
      <c r="AJ29" s="25">
        <f>COUNTIF(H29:AI29,"/")/MASTER!$H$9</f>
        <v>0</v>
      </c>
      <c r="AK29" s="16">
        <f t="shared" si="0"/>
        <v>0</v>
      </c>
      <c r="AL29" s="37">
        <f t="shared" si="1"/>
        <v>8</v>
      </c>
    </row>
    <row r="30" spans="1:38" s="8" customFormat="1" ht="24" customHeight="1">
      <c r="A30" s="6">
        <v>10</v>
      </c>
      <c r="B30" s="7" t="str">
        <f>MASTER!B30</f>
        <v>CHOONG KAR HENG</v>
      </c>
      <c r="C30" s="6">
        <f>MASTER!C30</f>
        <v>161060942</v>
      </c>
      <c r="D30" s="6" t="str">
        <f>MASTER!D30</f>
        <v>RK24 - KEJURUTERAAN MEKATRONIK</v>
      </c>
      <c r="E30" s="6" t="str">
        <f>MASTER!E30</f>
        <v>Active</v>
      </c>
      <c r="F30" s="6">
        <f>MASTER!F30</f>
        <v>1</v>
      </c>
      <c r="G30" s="15">
        <f>MASTER!G30</f>
        <v>162417837</v>
      </c>
      <c r="H30" s="16" t="str">
        <f>IF(COUNTA(RAW_Lecture!A:A)&lt;=2,"-",IF(ISNUMBER(IFERROR(MATCH($C30,RAW_Lecture!A:A,0),"X"))*1=0,"X","/"))</f>
        <v>-</v>
      </c>
      <c r="I30" s="16" t="str">
        <f>IF(COUNTA(RAW_Lecture!B:B)&lt;=2,"-",IF(ISNUMBER(IFERROR(MATCH($C30,RAW_Lecture!B:B,0),"X"))*1=0,"X","/"))</f>
        <v>-</v>
      </c>
      <c r="J30" s="16" t="str">
        <f>IF(COUNTA(RAW_Lecture!C:C)&lt;=2,"-",IF(ISNUMBER(IFERROR(MATCH($C30,RAW_Lecture!C:C,0),"X"))*1=0,"X","/"))</f>
        <v>X</v>
      </c>
      <c r="K30" s="16" t="str">
        <f>IF(COUNTA(RAW_Lecture!D:D)&lt;=2,"-",IF(ISNUMBER(IFERROR(MATCH($C30,RAW_Lecture!D:D,0),"X"))*1=0,"X","/"))</f>
        <v>/</v>
      </c>
      <c r="L30" s="16" t="str">
        <f>IF(COUNTA(RAW_Lecture!E:E)&lt;=2,"-",IF(ISNUMBER(IFERROR(MATCH($C30,RAW_Lecture!E:E,0),"X"))*1=0,"X","/"))</f>
        <v>X</v>
      </c>
      <c r="M30" s="16" t="str">
        <f>IF(COUNTA(RAW_Lecture!F:F)&lt;=2,"-",IF(ISNUMBER(IFERROR(MATCH($C30,RAW_Lecture!F:F,0),"X"))*1=0,"X","/"))</f>
        <v>X</v>
      </c>
      <c r="N30" s="16" t="str">
        <f>IF(COUNTA(RAW_Lecture!G:G)&lt;=2,"-",IF(ISNUMBER(IFERROR(MATCH($C30,RAW_Lecture!G:G,0),"X"))*1=0,"X","/"))</f>
        <v>X</v>
      </c>
      <c r="O30" s="16" t="str">
        <f>IF(COUNTA(RAW_Lecture!H:H)&lt;=2,"-",IF(ISNUMBER(IFERROR(MATCH($C30,RAW_Lecture!H:H,0),"X"))*1=0,"X","/"))</f>
        <v>X</v>
      </c>
      <c r="P30" s="16" t="str">
        <f>IF(COUNTA(RAW_Lecture!I:I)&lt;=2,"-",IF(ISNUMBER(IFERROR(MATCH($C30,RAW_Lecture!I:I,0),"X"))*1=0,"X","/"))</f>
        <v>X</v>
      </c>
      <c r="Q30" s="16" t="str">
        <f>IF(COUNTA(RAW_Lecture!J:J)&lt;=2,"-",IF(ISNUMBER(IFERROR(MATCH($C30,RAW_Lecture!J:J,0),"X"))*1=0,"X","/"))</f>
        <v>X</v>
      </c>
      <c r="R30" s="16" t="str">
        <f>IF(COUNTA(RAW_Lecture!K:K)&lt;=2,"-",IF(ISNUMBER(IFERROR(MATCH($C30,RAW_Lecture!K:K,0),"X"))*1=0,"X","/"))</f>
        <v>-</v>
      </c>
      <c r="S30" s="16" t="str">
        <f>IF(COUNTA(RAW_Lecture!L:L)&lt;=2,"-",IF(ISNUMBER(IFERROR(MATCH($C30,RAW_Lecture!L:L,0),"X"))*1=0,"X","/"))</f>
        <v>-</v>
      </c>
      <c r="T30" s="16" t="str">
        <f>IF(COUNTA(RAW_Lecture!M:M)&lt;=2,"-",IF(ISNUMBER(IFERROR(MATCH($C30,RAW_Lecture!M:M,0),"X"))*1=0,"X","/"))</f>
        <v>-</v>
      </c>
      <c r="U30" s="16" t="str">
        <f>IF(COUNTA(RAW_Lecture!N:N)&lt;=2,"-",IF(ISNUMBER(IFERROR(MATCH($C30,RAW_Lecture!N:N,0),"X"))*1=0,"X","/"))</f>
        <v>-</v>
      </c>
      <c r="V30" s="16" t="str">
        <f>IF(COUNTA(RAW_Lecture!O:O)&lt;=2,"-",IF(ISNUMBER(IFERROR(MATCH($C30,RAW_Lecture!O:O,0),"X"))*1=0,"X","/"))</f>
        <v>-</v>
      </c>
      <c r="W30" s="16" t="str">
        <f>IF(COUNTA(RAW_Lecture!P:P)&lt;=2,"-",IF(ISNUMBER(IFERROR(MATCH($C30,RAW_Lecture!P:P,0),"X"))*1=0,"X","/"))</f>
        <v>-</v>
      </c>
      <c r="X30" s="16" t="str">
        <f>IF(COUNTA(RAW_Lecture!Q:Q)&lt;=2,"-",IF(ISNUMBER(IFERROR(MATCH($C30,RAW_Lecture!Q:Q,0),"X"))*1=0,"X","/"))</f>
        <v>-</v>
      </c>
      <c r="Y30" s="16" t="str">
        <f>IF(COUNTA(RAW_Lecture!R:R)&lt;=2,"-",IF(ISNUMBER(IFERROR(MATCH($C30,RAW_Lecture!R:R,0),"X"))*1=0,"X","/"))</f>
        <v>-</v>
      </c>
      <c r="Z30" s="16" t="str">
        <f>IF(COUNTA(RAW_Lecture!S:S)&lt;=2,"-",IF(ISNUMBER(IFERROR(MATCH($C30,RAW_Lecture!S:S,0),"X"))*1=0,"X","/"))</f>
        <v>-</v>
      </c>
      <c r="AA30" s="16" t="str">
        <f>IF(COUNTA(RAW_Lecture!T:T)&lt;=2,"-",IF(ISNUMBER(IFERROR(MATCH($C30,RAW_Lecture!T:T,0),"X"))*1=0,"X","/"))</f>
        <v>-</v>
      </c>
      <c r="AB30" s="16" t="str">
        <f>IF(COUNTA(RAW_Lecture!U:U)&lt;=2,"-",IF(ISNUMBER(IFERROR(MATCH($C30,RAW_Lecture!U:U,0),"X"))*1=0,"X","/"))</f>
        <v>-</v>
      </c>
      <c r="AC30" s="16" t="str">
        <f>IF(COUNTA(RAW_Lecture!V:V)&lt;=2,"-",IF(ISNUMBER(IFERROR(MATCH($C30,RAW_Lecture!V:V,0),"X"))*1=0,"X","/"))</f>
        <v>-</v>
      </c>
      <c r="AD30" s="16" t="str">
        <f>IF(COUNTA(RAW_Lecture!W:W)&lt;=2,"-",IF(ISNUMBER(IFERROR(MATCH($C30,RAW_Lecture!W:W,0),"X"))*1=0,"X","/"))</f>
        <v>-</v>
      </c>
      <c r="AE30" s="16" t="str">
        <f>IF(COUNTA(RAW_Lecture!X:X)&lt;=2,"-",IF(ISNUMBER(IFERROR(MATCH($C30,RAW_Lecture!X:X,0),"X"))*1=0,"X","/"))</f>
        <v>-</v>
      </c>
      <c r="AF30" s="16" t="str">
        <f>IF(COUNTA(RAW_Lecture!Y:Y)&lt;=2,"-",IF(ISNUMBER(IFERROR(MATCH($C30,RAW_Lecture!Y:Y,0),"X"))*1=0,"X","/"))</f>
        <v>-</v>
      </c>
      <c r="AG30" s="16" t="str">
        <f>IF(COUNTA(RAW_Lecture!Z:Z)&lt;=2,"-",IF(ISNUMBER(IFERROR(MATCH($C30,RAW_Lecture!Z:Z,0),"X"))*1=0,"X","/"))</f>
        <v>-</v>
      </c>
      <c r="AH30" s="16" t="str">
        <f>IF(COUNTA(RAW_Lecture!AA:AA)&lt;=2,"-",IF(ISNUMBER(IFERROR(MATCH($C30,RAW_Lecture!AA:AA,0),"X"))*1=0,"X","/"))</f>
        <v>-</v>
      </c>
      <c r="AI30" s="16" t="str">
        <f>IF(COUNTA(RAW_Lecture!AB:AB)&lt;=2,"-",IF(ISNUMBER(IFERROR(MATCH($C30,RAW_Lecture!AB:AB,0),"X"))*1=0,"X","/"))</f>
        <v>-</v>
      </c>
      <c r="AJ30" s="25">
        <f>COUNTIF(H30:AI30,"/")/MASTER!$H$9</f>
        <v>3.5714285714285712E-2</v>
      </c>
      <c r="AK30" s="16">
        <f t="shared" si="0"/>
        <v>1</v>
      </c>
      <c r="AL30" s="37">
        <f t="shared" si="1"/>
        <v>7</v>
      </c>
    </row>
    <row r="31" spans="1:38" s="8" customFormat="1" ht="24" customHeight="1">
      <c r="A31" s="6">
        <v>11</v>
      </c>
      <c r="B31" s="7" t="str">
        <f>MASTER!B31</f>
        <v>DANIAL AIMAN BIN SUKARNO</v>
      </c>
      <c r="C31" s="6">
        <f>MASTER!C31</f>
        <v>171061073</v>
      </c>
      <c r="D31" s="6" t="str">
        <f>MASTER!D31</f>
        <v>RK24 - KEJURUTERAAN MEKATRONIK</v>
      </c>
      <c r="E31" s="6" t="str">
        <f>MASTER!E31</f>
        <v>Active</v>
      </c>
      <c r="F31" s="6">
        <f>MASTER!F31</f>
        <v>1</v>
      </c>
      <c r="G31" s="15">
        <f>MASTER!G31</f>
        <v>149276069</v>
      </c>
      <c r="H31" s="16" t="str">
        <f>IF(COUNTA(RAW_Lecture!A:A)&lt;=2,"-",IF(ISNUMBER(IFERROR(MATCH($C31,RAW_Lecture!A:A,0),"X"))*1=0,"X","/"))</f>
        <v>-</v>
      </c>
      <c r="I31" s="16" t="str">
        <f>IF(COUNTA(RAW_Lecture!B:B)&lt;=2,"-",IF(ISNUMBER(IFERROR(MATCH($C31,RAW_Lecture!B:B,0),"X"))*1=0,"X","/"))</f>
        <v>-</v>
      </c>
      <c r="J31" s="16" t="str">
        <f>IF(COUNTA(RAW_Lecture!C:C)&lt;=2,"-",IF(ISNUMBER(IFERROR(MATCH($C31,RAW_Lecture!C:C,0),"X"))*1=0,"X","/"))</f>
        <v>X</v>
      </c>
      <c r="K31" s="16" t="str">
        <f>IF(COUNTA(RAW_Lecture!D:D)&lt;=2,"-",IF(ISNUMBER(IFERROR(MATCH($C31,RAW_Lecture!D:D,0),"X"))*1=0,"X","/"))</f>
        <v>/</v>
      </c>
      <c r="L31" s="16" t="str">
        <f>IF(COUNTA(RAW_Lecture!E:E)&lt;=2,"-",IF(ISNUMBER(IFERROR(MATCH($C31,RAW_Lecture!E:E,0),"X"))*1=0,"X","/"))</f>
        <v>X</v>
      </c>
      <c r="M31" s="16" t="str">
        <f>IF(COUNTA(RAW_Lecture!F:F)&lt;=2,"-",IF(ISNUMBER(IFERROR(MATCH($C31,RAW_Lecture!F:F,0),"X"))*1=0,"X","/"))</f>
        <v>X</v>
      </c>
      <c r="N31" s="16" t="str">
        <f>IF(COUNTA(RAW_Lecture!G:G)&lt;=2,"-",IF(ISNUMBER(IFERROR(MATCH($C31,RAW_Lecture!G:G,0),"X"))*1=0,"X","/"))</f>
        <v>X</v>
      </c>
      <c r="O31" s="16" t="str">
        <f>IF(COUNTA(RAW_Lecture!H:H)&lt;=2,"-",IF(ISNUMBER(IFERROR(MATCH($C31,RAW_Lecture!H:H,0),"X"))*1=0,"X","/"))</f>
        <v>X</v>
      </c>
      <c r="P31" s="16" t="str">
        <f>IF(COUNTA(RAW_Lecture!I:I)&lt;=2,"-",IF(ISNUMBER(IFERROR(MATCH($C31,RAW_Lecture!I:I,0),"X"))*1=0,"X","/"))</f>
        <v>X</v>
      </c>
      <c r="Q31" s="16" t="str">
        <f>IF(COUNTA(RAW_Lecture!J:J)&lt;=2,"-",IF(ISNUMBER(IFERROR(MATCH($C31,RAW_Lecture!J:J,0),"X"))*1=0,"X","/"))</f>
        <v>X</v>
      </c>
      <c r="R31" s="16" t="str">
        <f>IF(COUNTA(RAW_Lecture!K:K)&lt;=2,"-",IF(ISNUMBER(IFERROR(MATCH($C31,RAW_Lecture!K:K,0),"X"))*1=0,"X","/"))</f>
        <v>-</v>
      </c>
      <c r="S31" s="16" t="str">
        <f>IF(COUNTA(RAW_Lecture!L:L)&lt;=2,"-",IF(ISNUMBER(IFERROR(MATCH($C31,RAW_Lecture!L:L,0),"X"))*1=0,"X","/"))</f>
        <v>-</v>
      </c>
      <c r="T31" s="16" t="str">
        <f>IF(COUNTA(RAW_Lecture!M:M)&lt;=2,"-",IF(ISNUMBER(IFERROR(MATCH($C31,RAW_Lecture!M:M,0),"X"))*1=0,"X","/"))</f>
        <v>-</v>
      </c>
      <c r="U31" s="16" t="str">
        <f>IF(COUNTA(RAW_Lecture!N:N)&lt;=2,"-",IF(ISNUMBER(IFERROR(MATCH($C31,RAW_Lecture!N:N,0),"X"))*1=0,"X","/"))</f>
        <v>-</v>
      </c>
      <c r="V31" s="16" t="str">
        <f>IF(COUNTA(RAW_Lecture!O:O)&lt;=2,"-",IF(ISNUMBER(IFERROR(MATCH($C31,RAW_Lecture!O:O,0),"X"))*1=0,"X","/"))</f>
        <v>-</v>
      </c>
      <c r="W31" s="16" t="str">
        <f>IF(COUNTA(RAW_Lecture!P:P)&lt;=2,"-",IF(ISNUMBER(IFERROR(MATCH($C31,RAW_Lecture!P:P,0),"X"))*1=0,"X","/"))</f>
        <v>-</v>
      </c>
      <c r="X31" s="16" t="str">
        <f>IF(COUNTA(RAW_Lecture!Q:Q)&lt;=2,"-",IF(ISNUMBER(IFERROR(MATCH($C31,RAW_Lecture!Q:Q,0),"X"))*1=0,"X","/"))</f>
        <v>-</v>
      </c>
      <c r="Y31" s="16" t="str">
        <f>IF(COUNTA(RAW_Lecture!R:R)&lt;=2,"-",IF(ISNUMBER(IFERROR(MATCH($C31,RAW_Lecture!R:R,0),"X"))*1=0,"X","/"))</f>
        <v>-</v>
      </c>
      <c r="Z31" s="16" t="str">
        <f>IF(COUNTA(RAW_Lecture!S:S)&lt;=2,"-",IF(ISNUMBER(IFERROR(MATCH($C31,RAW_Lecture!S:S,0),"X"))*1=0,"X","/"))</f>
        <v>-</v>
      </c>
      <c r="AA31" s="16" t="str">
        <f>IF(COUNTA(RAW_Lecture!T:T)&lt;=2,"-",IF(ISNUMBER(IFERROR(MATCH($C31,RAW_Lecture!T:T,0),"X"))*1=0,"X","/"))</f>
        <v>-</v>
      </c>
      <c r="AB31" s="16" t="str">
        <f>IF(COUNTA(RAW_Lecture!U:U)&lt;=2,"-",IF(ISNUMBER(IFERROR(MATCH($C31,RAW_Lecture!U:U,0),"X"))*1=0,"X","/"))</f>
        <v>-</v>
      </c>
      <c r="AC31" s="16" t="str">
        <f>IF(COUNTA(RAW_Lecture!V:V)&lt;=2,"-",IF(ISNUMBER(IFERROR(MATCH($C31,RAW_Lecture!V:V,0),"X"))*1=0,"X","/"))</f>
        <v>-</v>
      </c>
      <c r="AD31" s="16" t="str">
        <f>IF(COUNTA(RAW_Lecture!W:W)&lt;=2,"-",IF(ISNUMBER(IFERROR(MATCH($C31,RAW_Lecture!W:W,0),"X"))*1=0,"X","/"))</f>
        <v>-</v>
      </c>
      <c r="AE31" s="16" t="str">
        <f>IF(COUNTA(RAW_Lecture!X:X)&lt;=2,"-",IF(ISNUMBER(IFERROR(MATCH($C31,RAW_Lecture!X:X,0),"X"))*1=0,"X","/"))</f>
        <v>-</v>
      </c>
      <c r="AF31" s="16" t="str">
        <f>IF(COUNTA(RAW_Lecture!Y:Y)&lt;=2,"-",IF(ISNUMBER(IFERROR(MATCH($C31,RAW_Lecture!Y:Y,0),"X"))*1=0,"X","/"))</f>
        <v>-</v>
      </c>
      <c r="AG31" s="16" t="str">
        <f>IF(COUNTA(RAW_Lecture!Z:Z)&lt;=2,"-",IF(ISNUMBER(IFERROR(MATCH($C31,RAW_Lecture!Z:Z,0),"X"))*1=0,"X","/"))</f>
        <v>-</v>
      </c>
      <c r="AH31" s="16" t="str">
        <f>IF(COUNTA(RAW_Lecture!AA:AA)&lt;=2,"-",IF(ISNUMBER(IFERROR(MATCH($C31,RAW_Lecture!AA:AA,0),"X"))*1=0,"X","/"))</f>
        <v>-</v>
      </c>
      <c r="AI31" s="16" t="str">
        <f>IF(COUNTA(RAW_Lecture!AB:AB)&lt;=2,"-",IF(ISNUMBER(IFERROR(MATCH($C31,RAW_Lecture!AB:AB,0),"X"))*1=0,"X","/"))</f>
        <v>-</v>
      </c>
      <c r="AJ31" s="25">
        <f>COUNTIF(H31:AI31,"/")/MASTER!$H$9</f>
        <v>3.5714285714285712E-2</v>
      </c>
      <c r="AK31" s="16">
        <f t="shared" si="0"/>
        <v>1</v>
      </c>
      <c r="AL31" s="37">
        <f t="shared" si="1"/>
        <v>7</v>
      </c>
    </row>
    <row r="32" spans="1:38" s="8" customFormat="1" ht="24" customHeight="1">
      <c r="A32" s="6">
        <v>12</v>
      </c>
      <c r="B32" s="7" t="str">
        <f>MASTER!B32</f>
        <v>DEVENDIRAN A/L NADARAJAH</v>
      </c>
      <c r="C32" s="6">
        <f>MASTER!C32</f>
        <v>171061075</v>
      </c>
      <c r="D32" s="6" t="str">
        <f>MASTER!D32</f>
        <v>RK24 - KEJURUTERAAN MEKATRONIK</v>
      </c>
      <c r="E32" s="6" t="str">
        <f>MASTER!E32</f>
        <v>Active</v>
      </c>
      <c r="F32" s="6">
        <f>MASTER!F32</f>
        <v>1</v>
      </c>
      <c r="G32" s="15">
        <f>MASTER!G32</f>
        <v>1112551189</v>
      </c>
      <c r="H32" s="16" t="str">
        <f>IF(COUNTA(RAW_Lecture!A:A)&lt;=2,"-",IF(ISNUMBER(IFERROR(MATCH($C32,RAW_Lecture!A:A,0),"X"))*1=0,"X","/"))</f>
        <v>-</v>
      </c>
      <c r="I32" s="16" t="str">
        <f>IF(COUNTA(RAW_Lecture!B:B)&lt;=2,"-",IF(ISNUMBER(IFERROR(MATCH($C32,RAW_Lecture!B:B,0),"X"))*1=0,"X","/"))</f>
        <v>-</v>
      </c>
      <c r="J32" s="16" t="str">
        <f>IF(COUNTA(RAW_Lecture!C:C)&lt;=2,"-",IF(ISNUMBER(IFERROR(MATCH($C32,RAW_Lecture!C:C,0),"X"))*1=0,"X","/"))</f>
        <v>X</v>
      </c>
      <c r="K32" s="16" t="str">
        <f>IF(COUNTA(RAW_Lecture!D:D)&lt;=2,"-",IF(ISNUMBER(IFERROR(MATCH($C32,RAW_Lecture!D:D,0),"X"))*1=0,"X","/"))</f>
        <v>/</v>
      </c>
      <c r="L32" s="16" t="str">
        <f>IF(COUNTA(RAW_Lecture!E:E)&lt;=2,"-",IF(ISNUMBER(IFERROR(MATCH($C32,RAW_Lecture!E:E,0),"X"))*1=0,"X","/"))</f>
        <v>X</v>
      </c>
      <c r="M32" s="16" t="str">
        <f>IF(COUNTA(RAW_Lecture!F:F)&lt;=2,"-",IF(ISNUMBER(IFERROR(MATCH($C32,RAW_Lecture!F:F,0),"X"))*1=0,"X","/"))</f>
        <v>X</v>
      </c>
      <c r="N32" s="16" t="str">
        <f>IF(COUNTA(RAW_Lecture!G:G)&lt;=2,"-",IF(ISNUMBER(IFERROR(MATCH($C32,RAW_Lecture!G:G,0),"X"))*1=0,"X","/"))</f>
        <v>X</v>
      </c>
      <c r="O32" s="16" t="str">
        <f>IF(COUNTA(RAW_Lecture!H:H)&lt;=2,"-",IF(ISNUMBER(IFERROR(MATCH($C32,RAW_Lecture!H:H,0),"X"))*1=0,"X","/"))</f>
        <v>X</v>
      </c>
      <c r="P32" s="16" t="str">
        <f>IF(COUNTA(RAW_Lecture!I:I)&lt;=2,"-",IF(ISNUMBER(IFERROR(MATCH($C32,RAW_Lecture!I:I,0),"X"))*1=0,"X","/"))</f>
        <v>X</v>
      </c>
      <c r="Q32" s="16" t="str">
        <f>IF(COUNTA(RAW_Lecture!J:J)&lt;=2,"-",IF(ISNUMBER(IFERROR(MATCH($C32,RAW_Lecture!J:J,0),"X"))*1=0,"X","/"))</f>
        <v>X</v>
      </c>
      <c r="R32" s="16" t="str">
        <f>IF(COUNTA(RAW_Lecture!K:K)&lt;=2,"-",IF(ISNUMBER(IFERROR(MATCH($C32,RAW_Lecture!K:K,0),"X"))*1=0,"X","/"))</f>
        <v>-</v>
      </c>
      <c r="S32" s="16" t="str">
        <f>IF(COUNTA(RAW_Lecture!L:L)&lt;=2,"-",IF(ISNUMBER(IFERROR(MATCH($C32,RAW_Lecture!L:L,0),"X"))*1=0,"X","/"))</f>
        <v>-</v>
      </c>
      <c r="T32" s="16" t="str">
        <f>IF(COUNTA(RAW_Lecture!M:M)&lt;=2,"-",IF(ISNUMBER(IFERROR(MATCH($C32,RAW_Lecture!M:M,0),"X"))*1=0,"X","/"))</f>
        <v>-</v>
      </c>
      <c r="U32" s="16" t="str">
        <f>IF(COUNTA(RAW_Lecture!N:N)&lt;=2,"-",IF(ISNUMBER(IFERROR(MATCH($C32,RAW_Lecture!N:N,0),"X"))*1=0,"X","/"))</f>
        <v>-</v>
      </c>
      <c r="V32" s="16" t="str">
        <f>IF(COUNTA(RAW_Lecture!O:O)&lt;=2,"-",IF(ISNUMBER(IFERROR(MATCH($C32,RAW_Lecture!O:O,0),"X"))*1=0,"X","/"))</f>
        <v>-</v>
      </c>
      <c r="W32" s="16" t="str">
        <f>IF(COUNTA(RAW_Lecture!P:P)&lt;=2,"-",IF(ISNUMBER(IFERROR(MATCH($C32,RAW_Lecture!P:P,0),"X"))*1=0,"X","/"))</f>
        <v>-</v>
      </c>
      <c r="X32" s="16" t="str">
        <f>IF(COUNTA(RAW_Lecture!Q:Q)&lt;=2,"-",IF(ISNUMBER(IFERROR(MATCH($C32,RAW_Lecture!Q:Q,0),"X"))*1=0,"X","/"))</f>
        <v>-</v>
      </c>
      <c r="Y32" s="16" t="str">
        <f>IF(COUNTA(RAW_Lecture!R:R)&lt;=2,"-",IF(ISNUMBER(IFERROR(MATCH($C32,RAW_Lecture!R:R,0),"X"))*1=0,"X","/"))</f>
        <v>-</v>
      </c>
      <c r="Z32" s="16" t="str">
        <f>IF(COUNTA(RAW_Lecture!S:S)&lt;=2,"-",IF(ISNUMBER(IFERROR(MATCH($C32,RAW_Lecture!S:S,0),"X"))*1=0,"X","/"))</f>
        <v>-</v>
      </c>
      <c r="AA32" s="16" t="str">
        <f>IF(COUNTA(RAW_Lecture!T:T)&lt;=2,"-",IF(ISNUMBER(IFERROR(MATCH($C32,RAW_Lecture!T:T,0),"X"))*1=0,"X","/"))</f>
        <v>-</v>
      </c>
      <c r="AB32" s="16" t="str">
        <f>IF(COUNTA(RAW_Lecture!U:U)&lt;=2,"-",IF(ISNUMBER(IFERROR(MATCH($C32,RAW_Lecture!U:U,0),"X"))*1=0,"X","/"))</f>
        <v>-</v>
      </c>
      <c r="AC32" s="16" t="str">
        <f>IF(COUNTA(RAW_Lecture!V:V)&lt;=2,"-",IF(ISNUMBER(IFERROR(MATCH($C32,RAW_Lecture!V:V,0),"X"))*1=0,"X","/"))</f>
        <v>-</v>
      </c>
      <c r="AD32" s="16" t="str">
        <f>IF(COUNTA(RAW_Lecture!W:W)&lt;=2,"-",IF(ISNUMBER(IFERROR(MATCH($C32,RAW_Lecture!W:W,0),"X"))*1=0,"X","/"))</f>
        <v>-</v>
      </c>
      <c r="AE32" s="16" t="str">
        <f>IF(COUNTA(RAW_Lecture!X:X)&lt;=2,"-",IF(ISNUMBER(IFERROR(MATCH($C32,RAW_Lecture!X:X,0),"X"))*1=0,"X","/"))</f>
        <v>-</v>
      </c>
      <c r="AF32" s="16" t="str">
        <f>IF(COUNTA(RAW_Lecture!Y:Y)&lt;=2,"-",IF(ISNUMBER(IFERROR(MATCH($C32,RAW_Lecture!Y:Y,0),"X"))*1=0,"X","/"))</f>
        <v>-</v>
      </c>
      <c r="AG32" s="16" t="str">
        <f>IF(COUNTA(RAW_Lecture!Z:Z)&lt;=2,"-",IF(ISNUMBER(IFERROR(MATCH($C32,RAW_Lecture!Z:Z,0),"X"))*1=0,"X","/"))</f>
        <v>-</v>
      </c>
      <c r="AH32" s="16" t="str">
        <f>IF(COUNTA(RAW_Lecture!AA:AA)&lt;=2,"-",IF(ISNUMBER(IFERROR(MATCH($C32,RAW_Lecture!AA:AA,0),"X"))*1=0,"X","/"))</f>
        <v>-</v>
      </c>
      <c r="AI32" s="16" t="str">
        <f>IF(COUNTA(RAW_Lecture!AB:AB)&lt;=2,"-",IF(ISNUMBER(IFERROR(MATCH($C32,RAW_Lecture!AB:AB,0),"X"))*1=0,"X","/"))</f>
        <v>-</v>
      </c>
      <c r="AJ32" s="25">
        <f>COUNTIF(H32:AI32,"/")/MASTER!$H$9</f>
        <v>3.5714285714285712E-2</v>
      </c>
      <c r="AK32" s="16">
        <f t="shared" si="0"/>
        <v>1</v>
      </c>
      <c r="AL32" s="37">
        <f t="shared" si="1"/>
        <v>7</v>
      </c>
    </row>
    <row r="33" spans="1:38" s="8" customFormat="1" ht="24" customHeight="1">
      <c r="A33" s="6">
        <v>13</v>
      </c>
      <c r="B33" s="7" t="str">
        <f>MASTER!B33</f>
        <v>FARRIS HAIKAL BIN FATHIL</v>
      </c>
      <c r="C33" s="6">
        <f>MASTER!C33</f>
        <v>171061077</v>
      </c>
      <c r="D33" s="6" t="str">
        <f>MASTER!D33</f>
        <v>RK24 - KEJURUTERAAN MEKATRONIK</v>
      </c>
      <c r="E33" s="6" t="str">
        <f>MASTER!E33</f>
        <v>Active</v>
      </c>
      <c r="F33" s="6">
        <f>MASTER!F33</f>
        <v>1</v>
      </c>
      <c r="G33" s="15">
        <f>MASTER!G33</f>
        <v>147335013</v>
      </c>
      <c r="H33" s="16" t="str">
        <f>IF(COUNTA(RAW_Lecture!A:A)&lt;=2,"-",IF(ISNUMBER(IFERROR(MATCH($C33,RAW_Lecture!A:A,0),"X"))*1=0,"X","/"))</f>
        <v>-</v>
      </c>
      <c r="I33" s="16" t="str">
        <f>IF(COUNTA(RAW_Lecture!B:B)&lt;=2,"-",IF(ISNUMBER(IFERROR(MATCH($C33,RAW_Lecture!B:B,0),"X"))*1=0,"X","/"))</f>
        <v>-</v>
      </c>
      <c r="J33" s="16" t="str">
        <f>IF(COUNTA(RAW_Lecture!C:C)&lt;=2,"-",IF(ISNUMBER(IFERROR(MATCH($C33,RAW_Lecture!C:C,0),"X"))*1=0,"X","/"))</f>
        <v>/</v>
      </c>
      <c r="K33" s="16" t="str">
        <f>IF(COUNTA(RAW_Lecture!D:D)&lt;=2,"-",IF(ISNUMBER(IFERROR(MATCH($C33,RAW_Lecture!D:D,0),"X"))*1=0,"X","/"))</f>
        <v>/</v>
      </c>
      <c r="L33" s="16" t="str">
        <f>IF(COUNTA(RAW_Lecture!E:E)&lt;=2,"-",IF(ISNUMBER(IFERROR(MATCH($C33,RAW_Lecture!E:E,0),"X"))*1=0,"X","/"))</f>
        <v>/</v>
      </c>
      <c r="M33" s="16" t="str">
        <f>IF(COUNTA(RAW_Lecture!F:F)&lt;=2,"-",IF(ISNUMBER(IFERROR(MATCH($C33,RAW_Lecture!F:F,0),"X"))*1=0,"X","/"))</f>
        <v>/</v>
      </c>
      <c r="N33" s="16" t="str">
        <f>IF(COUNTA(RAW_Lecture!G:G)&lt;=2,"-",IF(ISNUMBER(IFERROR(MATCH($C33,RAW_Lecture!G:G,0),"X"))*1=0,"X","/"))</f>
        <v>/</v>
      </c>
      <c r="O33" s="16" t="str">
        <f>IF(COUNTA(RAW_Lecture!H:H)&lt;=2,"-",IF(ISNUMBER(IFERROR(MATCH($C33,RAW_Lecture!H:H,0),"X"))*1=0,"X","/"))</f>
        <v>/</v>
      </c>
      <c r="P33" s="16" t="str">
        <f>IF(COUNTA(RAW_Lecture!I:I)&lt;=2,"-",IF(ISNUMBER(IFERROR(MATCH($C33,RAW_Lecture!I:I,0),"X"))*1=0,"X","/"))</f>
        <v>/</v>
      </c>
      <c r="Q33" s="16" t="str">
        <f>IF(COUNTA(RAW_Lecture!J:J)&lt;=2,"-",IF(ISNUMBER(IFERROR(MATCH($C33,RAW_Lecture!J:J,0),"X"))*1=0,"X","/"))</f>
        <v>/</v>
      </c>
      <c r="R33" s="16" t="str">
        <f>IF(COUNTA(RAW_Lecture!K:K)&lt;=2,"-",IF(ISNUMBER(IFERROR(MATCH($C33,RAW_Lecture!K:K,0),"X"))*1=0,"X","/"))</f>
        <v>-</v>
      </c>
      <c r="S33" s="16" t="str">
        <f>IF(COUNTA(RAW_Lecture!L:L)&lt;=2,"-",IF(ISNUMBER(IFERROR(MATCH($C33,RAW_Lecture!L:L,0),"X"))*1=0,"X","/"))</f>
        <v>-</v>
      </c>
      <c r="T33" s="16" t="str">
        <f>IF(COUNTA(RAW_Lecture!M:M)&lt;=2,"-",IF(ISNUMBER(IFERROR(MATCH($C33,RAW_Lecture!M:M,0),"X"))*1=0,"X","/"))</f>
        <v>-</v>
      </c>
      <c r="U33" s="16" t="str">
        <f>IF(COUNTA(RAW_Lecture!N:N)&lt;=2,"-",IF(ISNUMBER(IFERROR(MATCH($C33,RAW_Lecture!N:N,0),"X"))*1=0,"X","/"))</f>
        <v>-</v>
      </c>
      <c r="V33" s="16" t="str">
        <f>IF(COUNTA(RAW_Lecture!O:O)&lt;=2,"-",IF(ISNUMBER(IFERROR(MATCH($C33,RAW_Lecture!O:O,0),"X"))*1=0,"X","/"))</f>
        <v>-</v>
      </c>
      <c r="W33" s="16" t="str">
        <f>IF(COUNTA(RAW_Lecture!P:P)&lt;=2,"-",IF(ISNUMBER(IFERROR(MATCH($C33,RAW_Lecture!P:P,0),"X"))*1=0,"X","/"))</f>
        <v>-</v>
      </c>
      <c r="X33" s="16" t="str">
        <f>IF(COUNTA(RAW_Lecture!Q:Q)&lt;=2,"-",IF(ISNUMBER(IFERROR(MATCH($C33,RAW_Lecture!Q:Q,0),"X"))*1=0,"X","/"))</f>
        <v>-</v>
      </c>
      <c r="Y33" s="16" t="str">
        <f>IF(COUNTA(RAW_Lecture!R:R)&lt;=2,"-",IF(ISNUMBER(IFERROR(MATCH($C33,RAW_Lecture!R:R,0),"X"))*1=0,"X","/"))</f>
        <v>-</v>
      </c>
      <c r="Z33" s="16" t="str">
        <f>IF(COUNTA(RAW_Lecture!S:S)&lt;=2,"-",IF(ISNUMBER(IFERROR(MATCH($C33,RAW_Lecture!S:S,0),"X"))*1=0,"X","/"))</f>
        <v>-</v>
      </c>
      <c r="AA33" s="16" t="str">
        <f>IF(COUNTA(RAW_Lecture!T:T)&lt;=2,"-",IF(ISNUMBER(IFERROR(MATCH($C33,RAW_Lecture!T:T,0),"X"))*1=0,"X","/"))</f>
        <v>-</v>
      </c>
      <c r="AB33" s="16" t="str">
        <f>IF(COUNTA(RAW_Lecture!U:U)&lt;=2,"-",IF(ISNUMBER(IFERROR(MATCH($C33,RAW_Lecture!U:U,0),"X"))*1=0,"X","/"))</f>
        <v>-</v>
      </c>
      <c r="AC33" s="16" t="str">
        <f>IF(COUNTA(RAW_Lecture!V:V)&lt;=2,"-",IF(ISNUMBER(IFERROR(MATCH($C33,RAW_Lecture!V:V,0),"X"))*1=0,"X","/"))</f>
        <v>-</v>
      </c>
      <c r="AD33" s="16" t="str">
        <f>IF(COUNTA(RAW_Lecture!W:W)&lt;=2,"-",IF(ISNUMBER(IFERROR(MATCH($C33,RAW_Lecture!W:W,0),"X"))*1=0,"X","/"))</f>
        <v>-</v>
      </c>
      <c r="AE33" s="16" t="str">
        <f>IF(COUNTA(RAW_Lecture!X:X)&lt;=2,"-",IF(ISNUMBER(IFERROR(MATCH($C33,RAW_Lecture!X:X,0),"X"))*1=0,"X","/"))</f>
        <v>-</v>
      </c>
      <c r="AF33" s="16" t="str">
        <f>IF(COUNTA(RAW_Lecture!Y:Y)&lt;=2,"-",IF(ISNUMBER(IFERROR(MATCH($C33,RAW_Lecture!Y:Y,0),"X"))*1=0,"X","/"))</f>
        <v>-</v>
      </c>
      <c r="AG33" s="16" t="str">
        <f>IF(COUNTA(RAW_Lecture!Z:Z)&lt;=2,"-",IF(ISNUMBER(IFERROR(MATCH($C33,RAW_Lecture!Z:Z,0),"X"))*1=0,"X","/"))</f>
        <v>-</v>
      </c>
      <c r="AH33" s="16" t="str">
        <f>IF(COUNTA(RAW_Lecture!AA:AA)&lt;=2,"-",IF(ISNUMBER(IFERROR(MATCH($C33,RAW_Lecture!AA:AA,0),"X"))*1=0,"X","/"))</f>
        <v>-</v>
      </c>
      <c r="AI33" s="16" t="str">
        <f>IF(COUNTA(RAW_Lecture!AB:AB)&lt;=2,"-",IF(ISNUMBER(IFERROR(MATCH($C33,RAW_Lecture!AB:AB,0),"X"))*1=0,"X","/"))</f>
        <v>-</v>
      </c>
      <c r="AJ33" s="25">
        <f>COUNTIF(H33:AI33,"/")/MASTER!$H$9</f>
        <v>0.2857142857142857</v>
      </c>
      <c r="AK33" s="16">
        <f t="shared" si="0"/>
        <v>8</v>
      </c>
      <c r="AL33" s="37">
        <f t="shared" si="1"/>
        <v>0</v>
      </c>
    </row>
    <row r="34" spans="1:38" s="8" customFormat="1" ht="24" customHeight="1">
      <c r="A34" s="6">
        <v>14</v>
      </c>
      <c r="B34" s="7" t="str">
        <f>MASTER!B34</f>
        <v>FATEH ALRAHMAN KAMAL QASEM AL NAGASHI</v>
      </c>
      <c r="C34" s="6" t="str">
        <f>MASTER!C34</f>
        <v>161060140-5</v>
      </c>
      <c r="D34" s="6" t="str">
        <f>MASTER!D34</f>
        <v>RK24 - KEJURUTERAAN MEKATRONIK</v>
      </c>
      <c r="E34" s="6" t="str">
        <f>MASTER!E34</f>
        <v>Active</v>
      </c>
      <c r="F34" s="6">
        <f>MASTER!F34</f>
        <v>1</v>
      </c>
      <c r="G34" s="15">
        <f>MASTER!G34</f>
        <v>1131889706</v>
      </c>
      <c r="H34" s="16" t="str">
        <f>IF(COUNTA(RAW_Lecture!A:A)&lt;=2,"-",IF(ISNUMBER(IFERROR(MATCH($C34,RAW_Lecture!A:A,0),"X"))*1=0,"X","/"))</f>
        <v>-</v>
      </c>
      <c r="I34" s="16" t="str">
        <f>IF(COUNTA(RAW_Lecture!B:B)&lt;=2,"-",IF(ISNUMBER(IFERROR(MATCH($C34,RAW_Lecture!B:B,0),"X"))*1=0,"X","/"))</f>
        <v>-</v>
      </c>
      <c r="J34" s="16" t="str">
        <f>IF(COUNTA(RAW_Lecture!C:C)&lt;=2,"-",IF(ISNUMBER(IFERROR(MATCH($C34,RAW_Lecture!C:C,0),"X"))*1=0,"X","/"))</f>
        <v>X</v>
      </c>
      <c r="K34" s="16" t="str">
        <f>IF(COUNTA(RAW_Lecture!D:D)&lt;=2,"-",IF(ISNUMBER(IFERROR(MATCH($C34,RAW_Lecture!D:D,0),"X"))*1=0,"X","/"))</f>
        <v>/</v>
      </c>
      <c r="L34" s="16" t="str">
        <f>IF(COUNTA(RAW_Lecture!E:E)&lt;=2,"-",IF(ISNUMBER(IFERROR(MATCH($C34,RAW_Lecture!E:E,0),"X"))*1=0,"X","/"))</f>
        <v>X</v>
      </c>
      <c r="M34" s="16" t="str">
        <f>IF(COUNTA(RAW_Lecture!F:F)&lt;=2,"-",IF(ISNUMBER(IFERROR(MATCH($C34,RAW_Lecture!F:F,0),"X"))*1=0,"X","/"))</f>
        <v>X</v>
      </c>
      <c r="N34" s="16" t="str">
        <f>IF(COUNTA(RAW_Lecture!G:G)&lt;=2,"-",IF(ISNUMBER(IFERROR(MATCH($C34,RAW_Lecture!G:G,0),"X"))*1=0,"X","/"))</f>
        <v>X</v>
      </c>
      <c r="O34" s="16" t="str">
        <f>IF(COUNTA(RAW_Lecture!H:H)&lt;=2,"-",IF(ISNUMBER(IFERROR(MATCH($C34,RAW_Lecture!H:H,0),"X"))*1=0,"X","/"))</f>
        <v>X</v>
      </c>
      <c r="P34" s="16" t="str">
        <f>IF(COUNTA(RAW_Lecture!I:I)&lt;=2,"-",IF(ISNUMBER(IFERROR(MATCH($C34,RAW_Lecture!I:I,0),"X"))*1=0,"X","/"))</f>
        <v>X</v>
      </c>
      <c r="Q34" s="16" t="str">
        <f>IF(COUNTA(RAW_Lecture!J:J)&lt;=2,"-",IF(ISNUMBER(IFERROR(MATCH($C34,RAW_Lecture!J:J,0),"X"))*1=0,"X","/"))</f>
        <v>X</v>
      </c>
      <c r="R34" s="16" t="str">
        <f>IF(COUNTA(RAW_Lecture!K:K)&lt;=2,"-",IF(ISNUMBER(IFERROR(MATCH($C34,RAW_Lecture!K:K,0),"X"))*1=0,"X","/"))</f>
        <v>-</v>
      </c>
      <c r="S34" s="16" t="str">
        <f>IF(COUNTA(RAW_Lecture!L:L)&lt;=2,"-",IF(ISNUMBER(IFERROR(MATCH($C34,RAW_Lecture!L:L,0),"X"))*1=0,"X","/"))</f>
        <v>-</v>
      </c>
      <c r="T34" s="16" t="str">
        <f>IF(COUNTA(RAW_Lecture!M:M)&lt;=2,"-",IF(ISNUMBER(IFERROR(MATCH($C34,RAW_Lecture!M:M,0),"X"))*1=0,"X","/"))</f>
        <v>-</v>
      </c>
      <c r="U34" s="16" t="str">
        <f>IF(COUNTA(RAW_Lecture!N:N)&lt;=2,"-",IF(ISNUMBER(IFERROR(MATCH($C34,RAW_Lecture!N:N,0),"X"))*1=0,"X","/"))</f>
        <v>-</v>
      </c>
      <c r="V34" s="16" t="str">
        <f>IF(COUNTA(RAW_Lecture!O:O)&lt;=2,"-",IF(ISNUMBER(IFERROR(MATCH($C34,RAW_Lecture!O:O,0),"X"))*1=0,"X","/"))</f>
        <v>-</v>
      </c>
      <c r="W34" s="16" t="str">
        <f>IF(COUNTA(RAW_Lecture!P:P)&lt;=2,"-",IF(ISNUMBER(IFERROR(MATCH($C34,RAW_Lecture!P:P,0),"X"))*1=0,"X","/"))</f>
        <v>-</v>
      </c>
      <c r="X34" s="16" t="str">
        <f>IF(COUNTA(RAW_Lecture!Q:Q)&lt;=2,"-",IF(ISNUMBER(IFERROR(MATCH($C34,RAW_Lecture!Q:Q,0),"X"))*1=0,"X","/"))</f>
        <v>-</v>
      </c>
      <c r="Y34" s="16" t="str">
        <f>IF(COUNTA(RAW_Lecture!R:R)&lt;=2,"-",IF(ISNUMBER(IFERROR(MATCH($C34,RAW_Lecture!R:R,0),"X"))*1=0,"X","/"))</f>
        <v>-</v>
      </c>
      <c r="Z34" s="16" t="str">
        <f>IF(COUNTA(RAW_Lecture!S:S)&lt;=2,"-",IF(ISNUMBER(IFERROR(MATCH($C34,RAW_Lecture!S:S,0),"X"))*1=0,"X","/"))</f>
        <v>-</v>
      </c>
      <c r="AA34" s="16" t="str">
        <f>IF(COUNTA(RAW_Lecture!T:T)&lt;=2,"-",IF(ISNUMBER(IFERROR(MATCH($C34,RAW_Lecture!T:T,0),"X"))*1=0,"X","/"))</f>
        <v>-</v>
      </c>
      <c r="AB34" s="16" t="str">
        <f>IF(COUNTA(RAW_Lecture!U:U)&lt;=2,"-",IF(ISNUMBER(IFERROR(MATCH($C34,RAW_Lecture!U:U,0),"X"))*1=0,"X","/"))</f>
        <v>-</v>
      </c>
      <c r="AC34" s="16" t="str">
        <f>IF(COUNTA(RAW_Lecture!V:V)&lt;=2,"-",IF(ISNUMBER(IFERROR(MATCH($C34,RAW_Lecture!V:V,0),"X"))*1=0,"X","/"))</f>
        <v>-</v>
      </c>
      <c r="AD34" s="16" t="str">
        <f>IF(COUNTA(RAW_Lecture!W:W)&lt;=2,"-",IF(ISNUMBER(IFERROR(MATCH($C34,RAW_Lecture!W:W,0),"X"))*1=0,"X","/"))</f>
        <v>-</v>
      </c>
      <c r="AE34" s="16" t="str">
        <f>IF(COUNTA(RAW_Lecture!X:X)&lt;=2,"-",IF(ISNUMBER(IFERROR(MATCH($C34,RAW_Lecture!X:X,0),"X"))*1=0,"X","/"))</f>
        <v>-</v>
      </c>
      <c r="AF34" s="16" t="str">
        <f>IF(COUNTA(RAW_Lecture!Y:Y)&lt;=2,"-",IF(ISNUMBER(IFERROR(MATCH($C34,RAW_Lecture!Y:Y,0),"X"))*1=0,"X","/"))</f>
        <v>-</v>
      </c>
      <c r="AG34" s="16" t="str">
        <f>IF(COUNTA(RAW_Lecture!Z:Z)&lt;=2,"-",IF(ISNUMBER(IFERROR(MATCH($C34,RAW_Lecture!Z:Z,0),"X"))*1=0,"X","/"))</f>
        <v>-</v>
      </c>
      <c r="AH34" s="16" t="str">
        <f>IF(COUNTA(RAW_Lecture!AA:AA)&lt;=2,"-",IF(ISNUMBER(IFERROR(MATCH($C34,RAW_Lecture!AA:AA,0),"X"))*1=0,"X","/"))</f>
        <v>-</v>
      </c>
      <c r="AI34" s="16" t="str">
        <f>IF(COUNTA(RAW_Lecture!AB:AB)&lt;=2,"-",IF(ISNUMBER(IFERROR(MATCH($C34,RAW_Lecture!AB:AB,0),"X"))*1=0,"X","/"))</f>
        <v>-</v>
      </c>
      <c r="AJ34" s="25">
        <f>COUNTIF(H34:AI34,"/")/MASTER!$H$9</f>
        <v>3.5714285714285712E-2</v>
      </c>
      <c r="AK34" s="16">
        <f t="shared" si="0"/>
        <v>1</v>
      </c>
      <c r="AL34" s="37">
        <f t="shared" si="1"/>
        <v>7</v>
      </c>
    </row>
    <row r="35" spans="1:38" s="8" customFormat="1" ht="24" customHeight="1">
      <c r="A35" s="6">
        <v>15</v>
      </c>
      <c r="B35" s="7" t="str">
        <f>MASTER!B35</f>
        <v>HEMARAJ A/L SITHAMPARAM</v>
      </c>
      <c r="C35" s="6">
        <f>MASTER!C35</f>
        <v>171061081</v>
      </c>
      <c r="D35" s="6" t="str">
        <f>MASTER!D35</f>
        <v>RK24 - KEJURUTERAAN MEKATRONIK</v>
      </c>
      <c r="E35" s="6" t="str">
        <f>MASTER!E35</f>
        <v>Active</v>
      </c>
      <c r="F35" s="6">
        <f>MASTER!F35</f>
        <v>1</v>
      </c>
      <c r="G35" s="15">
        <f>MASTER!G35</f>
        <v>103764676</v>
      </c>
      <c r="H35" s="16" t="str">
        <f>IF(COUNTA(RAW_Lecture!A:A)&lt;=2,"-",IF(ISNUMBER(IFERROR(MATCH($C35,RAW_Lecture!A:A,0),"X"))*1=0,"X","/"))</f>
        <v>-</v>
      </c>
      <c r="I35" s="16" t="str">
        <f>IF(COUNTA(RAW_Lecture!B:B)&lt;=2,"-",IF(ISNUMBER(IFERROR(MATCH($C35,RAW_Lecture!B:B,0),"X"))*1=0,"X","/"))</f>
        <v>-</v>
      </c>
      <c r="J35" s="16" t="str">
        <f>IF(COUNTA(RAW_Lecture!C:C)&lt;=2,"-",IF(ISNUMBER(IFERROR(MATCH($C35,RAW_Lecture!C:C,0),"X"))*1=0,"X","/"))</f>
        <v>X</v>
      </c>
      <c r="K35" s="16" t="str">
        <f>IF(COUNTA(RAW_Lecture!D:D)&lt;=2,"-",IF(ISNUMBER(IFERROR(MATCH($C35,RAW_Lecture!D:D,0),"X"))*1=0,"X","/"))</f>
        <v>/</v>
      </c>
      <c r="L35" s="16" t="str">
        <f>IF(COUNTA(RAW_Lecture!E:E)&lt;=2,"-",IF(ISNUMBER(IFERROR(MATCH($C35,RAW_Lecture!E:E,0),"X"))*1=0,"X","/"))</f>
        <v>X</v>
      </c>
      <c r="M35" s="16" t="str">
        <f>IF(COUNTA(RAW_Lecture!F:F)&lt;=2,"-",IF(ISNUMBER(IFERROR(MATCH($C35,RAW_Lecture!F:F,0),"X"))*1=0,"X","/"))</f>
        <v>X</v>
      </c>
      <c r="N35" s="16" t="str">
        <f>IF(COUNTA(RAW_Lecture!G:G)&lt;=2,"-",IF(ISNUMBER(IFERROR(MATCH($C35,RAW_Lecture!G:G,0),"X"))*1=0,"X","/"))</f>
        <v>X</v>
      </c>
      <c r="O35" s="16" t="str">
        <f>IF(COUNTA(RAW_Lecture!H:H)&lt;=2,"-",IF(ISNUMBER(IFERROR(MATCH($C35,RAW_Lecture!H:H,0),"X"))*1=0,"X","/"))</f>
        <v>X</v>
      </c>
      <c r="P35" s="16" t="str">
        <f>IF(COUNTA(RAW_Lecture!I:I)&lt;=2,"-",IF(ISNUMBER(IFERROR(MATCH($C35,RAW_Lecture!I:I,0),"X"))*1=0,"X","/"))</f>
        <v>X</v>
      </c>
      <c r="Q35" s="16" t="str">
        <f>IF(COUNTA(RAW_Lecture!J:J)&lt;=2,"-",IF(ISNUMBER(IFERROR(MATCH($C35,RAW_Lecture!J:J,0),"X"))*1=0,"X","/"))</f>
        <v>X</v>
      </c>
      <c r="R35" s="16" t="str">
        <f>IF(COUNTA(RAW_Lecture!K:K)&lt;=2,"-",IF(ISNUMBER(IFERROR(MATCH($C35,RAW_Lecture!K:K,0),"X"))*1=0,"X","/"))</f>
        <v>-</v>
      </c>
      <c r="S35" s="16" t="str">
        <f>IF(COUNTA(RAW_Lecture!L:L)&lt;=2,"-",IF(ISNUMBER(IFERROR(MATCH($C35,RAW_Lecture!L:L,0),"X"))*1=0,"X","/"))</f>
        <v>-</v>
      </c>
      <c r="T35" s="16" t="str">
        <f>IF(COUNTA(RAW_Lecture!M:M)&lt;=2,"-",IF(ISNUMBER(IFERROR(MATCH($C35,RAW_Lecture!M:M,0),"X"))*1=0,"X","/"))</f>
        <v>-</v>
      </c>
      <c r="U35" s="16" t="str">
        <f>IF(COUNTA(RAW_Lecture!N:N)&lt;=2,"-",IF(ISNUMBER(IFERROR(MATCH($C35,RAW_Lecture!N:N,0),"X"))*1=0,"X","/"))</f>
        <v>-</v>
      </c>
      <c r="V35" s="16" t="str">
        <f>IF(COUNTA(RAW_Lecture!O:O)&lt;=2,"-",IF(ISNUMBER(IFERROR(MATCH($C35,RAW_Lecture!O:O,0),"X"))*1=0,"X","/"))</f>
        <v>-</v>
      </c>
      <c r="W35" s="16" t="str">
        <f>IF(COUNTA(RAW_Lecture!P:P)&lt;=2,"-",IF(ISNUMBER(IFERROR(MATCH($C35,RAW_Lecture!P:P,0),"X"))*1=0,"X","/"))</f>
        <v>-</v>
      </c>
      <c r="X35" s="16" t="str">
        <f>IF(COUNTA(RAW_Lecture!Q:Q)&lt;=2,"-",IF(ISNUMBER(IFERROR(MATCH($C35,RAW_Lecture!Q:Q,0),"X"))*1=0,"X","/"))</f>
        <v>-</v>
      </c>
      <c r="Y35" s="16" t="str">
        <f>IF(COUNTA(RAW_Lecture!R:R)&lt;=2,"-",IF(ISNUMBER(IFERROR(MATCH($C35,RAW_Lecture!R:R,0),"X"))*1=0,"X","/"))</f>
        <v>-</v>
      </c>
      <c r="Z35" s="16" t="str">
        <f>IF(COUNTA(RAW_Lecture!S:S)&lt;=2,"-",IF(ISNUMBER(IFERROR(MATCH($C35,RAW_Lecture!S:S,0),"X"))*1=0,"X","/"))</f>
        <v>-</v>
      </c>
      <c r="AA35" s="16" t="str">
        <f>IF(COUNTA(RAW_Lecture!T:T)&lt;=2,"-",IF(ISNUMBER(IFERROR(MATCH($C35,RAW_Lecture!T:T,0),"X"))*1=0,"X","/"))</f>
        <v>-</v>
      </c>
      <c r="AB35" s="16" t="str">
        <f>IF(COUNTA(RAW_Lecture!U:U)&lt;=2,"-",IF(ISNUMBER(IFERROR(MATCH($C35,RAW_Lecture!U:U,0),"X"))*1=0,"X","/"))</f>
        <v>-</v>
      </c>
      <c r="AC35" s="16" t="str">
        <f>IF(COUNTA(RAW_Lecture!V:V)&lt;=2,"-",IF(ISNUMBER(IFERROR(MATCH($C35,RAW_Lecture!V:V,0),"X"))*1=0,"X","/"))</f>
        <v>-</v>
      </c>
      <c r="AD35" s="16" t="str">
        <f>IF(COUNTA(RAW_Lecture!W:W)&lt;=2,"-",IF(ISNUMBER(IFERROR(MATCH($C35,RAW_Lecture!W:W,0),"X"))*1=0,"X","/"))</f>
        <v>-</v>
      </c>
      <c r="AE35" s="16" t="str">
        <f>IF(COUNTA(RAW_Lecture!X:X)&lt;=2,"-",IF(ISNUMBER(IFERROR(MATCH($C35,RAW_Lecture!X:X,0),"X"))*1=0,"X","/"))</f>
        <v>-</v>
      </c>
      <c r="AF35" s="16" t="str">
        <f>IF(COUNTA(RAW_Lecture!Y:Y)&lt;=2,"-",IF(ISNUMBER(IFERROR(MATCH($C35,RAW_Lecture!Y:Y,0),"X"))*1=0,"X","/"))</f>
        <v>-</v>
      </c>
      <c r="AG35" s="16" t="str">
        <f>IF(COUNTA(RAW_Lecture!Z:Z)&lt;=2,"-",IF(ISNUMBER(IFERROR(MATCH($C35,RAW_Lecture!Z:Z,0),"X"))*1=0,"X","/"))</f>
        <v>-</v>
      </c>
      <c r="AH35" s="16" t="str">
        <f>IF(COUNTA(RAW_Lecture!AA:AA)&lt;=2,"-",IF(ISNUMBER(IFERROR(MATCH($C35,RAW_Lecture!AA:AA,0),"X"))*1=0,"X","/"))</f>
        <v>-</v>
      </c>
      <c r="AI35" s="16" t="str">
        <f>IF(COUNTA(RAW_Lecture!AB:AB)&lt;=2,"-",IF(ISNUMBER(IFERROR(MATCH($C35,RAW_Lecture!AB:AB,0),"X"))*1=0,"X","/"))</f>
        <v>-</v>
      </c>
      <c r="AJ35" s="25">
        <f>COUNTIF(H35:AI35,"/")/MASTER!$H$9</f>
        <v>3.5714285714285712E-2</v>
      </c>
      <c r="AK35" s="16">
        <f t="shared" si="0"/>
        <v>1</v>
      </c>
      <c r="AL35" s="37">
        <f t="shared" si="1"/>
        <v>7</v>
      </c>
    </row>
    <row r="36" spans="1:38" s="8" customFormat="1" ht="24" customHeight="1">
      <c r="A36" s="6">
        <v>16</v>
      </c>
      <c r="B36" s="7" t="str">
        <f>MASTER!B36</f>
        <v>HILMI AIMAN BIN MUSTAZA'BAR</v>
      </c>
      <c r="C36" s="6">
        <f>MASTER!C36</f>
        <v>171061082</v>
      </c>
      <c r="D36" s="6" t="str">
        <f>MASTER!D36</f>
        <v>RK24 - KEJURUTERAAN MEKATRONIK</v>
      </c>
      <c r="E36" s="6" t="str">
        <f>MASTER!E36</f>
        <v>Active</v>
      </c>
      <c r="F36" s="6">
        <f>MASTER!F36</f>
        <v>1</v>
      </c>
      <c r="G36" s="15">
        <f>MASTER!G36</f>
        <v>1114505414</v>
      </c>
      <c r="H36" s="16" t="str">
        <f>IF(COUNTA(RAW_Lecture!A:A)&lt;=2,"-",IF(ISNUMBER(IFERROR(MATCH($C36,RAW_Lecture!A:A,0),"X"))*1=0,"X","/"))</f>
        <v>-</v>
      </c>
      <c r="I36" s="16" t="str">
        <f>IF(COUNTA(RAW_Lecture!B:B)&lt;=2,"-",IF(ISNUMBER(IFERROR(MATCH($C36,RAW_Lecture!B:B,0),"X"))*1=0,"X","/"))</f>
        <v>-</v>
      </c>
      <c r="J36" s="16" t="str">
        <f>IF(COUNTA(RAW_Lecture!C:C)&lt;=2,"-",IF(ISNUMBER(IFERROR(MATCH($C36,RAW_Lecture!C:C,0),"X"))*1=0,"X","/"))</f>
        <v>X</v>
      </c>
      <c r="K36" s="16" t="str">
        <f>IF(COUNTA(RAW_Lecture!D:D)&lt;=2,"-",IF(ISNUMBER(IFERROR(MATCH($C36,RAW_Lecture!D:D,0),"X"))*1=0,"X","/"))</f>
        <v>/</v>
      </c>
      <c r="L36" s="16" t="str">
        <f>IF(COUNTA(RAW_Lecture!E:E)&lt;=2,"-",IF(ISNUMBER(IFERROR(MATCH($C36,RAW_Lecture!E:E,0),"X"))*1=0,"X","/"))</f>
        <v>X</v>
      </c>
      <c r="M36" s="16" t="str">
        <f>IF(COUNTA(RAW_Lecture!F:F)&lt;=2,"-",IF(ISNUMBER(IFERROR(MATCH($C36,RAW_Lecture!F:F,0),"X"))*1=0,"X","/"))</f>
        <v>X</v>
      </c>
      <c r="N36" s="16" t="str">
        <f>IF(COUNTA(RAW_Lecture!G:G)&lt;=2,"-",IF(ISNUMBER(IFERROR(MATCH($C36,RAW_Lecture!G:G,0),"X"))*1=0,"X","/"))</f>
        <v>X</v>
      </c>
      <c r="O36" s="16" t="str">
        <f>IF(COUNTA(RAW_Lecture!H:H)&lt;=2,"-",IF(ISNUMBER(IFERROR(MATCH($C36,RAW_Lecture!H:H,0),"X"))*1=0,"X","/"))</f>
        <v>X</v>
      </c>
      <c r="P36" s="16" t="str">
        <f>IF(COUNTA(RAW_Lecture!I:I)&lt;=2,"-",IF(ISNUMBER(IFERROR(MATCH($C36,RAW_Lecture!I:I,0),"X"))*1=0,"X","/"))</f>
        <v>X</v>
      </c>
      <c r="Q36" s="16" t="str">
        <f>IF(COUNTA(RAW_Lecture!J:J)&lt;=2,"-",IF(ISNUMBER(IFERROR(MATCH($C36,RAW_Lecture!J:J,0),"X"))*1=0,"X","/"))</f>
        <v>X</v>
      </c>
      <c r="R36" s="16" t="str">
        <f>IF(COUNTA(RAW_Lecture!K:K)&lt;=2,"-",IF(ISNUMBER(IFERROR(MATCH($C36,RAW_Lecture!K:K,0),"X"))*1=0,"X","/"))</f>
        <v>-</v>
      </c>
      <c r="S36" s="16" t="str">
        <f>IF(COUNTA(RAW_Lecture!L:L)&lt;=2,"-",IF(ISNUMBER(IFERROR(MATCH($C36,RAW_Lecture!L:L,0),"X"))*1=0,"X","/"))</f>
        <v>-</v>
      </c>
      <c r="T36" s="16" t="str">
        <f>IF(COUNTA(RAW_Lecture!M:M)&lt;=2,"-",IF(ISNUMBER(IFERROR(MATCH($C36,RAW_Lecture!M:M,0),"X"))*1=0,"X","/"))</f>
        <v>-</v>
      </c>
      <c r="U36" s="16" t="str">
        <f>IF(COUNTA(RAW_Lecture!N:N)&lt;=2,"-",IF(ISNUMBER(IFERROR(MATCH($C36,RAW_Lecture!N:N,0),"X"))*1=0,"X","/"))</f>
        <v>-</v>
      </c>
      <c r="V36" s="16" t="str">
        <f>IF(COUNTA(RAW_Lecture!O:O)&lt;=2,"-",IF(ISNUMBER(IFERROR(MATCH($C36,RAW_Lecture!O:O,0),"X"))*1=0,"X","/"))</f>
        <v>-</v>
      </c>
      <c r="W36" s="16" t="str">
        <f>IF(COUNTA(RAW_Lecture!P:P)&lt;=2,"-",IF(ISNUMBER(IFERROR(MATCH($C36,RAW_Lecture!P:P,0),"X"))*1=0,"X","/"))</f>
        <v>-</v>
      </c>
      <c r="X36" s="16" t="str">
        <f>IF(COUNTA(RAW_Lecture!Q:Q)&lt;=2,"-",IF(ISNUMBER(IFERROR(MATCH($C36,RAW_Lecture!Q:Q,0),"X"))*1=0,"X","/"))</f>
        <v>-</v>
      </c>
      <c r="Y36" s="16" t="str">
        <f>IF(COUNTA(RAW_Lecture!R:R)&lt;=2,"-",IF(ISNUMBER(IFERROR(MATCH($C36,RAW_Lecture!R:R,0),"X"))*1=0,"X","/"))</f>
        <v>-</v>
      </c>
      <c r="Z36" s="16" t="str">
        <f>IF(COUNTA(RAW_Lecture!S:S)&lt;=2,"-",IF(ISNUMBER(IFERROR(MATCH($C36,RAW_Lecture!S:S,0),"X"))*1=0,"X","/"))</f>
        <v>-</v>
      </c>
      <c r="AA36" s="16" t="str">
        <f>IF(COUNTA(RAW_Lecture!T:T)&lt;=2,"-",IF(ISNUMBER(IFERROR(MATCH($C36,RAW_Lecture!T:T,0),"X"))*1=0,"X","/"))</f>
        <v>-</v>
      </c>
      <c r="AB36" s="16" t="str">
        <f>IF(COUNTA(RAW_Lecture!U:U)&lt;=2,"-",IF(ISNUMBER(IFERROR(MATCH($C36,RAW_Lecture!U:U,0),"X"))*1=0,"X","/"))</f>
        <v>-</v>
      </c>
      <c r="AC36" s="16" t="str">
        <f>IF(COUNTA(RAW_Lecture!V:V)&lt;=2,"-",IF(ISNUMBER(IFERROR(MATCH($C36,RAW_Lecture!V:V,0),"X"))*1=0,"X","/"))</f>
        <v>-</v>
      </c>
      <c r="AD36" s="16" t="str">
        <f>IF(COUNTA(RAW_Lecture!W:W)&lt;=2,"-",IF(ISNUMBER(IFERROR(MATCH($C36,RAW_Lecture!W:W,0),"X"))*1=0,"X","/"))</f>
        <v>-</v>
      </c>
      <c r="AE36" s="16" t="str">
        <f>IF(COUNTA(RAW_Lecture!X:X)&lt;=2,"-",IF(ISNUMBER(IFERROR(MATCH($C36,RAW_Lecture!X:X,0),"X"))*1=0,"X","/"))</f>
        <v>-</v>
      </c>
      <c r="AF36" s="16" t="str">
        <f>IF(COUNTA(RAW_Lecture!Y:Y)&lt;=2,"-",IF(ISNUMBER(IFERROR(MATCH($C36,RAW_Lecture!Y:Y,0),"X"))*1=0,"X","/"))</f>
        <v>-</v>
      </c>
      <c r="AG36" s="16" t="str">
        <f>IF(COUNTA(RAW_Lecture!Z:Z)&lt;=2,"-",IF(ISNUMBER(IFERROR(MATCH($C36,RAW_Lecture!Z:Z,0),"X"))*1=0,"X","/"))</f>
        <v>-</v>
      </c>
      <c r="AH36" s="16" t="str">
        <f>IF(COUNTA(RAW_Lecture!AA:AA)&lt;=2,"-",IF(ISNUMBER(IFERROR(MATCH($C36,RAW_Lecture!AA:AA,0),"X"))*1=0,"X","/"))</f>
        <v>-</v>
      </c>
      <c r="AI36" s="16" t="str">
        <f>IF(COUNTA(RAW_Lecture!AB:AB)&lt;=2,"-",IF(ISNUMBER(IFERROR(MATCH($C36,RAW_Lecture!AB:AB,0),"X"))*1=0,"X","/"))</f>
        <v>-</v>
      </c>
      <c r="AJ36" s="25">
        <f>COUNTIF(H36:AI36,"/")/MASTER!$H$9</f>
        <v>3.5714285714285712E-2</v>
      </c>
      <c r="AK36" s="16">
        <f t="shared" si="0"/>
        <v>1</v>
      </c>
      <c r="AL36" s="37">
        <f t="shared" si="1"/>
        <v>7</v>
      </c>
    </row>
    <row r="37" spans="1:38" s="8" customFormat="1" ht="24" customHeight="1">
      <c r="A37" s="6">
        <v>17</v>
      </c>
      <c r="B37" s="7" t="str">
        <f>MASTER!B37</f>
        <v>JAS RIZAL HAIRI BIN ROSLAN</v>
      </c>
      <c r="C37" s="6">
        <f>MASTER!C37</f>
        <v>171063107</v>
      </c>
      <c r="D37" s="6" t="str">
        <f>MASTER!D37</f>
        <v>RK24 - KEJURUTERAAN MEKATRONIK</v>
      </c>
      <c r="E37" s="6" t="str">
        <f>MASTER!E37</f>
        <v>Active</v>
      </c>
      <c r="F37" s="6">
        <f>MASTER!F37</f>
        <v>1</v>
      </c>
      <c r="G37" s="15">
        <f>MASTER!G37</f>
        <v>129082411</v>
      </c>
      <c r="H37" s="16" t="str">
        <f>IF(COUNTA(RAW_Lecture!A:A)&lt;=2,"-",IF(ISNUMBER(IFERROR(MATCH($C37,RAW_Lecture!A:A,0),"X"))*1=0,"X","/"))</f>
        <v>-</v>
      </c>
      <c r="I37" s="16" t="str">
        <f>IF(COUNTA(RAW_Lecture!B:B)&lt;=2,"-",IF(ISNUMBER(IFERROR(MATCH($C37,RAW_Lecture!B:B,0),"X"))*1=0,"X","/"))</f>
        <v>-</v>
      </c>
      <c r="J37" s="16" t="str">
        <f>IF(COUNTA(RAW_Lecture!C:C)&lt;=2,"-",IF(ISNUMBER(IFERROR(MATCH($C37,RAW_Lecture!C:C,0),"X"))*1=0,"X","/"))</f>
        <v>/</v>
      </c>
      <c r="K37" s="16" t="str">
        <f>IF(COUNTA(RAW_Lecture!D:D)&lt;=2,"-",IF(ISNUMBER(IFERROR(MATCH($C37,RAW_Lecture!D:D,0),"X"))*1=0,"X","/"))</f>
        <v>/</v>
      </c>
      <c r="L37" s="16" t="str">
        <f>IF(COUNTA(RAW_Lecture!E:E)&lt;=2,"-",IF(ISNUMBER(IFERROR(MATCH($C37,RAW_Lecture!E:E,0),"X"))*1=0,"X","/"))</f>
        <v>/</v>
      </c>
      <c r="M37" s="16" t="str">
        <f>IF(COUNTA(RAW_Lecture!F:F)&lt;=2,"-",IF(ISNUMBER(IFERROR(MATCH($C37,RAW_Lecture!F:F,0),"X"))*1=0,"X","/"))</f>
        <v>/</v>
      </c>
      <c r="N37" s="16" t="str">
        <f>IF(COUNTA(RAW_Lecture!G:G)&lt;=2,"-",IF(ISNUMBER(IFERROR(MATCH($C37,RAW_Lecture!G:G,0),"X"))*1=0,"X","/"))</f>
        <v>/</v>
      </c>
      <c r="O37" s="16" t="str">
        <f>IF(COUNTA(RAW_Lecture!H:H)&lt;=2,"-",IF(ISNUMBER(IFERROR(MATCH($C37,RAW_Lecture!H:H,0),"X"))*1=0,"X","/"))</f>
        <v>X</v>
      </c>
      <c r="P37" s="16" t="str">
        <f>IF(COUNTA(RAW_Lecture!I:I)&lt;=2,"-",IF(ISNUMBER(IFERROR(MATCH($C37,RAW_Lecture!I:I,0),"X"))*1=0,"X","/"))</f>
        <v>X</v>
      </c>
      <c r="Q37" s="16" t="str">
        <f>IF(COUNTA(RAW_Lecture!J:J)&lt;=2,"-",IF(ISNUMBER(IFERROR(MATCH($C37,RAW_Lecture!J:J,0),"X"))*1=0,"X","/"))</f>
        <v>X</v>
      </c>
      <c r="R37" s="16" t="str">
        <f>IF(COUNTA(RAW_Lecture!K:K)&lt;=2,"-",IF(ISNUMBER(IFERROR(MATCH($C37,RAW_Lecture!K:K,0),"X"))*1=0,"X","/"))</f>
        <v>-</v>
      </c>
      <c r="S37" s="16" t="str">
        <f>IF(COUNTA(RAW_Lecture!L:L)&lt;=2,"-",IF(ISNUMBER(IFERROR(MATCH($C37,RAW_Lecture!L:L,0),"X"))*1=0,"X","/"))</f>
        <v>-</v>
      </c>
      <c r="T37" s="16" t="str">
        <f>IF(COUNTA(RAW_Lecture!M:M)&lt;=2,"-",IF(ISNUMBER(IFERROR(MATCH($C37,RAW_Lecture!M:M,0),"X"))*1=0,"X","/"))</f>
        <v>-</v>
      </c>
      <c r="U37" s="16" t="str">
        <f>IF(COUNTA(RAW_Lecture!N:N)&lt;=2,"-",IF(ISNUMBER(IFERROR(MATCH($C37,RAW_Lecture!N:N,0),"X"))*1=0,"X","/"))</f>
        <v>-</v>
      </c>
      <c r="V37" s="16" t="str">
        <f>IF(COUNTA(RAW_Lecture!O:O)&lt;=2,"-",IF(ISNUMBER(IFERROR(MATCH($C37,RAW_Lecture!O:O,0),"X"))*1=0,"X","/"))</f>
        <v>-</v>
      </c>
      <c r="W37" s="16" t="str">
        <f>IF(COUNTA(RAW_Lecture!P:P)&lt;=2,"-",IF(ISNUMBER(IFERROR(MATCH($C37,RAW_Lecture!P:P,0),"X"))*1=0,"X","/"))</f>
        <v>-</v>
      </c>
      <c r="X37" s="16" t="str">
        <f>IF(COUNTA(RAW_Lecture!Q:Q)&lt;=2,"-",IF(ISNUMBER(IFERROR(MATCH($C37,RAW_Lecture!Q:Q,0),"X"))*1=0,"X","/"))</f>
        <v>-</v>
      </c>
      <c r="Y37" s="16" t="str">
        <f>IF(COUNTA(RAW_Lecture!R:R)&lt;=2,"-",IF(ISNUMBER(IFERROR(MATCH($C37,RAW_Lecture!R:R,0),"X"))*1=0,"X","/"))</f>
        <v>-</v>
      </c>
      <c r="Z37" s="16" t="str">
        <f>IF(COUNTA(RAW_Lecture!S:S)&lt;=2,"-",IF(ISNUMBER(IFERROR(MATCH($C37,RAW_Lecture!S:S,0),"X"))*1=0,"X","/"))</f>
        <v>-</v>
      </c>
      <c r="AA37" s="16" t="str">
        <f>IF(COUNTA(RAW_Lecture!T:T)&lt;=2,"-",IF(ISNUMBER(IFERROR(MATCH($C37,RAW_Lecture!T:T,0),"X"))*1=0,"X","/"))</f>
        <v>-</v>
      </c>
      <c r="AB37" s="16" t="str">
        <f>IF(COUNTA(RAW_Lecture!U:U)&lt;=2,"-",IF(ISNUMBER(IFERROR(MATCH($C37,RAW_Lecture!U:U,0),"X"))*1=0,"X","/"))</f>
        <v>-</v>
      </c>
      <c r="AC37" s="16" t="str">
        <f>IF(COUNTA(RAW_Lecture!V:V)&lt;=2,"-",IF(ISNUMBER(IFERROR(MATCH($C37,RAW_Lecture!V:V,0),"X"))*1=0,"X","/"))</f>
        <v>-</v>
      </c>
      <c r="AD37" s="16" t="str">
        <f>IF(COUNTA(RAW_Lecture!W:W)&lt;=2,"-",IF(ISNUMBER(IFERROR(MATCH($C37,RAW_Lecture!W:W,0),"X"))*1=0,"X","/"))</f>
        <v>-</v>
      </c>
      <c r="AE37" s="16" t="str">
        <f>IF(COUNTA(RAW_Lecture!X:X)&lt;=2,"-",IF(ISNUMBER(IFERROR(MATCH($C37,RAW_Lecture!X:X,0),"X"))*1=0,"X","/"))</f>
        <v>-</v>
      </c>
      <c r="AF37" s="16" t="str">
        <f>IF(COUNTA(RAW_Lecture!Y:Y)&lt;=2,"-",IF(ISNUMBER(IFERROR(MATCH($C37,RAW_Lecture!Y:Y,0),"X"))*1=0,"X","/"))</f>
        <v>-</v>
      </c>
      <c r="AG37" s="16" t="str">
        <f>IF(COUNTA(RAW_Lecture!Z:Z)&lt;=2,"-",IF(ISNUMBER(IFERROR(MATCH($C37,RAW_Lecture!Z:Z,0),"X"))*1=0,"X","/"))</f>
        <v>-</v>
      </c>
      <c r="AH37" s="16" t="str">
        <f>IF(COUNTA(RAW_Lecture!AA:AA)&lt;=2,"-",IF(ISNUMBER(IFERROR(MATCH($C37,RAW_Lecture!AA:AA,0),"X"))*1=0,"X","/"))</f>
        <v>-</v>
      </c>
      <c r="AI37" s="16" t="str">
        <f>IF(COUNTA(RAW_Lecture!AB:AB)&lt;=2,"-",IF(ISNUMBER(IFERROR(MATCH($C37,RAW_Lecture!AB:AB,0),"X"))*1=0,"X","/"))</f>
        <v>-</v>
      </c>
      <c r="AJ37" s="25">
        <f>COUNTIF(H37:AI37,"/")/MASTER!$H$9</f>
        <v>0.17857142857142858</v>
      </c>
      <c r="AK37" s="16">
        <f t="shared" si="0"/>
        <v>5</v>
      </c>
      <c r="AL37" s="37">
        <f t="shared" si="1"/>
        <v>3</v>
      </c>
    </row>
    <row r="38" spans="1:38" s="8" customFormat="1" ht="24" customHeight="1">
      <c r="A38" s="6">
        <v>18</v>
      </c>
      <c r="B38" s="7" t="str">
        <f>MASTER!B38</f>
        <v>JOSHUA KWOON QIYANG</v>
      </c>
      <c r="C38" s="6">
        <f>MASTER!C38</f>
        <v>161060946</v>
      </c>
      <c r="D38" s="6" t="str">
        <f>MASTER!D38</f>
        <v>RK24 - KEJURUTERAAN MEKATRONIK</v>
      </c>
      <c r="E38" s="6" t="str">
        <f>MASTER!E38</f>
        <v>Active</v>
      </c>
      <c r="F38" s="6">
        <f>MASTER!F38</f>
        <v>1</v>
      </c>
      <c r="G38" s="15">
        <f>MASTER!G38</f>
        <v>175110686</v>
      </c>
      <c r="H38" s="16" t="str">
        <f>IF(COUNTA(RAW_Lecture!A:A)&lt;=2,"-",IF(ISNUMBER(IFERROR(MATCH($C38,RAW_Lecture!A:A,0),"X"))*1=0,"X","/"))</f>
        <v>-</v>
      </c>
      <c r="I38" s="16" t="str">
        <f>IF(COUNTA(RAW_Lecture!B:B)&lt;=2,"-",IF(ISNUMBER(IFERROR(MATCH($C38,RAW_Lecture!B:B,0),"X"))*1=0,"X","/"))</f>
        <v>-</v>
      </c>
      <c r="J38" s="16" t="str">
        <f>IF(COUNTA(RAW_Lecture!C:C)&lt;=2,"-",IF(ISNUMBER(IFERROR(MATCH($C38,RAW_Lecture!C:C,0),"X"))*1=0,"X","/"))</f>
        <v>/</v>
      </c>
      <c r="K38" s="16" t="str">
        <f>IF(COUNTA(RAW_Lecture!D:D)&lt;=2,"-",IF(ISNUMBER(IFERROR(MATCH($C38,RAW_Lecture!D:D,0),"X"))*1=0,"X","/"))</f>
        <v>/</v>
      </c>
      <c r="L38" s="16" t="str">
        <f>IF(COUNTA(RAW_Lecture!E:E)&lt;=2,"-",IF(ISNUMBER(IFERROR(MATCH($C38,RAW_Lecture!E:E,0),"X"))*1=0,"X","/"))</f>
        <v>/</v>
      </c>
      <c r="M38" s="16" t="str">
        <f>IF(COUNTA(RAW_Lecture!F:F)&lt;=2,"-",IF(ISNUMBER(IFERROR(MATCH($C38,RAW_Lecture!F:F,0),"X"))*1=0,"X","/"))</f>
        <v>/</v>
      </c>
      <c r="N38" s="16" t="str">
        <f>IF(COUNTA(RAW_Lecture!G:G)&lt;=2,"-",IF(ISNUMBER(IFERROR(MATCH($C38,RAW_Lecture!G:G,0),"X"))*1=0,"X","/"))</f>
        <v>/</v>
      </c>
      <c r="O38" s="16" t="str">
        <f>IF(COUNTA(RAW_Lecture!H:H)&lt;=2,"-",IF(ISNUMBER(IFERROR(MATCH($C38,RAW_Lecture!H:H,0),"X"))*1=0,"X","/"))</f>
        <v>X</v>
      </c>
      <c r="P38" s="16" t="str">
        <f>IF(COUNTA(RAW_Lecture!I:I)&lt;=2,"-",IF(ISNUMBER(IFERROR(MATCH($C38,RAW_Lecture!I:I,0),"X"))*1=0,"X","/"))</f>
        <v>X</v>
      </c>
      <c r="Q38" s="16" t="str">
        <f>IF(COUNTA(RAW_Lecture!J:J)&lt;=2,"-",IF(ISNUMBER(IFERROR(MATCH($C38,RAW_Lecture!J:J,0),"X"))*1=0,"X","/"))</f>
        <v>X</v>
      </c>
      <c r="R38" s="16" t="str">
        <f>IF(COUNTA(RAW_Lecture!K:K)&lt;=2,"-",IF(ISNUMBER(IFERROR(MATCH($C38,RAW_Lecture!K:K,0),"X"))*1=0,"X","/"))</f>
        <v>-</v>
      </c>
      <c r="S38" s="16" t="str">
        <f>IF(COUNTA(RAW_Lecture!L:L)&lt;=2,"-",IF(ISNUMBER(IFERROR(MATCH($C38,RAW_Lecture!L:L,0),"X"))*1=0,"X","/"))</f>
        <v>-</v>
      </c>
      <c r="T38" s="16" t="str">
        <f>IF(COUNTA(RAW_Lecture!M:M)&lt;=2,"-",IF(ISNUMBER(IFERROR(MATCH($C38,RAW_Lecture!M:M,0),"X"))*1=0,"X","/"))</f>
        <v>-</v>
      </c>
      <c r="U38" s="16" t="str">
        <f>IF(COUNTA(RAW_Lecture!N:N)&lt;=2,"-",IF(ISNUMBER(IFERROR(MATCH($C38,RAW_Lecture!N:N,0),"X"))*1=0,"X","/"))</f>
        <v>-</v>
      </c>
      <c r="V38" s="16" t="str">
        <f>IF(COUNTA(RAW_Lecture!O:O)&lt;=2,"-",IF(ISNUMBER(IFERROR(MATCH($C38,RAW_Lecture!O:O,0),"X"))*1=0,"X","/"))</f>
        <v>-</v>
      </c>
      <c r="W38" s="16" t="str">
        <f>IF(COUNTA(RAW_Lecture!P:P)&lt;=2,"-",IF(ISNUMBER(IFERROR(MATCH($C38,RAW_Lecture!P:P,0),"X"))*1=0,"X","/"))</f>
        <v>-</v>
      </c>
      <c r="X38" s="16" t="str">
        <f>IF(COUNTA(RAW_Lecture!Q:Q)&lt;=2,"-",IF(ISNUMBER(IFERROR(MATCH($C38,RAW_Lecture!Q:Q,0),"X"))*1=0,"X","/"))</f>
        <v>-</v>
      </c>
      <c r="Y38" s="16" t="str">
        <f>IF(COUNTA(RAW_Lecture!R:R)&lt;=2,"-",IF(ISNUMBER(IFERROR(MATCH($C38,RAW_Lecture!R:R,0),"X"))*1=0,"X","/"))</f>
        <v>-</v>
      </c>
      <c r="Z38" s="16" t="str">
        <f>IF(COUNTA(RAW_Lecture!S:S)&lt;=2,"-",IF(ISNUMBER(IFERROR(MATCH($C38,RAW_Lecture!S:S,0),"X"))*1=0,"X","/"))</f>
        <v>-</v>
      </c>
      <c r="AA38" s="16" t="str">
        <f>IF(COUNTA(RAW_Lecture!T:T)&lt;=2,"-",IF(ISNUMBER(IFERROR(MATCH($C38,RAW_Lecture!T:T,0),"X"))*1=0,"X","/"))</f>
        <v>-</v>
      </c>
      <c r="AB38" s="16" t="str">
        <f>IF(COUNTA(RAW_Lecture!U:U)&lt;=2,"-",IF(ISNUMBER(IFERROR(MATCH($C38,RAW_Lecture!U:U,0),"X"))*1=0,"X","/"))</f>
        <v>-</v>
      </c>
      <c r="AC38" s="16" t="str">
        <f>IF(COUNTA(RAW_Lecture!V:V)&lt;=2,"-",IF(ISNUMBER(IFERROR(MATCH($C38,RAW_Lecture!V:V,0),"X"))*1=0,"X","/"))</f>
        <v>-</v>
      </c>
      <c r="AD38" s="16" t="str">
        <f>IF(COUNTA(RAW_Lecture!W:W)&lt;=2,"-",IF(ISNUMBER(IFERROR(MATCH($C38,RAW_Lecture!W:W,0),"X"))*1=0,"X","/"))</f>
        <v>-</v>
      </c>
      <c r="AE38" s="16" t="str">
        <f>IF(COUNTA(RAW_Lecture!X:X)&lt;=2,"-",IF(ISNUMBER(IFERROR(MATCH($C38,RAW_Lecture!X:X,0),"X"))*1=0,"X","/"))</f>
        <v>-</v>
      </c>
      <c r="AF38" s="16" t="str">
        <f>IF(COUNTA(RAW_Lecture!Y:Y)&lt;=2,"-",IF(ISNUMBER(IFERROR(MATCH($C38,RAW_Lecture!Y:Y,0),"X"))*1=0,"X","/"))</f>
        <v>-</v>
      </c>
      <c r="AG38" s="16" t="str">
        <f>IF(COUNTA(RAW_Lecture!Z:Z)&lt;=2,"-",IF(ISNUMBER(IFERROR(MATCH($C38,RAW_Lecture!Z:Z,0),"X"))*1=0,"X","/"))</f>
        <v>-</v>
      </c>
      <c r="AH38" s="16" t="str">
        <f>IF(COUNTA(RAW_Lecture!AA:AA)&lt;=2,"-",IF(ISNUMBER(IFERROR(MATCH($C38,RAW_Lecture!AA:AA,0),"X"))*1=0,"X","/"))</f>
        <v>-</v>
      </c>
      <c r="AI38" s="16" t="str">
        <f>IF(COUNTA(RAW_Lecture!AB:AB)&lt;=2,"-",IF(ISNUMBER(IFERROR(MATCH($C38,RAW_Lecture!AB:AB,0),"X"))*1=0,"X","/"))</f>
        <v>-</v>
      </c>
      <c r="AJ38" s="25">
        <f>COUNTIF(H38:AI38,"/")/MASTER!$H$9</f>
        <v>0.17857142857142858</v>
      </c>
      <c r="AK38" s="16">
        <f t="shared" si="0"/>
        <v>5</v>
      </c>
      <c r="AL38" s="37">
        <f t="shared" si="1"/>
        <v>3</v>
      </c>
    </row>
    <row r="39" spans="1:38" s="8" customFormat="1" ht="24" customHeight="1">
      <c r="A39" s="6">
        <v>19</v>
      </c>
      <c r="B39" s="7" t="str">
        <f>MASTER!B39</f>
        <v>KAVINNESHWAARAN A/L THANARAJA</v>
      </c>
      <c r="C39" s="6">
        <f>MASTER!C39</f>
        <v>171061084</v>
      </c>
      <c r="D39" s="6" t="str">
        <f>MASTER!D39</f>
        <v>RK24 - KEJURUTERAAN MEKATRONIK</v>
      </c>
      <c r="E39" s="6" t="str">
        <f>MASTER!E39</f>
        <v>Active</v>
      </c>
      <c r="F39" s="6">
        <f>MASTER!F39</f>
        <v>1</v>
      </c>
      <c r="G39" s="15">
        <f>MASTER!G39</f>
        <v>1136044548</v>
      </c>
      <c r="H39" s="16" t="str">
        <f>IF(COUNTA(RAW_Lecture!A:A)&lt;=2,"-",IF(ISNUMBER(IFERROR(MATCH($C39,RAW_Lecture!A:A,0),"X"))*1=0,"X","/"))</f>
        <v>-</v>
      </c>
      <c r="I39" s="16" t="str">
        <f>IF(COUNTA(RAW_Lecture!B:B)&lt;=2,"-",IF(ISNUMBER(IFERROR(MATCH($C39,RAW_Lecture!B:B,0),"X"))*1=0,"X","/"))</f>
        <v>-</v>
      </c>
      <c r="J39" s="16" t="str">
        <f>IF(COUNTA(RAW_Lecture!C:C)&lt;=2,"-",IF(ISNUMBER(IFERROR(MATCH($C39,RAW_Lecture!C:C,0),"X"))*1=0,"X","/"))</f>
        <v>X</v>
      </c>
      <c r="K39" s="16" t="str">
        <f>IF(COUNTA(RAW_Lecture!D:D)&lt;=2,"-",IF(ISNUMBER(IFERROR(MATCH($C39,RAW_Lecture!D:D,0),"X"))*1=0,"X","/"))</f>
        <v>/</v>
      </c>
      <c r="L39" s="16" t="str">
        <f>IF(COUNTA(RAW_Lecture!E:E)&lt;=2,"-",IF(ISNUMBER(IFERROR(MATCH($C39,RAW_Lecture!E:E,0),"X"))*1=0,"X","/"))</f>
        <v>X</v>
      </c>
      <c r="M39" s="16" t="str">
        <f>IF(COUNTA(RAW_Lecture!F:F)&lt;=2,"-",IF(ISNUMBER(IFERROR(MATCH($C39,RAW_Lecture!F:F,0),"X"))*1=0,"X","/"))</f>
        <v>X</v>
      </c>
      <c r="N39" s="16" t="str">
        <f>IF(COUNTA(RAW_Lecture!G:G)&lt;=2,"-",IF(ISNUMBER(IFERROR(MATCH($C39,RAW_Lecture!G:G,0),"X"))*1=0,"X","/"))</f>
        <v>X</v>
      </c>
      <c r="O39" s="16" t="str">
        <f>IF(COUNTA(RAW_Lecture!H:H)&lt;=2,"-",IF(ISNUMBER(IFERROR(MATCH($C39,RAW_Lecture!H:H,0),"X"))*1=0,"X","/"))</f>
        <v>X</v>
      </c>
      <c r="P39" s="16" t="str">
        <f>IF(COUNTA(RAW_Lecture!I:I)&lt;=2,"-",IF(ISNUMBER(IFERROR(MATCH($C39,RAW_Lecture!I:I,0),"X"))*1=0,"X","/"))</f>
        <v>X</v>
      </c>
      <c r="Q39" s="16" t="str">
        <f>IF(COUNTA(RAW_Lecture!J:J)&lt;=2,"-",IF(ISNUMBER(IFERROR(MATCH($C39,RAW_Lecture!J:J,0),"X"))*1=0,"X","/"))</f>
        <v>X</v>
      </c>
      <c r="R39" s="16" t="str">
        <f>IF(COUNTA(RAW_Lecture!K:K)&lt;=2,"-",IF(ISNUMBER(IFERROR(MATCH($C39,RAW_Lecture!K:K,0),"X"))*1=0,"X","/"))</f>
        <v>-</v>
      </c>
      <c r="S39" s="16" t="str">
        <f>IF(COUNTA(RAW_Lecture!L:L)&lt;=2,"-",IF(ISNUMBER(IFERROR(MATCH($C39,RAW_Lecture!L:L,0),"X"))*1=0,"X","/"))</f>
        <v>-</v>
      </c>
      <c r="T39" s="16" t="str">
        <f>IF(COUNTA(RAW_Lecture!M:M)&lt;=2,"-",IF(ISNUMBER(IFERROR(MATCH($C39,RAW_Lecture!M:M,0),"X"))*1=0,"X","/"))</f>
        <v>-</v>
      </c>
      <c r="U39" s="16" t="str">
        <f>IF(COUNTA(RAW_Lecture!N:N)&lt;=2,"-",IF(ISNUMBER(IFERROR(MATCH($C39,RAW_Lecture!N:N,0),"X"))*1=0,"X","/"))</f>
        <v>-</v>
      </c>
      <c r="V39" s="16" t="str">
        <f>IF(COUNTA(RAW_Lecture!O:O)&lt;=2,"-",IF(ISNUMBER(IFERROR(MATCH($C39,RAW_Lecture!O:O,0),"X"))*1=0,"X","/"))</f>
        <v>-</v>
      </c>
      <c r="W39" s="16" t="str">
        <f>IF(COUNTA(RAW_Lecture!P:P)&lt;=2,"-",IF(ISNUMBER(IFERROR(MATCH($C39,RAW_Lecture!P:P,0),"X"))*1=0,"X","/"))</f>
        <v>-</v>
      </c>
      <c r="X39" s="16" t="str">
        <f>IF(COUNTA(RAW_Lecture!Q:Q)&lt;=2,"-",IF(ISNUMBER(IFERROR(MATCH($C39,RAW_Lecture!Q:Q,0),"X"))*1=0,"X","/"))</f>
        <v>-</v>
      </c>
      <c r="Y39" s="16" t="str">
        <f>IF(COUNTA(RAW_Lecture!R:R)&lt;=2,"-",IF(ISNUMBER(IFERROR(MATCH($C39,RAW_Lecture!R:R,0),"X"))*1=0,"X","/"))</f>
        <v>-</v>
      </c>
      <c r="Z39" s="16" t="str">
        <f>IF(COUNTA(RAW_Lecture!S:S)&lt;=2,"-",IF(ISNUMBER(IFERROR(MATCH($C39,RAW_Lecture!S:S,0),"X"))*1=0,"X","/"))</f>
        <v>-</v>
      </c>
      <c r="AA39" s="16" t="str">
        <f>IF(COUNTA(RAW_Lecture!T:T)&lt;=2,"-",IF(ISNUMBER(IFERROR(MATCH($C39,RAW_Lecture!T:T,0),"X"))*1=0,"X","/"))</f>
        <v>-</v>
      </c>
      <c r="AB39" s="16" t="str">
        <f>IF(COUNTA(RAW_Lecture!U:U)&lt;=2,"-",IF(ISNUMBER(IFERROR(MATCH($C39,RAW_Lecture!U:U,0),"X"))*1=0,"X","/"))</f>
        <v>-</v>
      </c>
      <c r="AC39" s="16" t="str">
        <f>IF(COUNTA(RAW_Lecture!V:V)&lt;=2,"-",IF(ISNUMBER(IFERROR(MATCH($C39,RAW_Lecture!V:V,0),"X"))*1=0,"X","/"))</f>
        <v>-</v>
      </c>
      <c r="AD39" s="16" t="str">
        <f>IF(COUNTA(RAW_Lecture!W:W)&lt;=2,"-",IF(ISNUMBER(IFERROR(MATCH($C39,RAW_Lecture!W:W,0),"X"))*1=0,"X","/"))</f>
        <v>-</v>
      </c>
      <c r="AE39" s="16" t="str">
        <f>IF(COUNTA(RAW_Lecture!X:X)&lt;=2,"-",IF(ISNUMBER(IFERROR(MATCH($C39,RAW_Lecture!X:X,0),"X"))*1=0,"X","/"))</f>
        <v>-</v>
      </c>
      <c r="AF39" s="16" t="str">
        <f>IF(COUNTA(RAW_Lecture!Y:Y)&lt;=2,"-",IF(ISNUMBER(IFERROR(MATCH($C39,RAW_Lecture!Y:Y,0),"X"))*1=0,"X","/"))</f>
        <v>-</v>
      </c>
      <c r="AG39" s="16" t="str">
        <f>IF(COUNTA(RAW_Lecture!Z:Z)&lt;=2,"-",IF(ISNUMBER(IFERROR(MATCH($C39,RAW_Lecture!Z:Z,0),"X"))*1=0,"X","/"))</f>
        <v>-</v>
      </c>
      <c r="AH39" s="16" t="str">
        <f>IF(COUNTA(RAW_Lecture!AA:AA)&lt;=2,"-",IF(ISNUMBER(IFERROR(MATCH($C39,RAW_Lecture!AA:AA,0),"X"))*1=0,"X","/"))</f>
        <v>-</v>
      </c>
      <c r="AI39" s="16" t="str">
        <f>IF(COUNTA(RAW_Lecture!AB:AB)&lt;=2,"-",IF(ISNUMBER(IFERROR(MATCH($C39,RAW_Lecture!AB:AB,0),"X"))*1=0,"X","/"))</f>
        <v>-</v>
      </c>
      <c r="AJ39" s="25">
        <f>COUNTIF(H39:AI39,"/")/MASTER!$H$9</f>
        <v>3.5714285714285712E-2</v>
      </c>
      <c r="AK39" s="16">
        <f t="shared" si="0"/>
        <v>1</v>
      </c>
      <c r="AL39" s="37">
        <f t="shared" si="1"/>
        <v>7</v>
      </c>
    </row>
    <row r="40" spans="1:38" s="8" customFormat="1" ht="24" customHeight="1">
      <c r="A40" s="6">
        <v>20</v>
      </c>
      <c r="B40" s="7" t="str">
        <f>MASTER!B40</f>
        <v>KHAW CHOON WEI</v>
      </c>
      <c r="C40" s="6">
        <f>MASTER!C40</f>
        <v>161060947</v>
      </c>
      <c r="D40" s="6" t="str">
        <f>MASTER!D40</f>
        <v>RK24 - KEJURUTERAAN MEKATRONIK</v>
      </c>
      <c r="E40" s="6" t="str">
        <f>MASTER!E40</f>
        <v>Active</v>
      </c>
      <c r="F40" s="6">
        <f>MASTER!F40</f>
        <v>1</v>
      </c>
      <c r="G40" s="15">
        <f>MASTER!G40</f>
        <v>189479938</v>
      </c>
      <c r="H40" s="16" t="str">
        <f>IF(COUNTA(RAW_Lecture!A:A)&lt;=2,"-",IF(ISNUMBER(IFERROR(MATCH($C40,RAW_Lecture!A:A,0),"X"))*1=0,"X","/"))</f>
        <v>-</v>
      </c>
      <c r="I40" s="16" t="str">
        <f>IF(COUNTA(RAW_Lecture!B:B)&lt;=2,"-",IF(ISNUMBER(IFERROR(MATCH($C40,RAW_Lecture!B:B,0),"X"))*1=0,"X","/"))</f>
        <v>-</v>
      </c>
      <c r="J40" s="16" t="str">
        <f>IF(COUNTA(RAW_Lecture!C:C)&lt;=2,"-",IF(ISNUMBER(IFERROR(MATCH($C40,RAW_Lecture!C:C,0),"X"))*1=0,"X","/"))</f>
        <v>/</v>
      </c>
      <c r="K40" s="16" t="str">
        <f>IF(COUNTA(RAW_Lecture!D:D)&lt;=2,"-",IF(ISNUMBER(IFERROR(MATCH($C40,RAW_Lecture!D:D,0),"X"))*1=0,"X","/"))</f>
        <v>/</v>
      </c>
      <c r="L40" s="16" t="str">
        <f>IF(COUNTA(RAW_Lecture!E:E)&lt;=2,"-",IF(ISNUMBER(IFERROR(MATCH($C40,RAW_Lecture!E:E,0),"X"))*1=0,"X","/"))</f>
        <v>/</v>
      </c>
      <c r="M40" s="16" t="str">
        <f>IF(COUNTA(RAW_Lecture!F:F)&lt;=2,"-",IF(ISNUMBER(IFERROR(MATCH($C40,RAW_Lecture!F:F,0),"X"))*1=0,"X","/"))</f>
        <v>/</v>
      </c>
      <c r="N40" s="16" t="str">
        <f>IF(COUNTA(RAW_Lecture!G:G)&lt;=2,"-",IF(ISNUMBER(IFERROR(MATCH($C40,RAW_Lecture!G:G,0),"X"))*1=0,"X","/"))</f>
        <v>/</v>
      </c>
      <c r="O40" s="16" t="str">
        <f>IF(COUNTA(RAW_Lecture!H:H)&lt;=2,"-",IF(ISNUMBER(IFERROR(MATCH($C40,RAW_Lecture!H:H,0),"X"))*1=0,"X","/"))</f>
        <v>/</v>
      </c>
      <c r="P40" s="16" t="str">
        <f>IF(COUNTA(RAW_Lecture!I:I)&lt;=2,"-",IF(ISNUMBER(IFERROR(MATCH($C40,RAW_Lecture!I:I,0),"X"))*1=0,"X","/"))</f>
        <v>/</v>
      </c>
      <c r="Q40" s="16" t="str">
        <f>IF(COUNTA(RAW_Lecture!J:J)&lt;=2,"-",IF(ISNUMBER(IFERROR(MATCH($C40,RAW_Lecture!J:J,0),"X"))*1=0,"X","/"))</f>
        <v>/</v>
      </c>
      <c r="R40" s="16" t="str">
        <f>IF(COUNTA(RAW_Lecture!K:K)&lt;=2,"-",IF(ISNUMBER(IFERROR(MATCH($C40,RAW_Lecture!K:K,0),"X"))*1=0,"X","/"))</f>
        <v>-</v>
      </c>
      <c r="S40" s="16" t="str">
        <f>IF(COUNTA(RAW_Lecture!L:L)&lt;=2,"-",IF(ISNUMBER(IFERROR(MATCH($C40,RAW_Lecture!L:L,0),"X"))*1=0,"X","/"))</f>
        <v>-</v>
      </c>
      <c r="T40" s="16" t="str">
        <f>IF(COUNTA(RAW_Lecture!M:M)&lt;=2,"-",IF(ISNUMBER(IFERROR(MATCH($C40,RAW_Lecture!M:M,0),"X"))*1=0,"X","/"))</f>
        <v>-</v>
      </c>
      <c r="U40" s="16" t="str">
        <f>IF(COUNTA(RAW_Lecture!N:N)&lt;=2,"-",IF(ISNUMBER(IFERROR(MATCH($C40,RAW_Lecture!N:N,0),"X"))*1=0,"X","/"))</f>
        <v>-</v>
      </c>
      <c r="V40" s="16" t="str">
        <f>IF(COUNTA(RAW_Lecture!O:O)&lt;=2,"-",IF(ISNUMBER(IFERROR(MATCH($C40,RAW_Lecture!O:O,0),"X"))*1=0,"X","/"))</f>
        <v>-</v>
      </c>
      <c r="W40" s="16" t="str">
        <f>IF(COUNTA(RAW_Lecture!P:P)&lt;=2,"-",IF(ISNUMBER(IFERROR(MATCH($C40,RAW_Lecture!P:P,0),"X"))*1=0,"X","/"))</f>
        <v>-</v>
      </c>
      <c r="X40" s="16" t="str">
        <f>IF(COUNTA(RAW_Lecture!Q:Q)&lt;=2,"-",IF(ISNUMBER(IFERROR(MATCH($C40,RAW_Lecture!Q:Q,0),"X"))*1=0,"X","/"))</f>
        <v>-</v>
      </c>
      <c r="Y40" s="16" t="str">
        <f>IF(COUNTA(RAW_Lecture!R:R)&lt;=2,"-",IF(ISNUMBER(IFERROR(MATCH($C40,RAW_Lecture!R:R,0),"X"))*1=0,"X","/"))</f>
        <v>-</v>
      </c>
      <c r="Z40" s="16" t="str">
        <f>IF(COUNTA(RAW_Lecture!S:S)&lt;=2,"-",IF(ISNUMBER(IFERROR(MATCH($C40,RAW_Lecture!S:S,0),"X"))*1=0,"X","/"))</f>
        <v>-</v>
      </c>
      <c r="AA40" s="16" t="str">
        <f>IF(COUNTA(RAW_Lecture!T:T)&lt;=2,"-",IF(ISNUMBER(IFERROR(MATCH($C40,RAW_Lecture!T:T,0),"X"))*1=0,"X","/"))</f>
        <v>-</v>
      </c>
      <c r="AB40" s="16" t="str">
        <f>IF(COUNTA(RAW_Lecture!U:U)&lt;=2,"-",IF(ISNUMBER(IFERROR(MATCH($C40,RAW_Lecture!U:U,0),"X"))*1=0,"X","/"))</f>
        <v>-</v>
      </c>
      <c r="AC40" s="16" t="str">
        <f>IF(COUNTA(RAW_Lecture!V:V)&lt;=2,"-",IF(ISNUMBER(IFERROR(MATCH($C40,RAW_Lecture!V:V,0),"X"))*1=0,"X","/"))</f>
        <v>-</v>
      </c>
      <c r="AD40" s="16" t="str">
        <f>IF(COUNTA(RAW_Lecture!W:W)&lt;=2,"-",IF(ISNUMBER(IFERROR(MATCH($C40,RAW_Lecture!W:W,0),"X"))*1=0,"X","/"))</f>
        <v>-</v>
      </c>
      <c r="AE40" s="16" t="str">
        <f>IF(COUNTA(RAW_Lecture!X:X)&lt;=2,"-",IF(ISNUMBER(IFERROR(MATCH($C40,RAW_Lecture!X:X,0),"X"))*1=0,"X","/"))</f>
        <v>-</v>
      </c>
      <c r="AF40" s="16" t="str">
        <f>IF(COUNTA(RAW_Lecture!Y:Y)&lt;=2,"-",IF(ISNUMBER(IFERROR(MATCH($C40,RAW_Lecture!Y:Y,0),"X"))*1=0,"X","/"))</f>
        <v>-</v>
      </c>
      <c r="AG40" s="16" t="str">
        <f>IF(COUNTA(RAW_Lecture!Z:Z)&lt;=2,"-",IF(ISNUMBER(IFERROR(MATCH($C40,RAW_Lecture!Z:Z,0),"X"))*1=0,"X","/"))</f>
        <v>-</v>
      </c>
      <c r="AH40" s="16" t="str">
        <f>IF(COUNTA(RAW_Lecture!AA:AA)&lt;=2,"-",IF(ISNUMBER(IFERROR(MATCH($C40,RAW_Lecture!AA:AA,0),"X"))*1=0,"X","/"))</f>
        <v>-</v>
      </c>
      <c r="AI40" s="16" t="str">
        <f>IF(COUNTA(RAW_Lecture!AB:AB)&lt;=2,"-",IF(ISNUMBER(IFERROR(MATCH($C40,RAW_Lecture!AB:AB,0),"X"))*1=0,"X","/"))</f>
        <v>-</v>
      </c>
      <c r="AJ40" s="25">
        <f>COUNTIF(H40:AI40,"/")/MASTER!$H$9</f>
        <v>0.2857142857142857</v>
      </c>
      <c r="AK40" s="16">
        <f t="shared" si="0"/>
        <v>8</v>
      </c>
      <c r="AL40" s="37">
        <f t="shared" si="1"/>
        <v>0</v>
      </c>
    </row>
    <row r="41" spans="1:38" s="8" customFormat="1" ht="24" customHeight="1">
      <c r="A41" s="6">
        <v>21</v>
      </c>
      <c r="B41" s="7" t="str">
        <f>MASTER!B41</f>
        <v>KHOR CHUN MING</v>
      </c>
      <c r="C41" s="6">
        <f>MASTER!C41</f>
        <v>161060948</v>
      </c>
      <c r="D41" s="6" t="str">
        <f>MASTER!D41</f>
        <v>RK24 - KEJURUTERAAN MEKATRONIK</v>
      </c>
      <c r="E41" s="6" t="str">
        <f>MASTER!E41</f>
        <v>Active</v>
      </c>
      <c r="F41" s="6">
        <f>MASTER!F41</f>
        <v>1</v>
      </c>
      <c r="G41" s="15">
        <f>MASTER!G41</f>
        <v>175990131</v>
      </c>
      <c r="H41" s="16" t="str">
        <f>IF(COUNTA(RAW_Lecture!A:A)&lt;=2,"-",IF(ISNUMBER(IFERROR(MATCH($C41,RAW_Lecture!A:A,0),"X"))*1=0,"X","/"))</f>
        <v>-</v>
      </c>
      <c r="I41" s="16" t="str">
        <f>IF(COUNTA(RAW_Lecture!B:B)&lt;=2,"-",IF(ISNUMBER(IFERROR(MATCH($C41,RAW_Lecture!B:B,0),"X"))*1=0,"X","/"))</f>
        <v>-</v>
      </c>
      <c r="J41" s="16" t="str">
        <f>IF(COUNTA(RAW_Lecture!C:C)&lt;=2,"-",IF(ISNUMBER(IFERROR(MATCH($C41,RAW_Lecture!C:C,0),"X"))*1=0,"X","/"))</f>
        <v>X</v>
      </c>
      <c r="K41" s="16" t="str">
        <f>IF(COUNTA(RAW_Lecture!D:D)&lt;=2,"-",IF(ISNUMBER(IFERROR(MATCH($C41,RAW_Lecture!D:D,0),"X"))*1=0,"X","/"))</f>
        <v>/</v>
      </c>
      <c r="L41" s="16" t="str">
        <f>IF(COUNTA(RAW_Lecture!E:E)&lt;=2,"-",IF(ISNUMBER(IFERROR(MATCH($C41,RAW_Lecture!E:E,0),"X"))*1=0,"X","/"))</f>
        <v>X</v>
      </c>
      <c r="M41" s="16" t="str">
        <f>IF(COUNTA(RAW_Lecture!F:F)&lt;=2,"-",IF(ISNUMBER(IFERROR(MATCH($C41,RAW_Lecture!F:F,0),"X"))*1=0,"X","/"))</f>
        <v>X</v>
      </c>
      <c r="N41" s="16" t="str">
        <f>IF(COUNTA(RAW_Lecture!G:G)&lt;=2,"-",IF(ISNUMBER(IFERROR(MATCH($C41,RAW_Lecture!G:G,0),"X"))*1=0,"X","/"))</f>
        <v>X</v>
      </c>
      <c r="O41" s="16" t="str">
        <f>IF(COUNTA(RAW_Lecture!H:H)&lt;=2,"-",IF(ISNUMBER(IFERROR(MATCH($C41,RAW_Lecture!H:H,0),"X"))*1=0,"X","/"))</f>
        <v>X</v>
      </c>
      <c r="P41" s="16" t="str">
        <f>IF(COUNTA(RAW_Lecture!I:I)&lt;=2,"-",IF(ISNUMBER(IFERROR(MATCH($C41,RAW_Lecture!I:I,0),"X"))*1=0,"X","/"))</f>
        <v>X</v>
      </c>
      <c r="Q41" s="16" t="str">
        <f>IF(COUNTA(RAW_Lecture!J:J)&lt;=2,"-",IF(ISNUMBER(IFERROR(MATCH($C41,RAW_Lecture!J:J,0),"X"))*1=0,"X","/"))</f>
        <v>X</v>
      </c>
      <c r="R41" s="16" t="str">
        <f>IF(COUNTA(RAW_Lecture!K:K)&lt;=2,"-",IF(ISNUMBER(IFERROR(MATCH($C41,RAW_Lecture!K:K,0),"X"))*1=0,"X","/"))</f>
        <v>-</v>
      </c>
      <c r="S41" s="16" t="str">
        <f>IF(COUNTA(RAW_Lecture!L:L)&lt;=2,"-",IF(ISNUMBER(IFERROR(MATCH($C41,RAW_Lecture!L:L,0),"X"))*1=0,"X","/"))</f>
        <v>-</v>
      </c>
      <c r="T41" s="16" t="str">
        <f>IF(COUNTA(RAW_Lecture!M:M)&lt;=2,"-",IF(ISNUMBER(IFERROR(MATCH($C41,RAW_Lecture!M:M,0),"X"))*1=0,"X","/"))</f>
        <v>-</v>
      </c>
      <c r="U41" s="16" t="str">
        <f>IF(COUNTA(RAW_Lecture!N:N)&lt;=2,"-",IF(ISNUMBER(IFERROR(MATCH($C41,RAW_Lecture!N:N,0),"X"))*1=0,"X","/"))</f>
        <v>-</v>
      </c>
      <c r="V41" s="16" t="str">
        <f>IF(COUNTA(RAW_Lecture!O:O)&lt;=2,"-",IF(ISNUMBER(IFERROR(MATCH($C41,RAW_Lecture!O:O,0),"X"))*1=0,"X","/"))</f>
        <v>-</v>
      </c>
      <c r="W41" s="16" t="str">
        <f>IF(COUNTA(RAW_Lecture!P:P)&lt;=2,"-",IF(ISNUMBER(IFERROR(MATCH($C41,RAW_Lecture!P:P,0),"X"))*1=0,"X","/"))</f>
        <v>-</v>
      </c>
      <c r="X41" s="16" t="str">
        <f>IF(COUNTA(RAW_Lecture!Q:Q)&lt;=2,"-",IF(ISNUMBER(IFERROR(MATCH($C41,RAW_Lecture!Q:Q,0),"X"))*1=0,"X","/"))</f>
        <v>-</v>
      </c>
      <c r="Y41" s="16" t="str">
        <f>IF(COUNTA(RAW_Lecture!R:R)&lt;=2,"-",IF(ISNUMBER(IFERROR(MATCH($C41,RAW_Lecture!R:R,0),"X"))*1=0,"X","/"))</f>
        <v>-</v>
      </c>
      <c r="Z41" s="16" t="str">
        <f>IF(COUNTA(RAW_Lecture!S:S)&lt;=2,"-",IF(ISNUMBER(IFERROR(MATCH($C41,RAW_Lecture!S:S,0),"X"))*1=0,"X","/"))</f>
        <v>-</v>
      </c>
      <c r="AA41" s="16" t="str">
        <f>IF(COUNTA(RAW_Lecture!T:T)&lt;=2,"-",IF(ISNUMBER(IFERROR(MATCH($C41,RAW_Lecture!T:T,0),"X"))*1=0,"X","/"))</f>
        <v>-</v>
      </c>
      <c r="AB41" s="16" t="str">
        <f>IF(COUNTA(RAW_Lecture!U:U)&lt;=2,"-",IF(ISNUMBER(IFERROR(MATCH($C41,RAW_Lecture!U:U,0),"X"))*1=0,"X","/"))</f>
        <v>-</v>
      </c>
      <c r="AC41" s="16" t="str">
        <f>IF(COUNTA(RAW_Lecture!V:V)&lt;=2,"-",IF(ISNUMBER(IFERROR(MATCH($C41,RAW_Lecture!V:V,0),"X"))*1=0,"X","/"))</f>
        <v>-</v>
      </c>
      <c r="AD41" s="16" t="str">
        <f>IF(COUNTA(RAW_Lecture!W:W)&lt;=2,"-",IF(ISNUMBER(IFERROR(MATCH($C41,RAW_Lecture!W:W,0),"X"))*1=0,"X","/"))</f>
        <v>-</v>
      </c>
      <c r="AE41" s="16" t="str">
        <f>IF(COUNTA(RAW_Lecture!X:X)&lt;=2,"-",IF(ISNUMBER(IFERROR(MATCH($C41,RAW_Lecture!X:X,0),"X"))*1=0,"X","/"))</f>
        <v>-</v>
      </c>
      <c r="AF41" s="16" t="str">
        <f>IF(COUNTA(RAW_Lecture!Y:Y)&lt;=2,"-",IF(ISNUMBER(IFERROR(MATCH($C41,RAW_Lecture!Y:Y,0),"X"))*1=0,"X","/"))</f>
        <v>-</v>
      </c>
      <c r="AG41" s="16" t="str">
        <f>IF(COUNTA(RAW_Lecture!Z:Z)&lt;=2,"-",IF(ISNUMBER(IFERROR(MATCH($C41,RAW_Lecture!Z:Z,0),"X"))*1=0,"X","/"))</f>
        <v>-</v>
      </c>
      <c r="AH41" s="16" t="str">
        <f>IF(COUNTA(RAW_Lecture!AA:AA)&lt;=2,"-",IF(ISNUMBER(IFERROR(MATCH($C41,RAW_Lecture!AA:AA,0),"X"))*1=0,"X","/"))</f>
        <v>-</v>
      </c>
      <c r="AI41" s="16" t="str">
        <f>IF(COUNTA(RAW_Lecture!AB:AB)&lt;=2,"-",IF(ISNUMBER(IFERROR(MATCH($C41,RAW_Lecture!AB:AB,0),"X"))*1=0,"X","/"))</f>
        <v>-</v>
      </c>
      <c r="AJ41" s="25">
        <f>COUNTIF(H41:AI41,"/")/MASTER!$H$9</f>
        <v>3.5714285714285712E-2</v>
      </c>
      <c r="AK41" s="16">
        <f t="shared" si="0"/>
        <v>1</v>
      </c>
      <c r="AL41" s="37">
        <f t="shared" si="1"/>
        <v>7</v>
      </c>
    </row>
    <row r="42" spans="1:38" s="8" customFormat="1" ht="24" customHeight="1">
      <c r="A42" s="6">
        <v>22</v>
      </c>
      <c r="B42" s="7" t="str">
        <f>MASTER!B42</f>
        <v>LAI YE JIN</v>
      </c>
      <c r="C42" s="6">
        <f>MASTER!C42</f>
        <v>161060950</v>
      </c>
      <c r="D42" s="6" t="str">
        <f>MASTER!D42</f>
        <v>RK24 - KEJURUTERAAN MEKATRONIK</v>
      </c>
      <c r="E42" s="6" t="str">
        <f>MASTER!E42</f>
        <v>Active</v>
      </c>
      <c r="F42" s="6">
        <f>MASTER!F42</f>
        <v>1</v>
      </c>
      <c r="G42" s="15">
        <f>MASTER!G42</f>
        <v>187784780</v>
      </c>
      <c r="H42" s="16" t="str">
        <f>IF(COUNTA(RAW_Lecture!A:A)&lt;=2,"-",IF(ISNUMBER(IFERROR(MATCH($C42,RAW_Lecture!A:A,0),"X"))*1=0,"X","/"))</f>
        <v>-</v>
      </c>
      <c r="I42" s="16" t="str">
        <f>IF(COUNTA(RAW_Lecture!B:B)&lt;=2,"-",IF(ISNUMBER(IFERROR(MATCH($C42,RAW_Lecture!B:B,0),"X"))*1=0,"X","/"))</f>
        <v>-</v>
      </c>
      <c r="J42" s="16" t="str">
        <f>IF(COUNTA(RAW_Lecture!C:C)&lt;=2,"-",IF(ISNUMBER(IFERROR(MATCH($C42,RAW_Lecture!C:C,0),"X"))*1=0,"X","/"))</f>
        <v>X</v>
      </c>
      <c r="K42" s="16" t="str">
        <f>IF(COUNTA(RAW_Lecture!D:D)&lt;=2,"-",IF(ISNUMBER(IFERROR(MATCH($C42,RAW_Lecture!D:D,0),"X"))*1=0,"X","/"))</f>
        <v>X</v>
      </c>
      <c r="L42" s="16" t="str">
        <f>IF(COUNTA(RAW_Lecture!E:E)&lt;=2,"-",IF(ISNUMBER(IFERROR(MATCH($C42,RAW_Lecture!E:E,0),"X"))*1=0,"X","/"))</f>
        <v>X</v>
      </c>
      <c r="M42" s="16" t="str">
        <f>IF(COUNTA(RAW_Lecture!F:F)&lt;=2,"-",IF(ISNUMBER(IFERROR(MATCH($C42,RAW_Lecture!F:F,0),"X"))*1=0,"X","/"))</f>
        <v>X</v>
      </c>
      <c r="N42" s="16" t="str">
        <f>IF(COUNTA(RAW_Lecture!G:G)&lt;=2,"-",IF(ISNUMBER(IFERROR(MATCH($C42,RAW_Lecture!G:G,0),"X"))*1=0,"X","/"))</f>
        <v>X</v>
      </c>
      <c r="O42" s="16" t="str">
        <f>IF(COUNTA(RAW_Lecture!H:H)&lt;=2,"-",IF(ISNUMBER(IFERROR(MATCH($C42,RAW_Lecture!H:H,0),"X"))*1=0,"X","/"))</f>
        <v>X</v>
      </c>
      <c r="P42" s="16" t="str">
        <f>IF(COUNTA(RAW_Lecture!I:I)&lt;=2,"-",IF(ISNUMBER(IFERROR(MATCH($C42,RAW_Lecture!I:I,0),"X"))*1=0,"X","/"))</f>
        <v>X</v>
      </c>
      <c r="Q42" s="16" t="str">
        <f>IF(COUNTA(RAW_Lecture!J:J)&lt;=2,"-",IF(ISNUMBER(IFERROR(MATCH($C42,RAW_Lecture!J:J,0),"X"))*1=0,"X","/"))</f>
        <v>X</v>
      </c>
      <c r="R42" s="16" t="str">
        <f>IF(COUNTA(RAW_Lecture!K:K)&lt;=2,"-",IF(ISNUMBER(IFERROR(MATCH($C42,RAW_Lecture!K:K,0),"X"))*1=0,"X","/"))</f>
        <v>-</v>
      </c>
      <c r="S42" s="16" t="str">
        <f>IF(COUNTA(RAW_Lecture!L:L)&lt;=2,"-",IF(ISNUMBER(IFERROR(MATCH($C42,RAW_Lecture!L:L,0),"X"))*1=0,"X","/"))</f>
        <v>-</v>
      </c>
      <c r="T42" s="16" t="str">
        <f>IF(COUNTA(RAW_Lecture!M:M)&lt;=2,"-",IF(ISNUMBER(IFERROR(MATCH($C42,RAW_Lecture!M:M,0),"X"))*1=0,"X","/"))</f>
        <v>-</v>
      </c>
      <c r="U42" s="16" t="str">
        <f>IF(COUNTA(RAW_Lecture!N:N)&lt;=2,"-",IF(ISNUMBER(IFERROR(MATCH($C42,RAW_Lecture!N:N,0),"X"))*1=0,"X","/"))</f>
        <v>-</v>
      </c>
      <c r="V42" s="16" t="str">
        <f>IF(COUNTA(RAW_Lecture!O:O)&lt;=2,"-",IF(ISNUMBER(IFERROR(MATCH($C42,RAW_Lecture!O:O,0),"X"))*1=0,"X","/"))</f>
        <v>-</v>
      </c>
      <c r="W42" s="16" t="str">
        <f>IF(COUNTA(RAW_Lecture!P:P)&lt;=2,"-",IF(ISNUMBER(IFERROR(MATCH($C42,RAW_Lecture!P:P,0),"X"))*1=0,"X","/"))</f>
        <v>-</v>
      </c>
      <c r="X42" s="16" t="str">
        <f>IF(COUNTA(RAW_Lecture!Q:Q)&lt;=2,"-",IF(ISNUMBER(IFERROR(MATCH($C42,RAW_Lecture!Q:Q,0),"X"))*1=0,"X","/"))</f>
        <v>-</v>
      </c>
      <c r="Y42" s="16" t="str">
        <f>IF(COUNTA(RAW_Lecture!R:R)&lt;=2,"-",IF(ISNUMBER(IFERROR(MATCH($C42,RAW_Lecture!R:R,0),"X"))*1=0,"X","/"))</f>
        <v>-</v>
      </c>
      <c r="Z42" s="16" t="str">
        <f>IF(COUNTA(RAW_Lecture!S:S)&lt;=2,"-",IF(ISNUMBER(IFERROR(MATCH($C42,RAW_Lecture!S:S,0),"X"))*1=0,"X","/"))</f>
        <v>-</v>
      </c>
      <c r="AA42" s="16" t="str">
        <f>IF(COUNTA(RAW_Lecture!T:T)&lt;=2,"-",IF(ISNUMBER(IFERROR(MATCH($C42,RAW_Lecture!T:T,0),"X"))*1=0,"X","/"))</f>
        <v>-</v>
      </c>
      <c r="AB42" s="16" t="str">
        <f>IF(COUNTA(RAW_Lecture!U:U)&lt;=2,"-",IF(ISNUMBER(IFERROR(MATCH($C42,RAW_Lecture!U:U,0),"X"))*1=0,"X","/"))</f>
        <v>-</v>
      </c>
      <c r="AC42" s="16" t="str">
        <f>IF(COUNTA(RAW_Lecture!V:V)&lt;=2,"-",IF(ISNUMBER(IFERROR(MATCH($C42,RAW_Lecture!V:V,0),"X"))*1=0,"X","/"))</f>
        <v>-</v>
      </c>
      <c r="AD42" s="16" t="str">
        <f>IF(COUNTA(RAW_Lecture!W:W)&lt;=2,"-",IF(ISNUMBER(IFERROR(MATCH($C42,RAW_Lecture!W:W,0),"X"))*1=0,"X","/"))</f>
        <v>-</v>
      </c>
      <c r="AE42" s="16" t="str">
        <f>IF(COUNTA(RAW_Lecture!X:X)&lt;=2,"-",IF(ISNUMBER(IFERROR(MATCH($C42,RAW_Lecture!X:X,0),"X"))*1=0,"X","/"))</f>
        <v>-</v>
      </c>
      <c r="AF42" s="16" t="str">
        <f>IF(COUNTA(RAW_Lecture!Y:Y)&lt;=2,"-",IF(ISNUMBER(IFERROR(MATCH($C42,RAW_Lecture!Y:Y,0),"X"))*1=0,"X","/"))</f>
        <v>-</v>
      </c>
      <c r="AG42" s="16" t="str">
        <f>IF(COUNTA(RAW_Lecture!Z:Z)&lt;=2,"-",IF(ISNUMBER(IFERROR(MATCH($C42,RAW_Lecture!Z:Z,0),"X"))*1=0,"X","/"))</f>
        <v>-</v>
      </c>
      <c r="AH42" s="16" t="str">
        <f>IF(COUNTA(RAW_Lecture!AA:AA)&lt;=2,"-",IF(ISNUMBER(IFERROR(MATCH($C42,RAW_Lecture!AA:AA,0),"X"))*1=0,"X","/"))</f>
        <v>-</v>
      </c>
      <c r="AI42" s="16" t="str">
        <f>IF(COUNTA(RAW_Lecture!AB:AB)&lt;=2,"-",IF(ISNUMBER(IFERROR(MATCH($C42,RAW_Lecture!AB:AB,0),"X"))*1=0,"X","/"))</f>
        <v>-</v>
      </c>
      <c r="AJ42" s="25">
        <f>COUNTIF(H42:AI42,"/")/MASTER!$H$9</f>
        <v>0</v>
      </c>
      <c r="AK42" s="16">
        <f t="shared" si="0"/>
        <v>0</v>
      </c>
      <c r="AL42" s="37">
        <f t="shared" si="1"/>
        <v>8</v>
      </c>
    </row>
    <row r="43" spans="1:38" s="8" customFormat="1" ht="24" customHeight="1">
      <c r="A43" s="6">
        <v>23</v>
      </c>
      <c r="B43" s="7" t="str">
        <f>MASTER!B43</f>
        <v>LEE CHEE LING</v>
      </c>
      <c r="C43" s="6">
        <f>MASTER!C43</f>
        <v>161060952</v>
      </c>
      <c r="D43" s="6" t="str">
        <f>MASTER!D43</f>
        <v>RK24 - KEJURUTERAAN MEKATRONIK</v>
      </c>
      <c r="E43" s="6" t="str">
        <f>MASTER!E43</f>
        <v>Active</v>
      </c>
      <c r="F43" s="6">
        <f>MASTER!F43</f>
        <v>1</v>
      </c>
      <c r="G43" s="15">
        <f>MASTER!G43</f>
        <v>174134210</v>
      </c>
      <c r="H43" s="16" t="str">
        <f>IF(COUNTA(RAW_Lecture!A:A)&lt;=2,"-",IF(ISNUMBER(IFERROR(MATCH($C43,RAW_Lecture!A:A,0),"X"))*1=0,"X","/"))</f>
        <v>-</v>
      </c>
      <c r="I43" s="16" t="str">
        <f>IF(COUNTA(RAW_Lecture!B:B)&lt;=2,"-",IF(ISNUMBER(IFERROR(MATCH($C43,RAW_Lecture!B:B,0),"X"))*1=0,"X","/"))</f>
        <v>-</v>
      </c>
      <c r="J43" s="16" t="str">
        <f>IF(COUNTA(RAW_Lecture!C:C)&lt;=2,"-",IF(ISNUMBER(IFERROR(MATCH($C43,RAW_Lecture!C:C,0),"X"))*1=0,"X","/"))</f>
        <v>X</v>
      </c>
      <c r="K43" s="16" t="str">
        <f>IF(COUNTA(RAW_Lecture!D:D)&lt;=2,"-",IF(ISNUMBER(IFERROR(MATCH($C43,RAW_Lecture!D:D,0),"X"))*1=0,"X","/"))</f>
        <v>/</v>
      </c>
      <c r="L43" s="16" t="str">
        <f>IF(COUNTA(RAW_Lecture!E:E)&lt;=2,"-",IF(ISNUMBER(IFERROR(MATCH($C43,RAW_Lecture!E:E,0),"X"))*1=0,"X","/"))</f>
        <v>X</v>
      </c>
      <c r="M43" s="16" t="str">
        <f>IF(COUNTA(RAW_Lecture!F:F)&lt;=2,"-",IF(ISNUMBER(IFERROR(MATCH($C43,RAW_Lecture!F:F,0),"X"))*1=0,"X","/"))</f>
        <v>X</v>
      </c>
      <c r="N43" s="16" t="str">
        <f>IF(COUNTA(RAW_Lecture!G:G)&lt;=2,"-",IF(ISNUMBER(IFERROR(MATCH($C43,RAW_Lecture!G:G,0),"X"))*1=0,"X","/"))</f>
        <v>X</v>
      </c>
      <c r="O43" s="16" t="str">
        <f>IF(COUNTA(RAW_Lecture!H:H)&lt;=2,"-",IF(ISNUMBER(IFERROR(MATCH($C43,RAW_Lecture!H:H,0),"X"))*1=0,"X","/"))</f>
        <v>X</v>
      </c>
      <c r="P43" s="16" t="str">
        <f>IF(COUNTA(RAW_Lecture!I:I)&lt;=2,"-",IF(ISNUMBER(IFERROR(MATCH($C43,RAW_Lecture!I:I,0),"X"))*1=0,"X","/"))</f>
        <v>X</v>
      </c>
      <c r="Q43" s="16" t="str">
        <f>IF(COUNTA(RAW_Lecture!J:J)&lt;=2,"-",IF(ISNUMBER(IFERROR(MATCH($C43,RAW_Lecture!J:J,0),"X"))*1=0,"X","/"))</f>
        <v>X</v>
      </c>
      <c r="R43" s="16" t="str">
        <f>IF(COUNTA(RAW_Lecture!K:K)&lt;=2,"-",IF(ISNUMBER(IFERROR(MATCH($C43,RAW_Lecture!K:K,0),"X"))*1=0,"X","/"))</f>
        <v>-</v>
      </c>
      <c r="S43" s="16" t="str">
        <f>IF(COUNTA(RAW_Lecture!L:L)&lt;=2,"-",IF(ISNUMBER(IFERROR(MATCH($C43,RAW_Lecture!L:L,0),"X"))*1=0,"X","/"))</f>
        <v>-</v>
      </c>
      <c r="T43" s="16" t="str">
        <f>IF(COUNTA(RAW_Lecture!M:M)&lt;=2,"-",IF(ISNUMBER(IFERROR(MATCH($C43,RAW_Lecture!M:M,0),"X"))*1=0,"X","/"))</f>
        <v>-</v>
      </c>
      <c r="U43" s="16" t="str">
        <f>IF(COUNTA(RAW_Lecture!N:N)&lt;=2,"-",IF(ISNUMBER(IFERROR(MATCH($C43,RAW_Lecture!N:N,0),"X"))*1=0,"X","/"))</f>
        <v>-</v>
      </c>
      <c r="V43" s="16" t="str">
        <f>IF(COUNTA(RAW_Lecture!O:O)&lt;=2,"-",IF(ISNUMBER(IFERROR(MATCH($C43,RAW_Lecture!O:O,0),"X"))*1=0,"X","/"))</f>
        <v>-</v>
      </c>
      <c r="W43" s="16" t="str">
        <f>IF(COUNTA(RAW_Lecture!P:P)&lt;=2,"-",IF(ISNUMBER(IFERROR(MATCH($C43,RAW_Lecture!P:P,0),"X"))*1=0,"X","/"))</f>
        <v>-</v>
      </c>
      <c r="X43" s="16" t="str">
        <f>IF(COUNTA(RAW_Lecture!Q:Q)&lt;=2,"-",IF(ISNUMBER(IFERROR(MATCH($C43,RAW_Lecture!Q:Q,0),"X"))*1=0,"X","/"))</f>
        <v>-</v>
      </c>
      <c r="Y43" s="16" t="str">
        <f>IF(COUNTA(RAW_Lecture!R:R)&lt;=2,"-",IF(ISNUMBER(IFERROR(MATCH($C43,RAW_Lecture!R:R,0),"X"))*1=0,"X","/"))</f>
        <v>-</v>
      </c>
      <c r="Z43" s="16" t="str">
        <f>IF(COUNTA(RAW_Lecture!S:S)&lt;=2,"-",IF(ISNUMBER(IFERROR(MATCH($C43,RAW_Lecture!S:S,0),"X"))*1=0,"X","/"))</f>
        <v>-</v>
      </c>
      <c r="AA43" s="16" t="str">
        <f>IF(COUNTA(RAW_Lecture!T:T)&lt;=2,"-",IF(ISNUMBER(IFERROR(MATCH($C43,RAW_Lecture!T:T,0),"X"))*1=0,"X","/"))</f>
        <v>-</v>
      </c>
      <c r="AB43" s="16" t="str">
        <f>IF(COUNTA(RAW_Lecture!U:U)&lt;=2,"-",IF(ISNUMBER(IFERROR(MATCH($C43,RAW_Lecture!U:U,0),"X"))*1=0,"X","/"))</f>
        <v>-</v>
      </c>
      <c r="AC43" s="16" t="str">
        <f>IF(COUNTA(RAW_Lecture!V:V)&lt;=2,"-",IF(ISNUMBER(IFERROR(MATCH($C43,RAW_Lecture!V:V,0),"X"))*1=0,"X","/"))</f>
        <v>-</v>
      </c>
      <c r="AD43" s="16" t="str">
        <f>IF(COUNTA(RAW_Lecture!W:W)&lt;=2,"-",IF(ISNUMBER(IFERROR(MATCH($C43,RAW_Lecture!W:W,0),"X"))*1=0,"X","/"))</f>
        <v>-</v>
      </c>
      <c r="AE43" s="16" t="str">
        <f>IF(COUNTA(RAW_Lecture!X:X)&lt;=2,"-",IF(ISNUMBER(IFERROR(MATCH($C43,RAW_Lecture!X:X,0),"X"))*1=0,"X","/"))</f>
        <v>-</v>
      </c>
      <c r="AF43" s="16" t="str">
        <f>IF(COUNTA(RAW_Lecture!Y:Y)&lt;=2,"-",IF(ISNUMBER(IFERROR(MATCH($C43,RAW_Lecture!Y:Y,0),"X"))*1=0,"X","/"))</f>
        <v>-</v>
      </c>
      <c r="AG43" s="16" t="str">
        <f>IF(COUNTA(RAW_Lecture!Z:Z)&lt;=2,"-",IF(ISNUMBER(IFERROR(MATCH($C43,RAW_Lecture!Z:Z,0),"X"))*1=0,"X","/"))</f>
        <v>-</v>
      </c>
      <c r="AH43" s="16" t="str">
        <f>IF(COUNTA(RAW_Lecture!AA:AA)&lt;=2,"-",IF(ISNUMBER(IFERROR(MATCH($C43,RAW_Lecture!AA:AA,0),"X"))*1=0,"X","/"))</f>
        <v>-</v>
      </c>
      <c r="AI43" s="16" t="str">
        <f>IF(COUNTA(RAW_Lecture!AB:AB)&lt;=2,"-",IF(ISNUMBER(IFERROR(MATCH($C43,RAW_Lecture!AB:AB,0),"X"))*1=0,"X","/"))</f>
        <v>-</v>
      </c>
      <c r="AJ43" s="25">
        <f>COUNTIF(H43:AI43,"/")/MASTER!$H$9</f>
        <v>3.5714285714285712E-2</v>
      </c>
      <c r="AK43" s="16">
        <f t="shared" si="0"/>
        <v>1</v>
      </c>
      <c r="AL43" s="37">
        <f t="shared" si="1"/>
        <v>7</v>
      </c>
    </row>
    <row r="44" spans="1:38" s="8" customFormat="1" ht="24" customHeight="1">
      <c r="A44" s="6">
        <v>24</v>
      </c>
      <c r="B44" s="7" t="str">
        <f>MASTER!B44</f>
        <v>LEE FOOK LOONG</v>
      </c>
      <c r="C44" s="6">
        <f>MASTER!C44</f>
        <v>161060954</v>
      </c>
      <c r="D44" s="6" t="str">
        <f>MASTER!D44</f>
        <v>RK24 - KEJURUTERAAN MEKATRONIK</v>
      </c>
      <c r="E44" s="6" t="str">
        <f>MASTER!E44</f>
        <v>Active</v>
      </c>
      <c r="F44" s="6">
        <f>MASTER!F44</f>
        <v>1</v>
      </c>
      <c r="G44" s="15">
        <f>MASTER!G44</f>
        <v>165676108</v>
      </c>
      <c r="H44" s="16" t="str">
        <f>IF(COUNTA(RAW_Lecture!A:A)&lt;=2,"-",IF(ISNUMBER(IFERROR(MATCH($C44,RAW_Lecture!A:A,0),"X"))*1=0,"X","/"))</f>
        <v>-</v>
      </c>
      <c r="I44" s="16" t="str">
        <f>IF(COUNTA(RAW_Lecture!B:B)&lt;=2,"-",IF(ISNUMBER(IFERROR(MATCH($C44,RAW_Lecture!B:B,0),"X"))*1=0,"X","/"))</f>
        <v>-</v>
      </c>
      <c r="J44" s="16" t="str">
        <f>IF(COUNTA(RAW_Lecture!C:C)&lt;=2,"-",IF(ISNUMBER(IFERROR(MATCH($C44,RAW_Lecture!C:C,0),"X"))*1=0,"X","/"))</f>
        <v>/</v>
      </c>
      <c r="K44" s="16" t="str">
        <f>IF(COUNTA(RAW_Lecture!D:D)&lt;=2,"-",IF(ISNUMBER(IFERROR(MATCH($C44,RAW_Lecture!D:D,0),"X"))*1=0,"X","/"))</f>
        <v>/</v>
      </c>
      <c r="L44" s="16" t="str">
        <f>IF(COUNTA(RAW_Lecture!E:E)&lt;=2,"-",IF(ISNUMBER(IFERROR(MATCH($C44,RAW_Lecture!E:E,0),"X"))*1=0,"X","/"))</f>
        <v>/</v>
      </c>
      <c r="M44" s="16" t="str">
        <f>IF(COUNTA(RAW_Lecture!F:F)&lt;=2,"-",IF(ISNUMBER(IFERROR(MATCH($C44,RAW_Lecture!F:F,0),"X"))*1=0,"X","/"))</f>
        <v>/</v>
      </c>
      <c r="N44" s="16" t="str">
        <f>IF(COUNTA(RAW_Lecture!G:G)&lt;=2,"-",IF(ISNUMBER(IFERROR(MATCH($C44,RAW_Lecture!G:G,0),"X"))*1=0,"X","/"))</f>
        <v>/</v>
      </c>
      <c r="O44" s="16" t="str">
        <f>IF(COUNTA(RAW_Lecture!H:H)&lt;=2,"-",IF(ISNUMBER(IFERROR(MATCH($C44,RAW_Lecture!H:H,0),"X"))*1=0,"X","/"))</f>
        <v>X</v>
      </c>
      <c r="P44" s="16" t="str">
        <f>IF(COUNTA(RAW_Lecture!I:I)&lt;=2,"-",IF(ISNUMBER(IFERROR(MATCH($C44,RAW_Lecture!I:I,0),"X"))*1=0,"X","/"))</f>
        <v>X</v>
      </c>
      <c r="Q44" s="16" t="str">
        <f>IF(COUNTA(RAW_Lecture!J:J)&lt;=2,"-",IF(ISNUMBER(IFERROR(MATCH($C44,RAW_Lecture!J:J,0),"X"))*1=0,"X","/"))</f>
        <v>X</v>
      </c>
      <c r="R44" s="16" t="str">
        <f>IF(COUNTA(RAW_Lecture!K:K)&lt;=2,"-",IF(ISNUMBER(IFERROR(MATCH($C44,RAW_Lecture!K:K,0),"X"))*1=0,"X","/"))</f>
        <v>-</v>
      </c>
      <c r="S44" s="16" t="str">
        <f>IF(COUNTA(RAW_Lecture!L:L)&lt;=2,"-",IF(ISNUMBER(IFERROR(MATCH($C44,RAW_Lecture!L:L,0),"X"))*1=0,"X","/"))</f>
        <v>-</v>
      </c>
      <c r="T44" s="16" t="str">
        <f>IF(COUNTA(RAW_Lecture!M:M)&lt;=2,"-",IF(ISNUMBER(IFERROR(MATCH($C44,RAW_Lecture!M:M,0),"X"))*1=0,"X","/"))</f>
        <v>-</v>
      </c>
      <c r="U44" s="16" t="str">
        <f>IF(COUNTA(RAW_Lecture!N:N)&lt;=2,"-",IF(ISNUMBER(IFERROR(MATCH($C44,RAW_Lecture!N:N,0),"X"))*1=0,"X","/"))</f>
        <v>-</v>
      </c>
      <c r="V44" s="16" t="str">
        <f>IF(COUNTA(RAW_Lecture!O:O)&lt;=2,"-",IF(ISNUMBER(IFERROR(MATCH($C44,RAW_Lecture!O:O,0),"X"))*1=0,"X","/"))</f>
        <v>-</v>
      </c>
      <c r="W44" s="16" t="str">
        <f>IF(COUNTA(RAW_Lecture!P:P)&lt;=2,"-",IF(ISNUMBER(IFERROR(MATCH($C44,RAW_Lecture!P:P,0),"X"))*1=0,"X","/"))</f>
        <v>-</v>
      </c>
      <c r="X44" s="16" t="str">
        <f>IF(COUNTA(RAW_Lecture!Q:Q)&lt;=2,"-",IF(ISNUMBER(IFERROR(MATCH($C44,RAW_Lecture!Q:Q,0),"X"))*1=0,"X","/"))</f>
        <v>-</v>
      </c>
      <c r="Y44" s="16" t="str">
        <f>IF(COUNTA(RAW_Lecture!R:R)&lt;=2,"-",IF(ISNUMBER(IFERROR(MATCH($C44,RAW_Lecture!R:R,0),"X"))*1=0,"X","/"))</f>
        <v>-</v>
      </c>
      <c r="Z44" s="16" t="str">
        <f>IF(COUNTA(RAW_Lecture!S:S)&lt;=2,"-",IF(ISNUMBER(IFERROR(MATCH($C44,RAW_Lecture!S:S,0),"X"))*1=0,"X","/"))</f>
        <v>-</v>
      </c>
      <c r="AA44" s="16" t="str">
        <f>IF(COUNTA(RAW_Lecture!T:T)&lt;=2,"-",IF(ISNUMBER(IFERROR(MATCH($C44,RAW_Lecture!T:T,0),"X"))*1=0,"X","/"))</f>
        <v>-</v>
      </c>
      <c r="AB44" s="16" t="str">
        <f>IF(COUNTA(RAW_Lecture!U:U)&lt;=2,"-",IF(ISNUMBER(IFERROR(MATCH($C44,RAW_Lecture!U:U,0),"X"))*1=0,"X","/"))</f>
        <v>-</v>
      </c>
      <c r="AC44" s="16" t="str">
        <f>IF(COUNTA(RAW_Lecture!V:V)&lt;=2,"-",IF(ISNUMBER(IFERROR(MATCH($C44,RAW_Lecture!V:V,0),"X"))*1=0,"X","/"))</f>
        <v>-</v>
      </c>
      <c r="AD44" s="16" t="str">
        <f>IF(COUNTA(RAW_Lecture!W:W)&lt;=2,"-",IF(ISNUMBER(IFERROR(MATCH($C44,RAW_Lecture!W:W,0),"X"))*1=0,"X","/"))</f>
        <v>-</v>
      </c>
      <c r="AE44" s="16" t="str">
        <f>IF(COUNTA(RAW_Lecture!X:X)&lt;=2,"-",IF(ISNUMBER(IFERROR(MATCH($C44,RAW_Lecture!X:X,0),"X"))*1=0,"X","/"))</f>
        <v>-</v>
      </c>
      <c r="AF44" s="16" t="str">
        <f>IF(COUNTA(RAW_Lecture!Y:Y)&lt;=2,"-",IF(ISNUMBER(IFERROR(MATCH($C44,RAW_Lecture!Y:Y,0),"X"))*1=0,"X","/"))</f>
        <v>-</v>
      </c>
      <c r="AG44" s="16" t="str">
        <f>IF(COUNTA(RAW_Lecture!Z:Z)&lt;=2,"-",IF(ISNUMBER(IFERROR(MATCH($C44,RAW_Lecture!Z:Z,0),"X"))*1=0,"X","/"))</f>
        <v>-</v>
      </c>
      <c r="AH44" s="16" t="str">
        <f>IF(COUNTA(RAW_Lecture!AA:AA)&lt;=2,"-",IF(ISNUMBER(IFERROR(MATCH($C44,RAW_Lecture!AA:AA,0),"X"))*1=0,"X","/"))</f>
        <v>-</v>
      </c>
      <c r="AI44" s="16" t="str">
        <f>IF(COUNTA(RAW_Lecture!AB:AB)&lt;=2,"-",IF(ISNUMBER(IFERROR(MATCH($C44,RAW_Lecture!AB:AB,0),"X"))*1=0,"X","/"))</f>
        <v>-</v>
      </c>
      <c r="AJ44" s="25">
        <f>COUNTIF(H44:AI44,"/")/MASTER!$H$9</f>
        <v>0.17857142857142858</v>
      </c>
      <c r="AK44" s="16">
        <f t="shared" si="0"/>
        <v>5</v>
      </c>
      <c r="AL44" s="37">
        <f t="shared" si="1"/>
        <v>3</v>
      </c>
    </row>
    <row r="45" spans="1:38" s="8" customFormat="1" ht="24" customHeight="1">
      <c r="A45" s="6">
        <v>25</v>
      </c>
      <c r="B45" s="7" t="str">
        <f>MASTER!B45</f>
        <v>LEE WEI BIN</v>
      </c>
      <c r="C45" s="6">
        <f>MASTER!C45</f>
        <v>161060955</v>
      </c>
      <c r="D45" s="6" t="str">
        <f>MASTER!D45</f>
        <v>RK24 - KEJURUTERAAN MEKATRONIK</v>
      </c>
      <c r="E45" s="6" t="str">
        <f>MASTER!E45</f>
        <v>Active</v>
      </c>
      <c r="F45" s="6">
        <f>MASTER!F45</f>
        <v>1</v>
      </c>
      <c r="G45" s="15">
        <f>MASTER!G45</f>
        <v>176896290</v>
      </c>
      <c r="H45" s="16" t="str">
        <f>IF(COUNTA(RAW_Lecture!A:A)&lt;=2,"-",IF(ISNUMBER(IFERROR(MATCH($C45,RAW_Lecture!A:A,0),"X"))*1=0,"X","/"))</f>
        <v>-</v>
      </c>
      <c r="I45" s="16" t="str">
        <f>IF(COUNTA(RAW_Lecture!B:B)&lt;=2,"-",IF(ISNUMBER(IFERROR(MATCH($C45,RAW_Lecture!B:B,0),"X"))*1=0,"X","/"))</f>
        <v>-</v>
      </c>
      <c r="J45" s="16" t="str">
        <f>IF(COUNTA(RAW_Lecture!C:C)&lt;=2,"-",IF(ISNUMBER(IFERROR(MATCH($C45,RAW_Lecture!C:C,0),"X"))*1=0,"X","/"))</f>
        <v>X</v>
      </c>
      <c r="K45" s="16" t="str">
        <f>IF(COUNTA(RAW_Lecture!D:D)&lt;=2,"-",IF(ISNUMBER(IFERROR(MATCH($C45,RAW_Lecture!D:D,0),"X"))*1=0,"X","/"))</f>
        <v>/</v>
      </c>
      <c r="L45" s="16" t="str">
        <f>IF(COUNTA(RAW_Lecture!E:E)&lt;=2,"-",IF(ISNUMBER(IFERROR(MATCH($C45,RAW_Lecture!E:E,0),"X"))*1=0,"X","/"))</f>
        <v>X</v>
      </c>
      <c r="M45" s="16" t="str">
        <f>IF(COUNTA(RAW_Lecture!F:F)&lt;=2,"-",IF(ISNUMBER(IFERROR(MATCH($C45,RAW_Lecture!F:F,0),"X"))*1=0,"X","/"))</f>
        <v>X</v>
      </c>
      <c r="N45" s="16" t="str">
        <f>IF(COUNTA(RAW_Lecture!G:G)&lt;=2,"-",IF(ISNUMBER(IFERROR(MATCH($C45,RAW_Lecture!G:G,0),"X"))*1=0,"X","/"))</f>
        <v>X</v>
      </c>
      <c r="O45" s="16" t="str">
        <f>IF(COUNTA(RAW_Lecture!H:H)&lt;=2,"-",IF(ISNUMBER(IFERROR(MATCH($C45,RAW_Lecture!H:H,0),"X"))*1=0,"X","/"))</f>
        <v>X</v>
      </c>
      <c r="P45" s="16" t="str">
        <f>IF(COUNTA(RAW_Lecture!I:I)&lt;=2,"-",IF(ISNUMBER(IFERROR(MATCH($C45,RAW_Lecture!I:I,0),"X"))*1=0,"X","/"))</f>
        <v>X</v>
      </c>
      <c r="Q45" s="16" t="str">
        <f>IF(COUNTA(RAW_Lecture!J:J)&lt;=2,"-",IF(ISNUMBER(IFERROR(MATCH($C45,RAW_Lecture!J:J,0),"X"))*1=0,"X","/"))</f>
        <v>X</v>
      </c>
      <c r="R45" s="16" t="str">
        <f>IF(COUNTA(RAW_Lecture!K:K)&lt;=2,"-",IF(ISNUMBER(IFERROR(MATCH($C45,RAW_Lecture!K:K,0),"X"))*1=0,"X","/"))</f>
        <v>-</v>
      </c>
      <c r="S45" s="16" t="str">
        <f>IF(COUNTA(RAW_Lecture!L:L)&lt;=2,"-",IF(ISNUMBER(IFERROR(MATCH($C45,RAW_Lecture!L:L,0),"X"))*1=0,"X","/"))</f>
        <v>-</v>
      </c>
      <c r="T45" s="16" t="str">
        <f>IF(COUNTA(RAW_Lecture!M:M)&lt;=2,"-",IF(ISNUMBER(IFERROR(MATCH($C45,RAW_Lecture!M:M,0),"X"))*1=0,"X","/"))</f>
        <v>-</v>
      </c>
      <c r="U45" s="16" t="str">
        <f>IF(COUNTA(RAW_Lecture!N:N)&lt;=2,"-",IF(ISNUMBER(IFERROR(MATCH($C45,RAW_Lecture!N:N,0),"X"))*1=0,"X","/"))</f>
        <v>-</v>
      </c>
      <c r="V45" s="16" t="str">
        <f>IF(COUNTA(RAW_Lecture!O:O)&lt;=2,"-",IF(ISNUMBER(IFERROR(MATCH($C45,RAW_Lecture!O:O,0),"X"))*1=0,"X","/"))</f>
        <v>-</v>
      </c>
      <c r="W45" s="16" t="str">
        <f>IF(COUNTA(RAW_Lecture!P:P)&lt;=2,"-",IF(ISNUMBER(IFERROR(MATCH($C45,RAW_Lecture!P:P,0),"X"))*1=0,"X","/"))</f>
        <v>-</v>
      </c>
      <c r="X45" s="16" t="str">
        <f>IF(COUNTA(RAW_Lecture!Q:Q)&lt;=2,"-",IF(ISNUMBER(IFERROR(MATCH($C45,RAW_Lecture!Q:Q,0),"X"))*1=0,"X","/"))</f>
        <v>-</v>
      </c>
      <c r="Y45" s="16" t="str">
        <f>IF(COUNTA(RAW_Lecture!R:R)&lt;=2,"-",IF(ISNUMBER(IFERROR(MATCH($C45,RAW_Lecture!R:R,0),"X"))*1=0,"X","/"))</f>
        <v>-</v>
      </c>
      <c r="Z45" s="16" t="str">
        <f>IF(COUNTA(RAW_Lecture!S:S)&lt;=2,"-",IF(ISNUMBER(IFERROR(MATCH($C45,RAW_Lecture!S:S,0),"X"))*1=0,"X","/"))</f>
        <v>-</v>
      </c>
      <c r="AA45" s="16" t="str">
        <f>IF(COUNTA(RAW_Lecture!T:T)&lt;=2,"-",IF(ISNUMBER(IFERROR(MATCH($C45,RAW_Lecture!T:T,0),"X"))*1=0,"X","/"))</f>
        <v>-</v>
      </c>
      <c r="AB45" s="16" t="str">
        <f>IF(COUNTA(RAW_Lecture!U:U)&lt;=2,"-",IF(ISNUMBER(IFERROR(MATCH($C45,RAW_Lecture!U:U,0),"X"))*1=0,"X","/"))</f>
        <v>-</v>
      </c>
      <c r="AC45" s="16" t="str">
        <f>IF(COUNTA(RAW_Lecture!V:V)&lt;=2,"-",IF(ISNUMBER(IFERROR(MATCH($C45,RAW_Lecture!V:V,0),"X"))*1=0,"X","/"))</f>
        <v>-</v>
      </c>
      <c r="AD45" s="16" t="str">
        <f>IF(COUNTA(RAW_Lecture!W:W)&lt;=2,"-",IF(ISNUMBER(IFERROR(MATCH($C45,RAW_Lecture!W:W,0),"X"))*1=0,"X","/"))</f>
        <v>-</v>
      </c>
      <c r="AE45" s="16" t="str">
        <f>IF(COUNTA(RAW_Lecture!X:X)&lt;=2,"-",IF(ISNUMBER(IFERROR(MATCH($C45,RAW_Lecture!X:X,0),"X"))*1=0,"X","/"))</f>
        <v>-</v>
      </c>
      <c r="AF45" s="16" t="str">
        <f>IF(COUNTA(RAW_Lecture!Y:Y)&lt;=2,"-",IF(ISNUMBER(IFERROR(MATCH($C45,RAW_Lecture!Y:Y,0),"X"))*1=0,"X","/"))</f>
        <v>-</v>
      </c>
      <c r="AG45" s="16" t="str">
        <f>IF(COUNTA(RAW_Lecture!Z:Z)&lt;=2,"-",IF(ISNUMBER(IFERROR(MATCH($C45,RAW_Lecture!Z:Z,0),"X"))*1=0,"X","/"))</f>
        <v>-</v>
      </c>
      <c r="AH45" s="16" t="str">
        <f>IF(COUNTA(RAW_Lecture!AA:AA)&lt;=2,"-",IF(ISNUMBER(IFERROR(MATCH($C45,RAW_Lecture!AA:AA,0),"X"))*1=0,"X","/"))</f>
        <v>-</v>
      </c>
      <c r="AI45" s="16" t="str">
        <f>IF(COUNTA(RAW_Lecture!AB:AB)&lt;=2,"-",IF(ISNUMBER(IFERROR(MATCH($C45,RAW_Lecture!AB:AB,0),"X"))*1=0,"X","/"))</f>
        <v>-</v>
      </c>
      <c r="AJ45" s="25">
        <f>COUNTIF(H45:AI45,"/")/MASTER!$H$9</f>
        <v>3.5714285714285712E-2</v>
      </c>
      <c r="AK45" s="16">
        <f t="shared" si="0"/>
        <v>1</v>
      </c>
      <c r="AL45" s="37">
        <f t="shared" si="1"/>
        <v>7</v>
      </c>
    </row>
    <row r="46" spans="1:38" s="8" customFormat="1" ht="24" customHeight="1">
      <c r="A46" s="6">
        <v>26</v>
      </c>
      <c r="B46" s="7" t="str">
        <f>MASTER!B46</f>
        <v>LEE YONG HANG</v>
      </c>
      <c r="C46" s="6">
        <f>MASTER!C46</f>
        <v>171061087</v>
      </c>
      <c r="D46" s="6" t="str">
        <f>MASTER!D46</f>
        <v>RK24 - KEJURUTERAAN MEKATRONIK</v>
      </c>
      <c r="E46" s="6" t="str">
        <f>MASTER!E46</f>
        <v>Active</v>
      </c>
      <c r="F46" s="6">
        <f>MASTER!F46</f>
        <v>1</v>
      </c>
      <c r="G46" s="15">
        <f>MASTER!G46</f>
        <v>166835596</v>
      </c>
      <c r="H46" s="16" t="str">
        <f>IF(COUNTA(RAW_Lecture!A:A)&lt;=2,"-",IF(ISNUMBER(IFERROR(MATCH($C46,RAW_Lecture!A:A,0),"X"))*1=0,"X","/"))</f>
        <v>-</v>
      </c>
      <c r="I46" s="16" t="str">
        <f>IF(COUNTA(RAW_Lecture!B:B)&lt;=2,"-",IF(ISNUMBER(IFERROR(MATCH($C46,RAW_Lecture!B:B,0),"X"))*1=0,"X","/"))</f>
        <v>-</v>
      </c>
      <c r="J46" s="16" t="str">
        <f>IF(COUNTA(RAW_Lecture!C:C)&lt;=2,"-",IF(ISNUMBER(IFERROR(MATCH($C46,RAW_Lecture!C:C,0),"X"))*1=0,"X","/"))</f>
        <v>/</v>
      </c>
      <c r="K46" s="16" t="str">
        <f>IF(COUNTA(RAW_Lecture!D:D)&lt;=2,"-",IF(ISNUMBER(IFERROR(MATCH($C46,RAW_Lecture!D:D,0),"X"))*1=0,"X","/"))</f>
        <v>/</v>
      </c>
      <c r="L46" s="16" t="str">
        <f>IF(COUNTA(RAW_Lecture!E:E)&lt;=2,"-",IF(ISNUMBER(IFERROR(MATCH($C46,RAW_Lecture!E:E,0),"X"))*1=0,"X","/"))</f>
        <v>/</v>
      </c>
      <c r="M46" s="16" t="str">
        <f>IF(COUNTA(RAW_Lecture!F:F)&lt;=2,"-",IF(ISNUMBER(IFERROR(MATCH($C46,RAW_Lecture!F:F,0),"X"))*1=0,"X","/"))</f>
        <v>/</v>
      </c>
      <c r="N46" s="16" t="str">
        <f>IF(COUNTA(RAW_Lecture!G:G)&lt;=2,"-",IF(ISNUMBER(IFERROR(MATCH($C46,RAW_Lecture!G:G,0),"X"))*1=0,"X","/"))</f>
        <v>/</v>
      </c>
      <c r="O46" s="16" t="str">
        <f>IF(COUNTA(RAW_Lecture!H:H)&lt;=2,"-",IF(ISNUMBER(IFERROR(MATCH($C46,RAW_Lecture!H:H,0),"X"))*1=0,"X","/"))</f>
        <v>/</v>
      </c>
      <c r="P46" s="16" t="str">
        <f>IF(COUNTA(RAW_Lecture!I:I)&lt;=2,"-",IF(ISNUMBER(IFERROR(MATCH($C46,RAW_Lecture!I:I,0),"X"))*1=0,"X","/"))</f>
        <v>/</v>
      </c>
      <c r="Q46" s="16" t="str">
        <f>IF(COUNTA(RAW_Lecture!J:J)&lt;=2,"-",IF(ISNUMBER(IFERROR(MATCH($C46,RAW_Lecture!J:J,0),"X"))*1=0,"X","/"))</f>
        <v>/</v>
      </c>
      <c r="R46" s="16" t="str">
        <f>IF(COUNTA(RAW_Lecture!K:K)&lt;=2,"-",IF(ISNUMBER(IFERROR(MATCH($C46,RAW_Lecture!K:K,0),"X"))*1=0,"X","/"))</f>
        <v>-</v>
      </c>
      <c r="S46" s="16" t="str">
        <f>IF(COUNTA(RAW_Lecture!L:L)&lt;=2,"-",IF(ISNUMBER(IFERROR(MATCH($C46,RAW_Lecture!L:L,0),"X"))*1=0,"X","/"))</f>
        <v>-</v>
      </c>
      <c r="T46" s="16" t="str">
        <f>IF(COUNTA(RAW_Lecture!M:M)&lt;=2,"-",IF(ISNUMBER(IFERROR(MATCH($C46,RAW_Lecture!M:M,0),"X"))*1=0,"X","/"))</f>
        <v>-</v>
      </c>
      <c r="U46" s="16" t="str">
        <f>IF(COUNTA(RAW_Lecture!N:N)&lt;=2,"-",IF(ISNUMBER(IFERROR(MATCH($C46,RAW_Lecture!N:N,0),"X"))*1=0,"X","/"))</f>
        <v>-</v>
      </c>
      <c r="V46" s="16" t="str">
        <f>IF(COUNTA(RAW_Lecture!O:O)&lt;=2,"-",IF(ISNUMBER(IFERROR(MATCH($C46,RAW_Lecture!O:O,0),"X"))*1=0,"X","/"))</f>
        <v>-</v>
      </c>
      <c r="W46" s="16" t="str">
        <f>IF(COUNTA(RAW_Lecture!P:P)&lt;=2,"-",IF(ISNUMBER(IFERROR(MATCH($C46,RAW_Lecture!P:P,0),"X"))*1=0,"X","/"))</f>
        <v>-</v>
      </c>
      <c r="X46" s="16" t="str">
        <f>IF(COUNTA(RAW_Lecture!Q:Q)&lt;=2,"-",IF(ISNUMBER(IFERROR(MATCH($C46,RAW_Lecture!Q:Q,0),"X"))*1=0,"X","/"))</f>
        <v>-</v>
      </c>
      <c r="Y46" s="16" t="str">
        <f>IF(COUNTA(RAW_Lecture!R:R)&lt;=2,"-",IF(ISNUMBER(IFERROR(MATCH($C46,RAW_Lecture!R:R,0),"X"))*1=0,"X","/"))</f>
        <v>-</v>
      </c>
      <c r="Z46" s="16" t="str">
        <f>IF(COUNTA(RAW_Lecture!S:S)&lt;=2,"-",IF(ISNUMBER(IFERROR(MATCH($C46,RAW_Lecture!S:S,0),"X"))*1=0,"X","/"))</f>
        <v>-</v>
      </c>
      <c r="AA46" s="16" t="str">
        <f>IF(COUNTA(RAW_Lecture!T:T)&lt;=2,"-",IF(ISNUMBER(IFERROR(MATCH($C46,RAW_Lecture!T:T,0),"X"))*1=0,"X","/"))</f>
        <v>-</v>
      </c>
      <c r="AB46" s="16" t="str">
        <f>IF(COUNTA(RAW_Lecture!U:U)&lt;=2,"-",IF(ISNUMBER(IFERROR(MATCH($C46,RAW_Lecture!U:U,0),"X"))*1=0,"X","/"))</f>
        <v>-</v>
      </c>
      <c r="AC46" s="16" t="str">
        <f>IF(COUNTA(RAW_Lecture!V:V)&lt;=2,"-",IF(ISNUMBER(IFERROR(MATCH($C46,RAW_Lecture!V:V,0),"X"))*1=0,"X","/"))</f>
        <v>-</v>
      </c>
      <c r="AD46" s="16" t="str">
        <f>IF(COUNTA(RAW_Lecture!W:W)&lt;=2,"-",IF(ISNUMBER(IFERROR(MATCH($C46,RAW_Lecture!W:W,0),"X"))*1=0,"X","/"))</f>
        <v>-</v>
      </c>
      <c r="AE46" s="16" t="str">
        <f>IF(COUNTA(RAW_Lecture!X:X)&lt;=2,"-",IF(ISNUMBER(IFERROR(MATCH($C46,RAW_Lecture!X:X,0),"X"))*1=0,"X","/"))</f>
        <v>-</v>
      </c>
      <c r="AF46" s="16" t="str">
        <f>IF(COUNTA(RAW_Lecture!Y:Y)&lt;=2,"-",IF(ISNUMBER(IFERROR(MATCH($C46,RAW_Lecture!Y:Y,0),"X"))*1=0,"X","/"))</f>
        <v>-</v>
      </c>
      <c r="AG46" s="16" t="str">
        <f>IF(COUNTA(RAW_Lecture!Z:Z)&lt;=2,"-",IF(ISNUMBER(IFERROR(MATCH($C46,RAW_Lecture!Z:Z,0),"X"))*1=0,"X","/"))</f>
        <v>-</v>
      </c>
      <c r="AH46" s="16" t="str">
        <f>IF(COUNTA(RAW_Lecture!AA:AA)&lt;=2,"-",IF(ISNUMBER(IFERROR(MATCH($C46,RAW_Lecture!AA:AA,0),"X"))*1=0,"X","/"))</f>
        <v>-</v>
      </c>
      <c r="AI46" s="16" t="str">
        <f>IF(COUNTA(RAW_Lecture!AB:AB)&lt;=2,"-",IF(ISNUMBER(IFERROR(MATCH($C46,RAW_Lecture!AB:AB,0),"X"))*1=0,"X","/"))</f>
        <v>-</v>
      </c>
      <c r="AJ46" s="25">
        <f>COUNTIF(H46:AI46,"/")/MASTER!$H$9</f>
        <v>0.2857142857142857</v>
      </c>
      <c r="AK46" s="16">
        <f t="shared" si="0"/>
        <v>8</v>
      </c>
      <c r="AL46" s="37">
        <f t="shared" si="1"/>
        <v>0</v>
      </c>
    </row>
    <row r="47" spans="1:38" s="8" customFormat="1" ht="24" customHeight="1">
      <c r="A47" s="6">
        <v>27</v>
      </c>
      <c r="B47" s="7" t="str">
        <f>MASTER!B47</f>
        <v>LIM KWAN YAU</v>
      </c>
      <c r="C47" s="6">
        <f>MASTER!C47</f>
        <v>161060956</v>
      </c>
      <c r="D47" s="6" t="str">
        <f>MASTER!D47</f>
        <v>RK24 - KEJURUTERAAN MEKATRONIK</v>
      </c>
      <c r="E47" s="6" t="str">
        <f>MASTER!E47</f>
        <v>Active</v>
      </c>
      <c r="F47" s="6">
        <f>MASTER!F47</f>
        <v>1</v>
      </c>
      <c r="G47" s="15">
        <f>MASTER!G47</f>
        <v>124274983</v>
      </c>
      <c r="H47" s="16" t="str">
        <f>IF(COUNTA(RAW_Lecture!A:A)&lt;=2,"-",IF(ISNUMBER(IFERROR(MATCH($C47,RAW_Lecture!A:A,0),"X"))*1=0,"X","/"))</f>
        <v>-</v>
      </c>
      <c r="I47" s="16" t="str">
        <f>IF(COUNTA(RAW_Lecture!B:B)&lt;=2,"-",IF(ISNUMBER(IFERROR(MATCH($C47,RAW_Lecture!B:B,0),"X"))*1=0,"X","/"))</f>
        <v>-</v>
      </c>
      <c r="J47" s="16" t="str">
        <f>IF(COUNTA(RAW_Lecture!C:C)&lt;=2,"-",IF(ISNUMBER(IFERROR(MATCH($C47,RAW_Lecture!C:C,0),"X"))*1=0,"X","/"))</f>
        <v>X</v>
      </c>
      <c r="K47" s="16" t="str">
        <f>IF(COUNTA(RAW_Lecture!D:D)&lt;=2,"-",IF(ISNUMBER(IFERROR(MATCH($C47,RAW_Lecture!D:D,0),"X"))*1=0,"X","/"))</f>
        <v>/</v>
      </c>
      <c r="L47" s="16" t="str">
        <f>IF(COUNTA(RAW_Lecture!E:E)&lt;=2,"-",IF(ISNUMBER(IFERROR(MATCH($C47,RAW_Lecture!E:E,0),"X"))*1=0,"X","/"))</f>
        <v>X</v>
      </c>
      <c r="M47" s="16" t="str">
        <f>IF(COUNTA(RAW_Lecture!F:F)&lt;=2,"-",IF(ISNUMBER(IFERROR(MATCH($C47,RAW_Lecture!F:F,0),"X"))*1=0,"X","/"))</f>
        <v>X</v>
      </c>
      <c r="N47" s="16" t="str">
        <f>IF(COUNTA(RAW_Lecture!G:G)&lt;=2,"-",IF(ISNUMBER(IFERROR(MATCH($C47,RAW_Lecture!G:G,0),"X"))*1=0,"X","/"))</f>
        <v>X</v>
      </c>
      <c r="O47" s="16" t="str">
        <f>IF(COUNTA(RAW_Lecture!H:H)&lt;=2,"-",IF(ISNUMBER(IFERROR(MATCH($C47,RAW_Lecture!H:H,0),"X"))*1=0,"X","/"))</f>
        <v>X</v>
      </c>
      <c r="P47" s="16" t="str">
        <f>IF(COUNTA(RAW_Lecture!I:I)&lt;=2,"-",IF(ISNUMBER(IFERROR(MATCH($C47,RAW_Lecture!I:I,0),"X"))*1=0,"X","/"))</f>
        <v>X</v>
      </c>
      <c r="Q47" s="16" t="str">
        <f>IF(COUNTA(RAW_Lecture!J:J)&lt;=2,"-",IF(ISNUMBER(IFERROR(MATCH($C47,RAW_Lecture!J:J,0),"X"))*1=0,"X","/"))</f>
        <v>X</v>
      </c>
      <c r="R47" s="16" t="str">
        <f>IF(COUNTA(RAW_Lecture!K:K)&lt;=2,"-",IF(ISNUMBER(IFERROR(MATCH($C47,RAW_Lecture!K:K,0),"X"))*1=0,"X","/"))</f>
        <v>-</v>
      </c>
      <c r="S47" s="16" t="str">
        <f>IF(COUNTA(RAW_Lecture!L:L)&lt;=2,"-",IF(ISNUMBER(IFERROR(MATCH($C47,RAW_Lecture!L:L,0),"X"))*1=0,"X","/"))</f>
        <v>-</v>
      </c>
      <c r="T47" s="16" t="str">
        <f>IF(COUNTA(RAW_Lecture!M:M)&lt;=2,"-",IF(ISNUMBER(IFERROR(MATCH($C47,RAW_Lecture!M:M,0),"X"))*1=0,"X","/"))</f>
        <v>-</v>
      </c>
      <c r="U47" s="16" t="str">
        <f>IF(COUNTA(RAW_Lecture!N:N)&lt;=2,"-",IF(ISNUMBER(IFERROR(MATCH($C47,RAW_Lecture!N:N,0),"X"))*1=0,"X","/"))</f>
        <v>-</v>
      </c>
      <c r="V47" s="16" t="str">
        <f>IF(COUNTA(RAW_Lecture!O:O)&lt;=2,"-",IF(ISNUMBER(IFERROR(MATCH($C47,RAW_Lecture!O:O,0),"X"))*1=0,"X","/"))</f>
        <v>-</v>
      </c>
      <c r="W47" s="16" t="str">
        <f>IF(COUNTA(RAW_Lecture!P:P)&lt;=2,"-",IF(ISNUMBER(IFERROR(MATCH($C47,RAW_Lecture!P:P,0),"X"))*1=0,"X","/"))</f>
        <v>-</v>
      </c>
      <c r="X47" s="16" t="str">
        <f>IF(COUNTA(RAW_Lecture!Q:Q)&lt;=2,"-",IF(ISNUMBER(IFERROR(MATCH($C47,RAW_Lecture!Q:Q,0),"X"))*1=0,"X","/"))</f>
        <v>-</v>
      </c>
      <c r="Y47" s="16" t="str">
        <f>IF(COUNTA(RAW_Lecture!R:R)&lt;=2,"-",IF(ISNUMBER(IFERROR(MATCH($C47,RAW_Lecture!R:R,0),"X"))*1=0,"X","/"))</f>
        <v>-</v>
      </c>
      <c r="Z47" s="16" t="str">
        <f>IF(COUNTA(RAW_Lecture!S:S)&lt;=2,"-",IF(ISNUMBER(IFERROR(MATCH($C47,RAW_Lecture!S:S,0),"X"))*1=0,"X","/"))</f>
        <v>-</v>
      </c>
      <c r="AA47" s="16" t="str">
        <f>IF(COUNTA(RAW_Lecture!T:T)&lt;=2,"-",IF(ISNUMBER(IFERROR(MATCH($C47,RAW_Lecture!T:T,0),"X"))*1=0,"X","/"))</f>
        <v>-</v>
      </c>
      <c r="AB47" s="16" t="str">
        <f>IF(COUNTA(RAW_Lecture!U:U)&lt;=2,"-",IF(ISNUMBER(IFERROR(MATCH($C47,RAW_Lecture!U:U,0),"X"))*1=0,"X","/"))</f>
        <v>-</v>
      </c>
      <c r="AC47" s="16" t="str">
        <f>IF(COUNTA(RAW_Lecture!V:V)&lt;=2,"-",IF(ISNUMBER(IFERROR(MATCH($C47,RAW_Lecture!V:V,0),"X"))*1=0,"X","/"))</f>
        <v>-</v>
      </c>
      <c r="AD47" s="16" t="str">
        <f>IF(COUNTA(RAW_Lecture!W:W)&lt;=2,"-",IF(ISNUMBER(IFERROR(MATCH($C47,RAW_Lecture!W:W,0),"X"))*1=0,"X","/"))</f>
        <v>-</v>
      </c>
      <c r="AE47" s="16" t="str">
        <f>IF(COUNTA(RAW_Lecture!X:X)&lt;=2,"-",IF(ISNUMBER(IFERROR(MATCH($C47,RAW_Lecture!X:X,0),"X"))*1=0,"X","/"))</f>
        <v>-</v>
      </c>
      <c r="AF47" s="16" t="str">
        <f>IF(COUNTA(RAW_Lecture!Y:Y)&lt;=2,"-",IF(ISNUMBER(IFERROR(MATCH($C47,RAW_Lecture!Y:Y,0),"X"))*1=0,"X","/"))</f>
        <v>-</v>
      </c>
      <c r="AG47" s="16" t="str">
        <f>IF(COUNTA(RAW_Lecture!Z:Z)&lt;=2,"-",IF(ISNUMBER(IFERROR(MATCH($C47,RAW_Lecture!Z:Z,0),"X"))*1=0,"X","/"))</f>
        <v>-</v>
      </c>
      <c r="AH47" s="16" t="str">
        <f>IF(COUNTA(RAW_Lecture!AA:AA)&lt;=2,"-",IF(ISNUMBER(IFERROR(MATCH($C47,RAW_Lecture!AA:AA,0),"X"))*1=0,"X","/"))</f>
        <v>-</v>
      </c>
      <c r="AI47" s="16" t="str">
        <f>IF(COUNTA(RAW_Lecture!AB:AB)&lt;=2,"-",IF(ISNUMBER(IFERROR(MATCH($C47,RAW_Lecture!AB:AB,0),"X"))*1=0,"X","/"))</f>
        <v>-</v>
      </c>
      <c r="AJ47" s="25">
        <f>COUNTIF(H47:AI47,"/")/MASTER!$H$9</f>
        <v>3.5714285714285712E-2</v>
      </c>
      <c r="AK47" s="16">
        <f t="shared" si="0"/>
        <v>1</v>
      </c>
      <c r="AL47" s="37">
        <f t="shared" si="1"/>
        <v>7</v>
      </c>
    </row>
    <row r="48" spans="1:38" s="8" customFormat="1" ht="24" customHeight="1">
      <c r="A48" s="6">
        <v>28</v>
      </c>
      <c r="B48" s="7" t="str">
        <f>MASTER!B48</f>
        <v>LIM WEE SHENG</v>
      </c>
      <c r="C48" s="6">
        <f>MASTER!C48</f>
        <v>161060957</v>
      </c>
      <c r="D48" s="6" t="str">
        <f>MASTER!D48</f>
        <v>RK24 - KEJURUTERAAN MEKATRONIK</v>
      </c>
      <c r="E48" s="6" t="str">
        <f>MASTER!E48</f>
        <v>Active</v>
      </c>
      <c r="F48" s="6">
        <f>MASTER!F48</f>
        <v>1</v>
      </c>
      <c r="G48" s="15" t="str">
        <f>MASTER!G48</f>
        <v>017-4576475</v>
      </c>
      <c r="H48" s="16" t="str">
        <f>IF(COUNTA(RAW_Lecture!A:A)&lt;=2,"-",IF(ISNUMBER(IFERROR(MATCH($C48,RAW_Lecture!A:A,0),"X"))*1=0,"X","/"))</f>
        <v>-</v>
      </c>
      <c r="I48" s="16" t="str">
        <f>IF(COUNTA(RAW_Lecture!B:B)&lt;=2,"-",IF(ISNUMBER(IFERROR(MATCH($C48,RAW_Lecture!B:B,0),"X"))*1=0,"X","/"))</f>
        <v>-</v>
      </c>
      <c r="J48" s="16" t="str">
        <f>IF(COUNTA(RAW_Lecture!C:C)&lt;=2,"-",IF(ISNUMBER(IFERROR(MATCH($C48,RAW_Lecture!C:C,0),"X"))*1=0,"X","/"))</f>
        <v>X</v>
      </c>
      <c r="K48" s="16" t="str">
        <f>IF(COUNTA(RAW_Lecture!D:D)&lt;=2,"-",IF(ISNUMBER(IFERROR(MATCH($C48,RAW_Lecture!D:D,0),"X"))*1=0,"X","/"))</f>
        <v>/</v>
      </c>
      <c r="L48" s="16" t="str">
        <f>IF(COUNTA(RAW_Lecture!E:E)&lt;=2,"-",IF(ISNUMBER(IFERROR(MATCH($C48,RAW_Lecture!E:E,0),"X"))*1=0,"X","/"))</f>
        <v>X</v>
      </c>
      <c r="M48" s="16" t="str">
        <f>IF(COUNTA(RAW_Lecture!F:F)&lt;=2,"-",IF(ISNUMBER(IFERROR(MATCH($C48,RAW_Lecture!F:F,0),"X"))*1=0,"X","/"))</f>
        <v>X</v>
      </c>
      <c r="N48" s="16" t="str">
        <f>IF(COUNTA(RAW_Lecture!G:G)&lt;=2,"-",IF(ISNUMBER(IFERROR(MATCH($C48,RAW_Lecture!G:G,0),"X"))*1=0,"X","/"))</f>
        <v>X</v>
      </c>
      <c r="O48" s="16" t="str">
        <f>IF(COUNTA(RAW_Lecture!H:H)&lt;=2,"-",IF(ISNUMBER(IFERROR(MATCH($C48,RAW_Lecture!H:H,0),"X"))*1=0,"X","/"))</f>
        <v>X</v>
      </c>
      <c r="P48" s="16" t="str">
        <f>IF(COUNTA(RAW_Lecture!I:I)&lt;=2,"-",IF(ISNUMBER(IFERROR(MATCH($C48,RAW_Lecture!I:I,0),"X"))*1=0,"X","/"))</f>
        <v>X</v>
      </c>
      <c r="Q48" s="16" t="str">
        <f>IF(COUNTA(RAW_Lecture!J:J)&lt;=2,"-",IF(ISNUMBER(IFERROR(MATCH($C48,RAW_Lecture!J:J,0),"X"))*1=0,"X","/"))</f>
        <v>X</v>
      </c>
      <c r="R48" s="16" t="str">
        <f>IF(COUNTA(RAW_Lecture!K:K)&lt;=2,"-",IF(ISNUMBER(IFERROR(MATCH($C48,RAW_Lecture!K:K,0),"X"))*1=0,"X","/"))</f>
        <v>-</v>
      </c>
      <c r="S48" s="16" t="str">
        <f>IF(COUNTA(RAW_Lecture!L:L)&lt;=2,"-",IF(ISNUMBER(IFERROR(MATCH($C48,RAW_Lecture!L:L,0),"X"))*1=0,"X","/"))</f>
        <v>-</v>
      </c>
      <c r="T48" s="16" t="str">
        <f>IF(COUNTA(RAW_Lecture!M:M)&lt;=2,"-",IF(ISNUMBER(IFERROR(MATCH($C48,RAW_Lecture!M:M,0),"X"))*1=0,"X","/"))</f>
        <v>-</v>
      </c>
      <c r="U48" s="16" t="str">
        <f>IF(COUNTA(RAW_Lecture!N:N)&lt;=2,"-",IF(ISNUMBER(IFERROR(MATCH($C48,RAW_Lecture!N:N,0),"X"))*1=0,"X","/"))</f>
        <v>-</v>
      </c>
      <c r="V48" s="16" t="str">
        <f>IF(COUNTA(RAW_Lecture!O:O)&lt;=2,"-",IF(ISNUMBER(IFERROR(MATCH($C48,RAW_Lecture!O:O,0),"X"))*1=0,"X","/"))</f>
        <v>-</v>
      </c>
      <c r="W48" s="16" t="str">
        <f>IF(COUNTA(RAW_Lecture!P:P)&lt;=2,"-",IF(ISNUMBER(IFERROR(MATCH($C48,RAW_Lecture!P:P,0),"X"))*1=0,"X","/"))</f>
        <v>-</v>
      </c>
      <c r="X48" s="16" t="str">
        <f>IF(COUNTA(RAW_Lecture!Q:Q)&lt;=2,"-",IF(ISNUMBER(IFERROR(MATCH($C48,RAW_Lecture!Q:Q,0),"X"))*1=0,"X","/"))</f>
        <v>-</v>
      </c>
      <c r="Y48" s="16" t="str">
        <f>IF(COUNTA(RAW_Lecture!R:R)&lt;=2,"-",IF(ISNUMBER(IFERROR(MATCH($C48,RAW_Lecture!R:R,0),"X"))*1=0,"X","/"))</f>
        <v>-</v>
      </c>
      <c r="Z48" s="16" t="str">
        <f>IF(COUNTA(RAW_Lecture!S:S)&lt;=2,"-",IF(ISNUMBER(IFERROR(MATCH($C48,RAW_Lecture!S:S,0),"X"))*1=0,"X","/"))</f>
        <v>-</v>
      </c>
      <c r="AA48" s="16" t="str">
        <f>IF(COUNTA(RAW_Lecture!T:T)&lt;=2,"-",IF(ISNUMBER(IFERROR(MATCH($C48,RAW_Lecture!T:T,0),"X"))*1=0,"X","/"))</f>
        <v>-</v>
      </c>
      <c r="AB48" s="16" t="str">
        <f>IF(COUNTA(RAW_Lecture!U:U)&lt;=2,"-",IF(ISNUMBER(IFERROR(MATCH($C48,RAW_Lecture!U:U,0),"X"))*1=0,"X","/"))</f>
        <v>-</v>
      </c>
      <c r="AC48" s="16" t="str">
        <f>IF(COUNTA(RAW_Lecture!V:V)&lt;=2,"-",IF(ISNUMBER(IFERROR(MATCH($C48,RAW_Lecture!V:V,0),"X"))*1=0,"X","/"))</f>
        <v>-</v>
      </c>
      <c r="AD48" s="16" t="str">
        <f>IF(COUNTA(RAW_Lecture!W:W)&lt;=2,"-",IF(ISNUMBER(IFERROR(MATCH($C48,RAW_Lecture!W:W,0),"X"))*1=0,"X","/"))</f>
        <v>-</v>
      </c>
      <c r="AE48" s="16" t="str">
        <f>IF(COUNTA(RAW_Lecture!X:X)&lt;=2,"-",IF(ISNUMBER(IFERROR(MATCH($C48,RAW_Lecture!X:X,0),"X"))*1=0,"X","/"))</f>
        <v>-</v>
      </c>
      <c r="AF48" s="16" t="str">
        <f>IF(COUNTA(RAW_Lecture!Y:Y)&lt;=2,"-",IF(ISNUMBER(IFERROR(MATCH($C48,RAW_Lecture!Y:Y,0),"X"))*1=0,"X","/"))</f>
        <v>-</v>
      </c>
      <c r="AG48" s="16" t="str">
        <f>IF(COUNTA(RAW_Lecture!Z:Z)&lt;=2,"-",IF(ISNUMBER(IFERROR(MATCH($C48,RAW_Lecture!Z:Z,0),"X"))*1=0,"X","/"))</f>
        <v>-</v>
      </c>
      <c r="AH48" s="16" t="str">
        <f>IF(COUNTA(RAW_Lecture!AA:AA)&lt;=2,"-",IF(ISNUMBER(IFERROR(MATCH($C48,RAW_Lecture!AA:AA,0),"X"))*1=0,"X","/"))</f>
        <v>-</v>
      </c>
      <c r="AI48" s="16" t="str">
        <f>IF(COUNTA(RAW_Lecture!AB:AB)&lt;=2,"-",IF(ISNUMBER(IFERROR(MATCH($C48,RAW_Lecture!AB:AB,0),"X"))*1=0,"X","/"))</f>
        <v>-</v>
      </c>
      <c r="AJ48" s="25">
        <f>COUNTIF(H48:AI48,"/")/MASTER!$H$9</f>
        <v>3.5714285714285712E-2</v>
      </c>
      <c r="AK48" s="16">
        <f t="shared" si="0"/>
        <v>1</v>
      </c>
      <c r="AL48" s="37">
        <f t="shared" si="1"/>
        <v>7</v>
      </c>
    </row>
    <row r="49" spans="1:38" s="8" customFormat="1" ht="24" customHeight="1">
      <c r="A49" s="6">
        <v>29</v>
      </c>
      <c r="B49" s="7" t="str">
        <f>MASTER!B49</f>
        <v>LIM YONG CHOU</v>
      </c>
      <c r="C49" s="6">
        <f>MASTER!C49</f>
        <v>161060958</v>
      </c>
      <c r="D49" s="6" t="str">
        <f>MASTER!D49</f>
        <v>RK24 - KEJURUTERAAN MEKATRONIK</v>
      </c>
      <c r="E49" s="6" t="str">
        <f>MASTER!E49</f>
        <v>Active</v>
      </c>
      <c r="F49" s="6">
        <f>MASTER!F49</f>
        <v>1</v>
      </c>
      <c r="G49" s="15">
        <f>MASTER!G49</f>
        <v>1110788296</v>
      </c>
      <c r="H49" s="16" t="str">
        <f>IF(COUNTA(RAW_Lecture!A:A)&lt;=2,"-",IF(ISNUMBER(IFERROR(MATCH($C49,RAW_Lecture!A:A,0),"X"))*1=0,"X","/"))</f>
        <v>-</v>
      </c>
      <c r="I49" s="16" t="str">
        <f>IF(COUNTA(RAW_Lecture!B:B)&lt;=2,"-",IF(ISNUMBER(IFERROR(MATCH($C49,RAW_Lecture!B:B,0),"X"))*1=0,"X","/"))</f>
        <v>-</v>
      </c>
      <c r="J49" s="16" t="str">
        <f>IF(COUNTA(RAW_Lecture!C:C)&lt;=2,"-",IF(ISNUMBER(IFERROR(MATCH($C49,RAW_Lecture!C:C,0),"X"))*1=0,"X","/"))</f>
        <v>X</v>
      </c>
      <c r="K49" s="16" t="str">
        <f>IF(COUNTA(RAW_Lecture!D:D)&lt;=2,"-",IF(ISNUMBER(IFERROR(MATCH($C49,RAW_Lecture!D:D,0),"X"))*1=0,"X","/"))</f>
        <v>/</v>
      </c>
      <c r="L49" s="16" t="str">
        <f>IF(COUNTA(RAW_Lecture!E:E)&lt;=2,"-",IF(ISNUMBER(IFERROR(MATCH($C49,RAW_Lecture!E:E,0),"X"))*1=0,"X","/"))</f>
        <v>X</v>
      </c>
      <c r="M49" s="16" t="str">
        <f>IF(COUNTA(RAW_Lecture!F:F)&lt;=2,"-",IF(ISNUMBER(IFERROR(MATCH($C49,RAW_Lecture!F:F,0),"X"))*1=0,"X","/"))</f>
        <v>X</v>
      </c>
      <c r="N49" s="16" t="str">
        <f>IF(COUNTA(RAW_Lecture!G:G)&lt;=2,"-",IF(ISNUMBER(IFERROR(MATCH($C49,RAW_Lecture!G:G,0),"X"))*1=0,"X","/"))</f>
        <v>X</v>
      </c>
      <c r="O49" s="16" t="str">
        <f>IF(COUNTA(RAW_Lecture!H:H)&lt;=2,"-",IF(ISNUMBER(IFERROR(MATCH($C49,RAW_Lecture!H:H,0),"X"))*1=0,"X","/"))</f>
        <v>X</v>
      </c>
      <c r="P49" s="16" t="str">
        <f>IF(COUNTA(RAW_Lecture!I:I)&lt;=2,"-",IF(ISNUMBER(IFERROR(MATCH($C49,RAW_Lecture!I:I,0),"X"))*1=0,"X","/"))</f>
        <v>X</v>
      </c>
      <c r="Q49" s="16" t="str">
        <f>IF(COUNTA(RAW_Lecture!J:J)&lt;=2,"-",IF(ISNUMBER(IFERROR(MATCH($C49,RAW_Lecture!J:J,0),"X"))*1=0,"X","/"))</f>
        <v>X</v>
      </c>
      <c r="R49" s="16" t="str">
        <f>IF(COUNTA(RAW_Lecture!K:K)&lt;=2,"-",IF(ISNUMBER(IFERROR(MATCH($C49,RAW_Lecture!K:K,0),"X"))*1=0,"X","/"))</f>
        <v>-</v>
      </c>
      <c r="S49" s="16" t="str">
        <f>IF(COUNTA(RAW_Lecture!L:L)&lt;=2,"-",IF(ISNUMBER(IFERROR(MATCH($C49,RAW_Lecture!L:L,0),"X"))*1=0,"X","/"))</f>
        <v>-</v>
      </c>
      <c r="T49" s="16" t="str">
        <f>IF(COUNTA(RAW_Lecture!M:M)&lt;=2,"-",IF(ISNUMBER(IFERROR(MATCH($C49,RAW_Lecture!M:M,0),"X"))*1=0,"X","/"))</f>
        <v>-</v>
      </c>
      <c r="U49" s="16" t="str">
        <f>IF(COUNTA(RAW_Lecture!N:N)&lt;=2,"-",IF(ISNUMBER(IFERROR(MATCH($C49,RAW_Lecture!N:N,0),"X"))*1=0,"X","/"))</f>
        <v>-</v>
      </c>
      <c r="V49" s="16" t="str">
        <f>IF(COUNTA(RAW_Lecture!O:O)&lt;=2,"-",IF(ISNUMBER(IFERROR(MATCH($C49,RAW_Lecture!O:O,0),"X"))*1=0,"X","/"))</f>
        <v>-</v>
      </c>
      <c r="W49" s="16" t="str">
        <f>IF(COUNTA(RAW_Lecture!P:P)&lt;=2,"-",IF(ISNUMBER(IFERROR(MATCH($C49,RAW_Lecture!P:P,0),"X"))*1=0,"X","/"))</f>
        <v>-</v>
      </c>
      <c r="X49" s="16" t="str">
        <f>IF(COUNTA(RAW_Lecture!Q:Q)&lt;=2,"-",IF(ISNUMBER(IFERROR(MATCH($C49,RAW_Lecture!Q:Q,0),"X"))*1=0,"X","/"))</f>
        <v>-</v>
      </c>
      <c r="Y49" s="16" t="str">
        <f>IF(COUNTA(RAW_Lecture!R:R)&lt;=2,"-",IF(ISNUMBER(IFERROR(MATCH($C49,RAW_Lecture!R:R,0),"X"))*1=0,"X","/"))</f>
        <v>-</v>
      </c>
      <c r="Z49" s="16" t="str">
        <f>IF(COUNTA(RAW_Lecture!S:S)&lt;=2,"-",IF(ISNUMBER(IFERROR(MATCH($C49,RAW_Lecture!S:S,0),"X"))*1=0,"X","/"))</f>
        <v>-</v>
      </c>
      <c r="AA49" s="16" t="str">
        <f>IF(COUNTA(RAW_Lecture!T:T)&lt;=2,"-",IF(ISNUMBER(IFERROR(MATCH($C49,RAW_Lecture!T:T,0),"X"))*1=0,"X","/"))</f>
        <v>-</v>
      </c>
      <c r="AB49" s="16" t="str">
        <f>IF(COUNTA(RAW_Lecture!U:U)&lt;=2,"-",IF(ISNUMBER(IFERROR(MATCH($C49,RAW_Lecture!U:U,0),"X"))*1=0,"X","/"))</f>
        <v>-</v>
      </c>
      <c r="AC49" s="16" t="str">
        <f>IF(COUNTA(RAW_Lecture!V:V)&lt;=2,"-",IF(ISNUMBER(IFERROR(MATCH($C49,RAW_Lecture!V:V,0),"X"))*1=0,"X","/"))</f>
        <v>-</v>
      </c>
      <c r="AD49" s="16" t="str">
        <f>IF(COUNTA(RAW_Lecture!W:W)&lt;=2,"-",IF(ISNUMBER(IFERROR(MATCH($C49,RAW_Lecture!W:W,0),"X"))*1=0,"X","/"))</f>
        <v>-</v>
      </c>
      <c r="AE49" s="16" t="str">
        <f>IF(COUNTA(RAW_Lecture!X:X)&lt;=2,"-",IF(ISNUMBER(IFERROR(MATCH($C49,RAW_Lecture!X:X,0),"X"))*1=0,"X","/"))</f>
        <v>-</v>
      </c>
      <c r="AF49" s="16" t="str">
        <f>IF(COUNTA(RAW_Lecture!Y:Y)&lt;=2,"-",IF(ISNUMBER(IFERROR(MATCH($C49,RAW_Lecture!Y:Y,0),"X"))*1=0,"X","/"))</f>
        <v>-</v>
      </c>
      <c r="AG49" s="16" t="str">
        <f>IF(COUNTA(RAW_Lecture!Z:Z)&lt;=2,"-",IF(ISNUMBER(IFERROR(MATCH($C49,RAW_Lecture!Z:Z,0),"X"))*1=0,"X","/"))</f>
        <v>-</v>
      </c>
      <c r="AH49" s="16" t="str">
        <f>IF(COUNTA(RAW_Lecture!AA:AA)&lt;=2,"-",IF(ISNUMBER(IFERROR(MATCH($C49,RAW_Lecture!AA:AA,0),"X"))*1=0,"X","/"))</f>
        <v>-</v>
      </c>
      <c r="AI49" s="16" t="str">
        <f>IF(COUNTA(RAW_Lecture!AB:AB)&lt;=2,"-",IF(ISNUMBER(IFERROR(MATCH($C49,RAW_Lecture!AB:AB,0),"X"))*1=0,"X","/"))</f>
        <v>-</v>
      </c>
      <c r="AJ49" s="25">
        <f>COUNTIF(H49:AI49,"/")/MASTER!$H$9</f>
        <v>3.5714285714285712E-2</v>
      </c>
      <c r="AK49" s="16">
        <f t="shared" si="0"/>
        <v>1</v>
      </c>
      <c r="AL49" s="37">
        <f t="shared" si="1"/>
        <v>7</v>
      </c>
    </row>
    <row r="50" spans="1:38" s="8" customFormat="1" ht="24" customHeight="1">
      <c r="A50" s="6">
        <v>30</v>
      </c>
      <c r="B50" s="7" t="str">
        <f>MASTER!B50</f>
        <v>LIM ZI HAO</v>
      </c>
      <c r="C50" s="6">
        <f>MASTER!C50</f>
        <v>161060959</v>
      </c>
      <c r="D50" s="6" t="str">
        <f>MASTER!D50</f>
        <v>RK24 - KEJURUTERAAN MEKATRONIK</v>
      </c>
      <c r="E50" s="6" t="str">
        <f>MASTER!E50</f>
        <v>Active</v>
      </c>
      <c r="F50" s="6">
        <f>MASTER!F50</f>
        <v>1</v>
      </c>
      <c r="G50" s="15">
        <f>MASTER!G50</f>
        <v>164115714</v>
      </c>
      <c r="H50" s="16" t="str">
        <f>IF(COUNTA(RAW_Lecture!A:A)&lt;=2,"-",IF(ISNUMBER(IFERROR(MATCH($C50,RAW_Lecture!A:A,0),"X"))*1=0,"X","/"))</f>
        <v>-</v>
      </c>
      <c r="I50" s="16" t="str">
        <f>IF(COUNTA(RAW_Lecture!B:B)&lt;=2,"-",IF(ISNUMBER(IFERROR(MATCH($C50,RAW_Lecture!B:B,0),"X"))*1=0,"X","/"))</f>
        <v>-</v>
      </c>
      <c r="J50" s="16" t="str">
        <f>IF(COUNTA(RAW_Lecture!C:C)&lt;=2,"-",IF(ISNUMBER(IFERROR(MATCH($C50,RAW_Lecture!C:C,0),"X"))*1=0,"X","/"))</f>
        <v>X</v>
      </c>
      <c r="K50" s="16" t="str">
        <f>IF(COUNTA(RAW_Lecture!D:D)&lt;=2,"-",IF(ISNUMBER(IFERROR(MATCH($C50,RAW_Lecture!D:D,0),"X"))*1=0,"X","/"))</f>
        <v>/</v>
      </c>
      <c r="L50" s="16" t="str">
        <f>IF(COUNTA(RAW_Lecture!E:E)&lt;=2,"-",IF(ISNUMBER(IFERROR(MATCH($C50,RAW_Lecture!E:E,0),"X"))*1=0,"X","/"))</f>
        <v>X</v>
      </c>
      <c r="M50" s="16" t="str">
        <f>IF(COUNTA(RAW_Lecture!F:F)&lt;=2,"-",IF(ISNUMBER(IFERROR(MATCH($C50,RAW_Lecture!F:F,0),"X"))*1=0,"X","/"))</f>
        <v>X</v>
      </c>
      <c r="N50" s="16" t="str">
        <f>IF(COUNTA(RAW_Lecture!G:G)&lt;=2,"-",IF(ISNUMBER(IFERROR(MATCH($C50,RAW_Lecture!G:G,0),"X"))*1=0,"X","/"))</f>
        <v>X</v>
      </c>
      <c r="O50" s="16" t="str">
        <f>IF(COUNTA(RAW_Lecture!H:H)&lt;=2,"-",IF(ISNUMBER(IFERROR(MATCH($C50,RAW_Lecture!H:H,0),"X"))*1=0,"X","/"))</f>
        <v>X</v>
      </c>
      <c r="P50" s="16" t="str">
        <f>IF(COUNTA(RAW_Lecture!I:I)&lt;=2,"-",IF(ISNUMBER(IFERROR(MATCH($C50,RAW_Lecture!I:I,0),"X"))*1=0,"X","/"))</f>
        <v>X</v>
      </c>
      <c r="Q50" s="16" t="str">
        <f>IF(COUNTA(RAW_Lecture!J:J)&lt;=2,"-",IF(ISNUMBER(IFERROR(MATCH($C50,RAW_Lecture!J:J,0),"X"))*1=0,"X","/"))</f>
        <v>X</v>
      </c>
      <c r="R50" s="16" t="str">
        <f>IF(COUNTA(RAW_Lecture!K:K)&lt;=2,"-",IF(ISNUMBER(IFERROR(MATCH($C50,RAW_Lecture!K:K,0),"X"))*1=0,"X","/"))</f>
        <v>-</v>
      </c>
      <c r="S50" s="16" t="str">
        <f>IF(COUNTA(RAW_Lecture!L:L)&lt;=2,"-",IF(ISNUMBER(IFERROR(MATCH($C50,RAW_Lecture!L:L,0),"X"))*1=0,"X","/"))</f>
        <v>-</v>
      </c>
      <c r="T50" s="16" t="str">
        <f>IF(COUNTA(RAW_Lecture!M:M)&lt;=2,"-",IF(ISNUMBER(IFERROR(MATCH($C50,RAW_Lecture!M:M,0),"X"))*1=0,"X","/"))</f>
        <v>-</v>
      </c>
      <c r="U50" s="16" t="str">
        <f>IF(COUNTA(RAW_Lecture!N:N)&lt;=2,"-",IF(ISNUMBER(IFERROR(MATCH($C50,RAW_Lecture!N:N,0),"X"))*1=0,"X","/"))</f>
        <v>-</v>
      </c>
      <c r="V50" s="16" t="str">
        <f>IF(COUNTA(RAW_Lecture!O:O)&lt;=2,"-",IF(ISNUMBER(IFERROR(MATCH($C50,RAW_Lecture!O:O,0),"X"))*1=0,"X","/"))</f>
        <v>-</v>
      </c>
      <c r="W50" s="16" t="str">
        <f>IF(COUNTA(RAW_Lecture!P:P)&lt;=2,"-",IF(ISNUMBER(IFERROR(MATCH($C50,RAW_Lecture!P:P,0),"X"))*1=0,"X","/"))</f>
        <v>-</v>
      </c>
      <c r="X50" s="16" t="str">
        <f>IF(COUNTA(RAW_Lecture!Q:Q)&lt;=2,"-",IF(ISNUMBER(IFERROR(MATCH($C50,RAW_Lecture!Q:Q,0),"X"))*1=0,"X","/"))</f>
        <v>-</v>
      </c>
      <c r="Y50" s="16" t="str">
        <f>IF(COUNTA(RAW_Lecture!R:R)&lt;=2,"-",IF(ISNUMBER(IFERROR(MATCH($C50,RAW_Lecture!R:R,0),"X"))*1=0,"X","/"))</f>
        <v>-</v>
      </c>
      <c r="Z50" s="16" t="str">
        <f>IF(COUNTA(RAW_Lecture!S:S)&lt;=2,"-",IF(ISNUMBER(IFERROR(MATCH($C50,RAW_Lecture!S:S,0),"X"))*1=0,"X","/"))</f>
        <v>-</v>
      </c>
      <c r="AA50" s="16" t="str">
        <f>IF(COUNTA(RAW_Lecture!T:T)&lt;=2,"-",IF(ISNUMBER(IFERROR(MATCH($C50,RAW_Lecture!T:T,0),"X"))*1=0,"X","/"))</f>
        <v>-</v>
      </c>
      <c r="AB50" s="16" t="str">
        <f>IF(COUNTA(RAW_Lecture!U:U)&lt;=2,"-",IF(ISNUMBER(IFERROR(MATCH($C50,RAW_Lecture!U:U,0),"X"))*1=0,"X","/"))</f>
        <v>-</v>
      </c>
      <c r="AC50" s="16" t="str">
        <f>IF(COUNTA(RAW_Lecture!V:V)&lt;=2,"-",IF(ISNUMBER(IFERROR(MATCH($C50,RAW_Lecture!V:V,0),"X"))*1=0,"X","/"))</f>
        <v>-</v>
      </c>
      <c r="AD50" s="16" t="str">
        <f>IF(COUNTA(RAW_Lecture!W:W)&lt;=2,"-",IF(ISNUMBER(IFERROR(MATCH($C50,RAW_Lecture!W:W,0),"X"))*1=0,"X","/"))</f>
        <v>-</v>
      </c>
      <c r="AE50" s="16" t="str">
        <f>IF(COUNTA(RAW_Lecture!X:X)&lt;=2,"-",IF(ISNUMBER(IFERROR(MATCH($C50,RAW_Lecture!X:X,0),"X"))*1=0,"X","/"))</f>
        <v>-</v>
      </c>
      <c r="AF50" s="16" t="str">
        <f>IF(COUNTA(RAW_Lecture!Y:Y)&lt;=2,"-",IF(ISNUMBER(IFERROR(MATCH($C50,RAW_Lecture!Y:Y,0),"X"))*1=0,"X","/"))</f>
        <v>-</v>
      </c>
      <c r="AG50" s="16" t="str">
        <f>IF(COUNTA(RAW_Lecture!Z:Z)&lt;=2,"-",IF(ISNUMBER(IFERROR(MATCH($C50,RAW_Lecture!Z:Z,0),"X"))*1=0,"X","/"))</f>
        <v>-</v>
      </c>
      <c r="AH50" s="16" t="str">
        <f>IF(COUNTA(RAW_Lecture!AA:AA)&lt;=2,"-",IF(ISNUMBER(IFERROR(MATCH($C50,RAW_Lecture!AA:AA,0),"X"))*1=0,"X","/"))</f>
        <v>-</v>
      </c>
      <c r="AI50" s="16" t="str">
        <f>IF(COUNTA(RAW_Lecture!AB:AB)&lt;=2,"-",IF(ISNUMBER(IFERROR(MATCH($C50,RAW_Lecture!AB:AB,0),"X"))*1=0,"X","/"))</f>
        <v>-</v>
      </c>
      <c r="AJ50" s="25">
        <f>COUNTIF(H50:AI50,"/")/MASTER!$H$9</f>
        <v>3.5714285714285712E-2</v>
      </c>
      <c r="AK50" s="16">
        <f t="shared" si="0"/>
        <v>1</v>
      </c>
      <c r="AL50" s="37">
        <f t="shared" si="1"/>
        <v>7</v>
      </c>
    </row>
    <row r="51" spans="1:38" s="8" customFormat="1" ht="24" customHeight="1">
      <c r="A51" s="6">
        <v>31</v>
      </c>
      <c r="B51" s="7" t="str">
        <f>MASTER!B51</f>
        <v>LOH KEAN WEI</v>
      </c>
      <c r="C51" s="6">
        <f>MASTER!C51</f>
        <v>161060960</v>
      </c>
      <c r="D51" s="6" t="str">
        <f>MASTER!D51</f>
        <v>RK24 - KEJURUTERAAN MEKATRONIK</v>
      </c>
      <c r="E51" s="6" t="str">
        <f>MASTER!E51</f>
        <v>Active</v>
      </c>
      <c r="F51" s="6">
        <f>MASTER!F51</f>
        <v>1</v>
      </c>
      <c r="G51" s="15">
        <f>MASTER!G51</f>
        <v>1113203576</v>
      </c>
      <c r="H51" s="16" t="str">
        <f>IF(COUNTA(RAW_Lecture!A:A)&lt;=2,"-",IF(ISNUMBER(IFERROR(MATCH($C51,RAW_Lecture!A:A,0),"X"))*1=0,"X","/"))</f>
        <v>-</v>
      </c>
      <c r="I51" s="16" t="str">
        <f>IF(COUNTA(RAW_Lecture!B:B)&lt;=2,"-",IF(ISNUMBER(IFERROR(MATCH($C51,RAW_Lecture!B:B,0),"X"))*1=0,"X","/"))</f>
        <v>-</v>
      </c>
      <c r="J51" s="16" t="str">
        <f>IF(COUNTA(RAW_Lecture!C:C)&lt;=2,"-",IF(ISNUMBER(IFERROR(MATCH($C51,RAW_Lecture!C:C,0),"X"))*1=0,"X","/"))</f>
        <v>X</v>
      </c>
      <c r="K51" s="16" t="str">
        <f>IF(COUNTA(RAW_Lecture!D:D)&lt;=2,"-",IF(ISNUMBER(IFERROR(MATCH($C51,RAW_Lecture!D:D,0),"X"))*1=0,"X","/"))</f>
        <v>/</v>
      </c>
      <c r="L51" s="16" t="str">
        <f>IF(COUNTA(RAW_Lecture!E:E)&lt;=2,"-",IF(ISNUMBER(IFERROR(MATCH($C51,RAW_Lecture!E:E,0),"X"))*1=0,"X","/"))</f>
        <v>X</v>
      </c>
      <c r="M51" s="16" t="str">
        <f>IF(COUNTA(RAW_Lecture!F:F)&lt;=2,"-",IF(ISNUMBER(IFERROR(MATCH($C51,RAW_Lecture!F:F,0),"X"))*1=0,"X","/"))</f>
        <v>X</v>
      </c>
      <c r="N51" s="16" t="str">
        <f>IF(COUNTA(RAW_Lecture!G:G)&lt;=2,"-",IF(ISNUMBER(IFERROR(MATCH($C51,RAW_Lecture!G:G,0),"X"))*1=0,"X","/"))</f>
        <v>X</v>
      </c>
      <c r="O51" s="16" t="str">
        <f>IF(COUNTA(RAW_Lecture!H:H)&lt;=2,"-",IF(ISNUMBER(IFERROR(MATCH($C51,RAW_Lecture!H:H,0),"X"))*1=0,"X","/"))</f>
        <v>X</v>
      </c>
      <c r="P51" s="16" t="str">
        <f>IF(COUNTA(RAW_Lecture!I:I)&lt;=2,"-",IF(ISNUMBER(IFERROR(MATCH($C51,RAW_Lecture!I:I,0),"X"))*1=0,"X","/"))</f>
        <v>X</v>
      </c>
      <c r="Q51" s="16" t="str">
        <f>IF(COUNTA(RAW_Lecture!J:J)&lt;=2,"-",IF(ISNUMBER(IFERROR(MATCH($C51,RAW_Lecture!J:J,0),"X"))*1=0,"X","/"))</f>
        <v>X</v>
      </c>
      <c r="R51" s="16" t="str">
        <f>IF(COUNTA(RAW_Lecture!K:K)&lt;=2,"-",IF(ISNUMBER(IFERROR(MATCH($C51,RAW_Lecture!K:K,0),"X"))*1=0,"X","/"))</f>
        <v>-</v>
      </c>
      <c r="S51" s="16" t="str">
        <f>IF(COUNTA(RAW_Lecture!L:L)&lt;=2,"-",IF(ISNUMBER(IFERROR(MATCH($C51,RAW_Lecture!L:L,0),"X"))*1=0,"X","/"))</f>
        <v>-</v>
      </c>
      <c r="T51" s="16" t="str">
        <f>IF(COUNTA(RAW_Lecture!M:M)&lt;=2,"-",IF(ISNUMBER(IFERROR(MATCH($C51,RAW_Lecture!M:M,0),"X"))*1=0,"X","/"))</f>
        <v>-</v>
      </c>
      <c r="U51" s="16" t="str">
        <f>IF(COUNTA(RAW_Lecture!N:N)&lt;=2,"-",IF(ISNUMBER(IFERROR(MATCH($C51,RAW_Lecture!N:N,0),"X"))*1=0,"X","/"))</f>
        <v>-</v>
      </c>
      <c r="V51" s="16" t="str">
        <f>IF(COUNTA(RAW_Lecture!O:O)&lt;=2,"-",IF(ISNUMBER(IFERROR(MATCH($C51,RAW_Lecture!O:O,0),"X"))*1=0,"X","/"))</f>
        <v>-</v>
      </c>
      <c r="W51" s="16" t="str">
        <f>IF(COUNTA(RAW_Lecture!P:P)&lt;=2,"-",IF(ISNUMBER(IFERROR(MATCH($C51,RAW_Lecture!P:P,0),"X"))*1=0,"X","/"))</f>
        <v>-</v>
      </c>
      <c r="X51" s="16" t="str">
        <f>IF(COUNTA(RAW_Lecture!Q:Q)&lt;=2,"-",IF(ISNUMBER(IFERROR(MATCH($C51,RAW_Lecture!Q:Q,0),"X"))*1=0,"X","/"))</f>
        <v>-</v>
      </c>
      <c r="Y51" s="16" t="str">
        <f>IF(COUNTA(RAW_Lecture!R:R)&lt;=2,"-",IF(ISNUMBER(IFERROR(MATCH($C51,RAW_Lecture!R:R,0),"X"))*1=0,"X","/"))</f>
        <v>-</v>
      </c>
      <c r="Z51" s="16" t="str">
        <f>IF(COUNTA(RAW_Lecture!S:S)&lt;=2,"-",IF(ISNUMBER(IFERROR(MATCH($C51,RAW_Lecture!S:S,0),"X"))*1=0,"X","/"))</f>
        <v>-</v>
      </c>
      <c r="AA51" s="16" t="str">
        <f>IF(COUNTA(RAW_Lecture!T:T)&lt;=2,"-",IF(ISNUMBER(IFERROR(MATCH($C51,RAW_Lecture!T:T,0),"X"))*1=0,"X","/"))</f>
        <v>-</v>
      </c>
      <c r="AB51" s="16" t="str">
        <f>IF(COUNTA(RAW_Lecture!U:U)&lt;=2,"-",IF(ISNUMBER(IFERROR(MATCH($C51,RAW_Lecture!U:U,0),"X"))*1=0,"X","/"))</f>
        <v>-</v>
      </c>
      <c r="AC51" s="16" t="str">
        <f>IF(COUNTA(RAW_Lecture!V:V)&lt;=2,"-",IF(ISNUMBER(IFERROR(MATCH($C51,RAW_Lecture!V:V,0),"X"))*1=0,"X","/"))</f>
        <v>-</v>
      </c>
      <c r="AD51" s="16" t="str">
        <f>IF(COUNTA(RAW_Lecture!W:W)&lt;=2,"-",IF(ISNUMBER(IFERROR(MATCH($C51,RAW_Lecture!W:W,0),"X"))*1=0,"X","/"))</f>
        <v>-</v>
      </c>
      <c r="AE51" s="16" t="str">
        <f>IF(COUNTA(RAW_Lecture!X:X)&lt;=2,"-",IF(ISNUMBER(IFERROR(MATCH($C51,RAW_Lecture!X:X,0),"X"))*1=0,"X","/"))</f>
        <v>-</v>
      </c>
      <c r="AF51" s="16" t="str">
        <f>IF(COUNTA(RAW_Lecture!Y:Y)&lt;=2,"-",IF(ISNUMBER(IFERROR(MATCH($C51,RAW_Lecture!Y:Y,0),"X"))*1=0,"X","/"))</f>
        <v>-</v>
      </c>
      <c r="AG51" s="16" t="str">
        <f>IF(COUNTA(RAW_Lecture!Z:Z)&lt;=2,"-",IF(ISNUMBER(IFERROR(MATCH($C51,RAW_Lecture!Z:Z,0),"X"))*1=0,"X","/"))</f>
        <v>-</v>
      </c>
      <c r="AH51" s="16" t="str">
        <f>IF(COUNTA(RAW_Lecture!AA:AA)&lt;=2,"-",IF(ISNUMBER(IFERROR(MATCH($C51,RAW_Lecture!AA:AA,0),"X"))*1=0,"X","/"))</f>
        <v>-</v>
      </c>
      <c r="AI51" s="16" t="str">
        <f>IF(COUNTA(RAW_Lecture!AB:AB)&lt;=2,"-",IF(ISNUMBER(IFERROR(MATCH($C51,RAW_Lecture!AB:AB,0),"X"))*1=0,"X","/"))</f>
        <v>-</v>
      </c>
      <c r="AJ51" s="25">
        <f>COUNTIF(H51:AI51,"/")/MASTER!$H$9</f>
        <v>3.5714285714285712E-2</v>
      </c>
      <c r="AK51" s="16">
        <f t="shared" si="0"/>
        <v>1</v>
      </c>
      <c r="AL51" s="37">
        <f t="shared" si="1"/>
        <v>7</v>
      </c>
    </row>
    <row r="52" spans="1:38" s="8" customFormat="1" ht="24" customHeight="1">
      <c r="A52" s="6">
        <v>32</v>
      </c>
      <c r="B52" s="7" t="str">
        <f>MASTER!B52</f>
        <v>LOK WAN XIN</v>
      </c>
      <c r="C52" s="6">
        <f>MASTER!C52</f>
        <v>161060961</v>
      </c>
      <c r="D52" s="6" t="str">
        <f>MASTER!D52</f>
        <v>RK24 - KEJURUTERAAN MEKATRONIK</v>
      </c>
      <c r="E52" s="6" t="str">
        <f>MASTER!E52</f>
        <v>Active</v>
      </c>
      <c r="F52" s="6">
        <f>MASTER!F52</f>
        <v>1</v>
      </c>
      <c r="G52" s="15">
        <f>MASTER!G52</f>
        <v>103742801</v>
      </c>
      <c r="H52" s="16" t="str">
        <f>IF(COUNTA(RAW_Lecture!A:A)&lt;=2,"-",IF(ISNUMBER(IFERROR(MATCH($C52,RAW_Lecture!A:A,0),"X"))*1=0,"X","/"))</f>
        <v>-</v>
      </c>
      <c r="I52" s="16" t="str">
        <f>IF(COUNTA(RAW_Lecture!B:B)&lt;=2,"-",IF(ISNUMBER(IFERROR(MATCH($C52,RAW_Lecture!B:B,0),"X"))*1=0,"X","/"))</f>
        <v>-</v>
      </c>
      <c r="J52" s="16" t="str">
        <f>IF(COUNTA(RAW_Lecture!C:C)&lt;=2,"-",IF(ISNUMBER(IFERROR(MATCH($C52,RAW_Lecture!C:C,0),"X"))*1=0,"X","/"))</f>
        <v>X</v>
      </c>
      <c r="K52" s="16" t="str">
        <f>IF(COUNTA(RAW_Lecture!D:D)&lt;=2,"-",IF(ISNUMBER(IFERROR(MATCH($C52,RAW_Lecture!D:D,0),"X"))*1=0,"X","/"))</f>
        <v>X</v>
      </c>
      <c r="L52" s="16" t="str">
        <f>IF(COUNTA(RAW_Lecture!E:E)&lt;=2,"-",IF(ISNUMBER(IFERROR(MATCH($C52,RAW_Lecture!E:E,0),"X"))*1=0,"X","/"))</f>
        <v>X</v>
      </c>
      <c r="M52" s="16" t="str">
        <f>IF(COUNTA(RAW_Lecture!F:F)&lt;=2,"-",IF(ISNUMBER(IFERROR(MATCH($C52,RAW_Lecture!F:F,0),"X"))*1=0,"X","/"))</f>
        <v>X</v>
      </c>
      <c r="N52" s="16" t="str">
        <f>IF(COUNTA(RAW_Lecture!G:G)&lt;=2,"-",IF(ISNUMBER(IFERROR(MATCH($C52,RAW_Lecture!G:G,0),"X"))*1=0,"X","/"))</f>
        <v>X</v>
      </c>
      <c r="O52" s="16" t="str">
        <f>IF(COUNTA(RAW_Lecture!H:H)&lt;=2,"-",IF(ISNUMBER(IFERROR(MATCH($C52,RAW_Lecture!H:H,0),"X"))*1=0,"X","/"))</f>
        <v>X</v>
      </c>
      <c r="P52" s="16" t="str">
        <f>IF(COUNTA(RAW_Lecture!I:I)&lt;=2,"-",IF(ISNUMBER(IFERROR(MATCH($C52,RAW_Lecture!I:I,0),"X"))*1=0,"X","/"))</f>
        <v>X</v>
      </c>
      <c r="Q52" s="16" t="str">
        <f>IF(COUNTA(RAW_Lecture!J:J)&lt;=2,"-",IF(ISNUMBER(IFERROR(MATCH($C52,RAW_Lecture!J:J,0),"X"))*1=0,"X","/"))</f>
        <v>X</v>
      </c>
      <c r="R52" s="16" t="str">
        <f>IF(COUNTA(RAW_Lecture!K:K)&lt;=2,"-",IF(ISNUMBER(IFERROR(MATCH($C52,RAW_Lecture!K:K,0),"X"))*1=0,"X","/"))</f>
        <v>-</v>
      </c>
      <c r="S52" s="16" t="str">
        <f>IF(COUNTA(RAW_Lecture!L:L)&lt;=2,"-",IF(ISNUMBER(IFERROR(MATCH($C52,RAW_Lecture!L:L,0),"X"))*1=0,"X","/"))</f>
        <v>-</v>
      </c>
      <c r="T52" s="16" t="str">
        <f>IF(COUNTA(RAW_Lecture!M:M)&lt;=2,"-",IF(ISNUMBER(IFERROR(MATCH($C52,RAW_Lecture!M:M,0),"X"))*1=0,"X","/"))</f>
        <v>-</v>
      </c>
      <c r="U52" s="16" t="str">
        <f>IF(COUNTA(RAW_Lecture!N:N)&lt;=2,"-",IF(ISNUMBER(IFERROR(MATCH($C52,RAW_Lecture!N:N,0),"X"))*1=0,"X","/"))</f>
        <v>-</v>
      </c>
      <c r="V52" s="16" t="str">
        <f>IF(COUNTA(RAW_Lecture!O:O)&lt;=2,"-",IF(ISNUMBER(IFERROR(MATCH($C52,RAW_Lecture!O:O,0),"X"))*1=0,"X","/"))</f>
        <v>-</v>
      </c>
      <c r="W52" s="16" t="str">
        <f>IF(COUNTA(RAW_Lecture!P:P)&lt;=2,"-",IF(ISNUMBER(IFERROR(MATCH($C52,RAW_Lecture!P:P,0),"X"))*1=0,"X","/"))</f>
        <v>-</v>
      </c>
      <c r="X52" s="16" t="str">
        <f>IF(COUNTA(RAW_Lecture!Q:Q)&lt;=2,"-",IF(ISNUMBER(IFERROR(MATCH($C52,RAW_Lecture!Q:Q,0),"X"))*1=0,"X","/"))</f>
        <v>-</v>
      </c>
      <c r="Y52" s="16" t="str">
        <f>IF(COUNTA(RAW_Lecture!R:R)&lt;=2,"-",IF(ISNUMBER(IFERROR(MATCH($C52,RAW_Lecture!R:R,0),"X"))*1=0,"X","/"))</f>
        <v>-</v>
      </c>
      <c r="Z52" s="16" t="str">
        <f>IF(COUNTA(RAW_Lecture!S:S)&lt;=2,"-",IF(ISNUMBER(IFERROR(MATCH($C52,RAW_Lecture!S:S,0),"X"))*1=0,"X","/"))</f>
        <v>-</v>
      </c>
      <c r="AA52" s="16" t="str">
        <f>IF(COUNTA(RAW_Lecture!T:T)&lt;=2,"-",IF(ISNUMBER(IFERROR(MATCH($C52,RAW_Lecture!T:T,0),"X"))*1=0,"X","/"))</f>
        <v>-</v>
      </c>
      <c r="AB52" s="16" t="str">
        <f>IF(COUNTA(RAW_Lecture!U:U)&lt;=2,"-",IF(ISNUMBER(IFERROR(MATCH($C52,RAW_Lecture!U:U,0),"X"))*1=0,"X","/"))</f>
        <v>-</v>
      </c>
      <c r="AC52" s="16" t="str">
        <f>IF(COUNTA(RAW_Lecture!V:V)&lt;=2,"-",IF(ISNUMBER(IFERROR(MATCH($C52,RAW_Lecture!V:V,0),"X"))*1=0,"X","/"))</f>
        <v>-</v>
      </c>
      <c r="AD52" s="16" t="str">
        <f>IF(COUNTA(RAW_Lecture!W:W)&lt;=2,"-",IF(ISNUMBER(IFERROR(MATCH($C52,RAW_Lecture!W:W,0),"X"))*1=0,"X","/"))</f>
        <v>-</v>
      </c>
      <c r="AE52" s="16" t="str">
        <f>IF(COUNTA(RAW_Lecture!X:X)&lt;=2,"-",IF(ISNUMBER(IFERROR(MATCH($C52,RAW_Lecture!X:X,0),"X"))*1=0,"X","/"))</f>
        <v>-</v>
      </c>
      <c r="AF52" s="16" t="str">
        <f>IF(COUNTA(RAW_Lecture!Y:Y)&lt;=2,"-",IF(ISNUMBER(IFERROR(MATCH($C52,RAW_Lecture!Y:Y,0),"X"))*1=0,"X","/"))</f>
        <v>-</v>
      </c>
      <c r="AG52" s="16" t="str">
        <f>IF(COUNTA(RAW_Lecture!Z:Z)&lt;=2,"-",IF(ISNUMBER(IFERROR(MATCH($C52,RAW_Lecture!Z:Z,0),"X"))*1=0,"X","/"))</f>
        <v>-</v>
      </c>
      <c r="AH52" s="16" t="str">
        <f>IF(COUNTA(RAW_Lecture!AA:AA)&lt;=2,"-",IF(ISNUMBER(IFERROR(MATCH($C52,RAW_Lecture!AA:AA,0),"X"))*1=0,"X","/"))</f>
        <v>-</v>
      </c>
      <c r="AI52" s="16" t="str">
        <f>IF(COUNTA(RAW_Lecture!AB:AB)&lt;=2,"-",IF(ISNUMBER(IFERROR(MATCH($C52,RAW_Lecture!AB:AB,0),"X"))*1=0,"X","/"))</f>
        <v>-</v>
      </c>
      <c r="AJ52" s="25">
        <f>COUNTIF(H52:AI52,"/")/MASTER!$H$9</f>
        <v>0</v>
      </c>
      <c r="AK52" s="16">
        <f t="shared" si="0"/>
        <v>0</v>
      </c>
      <c r="AL52" s="37">
        <f t="shared" si="1"/>
        <v>8</v>
      </c>
    </row>
    <row r="53" spans="1:38" s="8" customFormat="1" ht="24" customHeight="1">
      <c r="A53" s="6">
        <v>33</v>
      </c>
      <c r="B53" s="7" t="str">
        <f>MASTER!B53</f>
        <v>MOHAMAD IZARUL HISHAM BIN HASSAN</v>
      </c>
      <c r="C53" s="6">
        <f>MASTER!C53</f>
        <v>171061091</v>
      </c>
      <c r="D53" s="6" t="str">
        <f>MASTER!D53</f>
        <v>RK24 - KEJURUTERAAN MEKATRONIK</v>
      </c>
      <c r="E53" s="6" t="str">
        <f>MASTER!E53</f>
        <v>Active</v>
      </c>
      <c r="F53" s="6">
        <f>MASTER!F53</f>
        <v>1</v>
      </c>
      <c r="G53" s="15">
        <f>MASTER!G53</f>
        <v>194403625</v>
      </c>
      <c r="H53" s="16" t="str">
        <f>IF(COUNTA(RAW_Lecture!A:A)&lt;=2,"-",IF(ISNUMBER(IFERROR(MATCH($C53,RAW_Lecture!A:A,0),"X"))*1=0,"X","/"))</f>
        <v>-</v>
      </c>
      <c r="I53" s="16" t="str">
        <f>IF(COUNTA(RAW_Lecture!B:B)&lt;=2,"-",IF(ISNUMBER(IFERROR(MATCH($C53,RAW_Lecture!B:B,0),"X"))*1=0,"X","/"))</f>
        <v>-</v>
      </c>
      <c r="J53" s="16" t="str">
        <f>IF(COUNTA(RAW_Lecture!C:C)&lt;=2,"-",IF(ISNUMBER(IFERROR(MATCH($C53,RAW_Lecture!C:C,0),"X"))*1=0,"X","/"))</f>
        <v>X</v>
      </c>
      <c r="K53" s="16" t="str">
        <f>IF(COUNTA(RAW_Lecture!D:D)&lt;=2,"-",IF(ISNUMBER(IFERROR(MATCH($C53,RAW_Lecture!D:D,0),"X"))*1=0,"X","/"))</f>
        <v>/</v>
      </c>
      <c r="L53" s="16" t="str">
        <f>IF(COUNTA(RAW_Lecture!E:E)&lt;=2,"-",IF(ISNUMBER(IFERROR(MATCH($C53,RAW_Lecture!E:E,0),"X"))*1=0,"X","/"))</f>
        <v>X</v>
      </c>
      <c r="M53" s="16" t="str">
        <f>IF(COUNTA(RAW_Lecture!F:F)&lt;=2,"-",IF(ISNUMBER(IFERROR(MATCH($C53,RAW_Lecture!F:F,0),"X"))*1=0,"X","/"))</f>
        <v>X</v>
      </c>
      <c r="N53" s="16" t="str">
        <f>IF(COUNTA(RAW_Lecture!G:G)&lt;=2,"-",IF(ISNUMBER(IFERROR(MATCH($C53,RAW_Lecture!G:G,0),"X"))*1=0,"X","/"))</f>
        <v>X</v>
      </c>
      <c r="O53" s="16" t="str">
        <f>IF(COUNTA(RAW_Lecture!H:H)&lt;=2,"-",IF(ISNUMBER(IFERROR(MATCH($C53,RAW_Lecture!H:H,0),"X"))*1=0,"X","/"))</f>
        <v>X</v>
      </c>
      <c r="P53" s="16" t="str">
        <f>IF(COUNTA(RAW_Lecture!I:I)&lt;=2,"-",IF(ISNUMBER(IFERROR(MATCH($C53,RAW_Lecture!I:I,0),"X"))*1=0,"X","/"))</f>
        <v>X</v>
      </c>
      <c r="Q53" s="16" t="str">
        <f>IF(COUNTA(RAW_Lecture!J:J)&lt;=2,"-",IF(ISNUMBER(IFERROR(MATCH($C53,RAW_Lecture!J:J,0),"X"))*1=0,"X","/"))</f>
        <v>X</v>
      </c>
      <c r="R53" s="16" t="str">
        <f>IF(COUNTA(RAW_Lecture!K:K)&lt;=2,"-",IF(ISNUMBER(IFERROR(MATCH($C53,RAW_Lecture!K:K,0),"X"))*1=0,"X","/"))</f>
        <v>-</v>
      </c>
      <c r="S53" s="16" t="str">
        <f>IF(COUNTA(RAW_Lecture!L:L)&lt;=2,"-",IF(ISNUMBER(IFERROR(MATCH($C53,RAW_Lecture!L:L,0),"X"))*1=0,"X","/"))</f>
        <v>-</v>
      </c>
      <c r="T53" s="16" t="str">
        <f>IF(COUNTA(RAW_Lecture!M:M)&lt;=2,"-",IF(ISNUMBER(IFERROR(MATCH($C53,RAW_Lecture!M:M,0),"X"))*1=0,"X","/"))</f>
        <v>-</v>
      </c>
      <c r="U53" s="16" t="str">
        <f>IF(COUNTA(RAW_Lecture!N:N)&lt;=2,"-",IF(ISNUMBER(IFERROR(MATCH($C53,RAW_Lecture!N:N,0),"X"))*1=0,"X","/"))</f>
        <v>-</v>
      </c>
      <c r="V53" s="16" t="str">
        <f>IF(COUNTA(RAW_Lecture!O:O)&lt;=2,"-",IF(ISNUMBER(IFERROR(MATCH($C53,RAW_Lecture!O:O,0),"X"))*1=0,"X","/"))</f>
        <v>-</v>
      </c>
      <c r="W53" s="16" t="str">
        <f>IF(COUNTA(RAW_Lecture!P:P)&lt;=2,"-",IF(ISNUMBER(IFERROR(MATCH($C53,RAW_Lecture!P:P,0),"X"))*1=0,"X","/"))</f>
        <v>-</v>
      </c>
      <c r="X53" s="16" t="str">
        <f>IF(COUNTA(RAW_Lecture!Q:Q)&lt;=2,"-",IF(ISNUMBER(IFERROR(MATCH($C53,RAW_Lecture!Q:Q,0),"X"))*1=0,"X","/"))</f>
        <v>-</v>
      </c>
      <c r="Y53" s="16" t="str">
        <f>IF(COUNTA(RAW_Lecture!R:R)&lt;=2,"-",IF(ISNUMBER(IFERROR(MATCH($C53,RAW_Lecture!R:R,0),"X"))*1=0,"X","/"))</f>
        <v>-</v>
      </c>
      <c r="Z53" s="16" t="str">
        <f>IF(COUNTA(RAW_Lecture!S:S)&lt;=2,"-",IF(ISNUMBER(IFERROR(MATCH($C53,RAW_Lecture!S:S,0),"X"))*1=0,"X","/"))</f>
        <v>-</v>
      </c>
      <c r="AA53" s="16" t="str">
        <f>IF(COUNTA(RAW_Lecture!T:T)&lt;=2,"-",IF(ISNUMBER(IFERROR(MATCH($C53,RAW_Lecture!T:T,0),"X"))*1=0,"X","/"))</f>
        <v>-</v>
      </c>
      <c r="AB53" s="16" t="str">
        <f>IF(COUNTA(RAW_Lecture!U:U)&lt;=2,"-",IF(ISNUMBER(IFERROR(MATCH($C53,RAW_Lecture!U:U,0),"X"))*1=0,"X","/"))</f>
        <v>-</v>
      </c>
      <c r="AC53" s="16" t="str">
        <f>IF(COUNTA(RAW_Lecture!V:V)&lt;=2,"-",IF(ISNUMBER(IFERROR(MATCH($C53,RAW_Lecture!V:V,0),"X"))*1=0,"X","/"))</f>
        <v>-</v>
      </c>
      <c r="AD53" s="16" t="str">
        <f>IF(COUNTA(RAW_Lecture!W:W)&lt;=2,"-",IF(ISNUMBER(IFERROR(MATCH($C53,RAW_Lecture!W:W,0),"X"))*1=0,"X","/"))</f>
        <v>-</v>
      </c>
      <c r="AE53" s="16" t="str">
        <f>IF(COUNTA(RAW_Lecture!X:X)&lt;=2,"-",IF(ISNUMBER(IFERROR(MATCH($C53,RAW_Lecture!X:X,0),"X"))*1=0,"X","/"))</f>
        <v>-</v>
      </c>
      <c r="AF53" s="16" t="str">
        <f>IF(COUNTA(RAW_Lecture!Y:Y)&lt;=2,"-",IF(ISNUMBER(IFERROR(MATCH($C53,RAW_Lecture!Y:Y,0),"X"))*1=0,"X","/"))</f>
        <v>-</v>
      </c>
      <c r="AG53" s="16" t="str">
        <f>IF(COUNTA(RAW_Lecture!Z:Z)&lt;=2,"-",IF(ISNUMBER(IFERROR(MATCH($C53,RAW_Lecture!Z:Z,0),"X"))*1=0,"X","/"))</f>
        <v>-</v>
      </c>
      <c r="AH53" s="16" t="str">
        <f>IF(COUNTA(RAW_Lecture!AA:AA)&lt;=2,"-",IF(ISNUMBER(IFERROR(MATCH($C53,RAW_Lecture!AA:AA,0),"X"))*1=0,"X","/"))</f>
        <v>-</v>
      </c>
      <c r="AI53" s="16" t="str">
        <f>IF(COUNTA(RAW_Lecture!AB:AB)&lt;=2,"-",IF(ISNUMBER(IFERROR(MATCH($C53,RAW_Lecture!AB:AB,0),"X"))*1=0,"X","/"))</f>
        <v>-</v>
      </c>
      <c r="AJ53" s="25">
        <f>COUNTIF(H53:AI53,"/")/MASTER!$H$9</f>
        <v>3.5714285714285712E-2</v>
      </c>
      <c r="AK53" s="16">
        <f t="shared" si="0"/>
        <v>1</v>
      </c>
      <c r="AL53" s="37">
        <f t="shared" si="1"/>
        <v>7</v>
      </c>
    </row>
    <row r="54" spans="1:38" s="8" customFormat="1" ht="24" customHeight="1">
      <c r="A54" s="6">
        <v>34</v>
      </c>
      <c r="B54" s="7" t="str">
        <f>MASTER!B54</f>
        <v>MOUSTAPHA MOUSSA ALI</v>
      </c>
      <c r="C54" s="6" t="str">
        <f>MASTER!C54</f>
        <v>161060102-1</v>
      </c>
      <c r="D54" s="6" t="str">
        <f>MASTER!D54</f>
        <v>RK24 - KEJURUTERAAN MEKATRONIK</v>
      </c>
      <c r="E54" s="6" t="str">
        <f>MASTER!E54</f>
        <v>Active</v>
      </c>
      <c r="F54" s="6">
        <f>MASTER!F54</f>
        <v>1</v>
      </c>
      <c r="G54" s="15">
        <f>MASTER!G54</f>
        <v>189149473</v>
      </c>
      <c r="H54" s="16" t="str">
        <f>IF(COUNTA(RAW_Lecture!A:A)&lt;=2,"-",IF(ISNUMBER(IFERROR(MATCH($C54,RAW_Lecture!A:A,0),"X"))*1=0,"X","/"))</f>
        <v>-</v>
      </c>
      <c r="I54" s="16" t="str">
        <f>IF(COUNTA(RAW_Lecture!B:B)&lt;=2,"-",IF(ISNUMBER(IFERROR(MATCH($C54,RAW_Lecture!B:B,0),"X"))*1=0,"X","/"))</f>
        <v>-</v>
      </c>
      <c r="J54" s="16" t="str">
        <f>IF(COUNTA(RAW_Lecture!C:C)&lt;=2,"-",IF(ISNUMBER(IFERROR(MATCH($C54,RAW_Lecture!C:C,0),"X"))*1=0,"X","/"))</f>
        <v>X</v>
      </c>
      <c r="K54" s="16" t="str">
        <f>IF(COUNTA(RAW_Lecture!D:D)&lt;=2,"-",IF(ISNUMBER(IFERROR(MATCH($C54,RAW_Lecture!D:D,0),"X"))*1=0,"X","/"))</f>
        <v>/</v>
      </c>
      <c r="L54" s="16" t="str">
        <f>IF(COUNTA(RAW_Lecture!E:E)&lt;=2,"-",IF(ISNUMBER(IFERROR(MATCH($C54,RAW_Lecture!E:E,0),"X"))*1=0,"X","/"))</f>
        <v>X</v>
      </c>
      <c r="M54" s="16" t="str">
        <f>IF(COUNTA(RAW_Lecture!F:F)&lt;=2,"-",IF(ISNUMBER(IFERROR(MATCH($C54,RAW_Lecture!F:F,0),"X"))*1=0,"X","/"))</f>
        <v>X</v>
      </c>
      <c r="N54" s="16" t="str">
        <f>IF(COUNTA(RAW_Lecture!G:G)&lt;=2,"-",IF(ISNUMBER(IFERROR(MATCH($C54,RAW_Lecture!G:G,0),"X"))*1=0,"X","/"))</f>
        <v>X</v>
      </c>
      <c r="O54" s="16" t="str">
        <f>IF(COUNTA(RAW_Lecture!H:H)&lt;=2,"-",IF(ISNUMBER(IFERROR(MATCH($C54,RAW_Lecture!H:H,0),"X"))*1=0,"X","/"))</f>
        <v>X</v>
      </c>
      <c r="P54" s="16" t="str">
        <f>IF(COUNTA(RAW_Lecture!I:I)&lt;=2,"-",IF(ISNUMBER(IFERROR(MATCH($C54,RAW_Lecture!I:I,0),"X"))*1=0,"X","/"))</f>
        <v>X</v>
      </c>
      <c r="Q54" s="16" t="str">
        <f>IF(COUNTA(RAW_Lecture!J:J)&lt;=2,"-",IF(ISNUMBER(IFERROR(MATCH($C54,RAW_Lecture!J:J,0),"X"))*1=0,"X","/"))</f>
        <v>X</v>
      </c>
      <c r="R54" s="16" t="str">
        <f>IF(COUNTA(RAW_Lecture!K:K)&lt;=2,"-",IF(ISNUMBER(IFERROR(MATCH($C54,RAW_Lecture!K:K,0),"X"))*1=0,"X","/"))</f>
        <v>-</v>
      </c>
      <c r="S54" s="16" t="str">
        <f>IF(COUNTA(RAW_Lecture!L:L)&lt;=2,"-",IF(ISNUMBER(IFERROR(MATCH($C54,RAW_Lecture!L:L,0),"X"))*1=0,"X","/"))</f>
        <v>-</v>
      </c>
      <c r="T54" s="16" t="str">
        <f>IF(COUNTA(RAW_Lecture!M:M)&lt;=2,"-",IF(ISNUMBER(IFERROR(MATCH($C54,RAW_Lecture!M:M,0),"X"))*1=0,"X","/"))</f>
        <v>-</v>
      </c>
      <c r="U54" s="16" t="str">
        <f>IF(COUNTA(RAW_Lecture!N:N)&lt;=2,"-",IF(ISNUMBER(IFERROR(MATCH($C54,RAW_Lecture!N:N,0),"X"))*1=0,"X","/"))</f>
        <v>-</v>
      </c>
      <c r="V54" s="16" t="str">
        <f>IF(COUNTA(RAW_Lecture!O:O)&lt;=2,"-",IF(ISNUMBER(IFERROR(MATCH($C54,RAW_Lecture!O:O,0),"X"))*1=0,"X","/"))</f>
        <v>-</v>
      </c>
      <c r="W54" s="16" t="str">
        <f>IF(COUNTA(RAW_Lecture!P:P)&lt;=2,"-",IF(ISNUMBER(IFERROR(MATCH($C54,RAW_Lecture!P:P,0),"X"))*1=0,"X","/"))</f>
        <v>-</v>
      </c>
      <c r="X54" s="16" t="str">
        <f>IF(COUNTA(RAW_Lecture!Q:Q)&lt;=2,"-",IF(ISNUMBER(IFERROR(MATCH($C54,RAW_Lecture!Q:Q,0),"X"))*1=0,"X","/"))</f>
        <v>-</v>
      </c>
      <c r="Y54" s="16" t="str">
        <f>IF(COUNTA(RAW_Lecture!R:R)&lt;=2,"-",IF(ISNUMBER(IFERROR(MATCH($C54,RAW_Lecture!R:R,0),"X"))*1=0,"X","/"))</f>
        <v>-</v>
      </c>
      <c r="Z54" s="16" t="str">
        <f>IF(COUNTA(RAW_Lecture!S:S)&lt;=2,"-",IF(ISNUMBER(IFERROR(MATCH($C54,RAW_Lecture!S:S,0),"X"))*1=0,"X","/"))</f>
        <v>-</v>
      </c>
      <c r="AA54" s="16" t="str">
        <f>IF(COUNTA(RAW_Lecture!T:T)&lt;=2,"-",IF(ISNUMBER(IFERROR(MATCH($C54,RAW_Lecture!T:T,0),"X"))*1=0,"X","/"))</f>
        <v>-</v>
      </c>
      <c r="AB54" s="16" t="str">
        <f>IF(COUNTA(RAW_Lecture!U:U)&lt;=2,"-",IF(ISNUMBER(IFERROR(MATCH($C54,RAW_Lecture!U:U,0),"X"))*1=0,"X","/"))</f>
        <v>-</v>
      </c>
      <c r="AC54" s="16" t="str">
        <f>IF(COUNTA(RAW_Lecture!V:V)&lt;=2,"-",IF(ISNUMBER(IFERROR(MATCH($C54,RAW_Lecture!V:V,0),"X"))*1=0,"X","/"))</f>
        <v>-</v>
      </c>
      <c r="AD54" s="16" t="str">
        <f>IF(COUNTA(RAW_Lecture!W:W)&lt;=2,"-",IF(ISNUMBER(IFERROR(MATCH($C54,RAW_Lecture!W:W,0),"X"))*1=0,"X","/"))</f>
        <v>-</v>
      </c>
      <c r="AE54" s="16" t="str">
        <f>IF(COUNTA(RAW_Lecture!X:X)&lt;=2,"-",IF(ISNUMBER(IFERROR(MATCH($C54,RAW_Lecture!X:X,0),"X"))*1=0,"X","/"))</f>
        <v>-</v>
      </c>
      <c r="AF54" s="16" t="str">
        <f>IF(COUNTA(RAW_Lecture!Y:Y)&lt;=2,"-",IF(ISNUMBER(IFERROR(MATCH($C54,RAW_Lecture!Y:Y,0),"X"))*1=0,"X","/"))</f>
        <v>-</v>
      </c>
      <c r="AG54" s="16" t="str">
        <f>IF(COUNTA(RAW_Lecture!Z:Z)&lt;=2,"-",IF(ISNUMBER(IFERROR(MATCH($C54,RAW_Lecture!Z:Z,0),"X"))*1=0,"X","/"))</f>
        <v>-</v>
      </c>
      <c r="AH54" s="16" t="str">
        <f>IF(COUNTA(RAW_Lecture!AA:AA)&lt;=2,"-",IF(ISNUMBER(IFERROR(MATCH($C54,RAW_Lecture!AA:AA,0),"X"))*1=0,"X","/"))</f>
        <v>-</v>
      </c>
      <c r="AI54" s="16" t="str">
        <f>IF(COUNTA(RAW_Lecture!AB:AB)&lt;=2,"-",IF(ISNUMBER(IFERROR(MATCH($C54,RAW_Lecture!AB:AB,0),"X"))*1=0,"X","/"))</f>
        <v>-</v>
      </c>
      <c r="AJ54" s="25">
        <f>COUNTIF(H54:AI54,"/")/MASTER!$H$9</f>
        <v>3.5714285714285712E-2</v>
      </c>
      <c r="AK54" s="16">
        <f t="shared" si="0"/>
        <v>1</v>
      </c>
      <c r="AL54" s="37">
        <f t="shared" si="1"/>
        <v>7</v>
      </c>
    </row>
    <row r="55" spans="1:38" s="8" customFormat="1" ht="24" customHeight="1">
      <c r="A55" s="6">
        <v>35</v>
      </c>
      <c r="B55" s="7" t="str">
        <f>MASTER!B55</f>
        <v>MUHAMAD NA'IM BIN JABARULLAH</v>
      </c>
      <c r="C55" s="6">
        <f>MASTER!C55</f>
        <v>171061094</v>
      </c>
      <c r="D55" s="6" t="str">
        <f>MASTER!D55</f>
        <v>RK24 - KEJURUTERAAN MEKATRONIK</v>
      </c>
      <c r="E55" s="6" t="str">
        <f>MASTER!E55</f>
        <v>Active</v>
      </c>
      <c r="F55" s="6">
        <f>MASTER!F55</f>
        <v>1</v>
      </c>
      <c r="G55" s="15">
        <f>MASTER!G55</f>
        <v>146009788</v>
      </c>
      <c r="H55" s="16" t="str">
        <f>IF(COUNTA(RAW_Lecture!A:A)&lt;=2,"-",IF(ISNUMBER(IFERROR(MATCH($C55,RAW_Lecture!A:A,0),"X"))*1=0,"X","/"))</f>
        <v>-</v>
      </c>
      <c r="I55" s="16" t="str">
        <f>IF(COUNTA(RAW_Lecture!B:B)&lt;=2,"-",IF(ISNUMBER(IFERROR(MATCH($C55,RAW_Lecture!B:B,0),"X"))*1=0,"X","/"))</f>
        <v>-</v>
      </c>
      <c r="J55" s="16" t="str">
        <f>IF(COUNTA(RAW_Lecture!C:C)&lt;=2,"-",IF(ISNUMBER(IFERROR(MATCH($C55,RAW_Lecture!C:C,0),"X"))*1=0,"X","/"))</f>
        <v>X</v>
      </c>
      <c r="K55" s="16" t="str">
        <f>IF(COUNTA(RAW_Lecture!D:D)&lt;=2,"-",IF(ISNUMBER(IFERROR(MATCH($C55,RAW_Lecture!D:D,0),"X"))*1=0,"X","/"))</f>
        <v>X</v>
      </c>
      <c r="L55" s="16" t="str">
        <f>IF(COUNTA(RAW_Lecture!E:E)&lt;=2,"-",IF(ISNUMBER(IFERROR(MATCH($C55,RAW_Lecture!E:E,0),"X"))*1=0,"X","/"))</f>
        <v>X</v>
      </c>
      <c r="M55" s="16" t="str">
        <f>IF(COUNTA(RAW_Lecture!F:F)&lt;=2,"-",IF(ISNUMBER(IFERROR(MATCH($C55,RAW_Lecture!F:F,0),"X"))*1=0,"X","/"))</f>
        <v>X</v>
      </c>
      <c r="N55" s="16" t="str">
        <f>IF(COUNTA(RAW_Lecture!G:G)&lt;=2,"-",IF(ISNUMBER(IFERROR(MATCH($C55,RAW_Lecture!G:G,0),"X"))*1=0,"X","/"))</f>
        <v>X</v>
      </c>
      <c r="O55" s="16" t="str">
        <f>IF(COUNTA(RAW_Lecture!H:H)&lt;=2,"-",IF(ISNUMBER(IFERROR(MATCH($C55,RAW_Lecture!H:H,0),"X"))*1=0,"X","/"))</f>
        <v>X</v>
      </c>
      <c r="P55" s="16" t="str">
        <f>IF(COUNTA(RAW_Lecture!I:I)&lt;=2,"-",IF(ISNUMBER(IFERROR(MATCH($C55,RAW_Lecture!I:I,0),"X"))*1=0,"X","/"))</f>
        <v>X</v>
      </c>
      <c r="Q55" s="16" t="str">
        <f>IF(COUNTA(RAW_Lecture!J:J)&lt;=2,"-",IF(ISNUMBER(IFERROR(MATCH($C55,RAW_Lecture!J:J,0),"X"))*1=0,"X","/"))</f>
        <v>X</v>
      </c>
      <c r="R55" s="16" t="str">
        <f>IF(COUNTA(RAW_Lecture!K:K)&lt;=2,"-",IF(ISNUMBER(IFERROR(MATCH($C55,RAW_Lecture!K:K,0),"X"))*1=0,"X","/"))</f>
        <v>-</v>
      </c>
      <c r="S55" s="16" t="str">
        <f>IF(COUNTA(RAW_Lecture!L:L)&lt;=2,"-",IF(ISNUMBER(IFERROR(MATCH($C55,RAW_Lecture!L:L,0),"X"))*1=0,"X","/"))</f>
        <v>-</v>
      </c>
      <c r="T55" s="16" t="str">
        <f>IF(COUNTA(RAW_Lecture!M:M)&lt;=2,"-",IF(ISNUMBER(IFERROR(MATCH($C55,RAW_Lecture!M:M,0),"X"))*1=0,"X","/"))</f>
        <v>-</v>
      </c>
      <c r="U55" s="16" t="str">
        <f>IF(COUNTA(RAW_Lecture!N:N)&lt;=2,"-",IF(ISNUMBER(IFERROR(MATCH($C55,RAW_Lecture!N:N,0),"X"))*1=0,"X","/"))</f>
        <v>-</v>
      </c>
      <c r="V55" s="16" t="str">
        <f>IF(COUNTA(RAW_Lecture!O:O)&lt;=2,"-",IF(ISNUMBER(IFERROR(MATCH($C55,RAW_Lecture!O:O,0),"X"))*1=0,"X","/"))</f>
        <v>-</v>
      </c>
      <c r="W55" s="16" t="str">
        <f>IF(COUNTA(RAW_Lecture!P:P)&lt;=2,"-",IF(ISNUMBER(IFERROR(MATCH($C55,RAW_Lecture!P:P,0),"X"))*1=0,"X","/"))</f>
        <v>-</v>
      </c>
      <c r="X55" s="16" t="str">
        <f>IF(COUNTA(RAW_Lecture!Q:Q)&lt;=2,"-",IF(ISNUMBER(IFERROR(MATCH($C55,RAW_Lecture!Q:Q,0),"X"))*1=0,"X","/"))</f>
        <v>-</v>
      </c>
      <c r="Y55" s="16" t="str">
        <f>IF(COUNTA(RAW_Lecture!R:R)&lt;=2,"-",IF(ISNUMBER(IFERROR(MATCH($C55,RAW_Lecture!R:R,0),"X"))*1=0,"X","/"))</f>
        <v>-</v>
      </c>
      <c r="Z55" s="16" t="str">
        <f>IF(COUNTA(RAW_Lecture!S:S)&lt;=2,"-",IF(ISNUMBER(IFERROR(MATCH($C55,RAW_Lecture!S:S,0),"X"))*1=0,"X","/"))</f>
        <v>-</v>
      </c>
      <c r="AA55" s="16" t="str">
        <f>IF(COUNTA(RAW_Lecture!T:T)&lt;=2,"-",IF(ISNUMBER(IFERROR(MATCH($C55,RAW_Lecture!T:T,0),"X"))*1=0,"X","/"))</f>
        <v>-</v>
      </c>
      <c r="AB55" s="16" t="str">
        <f>IF(COUNTA(RAW_Lecture!U:U)&lt;=2,"-",IF(ISNUMBER(IFERROR(MATCH($C55,RAW_Lecture!U:U,0),"X"))*1=0,"X","/"))</f>
        <v>-</v>
      </c>
      <c r="AC55" s="16" t="str">
        <f>IF(COUNTA(RAW_Lecture!V:V)&lt;=2,"-",IF(ISNUMBER(IFERROR(MATCH($C55,RAW_Lecture!V:V,0),"X"))*1=0,"X","/"))</f>
        <v>-</v>
      </c>
      <c r="AD55" s="16" t="str">
        <f>IF(COUNTA(RAW_Lecture!W:W)&lt;=2,"-",IF(ISNUMBER(IFERROR(MATCH($C55,RAW_Lecture!W:W,0),"X"))*1=0,"X","/"))</f>
        <v>-</v>
      </c>
      <c r="AE55" s="16" t="str">
        <f>IF(COUNTA(RAW_Lecture!X:X)&lt;=2,"-",IF(ISNUMBER(IFERROR(MATCH($C55,RAW_Lecture!X:X,0),"X"))*1=0,"X","/"))</f>
        <v>-</v>
      </c>
      <c r="AF55" s="16" t="str">
        <f>IF(COUNTA(RAW_Lecture!Y:Y)&lt;=2,"-",IF(ISNUMBER(IFERROR(MATCH($C55,RAW_Lecture!Y:Y,0),"X"))*1=0,"X","/"))</f>
        <v>-</v>
      </c>
      <c r="AG55" s="16" t="str">
        <f>IF(COUNTA(RAW_Lecture!Z:Z)&lt;=2,"-",IF(ISNUMBER(IFERROR(MATCH($C55,RAW_Lecture!Z:Z,0),"X"))*1=0,"X","/"))</f>
        <v>-</v>
      </c>
      <c r="AH55" s="16" t="str">
        <f>IF(COUNTA(RAW_Lecture!AA:AA)&lt;=2,"-",IF(ISNUMBER(IFERROR(MATCH($C55,RAW_Lecture!AA:AA,0),"X"))*1=0,"X","/"))</f>
        <v>-</v>
      </c>
      <c r="AI55" s="16" t="str">
        <f>IF(COUNTA(RAW_Lecture!AB:AB)&lt;=2,"-",IF(ISNUMBER(IFERROR(MATCH($C55,RAW_Lecture!AB:AB,0),"X"))*1=0,"X","/"))</f>
        <v>-</v>
      </c>
      <c r="AJ55" s="25">
        <f>COUNTIF(H55:AI55,"/")/MASTER!$H$9</f>
        <v>0</v>
      </c>
      <c r="AK55" s="16">
        <f t="shared" si="0"/>
        <v>0</v>
      </c>
      <c r="AL55" s="37">
        <f t="shared" si="1"/>
        <v>8</v>
      </c>
    </row>
    <row r="56" spans="1:38" s="8" customFormat="1" ht="24" customHeight="1">
      <c r="A56" s="6">
        <v>36</v>
      </c>
      <c r="B56" s="7" t="str">
        <f>MASTER!B56</f>
        <v>MUHAMAD YUSRIZAD BIN MOHD YUSOF</v>
      </c>
      <c r="C56" s="6">
        <f>MASTER!C56</f>
        <v>161060963</v>
      </c>
      <c r="D56" s="6" t="str">
        <f>MASTER!D56</f>
        <v>RK24 - KEJURUTERAAN MEKATRONIK</v>
      </c>
      <c r="E56" s="6" t="str">
        <f>MASTER!E56</f>
        <v>Active</v>
      </c>
      <c r="F56" s="6">
        <f>MASTER!F56</f>
        <v>2</v>
      </c>
      <c r="G56" s="15">
        <f>MASTER!G56</f>
        <v>136368905</v>
      </c>
      <c r="H56" s="16" t="str">
        <f>IF(COUNTA(RAW_Lecture!A:A)&lt;=2,"-",IF(ISNUMBER(IFERROR(MATCH($C56,RAW_Lecture!A:A,0),"X"))*1=0,"X","/"))</f>
        <v>-</v>
      </c>
      <c r="I56" s="16" t="str">
        <f>IF(COUNTA(RAW_Lecture!B:B)&lt;=2,"-",IF(ISNUMBER(IFERROR(MATCH($C56,RAW_Lecture!B:B,0),"X"))*1=0,"X","/"))</f>
        <v>-</v>
      </c>
      <c r="J56" s="16" t="str">
        <f>IF(COUNTA(RAW_Lecture!C:C)&lt;=2,"-",IF(ISNUMBER(IFERROR(MATCH($C56,RAW_Lecture!C:C,0),"X"))*1=0,"X","/"))</f>
        <v>X</v>
      </c>
      <c r="K56" s="16" t="str">
        <f>IF(COUNTA(RAW_Lecture!D:D)&lt;=2,"-",IF(ISNUMBER(IFERROR(MATCH($C56,RAW_Lecture!D:D,0),"X"))*1=0,"X","/"))</f>
        <v>/</v>
      </c>
      <c r="L56" s="16" t="str">
        <f>IF(COUNTA(RAW_Lecture!E:E)&lt;=2,"-",IF(ISNUMBER(IFERROR(MATCH($C56,RAW_Lecture!E:E,0),"X"))*1=0,"X","/"))</f>
        <v>X</v>
      </c>
      <c r="M56" s="16" t="str">
        <f>IF(COUNTA(RAW_Lecture!F:F)&lt;=2,"-",IF(ISNUMBER(IFERROR(MATCH($C56,RAW_Lecture!F:F,0),"X"))*1=0,"X","/"))</f>
        <v>X</v>
      </c>
      <c r="N56" s="16" t="str">
        <f>IF(COUNTA(RAW_Lecture!G:G)&lt;=2,"-",IF(ISNUMBER(IFERROR(MATCH($C56,RAW_Lecture!G:G,0),"X"))*1=0,"X","/"))</f>
        <v>X</v>
      </c>
      <c r="O56" s="16" t="str">
        <f>IF(COUNTA(RAW_Lecture!H:H)&lt;=2,"-",IF(ISNUMBER(IFERROR(MATCH($C56,RAW_Lecture!H:H,0),"X"))*1=0,"X","/"))</f>
        <v>X</v>
      </c>
      <c r="P56" s="16" t="str">
        <f>IF(COUNTA(RAW_Lecture!I:I)&lt;=2,"-",IF(ISNUMBER(IFERROR(MATCH($C56,RAW_Lecture!I:I,0),"X"))*1=0,"X","/"))</f>
        <v>X</v>
      </c>
      <c r="Q56" s="16" t="str">
        <f>IF(COUNTA(RAW_Lecture!J:J)&lt;=2,"-",IF(ISNUMBER(IFERROR(MATCH($C56,RAW_Lecture!J:J,0),"X"))*1=0,"X","/"))</f>
        <v>X</v>
      </c>
      <c r="R56" s="16" t="str">
        <f>IF(COUNTA(RAW_Lecture!K:K)&lt;=2,"-",IF(ISNUMBER(IFERROR(MATCH($C56,RAW_Lecture!K:K,0),"X"))*1=0,"X","/"))</f>
        <v>-</v>
      </c>
      <c r="S56" s="16" t="str">
        <f>IF(COUNTA(RAW_Lecture!L:L)&lt;=2,"-",IF(ISNUMBER(IFERROR(MATCH($C56,RAW_Lecture!L:L,0),"X"))*1=0,"X","/"))</f>
        <v>-</v>
      </c>
      <c r="T56" s="16" t="str">
        <f>IF(COUNTA(RAW_Lecture!M:M)&lt;=2,"-",IF(ISNUMBER(IFERROR(MATCH($C56,RAW_Lecture!M:M,0),"X"))*1=0,"X","/"))</f>
        <v>-</v>
      </c>
      <c r="U56" s="16" t="str">
        <f>IF(COUNTA(RAW_Lecture!N:N)&lt;=2,"-",IF(ISNUMBER(IFERROR(MATCH($C56,RAW_Lecture!N:N,0),"X"))*1=0,"X","/"))</f>
        <v>-</v>
      </c>
      <c r="V56" s="16" t="str">
        <f>IF(COUNTA(RAW_Lecture!O:O)&lt;=2,"-",IF(ISNUMBER(IFERROR(MATCH($C56,RAW_Lecture!O:O,0),"X"))*1=0,"X","/"))</f>
        <v>-</v>
      </c>
      <c r="W56" s="16" t="str">
        <f>IF(COUNTA(RAW_Lecture!P:P)&lt;=2,"-",IF(ISNUMBER(IFERROR(MATCH($C56,RAW_Lecture!P:P,0),"X"))*1=0,"X","/"))</f>
        <v>-</v>
      </c>
      <c r="X56" s="16" t="str">
        <f>IF(COUNTA(RAW_Lecture!Q:Q)&lt;=2,"-",IF(ISNUMBER(IFERROR(MATCH($C56,RAW_Lecture!Q:Q,0),"X"))*1=0,"X","/"))</f>
        <v>-</v>
      </c>
      <c r="Y56" s="16" t="str">
        <f>IF(COUNTA(RAW_Lecture!R:R)&lt;=2,"-",IF(ISNUMBER(IFERROR(MATCH($C56,RAW_Lecture!R:R,0),"X"))*1=0,"X","/"))</f>
        <v>-</v>
      </c>
      <c r="Z56" s="16" t="str">
        <f>IF(COUNTA(RAW_Lecture!S:S)&lt;=2,"-",IF(ISNUMBER(IFERROR(MATCH($C56,RAW_Lecture!S:S,0),"X"))*1=0,"X","/"))</f>
        <v>-</v>
      </c>
      <c r="AA56" s="16" t="str">
        <f>IF(COUNTA(RAW_Lecture!T:T)&lt;=2,"-",IF(ISNUMBER(IFERROR(MATCH($C56,RAW_Lecture!T:T,0),"X"))*1=0,"X","/"))</f>
        <v>-</v>
      </c>
      <c r="AB56" s="16" t="str">
        <f>IF(COUNTA(RAW_Lecture!U:U)&lt;=2,"-",IF(ISNUMBER(IFERROR(MATCH($C56,RAW_Lecture!U:U,0),"X"))*1=0,"X","/"))</f>
        <v>-</v>
      </c>
      <c r="AC56" s="16" t="str">
        <f>IF(COUNTA(RAW_Lecture!V:V)&lt;=2,"-",IF(ISNUMBER(IFERROR(MATCH($C56,RAW_Lecture!V:V,0),"X"))*1=0,"X","/"))</f>
        <v>-</v>
      </c>
      <c r="AD56" s="16" t="str">
        <f>IF(COUNTA(RAW_Lecture!W:W)&lt;=2,"-",IF(ISNUMBER(IFERROR(MATCH($C56,RAW_Lecture!W:W,0),"X"))*1=0,"X","/"))</f>
        <v>-</v>
      </c>
      <c r="AE56" s="16" t="str">
        <f>IF(COUNTA(RAW_Lecture!X:X)&lt;=2,"-",IF(ISNUMBER(IFERROR(MATCH($C56,RAW_Lecture!X:X,0),"X"))*1=0,"X","/"))</f>
        <v>-</v>
      </c>
      <c r="AF56" s="16" t="str">
        <f>IF(COUNTA(RAW_Lecture!Y:Y)&lt;=2,"-",IF(ISNUMBER(IFERROR(MATCH($C56,RAW_Lecture!Y:Y,0),"X"))*1=0,"X","/"))</f>
        <v>-</v>
      </c>
      <c r="AG56" s="16" t="str">
        <f>IF(COUNTA(RAW_Lecture!Z:Z)&lt;=2,"-",IF(ISNUMBER(IFERROR(MATCH($C56,RAW_Lecture!Z:Z,0),"X"))*1=0,"X","/"))</f>
        <v>-</v>
      </c>
      <c r="AH56" s="16" t="str">
        <f>IF(COUNTA(RAW_Lecture!AA:AA)&lt;=2,"-",IF(ISNUMBER(IFERROR(MATCH($C56,RAW_Lecture!AA:AA,0),"X"))*1=0,"X","/"))</f>
        <v>-</v>
      </c>
      <c r="AI56" s="16" t="str">
        <f>IF(COUNTA(RAW_Lecture!AB:AB)&lt;=2,"-",IF(ISNUMBER(IFERROR(MATCH($C56,RAW_Lecture!AB:AB,0),"X"))*1=0,"X","/"))</f>
        <v>-</v>
      </c>
      <c r="AJ56" s="25">
        <f>COUNTIF(H56:AI56,"/")/MASTER!$H$9</f>
        <v>3.5714285714285712E-2</v>
      </c>
      <c r="AK56" s="16">
        <f t="shared" si="0"/>
        <v>1</v>
      </c>
      <c r="AL56" s="37">
        <f t="shared" si="1"/>
        <v>7</v>
      </c>
    </row>
    <row r="57" spans="1:38" s="8" customFormat="1" ht="24" customHeight="1">
      <c r="A57" s="6">
        <v>37</v>
      </c>
      <c r="B57" s="7" t="str">
        <f>MASTER!B57</f>
        <v>MUHAMMAD AIMANUDDIN BIN MAT TALIB</v>
      </c>
      <c r="C57" s="6">
        <f>MASTER!C57</f>
        <v>161060965</v>
      </c>
      <c r="D57" s="6" t="str">
        <f>MASTER!D57</f>
        <v>RK24 - KEJURUTERAAN MEKATRONIK</v>
      </c>
      <c r="E57" s="6" t="str">
        <f>MASTER!E57</f>
        <v>Active</v>
      </c>
      <c r="F57" s="6">
        <f>MASTER!F57</f>
        <v>2</v>
      </c>
      <c r="G57" s="15">
        <f>MASTER!G57</f>
        <v>134595830</v>
      </c>
      <c r="H57" s="16" t="str">
        <f>IF(COUNTA(RAW_Lecture!A:A)&lt;=2,"-",IF(ISNUMBER(IFERROR(MATCH($C57,RAW_Lecture!A:A,0),"X"))*1=0,"X","/"))</f>
        <v>-</v>
      </c>
      <c r="I57" s="16" t="str">
        <f>IF(COUNTA(RAW_Lecture!B:B)&lt;=2,"-",IF(ISNUMBER(IFERROR(MATCH($C57,RAW_Lecture!B:B,0),"X"))*1=0,"X","/"))</f>
        <v>-</v>
      </c>
      <c r="J57" s="16" t="str">
        <f>IF(COUNTA(RAW_Lecture!C:C)&lt;=2,"-",IF(ISNUMBER(IFERROR(MATCH($C57,RAW_Lecture!C:C,0),"X"))*1=0,"X","/"))</f>
        <v>X</v>
      </c>
      <c r="K57" s="16" t="str">
        <f>IF(COUNTA(RAW_Lecture!D:D)&lt;=2,"-",IF(ISNUMBER(IFERROR(MATCH($C57,RAW_Lecture!D:D,0),"X"))*1=0,"X","/"))</f>
        <v>/</v>
      </c>
      <c r="L57" s="16" t="str">
        <f>IF(COUNTA(RAW_Lecture!E:E)&lt;=2,"-",IF(ISNUMBER(IFERROR(MATCH($C57,RAW_Lecture!E:E,0),"X"))*1=0,"X","/"))</f>
        <v>X</v>
      </c>
      <c r="M57" s="16" t="str">
        <f>IF(COUNTA(RAW_Lecture!F:F)&lt;=2,"-",IF(ISNUMBER(IFERROR(MATCH($C57,RAW_Lecture!F:F,0),"X"))*1=0,"X","/"))</f>
        <v>X</v>
      </c>
      <c r="N57" s="16" t="str">
        <f>IF(COUNTA(RAW_Lecture!G:G)&lt;=2,"-",IF(ISNUMBER(IFERROR(MATCH($C57,RAW_Lecture!G:G,0),"X"))*1=0,"X","/"))</f>
        <v>X</v>
      </c>
      <c r="O57" s="16" t="str">
        <f>IF(COUNTA(RAW_Lecture!H:H)&lt;=2,"-",IF(ISNUMBER(IFERROR(MATCH($C57,RAW_Lecture!H:H,0),"X"))*1=0,"X","/"))</f>
        <v>X</v>
      </c>
      <c r="P57" s="16" t="str">
        <f>IF(COUNTA(RAW_Lecture!I:I)&lt;=2,"-",IF(ISNUMBER(IFERROR(MATCH($C57,RAW_Lecture!I:I,0),"X"))*1=0,"X","/"))</f>
        <v>X</v>
      </c>
      <c r="Q57" s="16" t="str">
        <f>IF(COUNTA(RAW_Lecture!J:J)&lt;=2,"-",IF(ISNUMBER(IFERROR(MATCH($C57,RAW_Lecture!J:J,0),"X"))*1=0,"X","/"))</f>
        <v>X</v>
      </c>
      <c r="R57" s="16" t="str">
        <f>IF(COUNTA(RAW_Lecture!K:K)&lt;=2,"-",IF(ISNUMBER(IFERROR(MATCH($C57,RAW_Lecture!K:K,0),"X"))*1=0,"X","/"))</f>
        <v>-</v>
      </c>
      <c r="S57" s="16" t="str">
        <f>IF(COUNTA(RAW_Lecture!L:L)&lt;=2,"-",IF(ISNUMBER(IFERROR(MATCH($C57,RAW_Lecture!L:L,0),"X"))*1=0,"X","/"))</f>
        <v>-</v>
      </c>
      <c r="T57" s="16" t="str">
        <f>IF(COUNTA(RAW_Lecture!M:M)&lt;=2,"-",IF(ISNUMBER(IFERROR(MATCH($C57,RAW_Lecture!M:M,0),"X"))*1=0,"X","/"))</f>
        <v>-</v>
      </c>
      <c r="U57" s="16" t="str">
        <f>IF(COUNTA(RAW_Lecture!N:N)&lt;=2,"-",IF(ISNUMBER(IFERROR(MATCH($C57,RAW_Lecture!N:N,0),"X"))*1=0,"X","/"))</f>
        <v>-</v>
      </c>
      <c r="V57" s="16" t="str">
        <f>IF(COUNTA(RAW_Lecture!O:O)&lt;=2,"-",IF(ISNUMBER(IFERROR(MATCH($C57,RAW_Lecture!O:O,0),"X"))*1=0,"X","/"))</f>
        <v>-</v>
      </c>
      <c r="W57" s="16" t="str">
        <f>IF(COUNTA(RAW_Lecture!P:P)&lt;=2,"-",IF(ISNUMBER(IFERROR(MATCH($C57,RAW_Lecture!P:P,0),"X"))*1=0,"X","/"))</f>
        <v>-</v>
      </c>
      <c r="X57" s="16" t="str">
        <f>IF(COUNTA(RAW_Lecture!Q:Q)&lt;=2,"-",IF(ISNUMBER(IFERROR(MATCH($C57,RAW_Lecture!Q:Q,0),"X"))*1=0,"X","/"))</f>
        <v>-</v>
      </c>
      <c r="Y57" s="16" t="str">
        <f>IF(COUNTA(RAW_Lecture!R:R)&lt;=2,"-",IF(ISNUMBER(IFERROR(MATCH($C57,RAW_Lecture!R:R,0),"X"))*1=0,"X","/"))</f>
        <v>-</v>
      </c>
      <c r="Z57" s="16" t="str">
        <f>IF(COUNTA(RAW_Lecture!S:S)&lt;=2,"-",IF(ISNUMBER(IFERROR(MATCH($C57,RAW_Lecture!S:S,0),"X"))*1=0,"X","/"))</f>
        <v>-</v>
      </c>
      <c r="AA57" s="16" t="str">
        <f>IF(COUNTA(RAW_Lecture!T:T)&lt;=2,"-",IF(ISNUMBER(IFERROR(MATCH($C57,RAW_Lecture!T:T,0),"X"))*1=0,"X","/"))</f>
        <v>-</v>
      </c>
      <c r="AB57" s="16" t="str">
        <f>IF(COUNTA(RAW_Lecture!U:U)&lt;=2,"-",IF(ISNUMBER(IFERROR(MATCH($C57,RAW_Lecture!U:U,0),"X"))*1=0,"X","/"))</f>
        <v>-</v>
      </c>
      <c r="AC57" s="16" t="str">
        <f>IF(COUNTA(RAW_Lecture!V:V)&lt;=2,"-",IF(ISNUMBER(IFERROR(MATCH($C57,RAW_Lecture!V:V,0),"X"))*1=0,"X","/"))</f>
        <v>-</v>
      </c>
      <c r="AD57" s="16" t="str">
        <f>IF(COUNTA(RAW_Lecture!W:W)&lt;=2,"-",IF(ISNUMBER(IFERROR(MATCH($C57,RAW_Lecture!W:W,0),"X"))*1=0,"X","/"))</f>
        <v>-</v>
      </c>
      <c r="AE57" s="16" t="str">
        <f>IF(COUNTA(RAW_Lecture!X:X)&lt;=2,"-",IF(ISNUMBER(IFERROR(MATCH($C57,RAW_Lecture!X:X,0),"X"))*1=0,"X","/"))</f>
        <v>-</v>
      </c>
      <c r="AF57" s="16" t="str">
        <f>IF(COUNTA(RAW_Lecture!Y:Y)&lt;=2,"-",IF(ISNUMBER(IFERROR(MATCH($C57,RAW_Lecture!Y:Y,0),"X"))*1=0,"X","/"))</f>
        <v>-</v>
      </c>
      <c r="AG57" s="16" t="str">
        <f>IF(COUNTA(RAW_Lecture!Z:Z)&lt;=2,"-",IF(ISNUMBER(IFERROR(MATCH($C57,RAW_Lecture!Z:Z,0),"X"))*1=0,"X","/"))</f>
        <v>-</v>
      </c>
      <c r="AH57" s="16" t="str">
        <f>IF(COUNTA(RAW_Lecture!AA:AA)&lt;=2,"-",IF(ISNUMBER(IFERROR(MATCH($C57,RAW_Lecture!AA:AA,0),"X"))*1=0,"X","/"))</f>
        <v>-</v>
      </c>
      <c r="AI57" s="16" t="str">
        <f>IF(COUNTA(RAW_Lecture!AB:AB)&lt;=2,"-",IF(ISNUMBER(IFERROR(MATCH($C57,RAW_Lecture!AB:AB,0),"X"))*1=0,"X","/"))</f>
        <v>-</v>
      </c>
      <c r="AJ57" s="25">
        <f>COUNTIF(H57:AI57,"/")/MASTER!$H$9</f>
        <v>3.5714285714285712E-2</v>
      </c>
      <c r="AK57" s="16">
        <f t="shared" si="0"/>
        <v>1</v>
      </c>
      <c r="AL57" s="37">
        <f t="shared" si="1"/>
        <v>7</v>
      </c>
    </row>
    <row r="58" spans="1:38" s="8" customFormat="1" ht="24" customHeight="1">
      <c r="A58" s="6">
        <v>38</v>
      </c>
      <c r="B58" s="7" t="str">
        <f>MASTER!B58</f>
        <v>MUHAMMAD AMIEN BIN KAMARUZZAMAN</v>
      </c>
      <c r="C58" s="6">
        <f>MASTER!C58</f>
        <v>171061095</v>
      </c>
      <c r="D58" s="6" t="str">
        <f>MASTER!D58</f>
        <v>RK24 - KEJURUTERAAN MEKATRONIK</v>
      </c>
      <c r="E58" s="6" t="str">
        <f>MASTER!E58</f>
        <v>Active</v>
      </c>
      <c r="F58" s="6">
        <f>MASTER!F58</f>
        <v>2</v>
      </c>
      <c r="G58" s="15">
        <f>MASTER!G58</f>
        <v>199364812</v>
      </c>
      <c r="H58" s="16" t="str">
        <f>IF(COUNTA(RAW_Lecture!A:A)&lt;=2,"-",IF(ISNUMBER(IFERROR(MATCH($C58,RAW_Lecture!A:A,0),"X"))*1=0,"X","/"))</f>
        <v>-</v>
      </c>
      <c r="I58" s="16" t="str">
        <f>IF(COUNTA(RAW_Lecture!B:B)&lt;=2,"-",IF(ISNUMBER(IFERROR(MATCH($C58,RAW_Lecture!B:B,0),"X"))*1=0,"X","/"))</f>
        <v>-</v>
      </c>
      <c r="J58" s="16" t="str">
        <f>IF(COUNTA(RAW_Lecture!C:C)&lt;=2,"-",IF(ISNUMBER(IFERROR(MATCH($C58,RAW_Lecture!C:C,0),"X"))*1=0,"X","/"))</f>
        <v>X</v>
      </c>
      <c r="K58" s="16" t="str">
        <f>IF(COUNTA(RAW_Lecture!D:D)&lt;=2,"-",IF(ISNUMBER(IFERROR(MATCH($C58,RAW_Lecture!D:D,0),"X"))*1=0,"X","/"))</f>
        <v>/</v>
      </c>
      <c r="L58" s="16" t="str">
        <f>IF(COUNTA(RAW_Lecture!E:E)&lt;=2,"-",IF(ISNUMBER(IFERROR(MATCH($C58,RAW_Lecture!E:E,0),"X"))*1=0,"X","/"))</f>
        <v>X</v>
      </c>
      <c r="M58" s="16" t="str">
        <f>IF(COUNTA(RAW_Lecture!F:F)&lt;=2,"-",IF(ISNUMBER(IFERROR(MATCH($C58,RAW_Lecture!F:F,0),"X"))*1=0,"X","/"))</f>
        <v>X</v>
      </c>
      <c r="N58" s="16" t="str">
        <f>IF(COUNTA(RAW_Lecture!G:G)&lt;=2,"-",IF(ISNUMBER(IFERROR(MATCH($C58,RAW_Lecture!G:G,0),"X"))*1=0,"X","/"))</f>
        <v>X</v>
      </c>
      <c r="O58" s="16" t="str">
        <f>IF(COUNTA(RAW_Lecture!H:H)&lt;=2,"-",IF(ISNUMBER(IFERROR(MATCH($C58,RAW_Lecture!H:H,0),"X"))*1=0,"X","/"))</f>
        <v>X</v>
      </c>
      <c r="P58" s="16" t="str">
        <f>IF(COUNTA(RAW_Lecture!I:I)&lt;=2,"-",IF(ISNUMBER(IFERROR(MATCH($C58,RAW_Lecture!I:I,0),"X"))*1=0,"X","/"))</f>
        <v>X</v>
      </c>
      <c r="Q58" s="16" t="str">
        <f>IF(COUNTA(RAW_Lecture!J:J)&lt;=2,"-",IF(ISNUMBER(IFERROR(MATCH($C58,RAW_Lecture!J:J,0),"X"))*1=0,"X","/"))</f>
        <v>X</v>
      </c>
      <c r="R58" s="16" t="str">
        <f>IF(COUNTA(RAW_Lecture!K:K)&lt;=2,"-",IF(ISNUMBER(IFERROR(MATCH($C58,RAW_Lecture!K:K,0),"X"))*1=0,"X","/"))</f>
        <v>-</v>
      </c>
      <c r="S58" s="16" t="str">
        <f>IF(COUNTA(RAW_Lecture!L:L)&lt;=2,"-",IF(ISNUMBER(IFERROR(MATCH($C58,RAW_Lecture!L:L,0),"X"))*1=0,"X","/"))</f>
        <v>-</v>
      </c>
      <c r="T58" s="16" t="str">
        <f>IF(COUNTA(RAW_Lecture!M:M)&lt;=2,"-",IF(ISNUMBER(IFERROR(MATCH($C58,RAW_Lecture!M:M,0),"X"))*1=0,"X","/"))</f>
        <v>-</v>
      </c>
      <c r="U58" s="16" t="str">
        <f>IF(COUNTA(RAW_Lecture!N:N)&lt;=2,"-",IF(ISNUMBER(IFERROR(MATCH($C58,RAW_Lecture!N:N,0),"X"))*1=0,"X","/"))</f>
        <v>-</v>
      </c>
      <c r="V58" s="16" t="str">
        <f>IF(COUNTA(RAW_Lecture!O:O)&lt;=2,"-",IF(ISNUMBER(IFERROR(MATCH($C58,RAW_Lecture!O:O,0),"X"))*1=0,"X","/"))</f>
        <v>-</v>
      </c>
      <c r="W58" s="16" t="str">
        <f>IF(COUNTA(RAW_Lecture!P:P)&lt;=2,"-",IF(ISNUMBER(IFERROR(MATCH($C58,RAW_Lecture!P:P,0),"X"))*1=0,"X","/"))</f>
        <v>-</v>
      </c>
      <c r="X58" s="16" t="str">
        <f>IF(COUNTA(RAW_Lecture!Q:Q)&lt;=2,"-",IF(ISNUMBER(IFERROR(MATCH($C58,RAW_Lecture!Q:Q,0),"X"))*1=0,"X","/"))</f>
        <v>-</v>
      </c>
      <c r="Y58" s="16" t="str">
        <f>IF(COUNTA(RAW_Lecture!R:R)&lt;=2,"-",IF(ISNUMBER(IFERROR(MATCH($C58,RAW_Lecture!R:R,0),"X"))*1=0,"X","/"))</f>
        <v>-</v>
      </c>
      <c r="Z58" s="16" t="str">
        <f>IF(COUNTA(RAW_Lecture!S:S)&lt;=2,"-",IF(ISNUMBER(IFERROR(MATCH($C58,RAW_Lecture!S:S,0),"X"))*1=0,"X","/"))</f>
        <v>-</v>
      </c>
      <c r="AA58" s="16" t="str">
        <f>IF(COUNTA(RAW_Lecture!T:T)&lt;=2,"-",IF(ISNUMBER(IFERROR(MATCH($C58,RAW_Lecture!T:T,0),"X"))*1=0,"X","/"))</f>
        <v>-</v>
      </c>
      <c r="AB58" s="16" t="str">
        <f>IF(COUNTA(RAW_Lecture!U:U)&lt;=2,"-",IF(ISNUMBER(IFERROR(MATCH($C58,RAW_Lecture!U:U,0),"X"))*1=0,"X","/"))</f>
        <v>-</v>
      </c>
      <c r="AC58" s="16" t="str">
        <f>IF(COUNTA(RAW_Lecture!V:V)&lt;=2,"-",IF(ISNUMBER(IFERROR(MATCH($C58,RAW_Lecture!V:V,0),"X"))*1=0,"X","/"))</f>
        <v>-</v>
      </c>
      <c r="AD58" s="16" t="str">
        <f>IF(COUNTA(RAW_Lecture!W:W)&lt;=2,"-",IF(ISNUMBER(IFERROR(MATCH($C58,RAW_Lecture!W:W,0),"X"))*1=0,"X","/"))</f>
        <v>-</v>
      </c>
      <c r="AE58" s="16" t="str">
        <f>IF(COUNTA(RAW_Lecture!X:X)&lt;=2,"-",IF(ISNUMBER(IFERROR(MATCH($C58,RAW_Lecture!X:X,0),"X"))*1=0,"X","/"))</f>
        <v>-</v>
      </c>
      <c r="AF58" s="16" t="str">
        <f>IF(COUNTA(RAW_Lecture!Y:Y)&lt;=2,"-",IF(ISNUMBER(IFERROR(MATCH($C58,RAW_Lecture!Y:Y,0),"X"))*1=0,"X","/"))</f>
        <v>-</v>
      </c>
      <c r="AG58" s="16" t="str">
        <f>IF(COUNTA(RAW_Lecture!Z:Z)&lt;=2,"-",IF(ISNUMBER(IFERROR(MATCH($C58,RAW_Lecture!Z:Z,0),"X"))*1=0,"X","/"))</f>
        <v>-</v>
      </c>
      <c r="AH58" s="16" t="str">
        <f>IF(COUNTA(RAW_Lecture!AA:AA)&lt;=2,"-",IF(ISNUMBER(IFERROR(MATCH($C58,RAW_Lecture!AA:AA,0),"X"))*1=0,"X","/"))</f>
        <v>-</v>
      </c>
      <c r="AI58" s="16" t="str">
        <f>IF(COUNTA(RAW_Lecture!AB:AB)&lt;=2,"-",IF(ISNUMBER(IFERROR(MATCH($C58,RAW_Lecture!AB:AB,0),"X"))*1=0,"X","/"))</f>
        <v>-</v>
      </c>
      <c r="AJ58" s="25">
        <f>COUNTIF(H58:AI58,"/")/MASTER!$H$9</f>
        <v>3.5714285714285712E-2</v>
      </c>
      <c r="AK58" s="16">
        <f t="shared" si="0"/>
        <v>1</v>
      </c>
      <c r="AL58" s="37">
        <f t="shared" si="1"/>
        <v>7</v>
      </c>
    </row>
    <row r="59" spans="1:38" s="8" customFormat="1" ht="24" customHeight="1">
      <c r="A59" s="6">
        <v>39</v>
      </c>
      <c r="B59" s="7" t="str">
        <f>MASTER!B59</f>
        <v>MUHAMMAD AMIRRUL HAZIQ BIN AMBIAH</v>
      </c>
      <c r="C59" s="6">
        <f>MASTER!C59</f>
        <v>161060966</v>
      </c>
      <c r="D59" s="6" t="str">
        <f>MASTER!D59</f>
        <v>RK24 - KEJURUTERAAN MEKATRONIK</v>
      </c>
      <c r="E59" s="6" t="str">
        <f>MASTER!E59</f>
        <v>Active</v>
      </c>
      <c r="F59" s="6">
        <f>MASTER!F59</f>
        <v>2</v>
      </c>
      <c r="G59" s="15">
        <f>MASTER!G59</f>
        <v>1161194013</v>
      </c>
      <c r="H59" s="16" t="str">
        <f>IF(COUNTA(RAW_Lecture!A:A)&lt;=2,"-",IF(ISNUMBER(IFERROR(MATCH($C59,RAW_Lecture!A:A,0),"X"))*1=0,"X","/"))</f>
        <v>-</v>
      </c>
      <c r="I59" s="16" t="str">
        <f>IF(COUNTA(RAW_Lecture!B:B)&lt;=2,"-",IF(ISNUMBER(IFERROR(MATCH($C59,RAW_Lecture!B:B,0),"X"))*1=0,"X","/"))</f>
        <v>-</v>
      </c>
      <c r="J59" s="16" t="str">
        <f>IF(COUNTA(RAW_Lecture!C:C)&lt;=2,"-",IF(ISNUMBER(IFERROR(MATCH($C59,RAW_Lecture!C:C,0),"X"))*1=0,"X","/"))</f>
        <v>X</v>
      </c>
      <c r="K59" s="16" t="str">
        <f>IF(COUNTA(RAW_Lecture!D:D)&lt;=2,"-",IF(ISNUMBER(IFERROR(MATCH($C59,RAW_Lecture!D:D,0),"X"))*1=0,"X","/"))</f>
        <v>/</v>
      </c>
      <c r="L59" s="16" t="str">
        <f>IF(COUNTA(RAW_Lecture!E:E)&lt;=2,"-",IF(ISNUMBER(IFERROR(MATCH($C59,RAW_Lecture!E:E,0),"X"))*1=0,"X","/"))</f>
        <v>X</v>
      </c>
      <c r="M59" s="16" t="str">
        <f>IF(COUNTA(RAW_Lecture!F:F)&lt;=2,"-",IF(ISNUMBER(IFERROR(MATCH($C59,RAW_Lecture!F:F,0),"X"))*1=0,"X","/"))</f>
        <v>X</v>
      </c>
      <c r="N59" s="16" t="str">
        <f>IF(COUNTA(RAW_Lecture!G:G)&lt;=2,"-",IF(ISNUMBER(IFERROR(MATCH($C59,RAW_Lecture!G:G,0),"X"))*1=0,"X","/"))</f>
        <v>X</v>
      </c>
      <c r="O59" s="16" t="str">
        <f>IF(COUNTA(RAW_Lecture!H:H)&lt;=2,"-",IF(ISNUMBER(IFERROR(MATCH($C59,RAW_Lecture!H:H,0),"X"))*1=0,"X","/"))</f>
        <v>X</v>
      </c>
      <c r="P59" s="16" t="str">
        <f>IF(COUNTA(RAW_Lecture!I:I)&lt;=2,"-",IF(ISNUMBER(IFERROR(MATCH($C59,RAW_Lecture!I:I,0),"X"))*1=0,"X","/"))</f>
        <v>X</v>
      </c>
      <c r="Q59" s="16" t="str">
        <f>IF(COUNTA(RAW_Lecture!J:J)&lt;=2,"-",IF(ISNUMBER(IFERROR(MATCH($C59,RAW_Lecture!J:J,0),"X"))*1=0,"X","/"))</f>
        <v>X</v>
      </c>
      <c r="R59" s="16" t="str">
        <f>IF(COUNTA(RAW_Lecture!K:K)&lt;=2,"-",IF(ISNUMBER(IFERROR(MATCH($C59,RAW_Lecture!K:K,0),"X"))*1=0,"X","/"))</f>
        <v>-</v>
      </c>
      <c r="S59" s="16" t="str">
        <f>IF(COUNTA(RAW_Lecture!L:L)&lt;=2,"-",IF(ISNUMBER(IFERROR(MATCH($C59,RAW_Lecture!L:L,0),"X"))*1=0,"X","/"))</f>
        <v>-</v>
      </c>
      <c r="T59" s="16" t="str">
        <f>IF(COUNTA(RAW_Lecture!M:M)&lt;=2,"-",IF(ISNUMBER(IFERROR(MATCH($C59,RAW_Lecture!M:M,0),"X"))*1=0,"X","/"))</f>
        <v>-</v>
      </c>
      <c r="U59" s="16" t="str">
        <f>IF(COUNTA(RAW_Lecture!N:N)&lt;=2,"-",IF(ISNUMBER(IFERROR(MATCH($C59,RAW_Lecture!N:N,0),"X"))*1=0,"X","/"))</f>
        <v>-</v>
      </c>
      <c r="V59" s="16" t="str">
        <f>IF(COUNTA(RAW_Lecture!O:O)&lt;=2,"-",IF(ISNUMBER(IFERROR(MATCH($C59,RAW_Lecture!O:O,0),"X"))*1=0,"X","/"))</f>
        <v>-</v>
      </c>
      <c r="W59" s="16" t="str">
        <f>IF(COUNTA(RAW_Lecture!P:P)&lt;=2,"-",IF(ISNUMBER(IFERROR(MATCH($C59,RAW_Lecture!P:P,0),"X"))*1=0,"X","/"))</f>
        <v>-</v>
      </c>
      <c r="X59" s="16" t="str">
        <f>IF(COUNTA(RAW_Lecture!Q:Q)&lt;=2,"-",IF(ISNUMBER(IFERROR(MATCH($C59,RAW_Lecture!Q:Q,0),"X"))*1=0,"X","/"))</f>
        <v>-</v>
      </c>
      <c r="Y59" s="16" t="str">
        <f>IF(COUNTA(RAW_Lecture!R:R)&lt;=2,"-",IF(ISNUMBER(IFERROR(MATCH($C59,RAW_Lecture!R:R,0),"X"))*1=0,"X","/"))</f>
        <v>-</v>
      </c>
      <c r="Z59" s="16" t="str">
        <f>IF(COUNTA(RAW_Lecture!S:S)&lt;=2,"-",IF(ISNUMBER(IFERROR(MATCH($C59,RAW_Lecture!S:S,0),"X"))*1=0,"X","/"))</f>
        <v>-</v>
      </c>
      <c r="AA59" s="16" t="str">
        <f>IF(COUNTA(RAW_Lecture!T:T)&lt;=2,"-",IF(ISNUMBER(IFERROR(MATCH($C59,RAW_Lecture!T:T,0),"X"))*1=0,"X","/"))</f>
        <v>-</v>
      </c>
      <c r="AB59" s="16" t="str">
        <f>IF(COUNTA(RAW_Lecture!U:U)&lt;=2,"-",IF(ISNUMBER(IFERROR(MATCH($C59,RAW_Lecture!U:U,0),"X"))*1=0,"X","/"))</f>
        <v>-</v>
      </c>
      <c r="AC59" s="16" t="str">
        <f>IF(COUNTA(RAW_Lecture!V:V)&lt;=2,"-",IF(ISNUMBER(IFERROR(MATCH($C59,RAW_Lecture!V:V,0),"X"))*1=0,"X","/"))</f>
        <v>-</v>
      </c>
      <c r="AD59" s="16" t="str">
        <f>IF(COUNTA(RAW_Lecture!W:W)&lt;=2,"-",IF(ISNUMBER(IFERROR(MATCH($C59,RAW_Lecture!W:W,0),"X"))*1=0,"X","/"))</f>
        <v>-</v>
      </c>
      <c r="AE59" s="16" t="str">
        <f>IF(COUNTA(RAW_Lecture!X:X)&lt;=2,"-",IF(ISNUMBER(IFERROR(MATCH($C59,RAW_Lecture!X:X,0),"X"))*1=0,"X","/"))</f>
        <v>-</v>
      </c>
      <c r="AF59" s="16" t="str">
        <f>IF(COUNTA(RAW_Lecture!Y:Y)&lt;=2,"-",IF(ISNUMBER(IFERROR(MATCH($C59,RAW_Lecture!Y:Y,0),"X"))*1=0,"X","/"))</f>
        <v>-</v>
      </c>
      <c r="AG59" s="16" t="str">
        <f>IF(COUNTA(RAW_Lecture!Z:Z)&lt;=2,"-",IF(ISNUMBER(IFERROR(MATCH($C59,RAW_Lecture!Z:Z,0),"X"))*1=0,"X","/"))</f>
        <v>-</v>
      </c>
      <c r="AH59" s="16" t="str">
        <f>IF(COUNTA(RAW_Lecture!AA:AA)&lt;=2,"-",IF(ISNUMBER(IFERROR(MATCH($C59,RAW_Lecture!AA:AA,0),"X"))*1=0,"X","/"))</f>
        <v>-</v>
      </c>
      <c r="AI59" s="16" t="str">
        <f>IF(COUNTA(RAW_Lecture!AB:AB)&lt;=2,"-",IF(ISNUMBER(IFERROR(MATCH($C59,RAW_Lecture!AB:AB,0),"X"))*1=0,"X","/"))</f>
        <v>-</v>
      </c>
      <c r="AJ59" s="25">
        <f>COUNTIF(H59:AI59,"/")/MASTER!$H$9</f>
        <v>3.5714285714285712E-2</v>
      </c>
      <c r="AK59" s="16">
        <f t="shared" si="0"/>
        <v>1</v>
      </c>
      <c r="AL59" s="37">
        <f t="shared" si="1"/>
        <v>7</v>
      </c>
    </row>
    <row r="60" spans="1:38" s="8" customFormat="1" ht="24" customHeight="1">
      <c r="A60" s="6">
        <v>40</v>
      </c>
      <c r="B60" s="7" t="str">
        <f>MASTER!B60</f>
        <v>MUHAMMAD AMMAR ASYRAF BIN CHE ALI</v>
      </c>
      <c r="C60" s="6">
        <f>MASTER!C60</f>
        <v>171063109</v>
      </c>
      <c r="D60" s="6" t="str">
        <f>MASTER!D60</f>
        <v>RK24 - KEJURUTERAAN MEKATRONIK</v>
      </c>
      <c r="E60" s="6" t="str">
        <f>MASTER!E60</f>
        <v>Active</v>
      </c>
      <c r="F60" s="6">
        <f>MASTER!F60</f>
        <v>2</v>
      </c>
      <c r="G60" s="15">
        <f>MASTER!G60</f>
        <v>60139662898</v>
      </c>
      <c r="H60" s="16" t="str">
        <f>IF(COUNTA(RAW_Lecture!A:A)&lt;=2,"-",IF(ISNUMBER(IFERROR(MATCH($C60,RAW_Lecture!A:A,0),"X"))*1=0,"X","/"))</f>
        <v>-</v>
      </c>
      <c r="I60" s="16" t="str">
        <f>IF(COUNTA(RAW_Lecture!B:B)&lt;=2,"-",IF(ISNUMBER(IFERROR(MATCH($C60,RAW_Lecture!B:B,0),"X"))*1=0,"X","/"))</f>
        <v>-</v>
      </c>
      <c r="J60" s="16" t="str">
        <f>IF(COUNTA(RAW_Lecture!C:C)&lt;=2,"-",IF(ISNUMBER(IFERROR(MATCH($C60,RAW_Lecture!C:C,0),"X"))*1=0,"X","/"))</f>
        <v>X</v>
      </c>
      <c r="K60" s="16" t="str">
        <f>IF(COUNTA(RAW_Lecture!D:D)&lt;=2,"-",IF(ISNUMBER(IFERROR(MATCH($C60,RAW_Lecture!D:D,0),"X"))*1=0,"X","/"))</f>
        <v>/</v>
      </c>
      <c r="L60" s="16" t="str">
        <f>IF(COUNTA(RAW_Lecture!E:E)&lt;=2,"-",IF(ISNUMBER(IFERROR(MATCH($C60,RAW_Lecture!E:E,0),"X"))*1=0,"X","/"))</f>
        <v>X</v>
      </c>
      <c r="M60" s="16" t="str">
        <f>IF(COUNTA(RAW_Lecture!F:F)&lt;=2,"-",IF(ISNUMBER(IFERROR(MATCH($C60,RAW_Lecture!F:F,0),"X"))*1=0,"X","/"))</f>
        <v>X</v>
      </c>
      <c r="N60" s="16" t="str">
        <f>IF(COUNTA(RAW_Lecture!G:G)&lt;=2,"-",IF(ISNUMBER(IFERROR(MATCH($C60,RAW_Lecture!G:G,0),"X"))*1=0,"X","/"))</f>
        <v>X</v>
      </c>
      <c r="O60" s="16" t="str">
        <f>IF(COUNTA(RAW_Lecture!H:H)&lt;=2,"-",IF(ISNUMBER(IFERROR(MATCH($C60,RAW_Lecture!H:H,0),"X"))*1=0,"X","/"))</f>
        <v>X</v>
      </c>
      <c r="P60" s="16" t="str">
        <f>IF(COUNTA(RAW_Lecture!I:I)&lt;=2,"-",IF(ISNUMBER(IFERROR(MATCH($C60,RAW_Lecture!I:I,0),"X"))*1=0,"X","/"))</f>
        <v>X</v>
      </c>
      <c r="Q60" s="16" t="str">
        <f>IF(COUNTA(RAW_Lecture!J:J)&lt;=2,"-",IF(ISNUMBER(IFERROR(MATCH($C60,RAW_Lecture!J:J,0),"X"))*1=0,"X","/"))</f>
        <v>X</v>
      </c>
      <c r="R60" s="16" t="str">
        <f>IF(COUNTA(RAW_Lecture!K:K)&lt;=2,"-",IF(ISNUMBER(IFERROR(MATCH($C60,RAW_Lecture!K:K,0),"X"))*1=0,"X","/"))</f>
        <v>-</v>
      </c>
      <c r="S60" s="16" t="str">
        <f>IF(COUNTA(RAW_Lecture!L:L)&lt;=2,"-",IF(ISNUMBER(IFERROR(MATCH($C60,RAW_Lecture!L:L,0),"X"))*1=0,"X","/"))</f>
        <v>-</v>
      </c>
      <c r="T60" s="16" t="str">
        <f>IF(COUNTA(RAW_Lecture!M:M)&lt;=2,"-",IF(ISNUMBER(IFERROR(MATCH($C60,RAW_Lecture!M:M,0),"X"))*1=0,"X","/"))</f>
        <v>-</v>
      </c>
      <c r="U60" s="16" t="str">
        <f>IF(COUNTA(RAW_Lecture!N:N)&lt;=2,"-",IF(ISNUMBER(IFERROR(MATCH($C60,RAW_Lecture!N:N,0),"X"))*1=0,"X","/"))</f>
        <v>-</v>
      </c>
      <c r="V60" s="16" t="str">
        <f>IF(COUNTA(RAW_Lecture!O:O)&lt;=2,"-",IF(ISNUMBER(IFERROR(MATCH($C60,RAW_Lecture!O:O,0),"X"))*1=0,"X","/"))</f>
        <v>-</v>
      </c>
      <c r="W60" s="16" t="str">
        <f>IF(COUNTA(RAW_Lecture!P:P)&lt;=2,"-",IF(ISNUMBER(IFERROR(MATCH($C60,RAW_Lecture!P:P,0),"X"))*1=0,"X","/"))</f>
        <v>-</v>
      </c>
      <c r="X60" s="16" t="str">
        <f>IF(COUNTA(RAW_Lecture!Q:Q)&lt;=2,"-",IF(ISNUMBER(IFERROR(MATCH($C60,RAW_Lecture!Q:Q,0),"X"))*1=0,"X","/"))</f>
        <v>-</v>
      </c>
      <c r="Y60" s="16" t="str">
        <f>IF(COUNTA(RAW_Lecture!R:R)&lt;=2,"-",IF(ISNUMBER(IFERROR(MATCH($C60,RAW_Lecture!R:R,0),"X"))*1=0,"X","/"))</f>
        <v>-</v>
      </c>
      <c r="Z60" s="16" t="str">
        <f>IF(COUNTA(RAW_Lecture!S:S)&lt;=2,"-",IF(ISNUMBER(IFERROR(MATCH($C60,RAW_Lecture!S:S,0),"X"))*1=0,"X","/"))</f>
        <v>-</v>
      </c>
      <c r="AA60" s="16" t="str">
        <f>IF(COUNTA(RAW_Lecture!T:T)&lt;=2,"-",IF(ISNUMBER(IFERROR(MATCH($C60,RAW_Lecture!T:T,0),"X"))*1=0,"X","/"))</f>
        <v>-</v>
      </c>
      <c r="AB60" s="16" t="str">
        <f>IF(COUNTA(RAW_Lecture!U:U)&lt;=2,"-",IF(ISNUMBER(IFERROR(MATCH($C60,RAW_Lecture!U:U,0),"X"))*1=0,"X","/"))</f>
        <v>-</v>
      </c>
      <c r="AC60" s="16" t="str">
        <f>IF(COUNTA(RAW_Lecture!V:V)&lt;=2,"-",IF(ISNUMBER(IFERROR(MATCH($C60,RAW_Lecture!V:V,0),"X"))*1=0,"X","/"))</f>
        <v>-</v>
      </c>
      <c r="AD60" s="16" t="str">
        <f>IF(COUNTA(RAW_Lecture!W:W)&lt;=2,"-",IF(ISNUMBER(IFERROR(MATCH($C60,RAW_Lecture!W:W,0),"X"))*1=0,"X","/"))</f>
        <v>-</v>
      </c>
      <c r="AE60" s="16" t="str">
        <f>IF(COUNTA(RAW_Lecture!X:X)&lt;=2,"-",IF(ISNUMBER(IFERROR(MATCH($C60,RAW_Lecture!X:X,0),"X"))*1=0,"X","/"))</f>
        <v>-</v>
      </c>
      <c r="AF60" s="16" t="str">
        <f>IF(COUNTA(RAW_Lecture!Y:Y)&lt;=2,"-",IF(ISNUMBER(IFERROR(MATCH($C60,RAW_Lecture!Y:Y,0),"X"))*1=0,"X","/"))</f>
        <v>-</v>
      </c>
      <c r="AG60" s="16" t="str">
        <f>IF(COUNTA(RAW_Lecture!Z:Z)&lt;=2,"-",IF(ISNUMBER(IFERROR(MATCH($C60,RAW_Lecture!Z:Z,0),"X"))*1=0,"X","/"))</f>
        <v>-</v>
      </c>
      <c r="AH60" s="16" t="str">
        <f>IF(COUNTA(RAW_Lecture!AA:AA)&lt;=2,"-",IF(ISNUMBER(IFERROR(MATCH($C60,RAW_Lecture!AA:AA,0),"X"))*1=0,"X","/"))</f>
        <v>-</v>
      </c>
      <c r="AI60" s="16" t="str">
        <f>IF(COUNTA(RAW_Lecture!AB:AB)&lt;=2,"-",IF(ISNUMBER(IFERROR(MATCH($C60,RAW_Lecture!AB:AB,0),"X"))*1=0,"X","/"))</f>
        <v>-</v>
      </c>
      <c r="AJ60" s="25">
        <f>COUNTIF(H60:AI60,"/")/MASTER!$H$9</f>
        <v>3.5714285714285712E-2</v>
      </c>
      <c r="AK60" s="16">
        <f t="shared" si="0"/>
        <v>1</v>
      </c>
      <c r="AL60" s="37">
        <f t="shared" si="1"/>
        <v>7</v>
      </c>
    </row>
    <row r="61" spans="1:38" s="8" customFormat="1" ht="24" customHeight="1">
      <c r="A61" s="6">
        <v>41</v>
      </c>
      <c r="B61" s="7" t="str">
        <f>MASTER!B61</f>
        <v>MUHAMMAD FAHMAN FITRI BIN SAIFUL</v>
      </c>
      <c r="C61" s="6">
        <f>MASTER!C61</f>
        <v>171061098</v>
      </c>
      <c r="D61" s="6" t="str">
        <f>MASTER!D61</f>
        <v>RK24 - KEJURUTERAAN MEKATRONIK</v>
      </c>
      <c r="E61" s="6" t="str">
        <f>MASTER!E61</f>
        <v>Active</v>
      </c>
      <c r="F61" s="6">
        <f>MASTER!F61</f>
        <v>2</v>
      </c>
      <c r="G61" s="15" t="str">
        <f>MASTER!G61</f>
        <v>017-4165054</v>
      </c>
      <c r="H61" s="16" t="str">
        <f>IF(COUNTA(RAW_Lecture!A:A)&lt;=2,"-",IF(ISNUMBER(IFERROR(MATCH($C61,RAW_Lecture!A:A,0),"X"))*1=0,"X","/"))</f>
        <v>-</v>
      </c>
      <c r="I61" s="16" t="str">
        <f>IF(COUNTA(RAW_Lecture!B:B)&lt;=2,"-",IF(ISNUMBER(IFERROR(MATCH($C61,RAW_Lecture!B:B,0),"X"))*1=0,"X","/"))</f>
        <v>-</v>
      </c>
      <c r="J61" s="16" t="str">
        <f>IF(COUNTA(RAW_Lecture!C:C)&lt;=2,"-",IF(ISNUMBER(IFERROR(MATCH($C61,RAW_Lecture!C:C,0),"X"))*1=0,"X","/"))</f>
        <v>/</v>
      </c>
      <c r="K61" s="16" t="str">
        <f>IF(COUNTA(RAW_Lecture!D:D)&lt;=2,"-",IF(ISNUMBER(IFERROR(MATCH($C61,RAW_Lecture!D:D,0),"X"))*1=0,"X","/"))</f>
        <v>/</v>
      </c>
      <c r="L61" s="16" t="str">
        <f>IF(COUNTA(RAW_Lecture!E:E)&lt;=2,"-",IF(ISNUMBER(IFERROR(MATCH($C61,RAW_Lecture!E:E,0),"X"))*1=0,"X","/"))</f>
        <v>/</v>
      </c>
      <c r="M61" s="16" t="str">
        <f>IF(COUNTA(RAW_Lecture!F:F)&lt;=2,"-",IF(ISNUMBER(IFERROR(MATCH($C61,RAW_Lecture!F:F,0),"X"))*1=0,"X","/"))</f>
        <v>/</v>
      </c>
      <c r="N61" s="16" t="str">
        <f>IF(COUNTA(RAW_Lecture!G:G)&lt;=2,"-",IF(ISNUMBER(IFERROR(MATCH($C61,RAW_Lecture!G:G,0),"X"))*1=0,"X","/"))</f>
        <v>/</v>
      </c>
      <c r="O61" s="16" t="str">
        <f>IF(COUNTA(RAW_Lecture!H:H)&lt;=2,"-",IF(ISNUMBER(IFERROR(MATCH($C61,RAW_Lecture!H:H,0),"X"))*1=0,"X","/"))</f>
        <v>/</v>
      </c>
      <c r="P61" s="16" t="str">
        <f>IF(COUNTA(RAW_Lecture!I:I)&lt;=2,"-",IF(ISNUMBER(IFERROR(MATCH($C61,RAW_Lecture!I:I,0),"X"))*1=0,"X","/"))</f>
        <v>/</v>
      </c>
      <c r="Q61" s="16" t="str">
        <f>IF(COUNTA(RAW_Lecture!J:J)&lt;=2,"-",IF(ISNUMBER(IFERROR(MATCH($C61,RAW_Lecture!J:J,0),"X"))*1=0,"X","/"))</f>
        <v>/</v>
      </c>
      <c r="R61" s="16" t="str">
        <f>IF(COUNTA(RAW_Lecture!K:K)&lt;=2,"-",IF(ISNUMBER(IFERROR(MATCH($C61,RAW_Lecture!K:K,0),"X"))*1=0,"X","/"))</f>
        <v>-</v>
      </c>
      <c r="S61" s="16" t="str">
        <f>IF(COUNTA(RAW_Lecture!L:L)&lt;=2,"-",IF(ISNUMBER(IFERROR(MATCH($C61,RAW_Lecture!L:L,0),"X"))*1=0,"X","/"))</f>
        <v>-</v>
      </c>
      <c r="T61" s="16" t="str">
        <f>IF(COUNTA(RAW_Lecture!M:M)&lt;=2,"-",IF(ISNUMBER(IFERROR(MATCH($C61,RAW_Lecture!M:M,0),"X"))*1=0,"X","/"))</f>
        <v>-</v>
      </c>
      <c r="U61" s="16" t="str">
        <f>IF(COUNTA(RAW_Lecture!N:N)&lt;=2,"-",IF(ISNUMBER(IFERROR(MATCH($C61,RAW_Lecture!N:N,0),"X"))*1=0,"X","/"))</f>
        <v>-</v>
      </c>
      <c r="V61" s="16" t="str">
        <f>IF(COUNTA(RAW_Lecture!O:O)&lt;=2,"-",IF(ISNUMBER(IFERROR(MATCH($C61,RAW_Lecture!O:O,0),"X"))*1=0,"X","/"))</f>
        <v>-</v>
      </c>
      <c r="W61" s="16" t="str">
        <f>IF(COUNTA(RAW_Lecture!P:P)&lt;=2,"-",IF(ISNUMBER(IFERROR(MATCH($C61,RAW_Lecture!P:P,0),"X"))*1=0,"X","/"))</f>
        <v>-</v>
      </c>
      <c r="X61" s="16" t="str">
        <f>IF(COUNTA(RAW_Lecture!Q:Q)&lt;=2,"-",IF(ISNUMBER(IFERROR(MATCH($C61,RAW_Lecture!Q:Q,0),"X"))*1=0,"X","/"))</f>
        <v>-</v>
      </c>
      <c r="Y61" s="16" t="str">
        <f>IF(COUNTA(RAW_Lecture!R:R)&lt;=2,"-",IF(ISNUMBER(IFERROR(MATCH($C61,RAW_Lecture!R:R,0),"X"))*1=0,"X","/"))</f>
        <v>-</v>
      </c>
      <c r="Z61" s="16" t="str">
        <f>IF(COUNTA(RAW_Lecture!S:S)&lt;=2,"-",IF(ISNUMBER(IFERROR(MATCH($C61,RAW_Lecture!S:S,0),"X"))*1=0,"X","/"))</f>
        <v>-</v>
      </c>
      <c r="AA61" s="16" t="str">
        <f>IF(COUNTA(RAW_Lecture!T:T)&lt;=2,"-",IF(ISNUMBER(IFERROR(MATCH($C61,RAW_Lecture!T:T,0),"X"))*1=0,"X","/"))</f>
        <v>-</v>
      </c>
      <c r="AB61" s="16" t="str">
        <f>IF(COUNTA(RAW_Lecture!U:U)&lt;=2,"-",IF(ISNUMBER(IFERROR(MATCH($C61,RAW_Lecture!U:U,0),"X"))*1=0,"X","/"))</f>
        <v>-</v>
      </c>
      <c r="AC61" s="16" t="str">
        <f>IF(COUNTA(RAW_Lecture!V:V)&lt;=2,"-",IF(ISNUMBER(IFERROR(MATCH($C61,RAW_Lecture!V:V,0),"X"))*1=0,"X","/"))</f>
        <v>-</v>
      </c>
      <c r="AD61" s="16" t="str">
        <f>IF(COUNTA(RAW_Lecture!W:W)&lt;=2,"-",IF(ISNUMBER(IFERROR(MATCH($C61,RAW_Lecture!W:W,0),"X"))*1=0,"X","/"))</f>
        <v>-</v>
      </c>
      <c r="AE61" s="16" t="str">
        <f>IF(COUNTA(RAW_Lecture!X:X)&lt;=2,"-",IF(ISNUMBER(IFERROR(MATCH($C61,RAW_Lecture!X:X,0),"X"))*1=0,"X","/"))</f>
        <v>-</v>
      </c>
      <c r="AF61" s="16" t="str">
        <f>IF(COUNTA(RAW_Lecture!Y:Y)&lt;=2,"-",IF(ISNUMBER(IFERROR(MATCH($C61,RAW_Lecture!Y:Y,0),"X"))*1=0,"X","/"))</f>
        <v>-</v>
      </c>
      <c r="AG61" s="16" t="str">
        <f>IF(COUNTA(RAW_Lecture!Z:Z)&lt;=2,"-",IF(ISNUMBER(IFERROR(MATCH($C61,RAW_Lecture!Z:Z,0),"X"))*1=0,"X","/"))</f>
        <v>-</v>
      </c>
      <c r="AH61" s="16" t="str">
        <f>IF(COUNTA(RAW_Lecture!AA:AA)&lt;=2,"-",IF(ISNUMBER(IFERROR(MATCH($C61,RAW_Lecture!AA:AA,0),"X"))*1=0,"X","/"))</f>
        <v>-</v>
      </c>
      <c r="AI61" s="16" t="str">
        <f>IF(COUNTA(RAW_Lecture!AB:AB)&lt;=2,"-",IF(ISNUMBER(IFERROR(MATCH($C61,RAW_Lecture!AB:AB,0),"X"))*1=0,"X","/"))</f>
        <v>-</v>
      </c>
      <c r="AJ61" s="25">
        <f>COUNTIF(H61:AI61,"/")/MASTER!$H$9</f>
        <v>0.2857142857142857</v>
      </c>
      <c r="AK61" s="16">
        <f t="shared" si="0"/>
        <v>8</v>
      </c>
      <c r="AL61" s="37">
        <f t="shared" si="1"/>
        <v>0</v>
      </c>
    </row>
    <row r="62" spans="1:38" s="8" customFormat="1" ht="24" customHeight="1">
      <c r="A62" s="6">
        <v>42</v>
      </c>
      <c r="B62" s="7" t="str">
        <f>MASTER!B62</f>
        <v>MUHAMMAD FIRDAUS BIN FAUZI</v>
      </c>
      <c r="C62" s="6">
        <f>MASTER!C62</f>
        <v>171061101</v>
      </c>
      <c r="D62" s="6" t="str">
        <f>MASTER!D62</f>
        <v>RK24 - KEJURUTERAAN MEKATRONIK</v>
      </c>
      <c r="E62" s="6" t="str">
        <f>MASTER!E62</f>
        <v>Active</v>
      </c>
      <c r="F62" s="6">
        <f>MASTER!F62</f>
        <v>2</v>
      </c>
      <c r="G62" s="15">
        <f>MASTER!G62</f>
        <v>163013587</v>
      </c>
      <c r="H62" s="16" t="str">
        <f>IF(COUNTA(RAW_Lecture!A:A)&lt;=2,"-",IF(ISNUMBER(IFERROR(MATCH($C62,RAW_Lecture!A:A,0),"X"))*1=0,"X","/"))</f>
        <v>-</v>
      </c>
      <c r="I62" s="16" t="str">
        <f>IF(COUNTA(RAW_Lecture!B:B)&lt;=2,"-",IF(ISNUMBER(IFERROR(MATCH($C62,RAW_Lecture!B:B,0),"X"))*1=0,"X","/"))</f>
        <v>-</v>
      </c>
      <c r="J62" s="16" t="str">
        <f>IF(COUNTA(RAW_Lecture!C:C)&lt;=2,"-",IF(ISNUMBER(IFERROR(MATCH($C62,RAW_Lecture!C:C,0),"X"))*1=0,"X","/"))</f>
        <v>X</v>
      </c>
      <c r="K62" s="16" t="str">
        <f>IF(COUNTA(RAW_Lecture!D:D)&lt;=2,"-",IF(ISNUMBER(IFERROR(MATCH($C62,RAW_Lecture!D:D,0),"X"))*1=0,"X","/"))</f>
        <v>/</v>
      </c>
      <c r="L62" s="16" t="str">
        <f>IF(COUNTA(RAW_Lecture!E:E)&lt;=2,"-",IF(ISNUMBER(IFERROR(MATCH($C62,RAW_Lecture!E:E,0),"X"))*1=0,"X","/"))</f>
        <v>X</v>
      </c>
      <c r="M62" s="16" t="str">
        <f>IF(COUNTA(RAW_Lecture!F:F)&lt;=2,"-",IF(ISNUMBER(IFERROR(MATCH($C62,RAW_Lecture!F:F,0),"X"))*1=0,"X","/"))</f>
        <v>X</v>
      </c>
      <c r="N62" s="16" t="str">
        <f>IF(COUNTA(RAW_Lecture!G:G)&lt;=2,"-",IF(ISNUMBER(IFERROR(MATCH($C62,RAW_Lecture!G:G,0),"X"))*1=0,"X","/"))</f>
        <v>X</v>
      </c>
      <c r="O62" s="16" t="str">
        <f>IF(COUNTA(RAW_Lecture!H:H)&lt;=2,"-",IF(ISNUMBER(IFERROR(MATCH($C62,RAW_Lecture!H:H,0),"X"))*1=0,"X","/"))</f>
        <v>X</v>
      </c>
      <c r="P62" s="16" t="str">
        <f>IF(COUNTA(RAW_Lecture!I:I)&lt;=2,"-",IF(ISNUMBER(IFERROR(MATCH($C62,RAW_Lecture!I:I,0),"X"))*1=0,"X","/"))</f>
        <v>X</v>
      </c>
      <c r="Q62" s="16" t="str">
        <f>IF(COUNTA(RAW_Lecture!J:J)&lt;=2,"-",IF(ISNUMBER(IFERROR(MATCH($C62,RAW_Lecture!J:J,0),"X"))*1=0,"X","/"))</f>
        <v>X</v>
      </c>
      <c r="R62" s="16" t="str">
        <f>IF(COUNTA(RAW_Lecture!K:K)&lt;=2,"-",IF(ISNUMBER(IFERROR(MATCH($C62,RAW_Lecture!K:K,0),"X"))*1=0,"X","/"))</f>
        <v>-</v>
      </c>
      <c r="S62" s="16" t="str">
        <f>IF(COUNTA(RAW_Lecture!L:L)&lt;=2,"-",IF(ISNUMBER(IFERROR(MATCH($C62,RAW_Lecture!L:L,0),"X"))*1=0,"X","/"))</f>
        <v>-</v>
      </c>
      <c r="T62" s="16" t="str">
        <f>IF(COUNTA(RAW_Lecture!M:M)&lt;=2,"-",IF(ISNUMBER(IFERROR(MATCH($C62,RAW_Lecture!M:M,0),"X"))*1=0,"X","/"))</f>
        <v>-</v>
      </c>
      <c r="U62" s="16" t="str">
        <f>IF(COUNTA(RAW_Lecture!N:N)&lt;=2,"-",IF(ISNUMBER(IFERROR(MATCH($C62,RAW_Lecture!N:N,0),"X"))*1=0,"X","/"))</f>
        <v>-</v>
      </c>
      <c r="V62" s="16" t="str">
        <f>IF(COUNTA(RAW_Lecture!O:O)&lt;=2,"-",IF(ISNUMBER(IFERROR(MATCH($C62,RAW_Lecture!O:O,0),"X"))*1=0,"X","/"))</f>
        <v>-</v>
      </c>
      <c r="W62" s="16" t="str">
        <f>IF(COUNTA(RAW_Lecture!P:P)&lt;=2,"-",IF(ISNUMBER(IFERROR(MATCH($C62,RAW_Lecture!P:P,0),"X"))*1=0,"X","/"))</f>
        <v>-</v>
      </c>
      <c r="X62" s="16" t="str">
        <f>IF(COUNTA(RAW_Lecture!Q:Q)&lt;=2,"-",IF(ISNUMBER(IFERROR(MATCH($C62,RAW_Lecture!Q:Q,0),"X"))*1=0,"X","/"))</f>
        <v>-</v>
      </c>
      <c r="Y62" s="16" t="str">
        <f>IF(COUNTA(RAW_Lecture!R:R)&lt;=2,"-",IF(ISNUMBER(IFERROR(MATCH($C62,RAW_Lecture!R:R,0),"X"))*1=0,"X","/"))</f>
        <v>-</v>
      </c>
      <c r="Z62" s="16" t="str">
        <f>IF(COUNTA(RAW_Lecture!S:S)&lt;=2,"-",IF(ISNUMBER(IFERROR(MATCH($C62,RAW_Lecture!S:S,0),"X"))*1=0,"X","/"))</f>
        <v>-</v>
      </c>
      <c r="AA62" s="16" t="str">
        <f>IF(COUNTA(RAW_Lecture!T:T)&lt;=2,"-",IF(ISNUMBER(IFERROR(MATCH($C62,RAW_Lecture!T:T,0),"X"))*1=0,"X","/"))</f>
        <v>-</v>
      </c>
      <c r="AB62" s="16" t="str">
        <f>IF(COUNTA(RAW_Lecture!U:U)&lt;=2,"-",IF(ISNUMBER(IFERROR(MATCH($C62,RAW_Lecture!U:U,0),"X"))*1=0,"X","/"))</f>
        <v>-</v>
      </c>
      <c r="AC62" s="16" t="str">
        <f>IF(COUNTA(RAW_Lecture!V:V)&lt;=2,"-",IF(ISNUMBER(IFERROR(MATCH($C62,RAW_Lecture!V:V,0),"X"))*1=0,"X","/"))</f>
        <v>-</v>
      </c>
      <c r="AD62" s="16" t="str">
        <f>IF(COUNTA(RAW_Lecture!W:W)&lt;=2,"-",IF(ISNUMBER(IFERROR(MATCH($C62,RAW_Lecture!W:W,0),"X"))*1=0,"X","/"))</f>
        <v>-</v>
      </c>
      <c r="AE62" s="16" t="str">
        <f>IF(COUNTA(RAW_Lecture!X:X)&lt;=2,"-",IF(ISNUMBER(IFERROR(MATCH($C62,RAW_Lecture!X:X,0),"X"))*1=0,"X","/"))</f>
        <v>-</v>
      </c>
      <c r="AF62" s="16" t="str">
        <f>IF(COUNTA(RAW_Lecture!Y:Y)&lt;=2,"-",IF(ISNUMBER(IFERROR(MATCH($C62,RAW_Lecture!Y:Y,0),"X"))*1=0,"X","/"))</f>
        <v>-</v>
      </c>
      <c r="AG62" s="16" t="str">
        <f>IF(COUNTA(RAW_Lecture!Z:Z)&lt;=2,"-",IF(ISNUMBER(IFERROR(MATCH($C62,RAW_Lecture!Z:Z,0),"X"))*1=0,"X","/"))</f>
        <v>-</v>
      </c>
      <c r="AH62" s="16" t="str">
        <f>IF(COUNTA(RAW_Lecture!AA:AA)&lt;=2,"-",IF(ISNUMBER(IFERROR(MATCH($C62,RAW_Lecture!AA:AA,0),"X"))*1=0,"X","/"))</f>
        <v>-</v>
      </c>
      <c r="AI62" s="16" t="str">
        <f>IF(COUNTA(RAW_Lecture!AB:AB)&lt;=2,"-",IF(ISNUMBER(IFERROR(MATCH($C62,RAW_Lecture!AB:AB,0),"X"))*1=0,"X","/"))</f>
        <v>-</v>
      </c>
      <c r="AJ62" s="25">
        <f>COUNTIF(H62:AI62,"/")/MASTER!$H$9</f>
        <v>3.5714285714285712E-2</v>
      </c>
      <c r="AK62" s="16">
        <f t="shared" si="0"/>
        <v>1</v>
      </c>
      <c r="AL62" s="37">
        <f t="shared" si="1"/>
        <v>7</v>
      </c>
    </row>
    <row r="63" spans="1:38" s="8" customFormat="1" ht="24" customHeight="1">
      <c r="A63" s="6">
        <v>43</v>
      </c>
      <c r="B63" s="7" t="str">
        <f>MASTER!B63</f>
        <v>MUHAMMAD IZZAT BIN MOHD RASIDI</v>
      </c>
      <c r="C63" s="6">
        <f>MASTER!C63</f>
        <v>161060972</v>
      </c>
      <c r="D63" s="6" t="str">
        <f>MASTER!D63</f>
        <v>RK24 - KEJURUTERAAN MEKATRONIK</v>
      </c>
      <c r="E63" s="6" t="str">
        <f>MASTER!E63</f>
        <v>Active</v>
      </c>
      <c r="F63" s="6">
        <f>MASTER!F63</f>
        <v>2</v>
      </c>
      <c r="G63" s="15">
        <f>MASTER!G63</f>
        <v>195717882</v>
      </c>
      <c r="H63" s="16" t="str">
        <f>IF(COUNTA(RAW_Lecture!A:A)&lt;=2,"-",IF(ISNUMBER(IFERROR(MATCH($C63,RAW_Lecture!A:A,0),"X"))*1=0,"X","/"))</f>
        <v>-</v>
      </c>
      <c r="I63" s="16" t="str">
        <f>IF(COUNTA(RAW_Lecture!B:B)&lt;=2,"-",IF(ISNUMBER(IFERROR(MATCH($C63,RAW_Lecture!B:B,0),"X"))*1=0,"X","/"))</f>
        <v>-</v>
      </c>
      <c r="J63" s="16" t="str">
        <f>IF(COUNTA(RAW_Lecture!C:C)&lt;=2,"-",IF(ISNUMBER(IFERROR(MATCH($C63,RAW_Lecture!C:C,0),"X"))*1=0,"X","/"))</f>
        <v>X</v>
      </c>
      <c r="K63" s="16" t="str">
        <f>IF(COUNTA(RAW_Lecture!D:D)&lt;=2,"-",IF(ISNUMBER(IFERROR(MATCH($C63,RAW_Lecture!D:D,0),"X"))*1=0,"X","/"))</f>
        <v>/</v>
      </c>
      <c r="L63" s="16" t="str">
        <f>IF(COUNTA(RAW_Lecture!E:E)&lt;=2,"-",IF(ISNUMBER(IFERROR(MATCH($C63,RAW_Lecture!E:E,0),"X"))*1=0,"X","/"))</f>
        <v>X</v>
      </c>
      <c r="M63" s="16" t="str">
        <f>IF(COUNTA(RAW_Lecture!F:F)&lt;=2,"-",IF(ISNUMBER(IFERROR(MATCH($C63,RAW_Lecture!F:F,0),"X"))*1=0,"X","/"))</f>
        <v>X</v>
      </c>
      <c r="N63" s="16" t="str">
        <f>IF(COUNTA(RAW_Lecture!G:G)&lt;=2,"-",IF(ISNUMBER(IFERROR(MATCH($C63,RAW_Lecture!G:G,0),"X"))*1=0,"X","/"))</f>
        <v>X</v>
      </c>
      <c r="O63" s="16" t="str">
        <f>IF(COUNTA(RAW_Lecture!H:H)&lt;=2,"-",IF(ISNUMBER(IFERROR(MATCH($C63,RAW_Lecture!H:H,0),"X"))*1=0,"X","/"))</f>
        <v>X</v>
      </c>
      <c r="P63" s="16" t="str">
        <f>IF(COUNTA(RAW_Lecture!I:I)&lt;=2,"-",IF(ISNUMBER(IFERROR(MATCH($C63,RAW_Lecture!I:I,0),"X"))*1=0,"X","/"))</f>
        <v>X</v>
      </c>
      <c r="Q63" s="16" t="str">
        <f>IF(COUNTA(RAW_Lecture!J:J)&lt;=2,"-",IF(ISNUMBER(IFERROR(MATCH($C63,RAW_Lecture!J:J,0),"X"))*1=0,"X","/"))</f>
        <v>X</v>
      </c>
      <c r="R63" s="16" t="str">
        <f>IF(COUNTA(RAW_Lecture!K:K)&lt;=2,"-",IF(ISNUMBER(IFERROR(MATCH($C63,RAW_Lecture!K:K,0),"X"))*1=0,"X","/"))</f>
        <v>-</v>
      </c>
      <c r="S63" s="16" t="str">
        <f>IF(COUNTA(RAW_Lecture!L:L)&lt;=2,"-",IF(ISNUMBER(IFERROR(MATCH($C63,RAW_Lecture!L:L,0),"X"))*1=0,"X","/"))</f>
        <v>-</v>
      </c>
      <c r="T63" s="16" t="str">
        <f>IF(COUNTA(RAW_Lecture!M:M)&lt;=2,"-",IF(ISNUMBER(IFERROR(MATCH($C63,RAW_Lecture!M:M,0),"X"))*1=0,"X","/"))</f>
        <v>-</v>
      </c>
      <c r="U63" s="16" t="str">
        <f>IF(COUNTA(RAW_Lecture!N:N)&lt;=2,"-",IF(ISNUMBER(IFERROR(MATCH($C63,RAW_Lecture!N:N,0),"X"))*1=0,"X","/"))</f>
        <v>-</v>
      </c>
      <c r="V63" s="16" t="str">
        <f>IF(COUNTA(RAW_Lecture!O:O)&lt;=2,"-",IF(ISNUMBER(IFERROR(MATCH($C63,RAW_Lecture!O:O,0),"X"))*1=0,"X","/"))</f>
        <v>-</v>
      </c>
      <c r="W63" s="16" t="str">
        <f>IF(COUNTA(RAW_Lecture!P:P)&lt;=2,"-",IF(ISNUMBER(IFERROR(MATCH($C63,RAW_Lecture!P:P,0),"X"))*1=0,"X","/"))</f>
        <v>-</v>
      </c>
      <c r="X63" s="16" t="str">
        <f>IF(COUNTA(RAW_Lecture!Q:Q)&lt;=2,"-",IF(ISNUMBER(IFERROR(MATCH($C63,RAW_Lecture!Q:Q,0),"X"))*1=0,"X","/"))</f>
        <v>-</v>
      </c>
      <c r="Y63" s="16" t="str">
        <f>IF(COUNTA(RAW_Lecture!R:R)&lt;=2,"-",IF(ISNUMBER(IFERROR(MATCH($C63,RAW_Lecture!R:R,0),"X"))*1=0,"X","/"))</f>
        <v>-</v>
      </c>
      <c r="Z63" s="16" t="str">
        <f>IF(COUNTA(RAW_Lecture!S:S)&lt;=2,"-",IF(ISNUMBER(IFERROR(MATCH($C63,RAW_Lecture!S:S,0),"X"))*1=0,"X","/"))</f>
        <v>-</v>
      </c>
      <c r="AA63" s="16" t="str">
        <f>IF(COUNTA(RAW_Lecture!T:T)&lt;=2,"-",IF(ISNUMBER(IFERROR(MATCH($C63,RAW_Lecture!T:T,0),"X"))*1=0,"X","/"))</f>
        <v>-</v>
      </c>
      <c r="AB63" s="16" t="str">
        <f>IF(COUNTA(RAW_Lecture!U:U)&lt;=2,"-",IF(ISNUMBER(IFERROR(MATCH($C63,RAW_Lecture!U:U,0),"X"))*1=0,"X","/"))</f>
        <v>-</v>
      </c>
      <c r="AC63" s="16" t="str">
        <f>IF(COUNTA(RAW_Lecture!V:V)&lt;=2,"-",IF(ISNUMBER(IFERROR(MATCH($C63,RAW_Lecture!V:V,0),"X"))*1=0,"X","/"))</f>
        <v>-</v>
      </c>
      <c r="AD63" s="16" t="str">
        <f>IF(COUNTA(RAW_Lecture!W:W)&lt;=2,"-",IF(ISNUMBER(IFERROR(MATCH($C63,RAW_Lecture!W:W,0),"X"))*1=0,"X","/"))</f>
        <v>-</v>
      </c>
      <c r="AE63" s="16" t="str">
        <f>IF(COUNTA(RAW_Lecture!X:X)&lt;=2,"-",IF(ISNUMBER(IFERROR(MATCH($C63,RAW_Lecture!X:X,0),"X"))*1=0,"X","/"))</f>
        <v>-</v>
      </c>
      <c r="AF63" s="16" t="str">
        <f>IF(COUNTA(RAW_Lecture!Y:Y)&lt;=2,"-",IF(ISNUMBER(IFERROR(MATCH($C63,RAW_Lecture!Y:Y,0),"X"))*1=0,"X","/"))</f>
        <v>-</v>
      </c>
      <c r="AG63" s="16" t="str">
        <f>IF(COUNTA(RAW_Lecture!Z:Z)&lt;=2,"-",IF(ISNUMBER(IFERROR(MATCH($C63,RAW_Lecture!Z:Z,0),"X"))*1=0,"X","/"))</f>
        <v>-</v>
      </c>
      <c r="AH63" s="16" t="str">
        <f>IF(COUNTA(RAW_Lecture!AA:AA)&lt;=2,"-",IF(ISNUMBER(IFERROR(MATCH($C63,RAW_Lecture!AA:AA,0),"X"))*1=0,"X","/"))</f>
        <v>-</v>
      </c>
      <c r="AI63" s="16" t="str">
        <f>IF(COUNTA(RAW_Lecture!AB:AB)&lt;=2,"-",IF(ISNUMBER(IFERROR(MATCH($C63,RAW_Lecture!AB:AB,0),"X"))*1=0,"X","/"))</f>
        <v>-</v>
      </c>
      <c r="AJ63" s="25">
        <f>COUNTIF(H63:AI63,"/")/MASTER!$H$9</f>
        <v>3.5714285714285712E-2</v>
      </c>
      <c r="AK63" s="16">
        <f t="shared" si="0"/>
        <v>1</v>
      </c>
      <c r="AL63" s="37">
        <f t="shared" si="1"/>
        <v>7</v>
      </c>
    </row>
    <row r="64" spans="1:38" s="8" customFormat="1" ht="24" customHeight="1">
      <c r="A64" s="6">
        <v>44</v>
      </c>
      <c r="B64" s="7" t="str">
        <f>MASTER!B64</f>
        <v>MUHAMMAD MUNAWWAR BIN MUSTAPA KAMAL</v>
      </c>
      <c r="C64" s="6">
        <f>MASTER!C64</f>
        <v>171061106</v>
      </c>
      <c r="D64" s="6" t="str">
        <f>MASTER!D64</f>
        <v>RK24 - KEJURUTERAAN MEKATRONIK</v>
      </c>
      <c r="E64" s="6" t="str">
        <f>MASTER!E64</f>
        <v>Active</v>
      </c>
      <c r="F64" s="6">
        <f>MASTER!F64</f>
        <v>2</v>
      </c>
      <c r="G64" s="15">
        <f>MASTER!G64</f>
        <v>175311909</v>
      </c>
      <c r="H64" s="16" t="str">
        <f>IF(COUNTA(RAW_Lecture!A:A)&lt;=2,"-",IF(ISNUMBER(IFERROR(MATCH($C64,RAW_Lecture!A:A,0),"X"))*1=0,"X","/"))</f>
        <v>-</v>
      </c>
      <c r="I64" s="16" t="str">
        <f>IF(COUNTA(RAW_Lecture!B:B)&lt;=2,"-",IF(ISNUMBER(IFERROR(MATCH($C64,RAW_Lecture!B:B,0),"X"))*1=0,"X","/"))</f>
        <v>-</v>
      </c>
      <c r="J64" s="16" t="str">
        <f>IF(COUNTA(RAW_Lecture!C:C)&lt;=2,"-",IF(ISNUMBER(IFERROR(MATCH($C64,RAW_Lecture!C:C,0),"X"))*1=0,"X","/"))</f>
        <v>X</v>
      </c>
      <c r="K64" s="16" t="str">
        <f>IF(COUNTA(RAW_Lecture!D:D)&lt;=2,"-",IF(ISNUMBER(IFERROR(MATCH($C64,RAW_Lecture!D:D,0),"X"))*1=0,"X","/"))</f>
        <v>/</v>
      </c>
      <c r="L64" s="16" t="str">
        <f>IF(COUNTA(RAW_Lecture!E:E)&lt;=2,"-",IF(ISNUMBER(IFERROR(MATCH($C64,RAW_Lecture!E:E,0),"X"))*1=0,"X","/"))</f>
        <v>X</v>
      </c>
      <c r="M64" s="16" t="str">
        <f>IF(COUNTA(RAW_Lecture!F:F)&lt;=2,"-",IF(ISNUMBER(IFERROR(MATCH($C64,RAW_Lecture!F:F,0),"X"))*1=0,"X","/"))</f>
        <v>X</v>
      </c>
      <c r="N64" s="16" t="str">
        <f>IF(COUNTA(RAW_Lecture!G:G)&lt;=2,"-",IF(ISNUMBER(IFERROR(MATCH($C64,RAW_Lecture!G:G,0),"X"))*1=0,"X","/"))</f>
        <v>X</v>
      </c>
      <c r="O64" s="16" t="str">
        <f>IF(COUNTA(RAW_Lecture!H:H)&lt;=2,"-",IF(ISNUMBER(IFERROR(MATCH($C64,RAW_Lecture!H:H,0),"X"))*1=0,"X","/"))</f>
        <v>X</v>
      </c>
      <c r="P64" s="16" t="str">
        <f>IF(COUNTA(RAW_Lecture!I:I)&lt;=2,"-",IF(ISNUMBER(IFERROR(MATCH($C64,RAW_Lecture!I:I,0),"X"))*1=0,"X","/"))</f>
        <v>X</v>
      </c>
      <c r="Q64" s="16" t="str">
        <f>IF(COUNTA(RAW_Lecture!J:J)&lt;=2,"-",IF(ISNUMBER(IFERROR(MATCH($C64,RAW_Lecture!J:J,0),"X"))*1=0,"X","/"))</f>
        <v>X</v>
      </c>
      <c r="R64" s="16" t="str">
        <f>IF(COUNTA(RAW_Lecture!K:K)&lt;=2,"-",IF(ISNUMBER(IFERROR(MATCH($C64,RAW_Lecture!K:K,0),"X"))*1=0,"X","/"))</f>
        <v>-</v>
      </c>
      <c r="S64" s="16" t="str">
        <f>IF(COUNTA(RAW_Lecture!L:L)&lt;=2,"-",IF(ISNUMBER(IFERROR(MATCH($C64,RAW_Lecture!L:L,0),"X"))*1=0,"X","/"))</f>
        <v>-</v>
      </c>
      <c r="T64" s="16" t="str">
        <f>IF(COUNTA(RAW_Lecture!M:M)&lt;=2,"-",IF(ISNUMBER(IFERROR(MATCH($C64,RAW_Lecture!M:M,0),"X"))*1=0,"X","/"))</f>
        <v>-</v>
      </c>
      <c r="U64" s="16" t="str">
        <f>IF(COUNTA(RAW_Lecture!N:N)&lt;=2,"-",IF(ISNUMBER(IFERROR(MATCH($C64,RAW_Lecture!N:N,0),"X"))*1=0,"X","/"))</f>
        <v>-</v>
      </c>
      <c r="V64" s="16" t="str">
        <f>IF(COUNTA(RAW_Lecture!O:O)&lt;=2,"-",IF(ISNUMBER(IFERROR(MATCH($C64,RAW_Lecture!O:O,0),"X"))*1=0,"X","/"))</f>
        <v>-</v>
      </c>
      <c r="W64" s="16" t="str">
        <f>IF(COUNTA(RAW_Lecture!P:P)&lt;=2,"-",IF(ISNUMBER(IFERROR(MATCH($C64,RAW_Lecture!P:P,0),"X"))*1=0,"X","/"))</f>
        <v>-</v>
      </c>
      <c r="X64" s="16" t="str">
        <f>IF(COUNTA(RAW_Lecture!Q:Q)&lt;=2,"-",IF(ISNUMBER(IFERROR(MATCH($C64,RAW_Lecture!Q:Q,0),"X"))*1=0,"X","/"))</f>
        <v>-</v>
      </c>
      <c r="Y64" s="16" t="str">
        <f>IF(COUNTA(RAW_Lecture!R:R)&lt;=2,"-",IF(ISNUMBER(IFERROR(MATCH($C64,RAW_Lecture!R:R,0),"X"))*1=0,"X","/"))</f>
        <v>-</v>
      </c>
      <c r="Z64" s="16" t="str">
        <f>IF(COUNTA(RAW_Lecture!S:S)&lt;=2,"-",IF(ISNUMBER(IFERROR(MATCH($C64,RAW_Lecture!S:S,0),"X"))*1=0,"X","/"))</f>
        <v>-</v>
      </c>
      <c r="AA64" s="16" t="str">
        <f>IF(COUNTA(RAW_Lecture!T:T)&lt;=2,"-",IF(ISNUMBER(IFERROR(MATCH($C64,RAW_Lecture!T:T,0),"X"))*1=0,"X","/"))</f>
        <v>-</v>
      </c>
      <c r="AB64" s="16" t="str">
        <f>IF(COUNTA(RAW_Lecture!U:U)&lt;=2,"-",IF(ISNUMBER(IFERROR(MATCH($C64,RAW_Lecture!U:U,0),"X"))*1=0,"X","/"))</f>
        <v>-</v>
      </c>
      <c r="AC64" s="16" t="str">
        <f>IF(COUNTA(RAW_Lecture!V:V)&lt;=2,"-",IF(ISNUMBER(IFERROR(MATCH($C64,RAW_Lecture!V:V,0),"X"))*1=0,"X","/"))</f>
        <v>-</v>
      </c>
      <c r="AD64" s="16" t="str">
        <f>IF(COUNTA(RAW_Lecture!W:W)&lt;=2,"-",IF(ISNUMBER(IFERROR(MATCH($C64,RAW_Lecture!W:W,0),"X"))*1=0,"X","/"))</f>
        <v>-</v>
      </c>
      <c r="AE64" s="16" t="str">
        <f>IF(COUNTA(RAW_Lecture!X:X)&lt;=2,"-",IF(ISNUMBER(IFERROR(MATCH($C64,RAW_Lecture!X:X,0),"X"))*1=0,"X","/"))</f>
        <v>-</v>
      </c>
      <c r="AF64" s="16" t="str">
        <f>IF(COUNTA(RAW_Lecture!Y:Y)&lt;=2,"-",IF(ISNUMBER(IFERROR(MATCH($C64,RAW_Lecture!Y:Y,0),"X"))*1=0,"X","/"))</f>
        <v>-</v>
      </c>
      <c r="AG64" s="16" t="str">
        <f>IF(COUNTA(RAW_Lecture!Z:Z)&lt;=2,"-",IF(ISNUMBER(IFERROR(MATCH($C64,RAW_Lecture!Z:Z,0),"X"))*1=0,"X","/"))</f>
        <v>-</v>
      </c>
      <c r="AH64" s="16" t="str">
        <f>IF(COUNTA(RAW_Lecture!AA:AA)&lt;=2,"-",IF(ISNUMBER(IFERROR(MATCH($C64,RAW_Lecture!AA:AA,0),"X"))*1=0,"X","/"))</f>
        <v>-</v>
      </c>
      <c r="AI64" s="16" t="str">
        <f>IF(COUNTA(RAW_Lecture!AB:AB)&lt;=2,"-",IF(ISNUMBER(IFERROR(MATCH($C64,RAW_Lecture!AB:AB,0),"X"))*1=0,"X","/"))</f>
        <v>-</v>
      </c>
      <c r="AJ64" s="25">
        <f>COUNTIF(H64:AI64,"/")/MASTER!$H$9</f>
        <v>3.5714285714285712E-2</v>
      </c>
      <c r="AK64" s="16">
        <f t="shared" si="0"/>
        <v>1</v>
      </c>
      <c r="AL64" s="37">
        <f t="shared" si="1"/>
        <v>7</v>
      </c>
    </row>
    <row r="65" spans="1:38" s="8" customFormat="1" ht="24" customHeight="1">
      <c r="A65" s="6">
        <v>45</v>
      </c>
      <c r="B65" s="7" t="str">
        <f>MASTER!B65</f>
        <v>MUHAMMAD NAZRUL SYAWAL BIN SAHID</v>
      </c>
      <c r="C65" s="6">
        <f>MASTER!C65</f>
        <v>161060973</v>
      </c>
      <c r="D65" s="6" t="str">
        <f>MASTER!D65</f>
        <v>RK24 - KEJURUTERAAN MEKATRONIK</v>
      </c>
      <c r="E65" s="6" t="str">
        <f>MASTER!E65</f>
        <v>Active</v>
      </c>
      <c r="F65" s="6">
        <f>MASTER!F65</f>
        <v>2</v>
      </c>
      <c r="G65" s="15">
        <f>MASTER!G65</f>
        <v>1110758726</v>
      </c>
      <c r="H65" s="16" t="str">
        <f>IF(COUNTA(RAW_Lecture!A:A)&lt;=2,"-",IF(ISNUMBER(IFERROR(MATCH($C65,RAW_Lecture!A:A,0),"X"))*1=0,"X","/"))</f>
        <v>-</v>
      </c>
      <c r="I65" s="16" t="str">
        <f>IF(COUNTA(RAW_Lecture!B:B)&lt;=2,"-",IF(ISNUMBER(IFERROR(MATCH($C65,RAW_Lecture!B:B,0),"X"))*1=0,"X","/"))</f>
        <v>-</v>
      </c>
      <c r="J65" s="16" t="str">
        <f>IF(COUNTA(RAW_Lecture!C:C)&lt;=2,"-",IF(ISNUMBER(IFERROR(MATCH($C65,RAW_Lecture!C:C,0),"X"))*1=0,"X","/"))</f>
        <v>X</v>
      </c>
      <c r="K65" s="16" t="str">
        <f>IF(COUNTA(RAW_Lecture!D:D)&lt;=2,"-",IF(ISNUMBER(IFERROR(MATCH($C65,RAW_Lecture!D:D,0),"X"))*1=0,"X","/"))</f>
        <v>/</v>
      </c>
      <c r="L65" s="16" t="str">
        <f>IF(COUNTA(RAW_Lecture!E:E)&lt;=2,"-",IF(ISNUMBER(IFERROR(MATCH($C65,RAW_Lecture!E:E,0),"X"))*1=0,"X","/"))</f>
        <v>X</v>
      </c>
      <c r="M65" s="16" t="str">
        <f>IF(COUNTA(RAW_Lecture!F:F)&lt;=2,"-",IF(ISNUMBER(IFERROR(MATCH($C65,RAW_Lecture!F:F,0),"X"))*1=0,"X","/"))</f>
        <v>X</v>
      </c>
      <c r="N65" s="16" t="str">
        <f>IF(COUNTA(RAW_Lecture!G:G)&lt;=2,"-",IF(ISNUMBER(IFERROR(MATCH($C65,RAW_Lecture!G:G,0),"X"))*1=0,"X","/"))</f>
        <v>X</v>
      </c>
      <c r="O65" s="16" t="str">
        <f>IF(COUNTA(RAW_Lecture!H:H)&lt;=2,"-",IF(ISNUMBER(IFERROR(MATCH($C65,RAW_Lecture!H:H,0),"X"))*1=0,"X","/"))</f>
        <v>X</v>
      </c>
      <c r="P65" s="16" t="str">
        <f>IF(COUNTA(RAW_Lecture!I:I)&lt;=2,"-",IF(ISNUMBER(IFERROR(MATCH($C65,RAW_Lecture!I:I,0),"X"))*1=0,"X","/"))</f>
        <v>X</v>
      </c>
      <c r="Q65" s="16" t="str">
        <f>IF(COUNTA(RAW_Lecture!J:J)&lt;=2,"-",IF(ISNUMBER(IFERROR(MATCH($C65,RAW_Lecture!J:J,0),"X"))*1=0,"X","/"))</f>
        <v>X</v>
      </c>
      <c r="R65" s="16" t="str">
        <f>IF(COUNTA(RAW_Lecture!K:K)&lt;=2,"-",IF(ISNUMBER(IFERROR(MATCH($C65,RAW_Lecture!K:K,0),"X"))*1=0,"X","/"))</f>
        <v>-</v>
      </c>
      <c r="S65" s="16" t="str">
        <f>IF(COUNTA(RAW_Lecture!L:L)&lt;=2,"-",IF(ISNUMBER(IFERROR(MATCH($C65,RAW_Lecture!L:L,0),"X"))*1=0,"X","/"))</f>
        <v>-</v>
      </c>
      <c r="T65" s="16" t="str">
        <f>IF(COUNTA(RAW_Lecture!M:M)&lt;=2,"-",IF(ISNUMBER(IFERROR(MATCH($C65,RAW_Lecture!M:M,0),"X"))*1=0,"X","/"))</f>
        <v>-</v>
      </c>
      <c r="U65" s="16" t="str">
        <f>IF(COUNTA(RAW_Lecture!N:N)&lt;=2,"-",IF(ISNUMBER(IFERROR(MATCH($C65,RAW_Lecture!N:N,0),"X"))*1=0,"X","/"))</f>
        <v>-</v>
      </c>
      <c r="V65" s="16" t="str">
        <f>IF(COUNTA(RAW_Lecture!O:O)&lt;=2,"-",IF(ISNUMBER(IFERROR(MATCH($C65,RAW_Lecture!O:O,0),"X"))*1=0,"X","/"))</f>
        <v>-</v>
      </c>
      <c r="W65" s="16" t="str">
        <f>IF(COUNTA(RAW_Lecture!P:P)&lt;=2,"-",IF(ISNUMBER(IFERROR(MATCH($C65,RAW_Lecture!P:P,0),"X"))*1=0,"X","/"))</f>
        <v>-</v>
      </c>
      <c r="X65" s="16" t="str">
        <f>IF(COUNTA(RAW_Lecture!Q:Q)&lt;=2,"-",IF(ISNUMBER(IFERROR(MATCH($C65,RAW_Lecture!Q:Q,0),"X"))*1=0,"X","/"))</f>
        <v>-</v>
      </c>
      <c r="Y65" s="16" t="str">
        <f>IF(COUNTA(RAW_Lecture!R:R)&lt;=2,"-",IF(ISNUMBER(IFERROR(MATCH($C65,RAW_Lecture!R:R,0),"X"))*1=0,"X","/"))</f>
        <v>-</v>
      </c>
      <c r="Z65" s="16" t="str">
        <f>IF(COUNTA(RAW_Lecture!S:S)&lt;=2,"-",IF(ISNUMBER(IFERROR(MATCH($C65,RAW_Lecture!S:S,0),"X"))*1=0,"X","/"))</f>
        <v>-</v>
      </c>
      <c r="AA65" s="16" t="str">
        <f>IF(COUNTA(RAW_Lecture!T:T)&lt;=2,"-",IF(ISNUMBER(IFERROR(MATCH($C65,RAW_Lecture!T:T,0),"X"))*1=0,"X","/"))</f>
        <v>-</v>
      </c>
      <c r="AB65" s="16" t="str">
        <f>IF(COUNTA(RAW_Lecture!U:U)&lt;=2,"-",IF(ISNUMBER(IFERROR(MATCH($C65,RAW_Lecture!U:U,0),"X"))*1=0,"X","/"))</f>
        <v>-</v>
      </c>
      <c r="AC65" s="16" t="str">
        <f>IF(COUNTA(RAW_Lecture!V:V)&lt;=2,"-",IF(ISNUMBER(IFERROR(MATCH($C65,RAW_Lecture!V:V,0),"X"))*1=0,"X","/"))</f>
        <v>-</v>
      </c>
      <c r="AD65" s="16" t="str">
        <f>IF(COUNTA(RAW_Lecture!W:W)&lt;=2,"-",IF(ISNUMBER(IFERROR(MATCH($C65,RAW_Lecture!W:W,0),"X"))*1=0,"X","/"))</f>
        <v>-</v>
      </c>
      <c r="AE65" s="16" t="str">
        <f>IF(COUNTA(RAW_Lecture!X:X)&lt;=2,"-",IF(ISNUMBER(IFERROR(MATCH($C65,RAW_Lecture!X:X,0),"X"))*1=0,"X","/"))</f>
        <v>-</v>
      </c>
      <c r="AF65" s="16" t="str">
        <f>IF(COUNTA(RAW_Lecture!Y:Y)&lt;=2,"-",IF(ISNUMBER(IFERROR(MATCH($C65,RAW_Lecture!Y:Y,0),"X"))*1=0,"X","/"))</f>
        <v>-</v>
      </c>
      <c r="AG65" s="16" t="str">
        <f>IF(COUNTA(RAW_Lecture!Z:Z)&lt;=2,"-",IF(ISNUMBER(IFERROR(MATCH($C65,RAW_Lecture!Z:Z,0),"X"))*1=0,"X","/"))</f>
        <v>-</v>
      </c>
      <c r="AH65" s="16" t="str">
        <f>IF(COUNTA(RAW_Lecture!AA:AA)&lt;=2,"-",IF(ISNUMBER(IFERROR(MATCH($C65,RAW_Lecture!AA:AA,0),"X"))*1=0,"X","/"))</f>
        <v>-</v>
      </c>
      <c r="AI65" s="16" t="str">
        <f>IF(COUNTA(RAW_Lecture!AB:AB)&lt;=2,"-",IF(ISNUMBER(IFERROR(MATCH($C65,RAW_Lecture!AB:AB,0),"X"))*1=0,"X","/"))</f>
        <v>-</v>
      </c>
      <c r="AJ65" s="25">
        <f>COUNTIF(H65:AI65,"/")/MASTER!$H$9</f>
        <v>3.5714285714285712E-2</v>
      </c>
      <c r="AK65" s="16">
        <f t="shared" si="0"/>
        <v>1</v>
      </c>
      <c r="AL65" s="37">
        <f t="shared" si="1"/>
        <v>7</v>
      </c>
    </row>
    <row r="66" spans="1:38" s="8" customFormat="1" ht="24" customHeight="1">
      <c r="A66" s="6">
        <v>46</v>
      </c>
      <c r="B66" s="7" t="str">
        <f>MASTER!B66</f>
        <v>MUHAMMAD SHARIZAL BIN EZANI</v>
      </c>
      <c r="C66" s="6">
        <f>MASTER!C66</f>
        <v>161060974</v>
      </c>
      <c r="D66" s="6" t="str">
        <f>MASTER!D66</f>
        <v>RK24 - KEJURUTERAAN MEKATRONIK</v>
      </c>
      <c r="E66" s="6" t="str">
        <f>MASTER!E66</f>
        <v>Active</v>
      </c>
      <c r="F66" s="6">
        <f>MASTER!F66</f>
        <v>2</v>
      </c>
      <c r="G66" s="15">
        <f>MASTER!G66</f>
        <v>1110907366</v>
      </c>
      <c r="H66" s="16" t="str">
        <f>IF(COUNTA(RAW_Lecture!A:A)&lt;=2,"-",IF(ISNUMBER(IFERROR(MATCH($C66,RAW_Lecture!A:A,0),"X"))*1=0,"X","/"))</f>
        <v>-</v>
      </c>
      <c r="I66" s="16" t="str">
        <f>IF(COUNTA(RAW_Lecture!B:B)&lt;=2,"-",IF(ISNUMBER(IFERROR(MATCH($C66,RAW_Lecture!B:B,0),"X"))*1=0,"X","/"))</f>
        <v>-</v>
      </c>
      <c r="J66" s="16" t="str">
        <f>IF(COUNTA(RAW_Lecture!C:C)&lt;=2,"-",IF(ISNUMBER(IFERROR(MATCH($C66,RAW_Lecture!C:C,0),"X"))*1=0,"X","/"))</f>
        <v>X</v>
      </c>
      <c r="K66" s="16" t="str">
        <f>IF(COUNTA(RAW_Lecture!D:D)&lt;=2,"-",IF(ISNUMBER(IFERROR(MATCH($C66,RAW_Lecture!D:D,0),"X"))*1=0,"X","/"))</f>
        <v>/</v>
      </c>
      <c r="L66" s="16" t="str">
        <f>IF(COUNTA(RAW_Lecture!E:E)&lt;=2,"-",IF(ISNUMBER(IFERROR(MATCH($C66,RAW_Lecture!E:E,0),"X"))*1=0,"X","/"))</f>
        <v>X</v>
      </c>
      <c r="M66" s="16" t="str">
        <f>IF(COUNTA(RAW_Lecture!F:F)&lt;=2,"-",IF(ISNUMBER(IFERROR(MATCH($C66,RAW_Lecture!F:F,0),"X"))*1=0,"X","/"))</f>
        <v>X</v>
      </c>
      <c r="N66" s="16" t="str">
        <f>IF(COUNTA(RAW_Lecture!G:G)&lt;=2,"-",IF(ISNUMBER(IFERROR(MATCH($C66,RAW_Lecture!G:G,0),"X"))*1=0,"X","/"))</f>
        <v>X</v>
      </c>
      <c r="O66" s="16" t="str">
        <f>IF(COUNTA(RAW_Lecture!H:H)&lt;=2,"-",IF(ISNUMBER(IFERROR(MATCH($C66,RAW_Lecture!H:H,0),"X"))*1=0,"X","/"))</f>
        <v>X</v>
      </c>
      <c r="P66" s="16" t="str">
        <f>IF(COUNTA(RAW_Lecture!I:I)&lt;=2,"-",IF(ISNUMBER(IFERROR(MATCH($C66,RAW_Lecture!I:I,0),"X"))*1=0,"X","/"))</f>
        <v>X</v>
      </c>
      <c r="Q66" s="16" t="str">
        <f>IF(COUNTA(RAW_Lecture!J:J)&lt;=2,"-",IF(ISNUMBER(IFERROR(MATCH($C66,RAW_Lecture!J:J,0),"X"))*1=0,"X","/"))</f>
        <v>X</v>
      </c>
      <c r="R66" s="16" t="str">
        <f>IF(COUNTA(RAW_Lecture!K:K)&lt;=2,"-",IF(ISNUMBER(IFERROR(MATCH($C66,RAW_Lecture!K:K,0),"X"))*1=0,"X","/"))</f>
        <v>-</v>
      </c>
      <c r="S66" s="16" t="str">
        <f>IF(COUNTA(RAW_Lecture!L:L)&lt;=2,"-",IF(ISNUMBER(IFERROR(MATCH($C66,RAW_Lecture!L:L,0),"X"))*1=0,"X","/"))</f>
        <v>-</v>
      </c>
      <c r="T66" s="16" t="str">
        <f>IF(COUNTA(RAW_Lecture!M:M)&lt;=2,"-",IF(ISNUMBER(IFERROR(MATCH($C66,RAW_Lecture!M:M,0),"X"))*1=0,"X","/"))</f>
        <v>-</v>
      </c>
      <c r="U66" s="16" t="str">
        <f>IF(COUNTA(RAW_Lecture!N:N)&lt;=2,"-",IF(ISNUMBER(IFERROR(MATCH($C66,RAW_Lecture!N:N,0),"X"))*1=0,"X","/"))</f>
        <v>-</v>
      </c>
      <c r="V66" s="16" t="str">
        <f>IF(COUNTA(RAW_Lecture!O:O)&lt;=2,"-",IF(ISNUMBER(IFERROR(MATCH($C66,RAW_Lecture!O:O,0),"X"))*1=0,"X","/"))</f>
        <v>-</v>
      </c>
      <c r="W66" s="16" t="str">
        <f>IF(COUNTA(RAW_Lecture!P:P)&lt;=2,"-",IF(ISNUMBER(IFERROR(MATCH($C66,RAW_Lecture!P:P,0),"X"))*1=0,"X","/"))</f>
        <v>-</v>
      </c>
      <c r="X66" s="16" t="str">
        <f>IF(COUNTA(RAW_Lecture!Q:Q)&lt;=2,"-",IF(ISNUMBER(IFERROR(MATCH($C66,RAW_Lecture!Q:Q,0),"X"))*1=0,"X","/"))</f>
        <v>-</v>
      </c>
      <c r="Y66" s="16" t="str">
        <f>IF(COUNTA(RAW_Lecture!R:R)&lt;=2,"-",IF(ISNUMBER(IFERROR(MATCH($C66,RAW_Lecture!R:R,0),"X"))*1=0,"X","/"))</f>
        <v>-</v>
      </c>
      <c r="Z66" s="16" t="str">
        <f>IF(COUNTA(RAW_Lecture!S:S)&lt;=2,"-",IF(ISNUMBER(IFERROR(MATCH($C66,RAW_Lecture!S:S,0),"X"))*1=0,"X","/"))</f>
        <v>-</v>
      </c>
      <c r="AA66" s="16" t="str">
        <f>IF(COUNTA(RAW_Lecture!T:T)&lt;=2,"-",IF(ISNUMBER(IFERROR(MATCH($C66,RAW_Lecture!T:T,0),"X"))*1=0,"X","/"))</f>
        <v>-</v>
      </c>
      <c r="AB66" s="16" t="str">
        <f>IF(COUNTA(RAW_Lecture!U:U)&lt;=2,"-",IF(ISNUMBER(IFERROR(MATCH($C66,RAW_Lecture!U:U,0),"X"))*1=0,"X","/"))</f>
        <v>-</v>
      </c>
      <c r="AC66" s="16" t="str">
        <f>IF(COUNTA(RAW_Lecture!V:V)&lt;=2,"-",IF(ISNUMBER(IFERROR(MATCH($C66,RAW_Lecture!V:V,0),"X"))*1=0,"X","/"))</f>
        <v>-</v>
      </c>
      <c r="AD66" s="16" t="str">
        <f>IF(COUNTA(RAW_Lecture!W:W)&lt;=2,"-",IF(ISNUMBER(IFERROR(MATCH($C66,RAW_Lecture!W:W,0),"X"))*1=0,"X","/"))</f>
        <v>-</v>
      </c>
      <c r="AE66" s="16" t="str">
        <f>IF(COUNTA(RAW_Lecture!X:X)&lt;=2,"-",IF(ISNUMBER(IFERROR(MATCH($C66,RAW_Lecture!X:X,0),"X"))*1=0,"X","/"))</f>
        <v>-</v>
      </c>
      <c r="AF66" s="16" t="str">
        <f>IF(COUNTA(RAW_Lecture!Y:Y)&lt;=2,"-",IF(ISNUMBER(IFERROR(MATCH($C66,RAW_Lecture!Y:Y,0),"X"))*1=0,"X","/"))</f>
        <v>-</v>
      </c>
      <c r="AG66" s="16" t="str">
        <f>IF(COUNTA(RAW_Lecture!Z:Z)&lt;=2,"-",IF(ISNUMBER(IFERROR(MATCH($C66,RAW_Lecture!Z:Z,0),"X"))*1=0,"X","/"))</f>
        <v>-</v>
      </c>
      <c r="AH66" s="16" t="str">
        <f>IF(COUNTA(RAW_Lecture!AA:AA)&lt;=2,"-",IF(ISNUMBER(IFERROR(MATCH($C66,RAW_Lecture!AA:AA,0),"X"))*1=0,"X","/"))</f>
        <v>-</v>
      </c>
      <c r="AI66" s="16" t="str">
        <f>IF(COUNTA(RAW_Lecture!AB:AB)&lt;=2,"-",IF(ISNUMBER(IFERROR(MATCH($C66,RAW_Lecture!AB:AB,0),"X"))*1=0,"X","/"))</f>
        <v>-</v>
      </c>
      <c r="AJ66" s="25">
        <f>COUNTIF(H66:AI66,"/")/MASTER!$H$9</f>
        <v>3.5714285714285712E-2</v>
      </c>
      <c r="AK66" s="16">
        <f t="shared" si="0"/>
        <v>1</v>
      </c>
      <c r="AL66" s="37">
        <f t="shared" si="1"/>
        <v>7</v>
      </c>
    </row>
    <row r="67" spans="1:38" s="8" customFormat="1" ht="24" customHeight="1">
      <c r="A67" s="6">
        <v>47</v>
      </c>
      <c r="B67" s="7" t="str">
        <f>MASTER!B67</f>
        <v>MUHAMMAD SYAMIL BIN AZHAR</v>
      </c>
      <c r="C67" s="6">
        <f>MASTER!C67</f>
        <v>161060975</v>
      </c>
      <c r="D67" s="6" t="str">
        <f>MASTER!D67</f>
        <v>RK24 - KEJURUTERAAN MEKATRONIK</v>
      </c>
      <c r="E67" s="6" t="str">
        <f>MASTER!E67</f>
        <v>Active</v>
      </c>
      <c r="F67" s="6">
        <f>MASTER!F67</f>
        <v>2</v>
      </c>
      <c r="G67" s="15">
        <f>MASTER!G67</f>
        <v>1112525612</v>
      </c>
      <c r="H67" s="16" t="str">
        <f>IF(COUNTA(RAW_Lecture!A:A)&lt;=2,"-",IF(ISNUMBER(IFERROR(MATCH($C67,RAW_Lecture!A:A,0),"X"))*1=0,"X","/"))</f>
        <v>-</v>
      </c>
      <c r="I67" s="16" t="str">
        <f>IF(COUNTA(RAW_Lecture!B:B)&lt;=2,"-",IF(ISNUMBER(IFERROR(MATCH($C67,RAW_Lecture!B:B,0),"X"))*1=0,"X","/"))</f>
        <v>-</v>
      </c>
      <c r="J67" s="16" t="str">
        <f>IF(COUNTA(RAW_Lecture!C:C)&lt;=2,"-",IF(ISNUMBER(IFERROR(MATCH($C67,RAW_Lecture!C:C,0),"X"))*1=0,"X","/"))</f>
        <v>X</v>
      </c>
      <c r="K67" s="16" t="str">
        <f>IF(COUNTA(RAW_Lecture!D:D)&lt;=2,"-",IF(ISNUMBER(IFERROR(MATCH($C67,RAW_Lecture!D:D,0),"X"))*1=0,"X","/"))</f>
        <v>/</v>
      </c>
      <c r="L67" s="16" t="str">
        <f>IF(COUNTA(RAW_Lecture!E:E)&lt;=2,"-",IF(ISNUMBER(IFERROR(MATCH($C67,RAW_Lecture!E:E,0),"X"))*1=0,"X","/"))</f>
        <v>X</v>
      </c>
      <c r="M67" s="16" t="str">
        <f>IF(COUNTA(RAW_Lecture!F:F)&lt;=2,"-",IF(ISNUMBER(IFERROR(MATCH($C67,RAW_Lecture!F:F,0),"X"))*1=0,"X","/"))</f>
        <v>X</v>
      </c>
      <c r="N67" s="16" t="str">
        <f>IF(COUNTA(RAW_Lecture!G:G)&lt;=2,"-",IF(ISNUMBER(IFERROR(MATCH($C67,RAW_Lecture!G:G,0),"X"))*1=0,"X","/"))</f>
        <v>X</v>
      </c>
      <c r="O67" s="16" t="str">
        <f>IF(COUNTA(RAW_Lecture!H:H)&lt;=2,"-",IF(ISNUMBER(IFERROR(MATCH($C67,RAW_Lecture!H:H,0),"X"))*1=0,"X","/"))</f>
        <v>X</v>
      </c>
      <c r="P67" s="16" t="str">
        <f>IF(COUNTA(RAW_Lecture!I:I)&lt;=2,"-",IF(ISNUMBER(IFERROR(MATCH($C67,RAW_Lecture!I:I,0),"X"))*1=0,"X","/"))</f>
        <v>X</v>
      </c>
      <c r="Q67" s="16" t="str">
        <f>IF(COUNTA(RAW_Lecture!J:J)&lt;=2,"-",IF(ISNUMBER(IFERROR(MATCH($C67,RAW_Lecture!J:J,0),"X"))*1=0,"X","/"))</f>
        <v>X</v>
      </c>
      <c r="R67" s="16" t="str">
        <f>IF(COUNTA(RAW_Lecture!K:K)&lt;=2,"-",IF(ISNUMBER(IFERROR(MATCH($C67,RAW_Lecture!K:K,0),"X"))*1=0,"X","/"))</f>
        <v>-</v>
      </c>
      <c r="S67" s="16" t="str">
        <f>IF(COUNTA(RAW_Lecture!L:L)&lt;=2,"-",IF(ISNUMBER(IFERROR(MATCH($C67,RAW_Lecture!L:L,0),"X"))*1=0,"X","/"))</f>
        <v>-</v>
      </c>
      <c r="T67" s="16" t="str">
        <f>IF(COUNTA(RAW_Lecture!M:M)&lt;=2,"-",IF(ISNUMBER(IFERROR(MATCH($C67,RAW_Lecture!M:M,0),"X"))*1=0,"X","/"))</f>
        <v>-</v>
      </c>
      <c r="U67" s="16" t="str">
        <f>IF(COUNTA(RAW_Lecture!N:N)&lt;=2,"-",IF(ISNUMBER(IFERROR(MATCH($C67,RAW_Lecture!N:N,0),"X"))*1=0,"X","/"))</f>
        <v>-</v>
      </c>
      <c r="V67" s="16" t="str">
        <f>IF(COUNTA(RAW_Lecture!O:O)&lt;=2,"-",IF(ISNUMBER(IFERROR(MATCH($C67,RAW_Lecture!O:O,0),"X"))*1=0,"X","/"))</f>
        <v>-</v>
      </c>
      <c r="W67" s="16" t="str">
        <f>IF(COUNTA(RAW_Lecture!P:P)&lt;=2,"-",IF(ISNUMBER(IFERROR(MATCH($C67,RAW_Lecture!P:P,0),"X"))*1=0,"X","/"))</f>
        <v>-</v>
      </c>
      <c r="X67" s="16" t="str">
        <f>IF(COUNTA(RAW_Lecture!Q:Q)&lt;=2,"-",IF(ISNUMBER(IFERROR(MATCH($C67,RAW_Lecture!Q:Q,0),"X"))*1=0,"X","/"))</f>
        <v>-</v>
      </c>
      <c r="Y67" s="16" t="str">
        <f>IF(COUNTA(RAW_Lecture!R:R)&lt;=2,"-",IF(ISNUMBER(IFERROR(MATCH($C67,RAW_Lecture!R:R,0),"X"))*1=0,"X","/"))</f>
        <v>-</v>
      </c>
      <c r="Z67" s="16" t="str">
        <f>IF(COUNTA(RAW_Lecture!S:S)&lt;=2,"-",IF(ISNUMBER(IFERROR(MATCH($C67,RAW_Lecture!S:S,0),"X"))*1=0,"X","/"))</f>
        <v>-</v>
      </c>
      <c r="AA67" s="16" t="str">
        <f>IF(COUNTA(RAW_Lecture!T:T)&lt;=2,"-",IF(ISNUMBER(IFERROR(MATCH($C67,RAW_Lecture!T:T,0),"X"))*1=0,"X","/"))</f>
        <v>-</v>
      </c>
      <c r="AB67" s="16" t="str">
        <f>IF(COUNTA(RAW_Lecture!U:U)&lt;=2,"-",IF(ISNUMBER(IFERROR(MATCH($C67,RAW_Lecture!U:U,0),"X"))*1=0,"X","/"))</f>
        <v>-</v>
      </c>
      <c r="AC67" s="16" t="str">
        <f>IF(COUNTA(RAW_Lecture!V:V)&lt;=2,"-",IF(ISNUMBER(IFERROR(MATCH($C67,RAW_Lecture!V:V,0),"X"))*1=0,"X","/"))</f>
        <v>-</v>
      </c>
      <c r="AD67" s="16" t="str">
        <f>IF(COUNTA(RAW_Lecture!W:W)&lt;=2,"-",IF(ISNUMBER(IFERROR(MATCH($C67,RAW_Lecture!W:W,0),"X"))*1=0,"X","/"))</f>
        <v>-</v>
      </c>
      <c r="AE67" s="16" t="str">
        <f>IF(COUNTA(RAW_Lecture!X:X)&lt;=2,"-",IF(ISNUMBER(IFERROR(MATCH($C67,RAW_Lecture!X:X,0),"X"))*1=0,"X","/"))</f>
        <v>-</v>
      </c>
      <c r="AF67" s="16" t="str">
        <f>IF(COUNTA(RAW_Lecture!Y:Y)&lt;=2,"-",IF(ISNUMBER(IFERROR(MATCH($C67,RAW_Lecture!Y:Y,0),"X"))*1=0,"X","/"))</f>
        <v>-</v>
      </c>
      <c r="AG67" s="16" t="str">
        <f>IF(COUNTA(RAW_Lecture!Z:Z)&lt;=2,"-",IF(ISNUMBER(IFERROR(MATCH($C67,RAW_Lecture!Z:Z,0),"X"))*1=0,"X","/"))</f>
        <v>-</v>
      </c>
      <c r="AH67" s="16" t="str">
        <f>IF(COUNTA(RAW_Lecture!AA:AA)&lt;=2,"-",IF(ISNUMBER(IFERROR(MATCH($C67,RAW_Lecture!AA:AA,0),"X"))*1=0,"X","/"))</f>
        <v>-</v>
      </c>
      <c r="AI67" s="16" t="str">
        <f>IF(COUNTA(RAW_Lecture!AB:AB)&lt;=2,"-",IF(ISNUMBER(IFERROR(MATCH($C67,RAW_Lecture!AB:AB,0),"X"))*1=0,"X","/"))</f>
        <v>-</v>
      </c>
      <c r="AJ67" s="25">
        <f>COUNTIF(H67:AI67,"/")/MASTER!$H$9</f>
        <v>3.5714285714285712E-2</v>
      </c>
      <c r="AK67" s="16">
        <f t="shared" si="0"/>
        <v>1</v>
      </c>
      <c r="AL67" s="37">
        <f t="shared" si="1"/>
        <v>7</v>
      </c>
    </row>
    <row r="68" spans="1:38" s="8" customFormat="1" ht="24" customHeight="1">
      <c r="A68" s="6">
        <v>48</v>
      </c>
      <c r="B68" s="7" t="str">
        <f>MASTER!B68</f>
        <v>MUHAMMAD ZUBIR BIN KAMAZLAN</v>
      </c>
      <c r="C68" s="6">
        <f>MASTER!C68</f>
        <v>161060976</v>
      </c>
      <c r="D68" s="6" t="str">
        <f>MASTER!D68</f>
        <v>RK24 - KEJURUTERAAN MEKATRONIK</v>
      </c>
      <c r="E68" s="6" t="str">
        <f>MASTER!E68</f>
        <v>Active</v>
      </c>
      <c r="F68" s="6">
        <f>MASTER!F68</f>
        <v>2</v>
      </c>
      <c r="G68" s="15">
        <f>MASTER!G68</f>
        <v>148302500</v>
      </c>
      <c r="H68" s="16" t="str">
        <f>IF(COUNTA(RAW_Lecture!A:A)&lt;=2,"-",IF(ISNUMBER(IFERROR(MATCH($C68,RAW_Lecture!A:A,0),"X"))*1=0,"X","/"))</f>
        <v>-</v>
      </c>
      <c r="I68" s="16" t="str">
        <f>IF(COUNTA(RAW_Lecture!B:B)&lt;=2,"-",IF(ISNUMBER(IFERROR(MATCH($C68,RAW_Lecture!B:B,0),"X"))*1=0,"X","/"))</f>
        <v>-</v>
      </c>
      <c r="J68" s="16" t="str">
        <f>IF(COUNTA(RAW_Lecture!C:C)&lt;=2,"-",IF(ISNUMBER(IFERROR(MATCH($C68,RAW_Lecture!C:C,0),"X"))*1=0,"X","/"))</f>
        <v>X</v>
      </c>
      <c r="K68" s="16" t="str">
        <f>IF(COUNTA(RAW_Lecture!D:D)&lt;=2,"-",IF(ISNUMBER(IFERROR(MATCH($C68,RAW_Lecture!D:D,0),"X"))*1=0,"X","/"))</f>
        <v>/</v>
      </c>
      <c r="L68" s="16" t="str">
        <f>IF(COUNTA(RAW_Lecture!E:E)&lt;=2,"-",IF(ISNUMBER(IFERROR(MATCH($C68,RAW_Lecture!E:E,0),"X"))*1=0,"X","/"))</f>
        <v>X</v>
      </c>
      <c r="M68" s="16" t="str">
        <f>IF(COUNTA(RAW_Lecture!F:F)&lt;=2,"-",IF(ISNUMBER(IFERROR(MATCH($C68,RAW_Lecture!F:F,0),"X"))*1=0,"X","/"))</f>
        <v>X</v>
      </c>
      <c r="N68" s="16" t="str">
        <f>IF(COUNTA(RAW_Lecture!G:G)&lt;=2,"-",IF(ISNUMBER(IFERROR(MATCH($C68,RAW_Lecture!G:G,0),"X"))*1=0,"X","/"))</f>
        <v>X</v>
      </c>
      <c r="O68" s="16" t="str">
        <f>IF(COUNTA(RAW_Lecture!H:H)&lt;=2,"-",IF(ISNUMBER(IFERROR(MATCH($C68,RAW_Lecture!H:H,0),"X"))*1=0,"X","/"))</f>
        <v>X</v>
      </c>
      <c r="P68" s="16" t="str">
        <f>IF(COUNTA(RAW_Lecture!I:I)&lt;=2,"-",IF(ISNUMBER(IFERROR(MATCH($C68,RAW_Lecture!I:I,0),"X"))*1=0,"X","/"))</f>
        <v>X</v>
      </c>
      <c r="Q68" s="16" t="str">
        <f>IF(COUNTA(RAW_Lecture!J:J)&lt;=2,"-",IF(ISNUMBER(IFERROR(MATCH($C68,RAW_Lecture!J:J,0),"X"))*1=0,"X","/"))</f>
        <v>X</v>
      </c>
      <c r="R68" s="16" t="str">
        <f>IF(COUNTA(RAW_Lecture!K:K)&lt;=2,"-",IF(ISNUMBER(IFERROR(MATCH($C68,RAW_Lecture!K:K,0),"X"))*1=0,"X","/"))</f>
        <v>-</v>
      </c>
      <c r="S68" s="16" t="str">
        <f>IF(COUNTA(RAW_Lecture!L:L)&lt;=2,"-",IF(ISNUMBER(IFERROR(MATCH($C68,RAW_Lecture!L:L,0),"X"))*1=0,"X","/"))</f>
        <v>-</v>
      </c>
      <c r="T68" s="16" t="str">
        <f>IF(COUNTA(RAW_Lecture!M:M)&lt;=2,"-",IF(ISNUMBER(IFERROR(MATCH($C68,RAW_Lecture!M:M,0),"X"))*1=0,"X","/"))</f>
        <v>-</v>
      </c>
      <c r="U68" s="16" t="str">
        <f>IF(COUNTA(RAW_Lecture!N:N)&lt;=2,"-",IF(ISNUMBER(IFERROR(MATCH($C68,RAW_Lecture!N:N,0),"X"))*1=0,"X","/"))</f>
        <v>-</v>
      </c>
      <c r="V68" s="16" t="str">
        <f>IF(COUNTA(RAW_Lecture!O:O)&lt;=2,"-",IF(ISNUMBER(IFERROR(MATCH($C68,RAW_Lecture!O:O,0),"X"))*1=0,"X","/"))</f>
        <v>-</v>
      </c>
      <c r="W68" s="16" t="str">
        <f>IF(COUNTA(RAW_Lecture!P:P)&lt;=2,"-",IF(ISNUMBER(IFERROR(MATCH($C68,RAW_Lecture!P:P,0),"X"))*1=0,"X","/"))</f>
        <v>-</v>
      </c>
      <c r="X68" s="16" t="str">
        <f>IF(COUNTA(RAW_Lecture!Q:Q)&lt;=2,"-",IF(ISNUMBER(IFERROR(MATCH($C68,RAW_Lecture!Q:Q,0),"X"))*1=0,"X","/"))</f>
        <v>-</v>
      </c>
      <c r="Y68" s="16" t="str">
        <f>IF(COUNTA(RAW_Lecture!R:R)&lt;=2,"-",IF(ISNUMBER(IFERROR(MATCH($C68,RAW_Lecture!R:R,0),"X"))*1=0,"X","/"))</f>
        <v>-</v>
      </c>
      <c r="Z68" s="16" t="str">
        <f>IF(COUNTA(RAW_Lecture!S:S)&lt;=2,"-",IF(ISNUMBER(IFERROR(MATCH($C68,RAW_Lecture!S:S,0),"X"))*1=0,"X","/"))</f>
        <v>-</v>
      </c>
      <c r="AA68" s="16" t="str">
        <f>IF(COUNTA(RAW_Lecture!T:T)&lt;=2,"-",IF(ISNUMBER(IFERROR(MATCH($C68,RAW_Lecture!T:T,0),"X"))*1=0,"X","/"))</f>
        <v>-</v>
      </c>
      <c r="AB68" s="16" t="str">
        <f>IF(COUNTA(RAW_Lecture!U:U)&lt;=2,"-",IF(ISNUMBER(IFERROR(MATCH($C68,RAW_Lecture!U:U,0),"X"))*1=0,"X","/"))</f>
        <v>-</v>
      </c>
      <c r="AC68" s="16" t="str">
        <f>IF(COUNTA(RAW_Lecture!V:V)&lt;=2,"-",IF(ISNUMBER(IFERROR(MATCH($C68,RAW_Lecture!V:V,0),"X"))*1=0,"X","/"))</f>
        <v>-</v>
      </c>
      <c r="AD68" s="16" t="str">
        <f>IF(COUNTA(RAW_Lecture!W:W)&lt;=2,"-",IF(ISNUMBER(IFERROR(MATCH($C68,RAW_Lecture!W:W,0),"X"))*1=0,"X","/"))</f>
        <v>-</v>
      </c>
      <c r="AE68" s="16" t="str">
        <f>IF(COUNTA(RAW_Lecture!X:X)&lt;=2,"-",IF(ISNUMBER(IFERROR(MATCH($C68,RAW_Lecture!X:X,0),"X"))*1=0,"X","/"))</f>
        <v>-</v>
      </c>
      <c r="AF68" s="16" t="str">
        <f>IF(COUNTA(RAW_Lecture!Y:Y)&lt;=2,"-",IF(ISNUMBER(IFERROR(MATCH($C68,RAW_Lecture!Y:Y,0),"X"))*1=0,"X","/"))</f>
        <v>-</v>
      </c>
      <c r="AG68" s="16" t="str">
        <f>IF(COUNTA(RAW_Lecture!Z:Z)&lt;=2,"-",IF(ISNUMBER(IFERROR(MATCH($C68,RAW_Lecture!Z:Z,0),"X"))*1=0,"X","/"))</f>
        <v>-</v>
      </c>
      <c r="AH68" s="16" t="str">
        <f>IF(COUNTA(RAW_Lecture!AA:AA)&lt;=2,"-",IF(ISNUMBER(IFERROR(MATCH($C68,RAW_Lecture!AA:AA,0),"X"))*1=0,"X","/"))</f>
        <v>-</v>
      </c>
      <c r="AI68" s="16" t="str">
        <f>IF(COUNTA(RAW_Lecture!AB:AB)&lt;=2,"-",IF(ISNUMBER(IFERROR(MATCH($C68,RAW_Lecture!AB:AB,0),"X"))*1=0,"X","/"))</f>
        <v>-</v>
      </c>
      <c r="AJ68" s="25">
        <f>COUNTIF(H68:AI68,"/")/MASTER!$H$9</f>
        <v>3.5714285714285712E-2</v>
      </c>
      <c r="AK68" s="16">
        <f t="shared" si="0"/>
        <v>1</v>
      </c>
      <c r="AL68" s="37">
        <f t="shared" si="1"/>
        <v>7</v>
      </c>
    </row>
    <row r="69" spans="1:38" s="8" customFormat="1" ht="24" customHeight="1">
      <c r="A69" s="6">
        <v>49</v>
      </c>
      <c r="B69" s="7" t="str">
        <f>MASTER!B69</f>
        <v>NAH ZHENG QUN</v>
      </c>
      <c r="C69" s="6">
        <f>MASTER!C69</f>
        <v>161060977</v>
      </c>
      <c r="D69" s="6" t="str">
        <f>MASTER!D69</f>
        <v>RK24 - KEJURUTERAAN MEKATRONIK</v>
      </c>
      <c r="E69" s="6" t="str">
        <f>MASTER!E69</f>
        <v>Active</v>
      </c>
      <c r="F69" s="6">
        <f>MASTER!F69</f>
        <v>2</v>
      </c>
      <c r="G69" s="15">
        <f>MASTER!G69</f>
        <v>175348190</v>
      </c>
      <c r="H69" s="16" t="str">
        <f>IF(COUNTA(RAW_Lecture!A:A)&lt;=2,"-",IF(ISNUMBER(IFERROR(MATCH($C69,RAW_Lecture!A:A,0),"X"))*1=0,"X","/"))</f>
        <v>-</v>
      </c>
      <c r="I69" s="16" t="str">
        <f>IF(COUNTA(RAW_Lecture!B:B)&lt;=2,"-",IF(ISNUMBER(IFERROR(MATCH($C69,RAW_Lecture!B:B,0),"X"))*1=0,"X","/"))</f>
        <v>-</v>
      </c>
      <c r="J69" s="16" t="str">
        <f>IF(COUNTA(RAW_Lecture!C:C)&lt;=2,"-",IF(ISNUMBER(IFERROR(MATCH($C69,RAW_Lecture!C:C,0),"X"))*1=0,"X","/"))</f>
        <v>X</v>
      </c>
      <c r="K69" s="16" t="str">
        <f>IF(COUNTA(RAW_Lecture!D:D)&lt;=2,"-",IF(ISNUMBER(IFERROR(MATCH($C69,RAW_Lecture!D:D,0),"X"))*1=0,"X","/"))</f>
        <v>/</v>
      </c>
      <c r="L69" s="16" t="str">
        <f>IF(COUNTA(RAW_Lecture!E:E)&lt;=2,"-",IF(ISNUMBER(IFERROR(MATCH($C69,RAW_Lecture!E:E,0),"X"))*1=0,"X","/"))</f>
        <v>X</v>
      </c>
      <c r="M69" s="16" t="str">
        <f>IF(COUNTA(RAW_Lecture!F:F)&lt;=2,"-",IF(ISNUMBER(IFERROR(MATCH($C69,RAW_Lecture!F:F,0),"X"))*1=0,"X","/"))</f>
        <v>X</v>
      </c>
      <c r="N69" s="16" t="str">
        <f>IF(COUNTA(RAW_Lecture!G:G)&lt;=2,"-",IF(ISNUMBER(IFERROR(MATCH($C69,RAW_Lecture!G:G,0),"X"))*1=0,"X","/"))</f>
        <v>X</v>
      </c>
      <c r="O69" s="16" t="str">
        <f>IF(COUNTA(RAW_Lecture!H:H)&lt;=2,"-",IF(ISNUMBER(IFERROR(MATCH($C69,RAW_Lecture!H:H,0),"X"))*1=0,"X","/"))</f>
        <v>X</v>
      </c>
      <c r="P69" s="16" t="str">
        <f>IF(COUNTA(RAW_Lecture!I:I)&lt;=2,"-",IF(ISNUMBER(IFERROR(MATCH($C69,RAW_Lecture!I:I,0),"X"))*1=0,"X","/"))</f>
        <v>X</v>
      </c>
      <c r="Q69" s="16" t="str">
        <f>IF(COUNTA(RAW_Lecture!J:J)&lt;=2,"-",IF(ISNUMBER(IFERROR(MATCH($C69,RAW_Lecture!J:J,0),"X"))*1=0,"X","/"))</f>
        <v>X</v>
      </c>
      <c r="R69" s="16" t="str">
        <f>IF(COUNTA(RAW_Lecture!K:K)&lt;=2,"-",IF(ISNUMBER(IFERROR(MATCH($C69,RAW_Lecture!K:K,0),"X"))*1=0,"X","/"))</f>
        <v>-</v>
      </c>
      <c r="S69" s="16" t="str">
        <f>IF(COUNTA(RAW_Lecture!L:L)&lt;=2,"-",IF(ISNUMBER(IFERROR(MATCH($C69,RAW_Lecture!L:L,0),"X"))*1=0,"X","/"))</f>
        <v>-</v>
      </c>
      <c r="T69" s="16" t="str">
        <f>IF(COUNTA(RAW_Lecture!M:M)&lt;=2,"-",IF(ISNUMBER(IFERROR(MATCH($C69,RAW_Lecture!M:M,0),"X"))*1=0,"X","/"))</f>
        <v>-</v>
      </c>
      <c r="U69" s="16" t="str">
        <f>IF(COUNTA(RAW_Lecture!N:N)&lt;=2,"-",IF(ISNUMBER(IFERROR(MATCH($C69,RAW_Lecture!N:N,0),"X"))*1=0,"X","/"))</f>
        <v>-</v>
      </c>
      <c r="V69" s="16" t="str">
        <f>IF(COUNTA(RAW_Lecture!O:O)&lt;=2,"-",IF(ISNUMBER(IFERROR(MATCH($C69,RAW_Lecture!O:O,0),"X"))*1=0,"X","/"))</f>
        <v>-</v>
      </c>
      <c r="W69" s="16" t="str">
        <f>IF(COUNTA(RAW_Lecture!P:P)&lt;=2,"-",IF(ISNUMBER(IFERROR(MATCH($C69,RAW_Lecture!P:P,0),"X"))*1=0,"X","/"))</f>
        <v>-</v>
      </c>
      <c r="X69" s="16" t="str">
        <f>IF(COUNTA(RAW_Lecture!Q:Q)&lt;=2,"-",IF(ISNUMBER(IFERROR(MATCH($C69,RAW_Lecture!Q:Q,0),"X"))*1=0,"X","/"))</f>
        <v>-</v>
      </c>
      <c r="Y69" s="16" t="str">
        <f>IF(COUNTA(RAW_Lecture!R:R)&lt;=2,"-",IF(ISNUMBER(IFERROR(MATCH($C69,RAW_Lecture!R:R,0),"X"))*1=0,"X","/"))</f>
        <v>-</v>
      </c>
      <c r="Z69" s="16" t="str">
        <f>IF(COUNTA(RAW_Lecture!S:S)&lt;=2,"-",IF(ISNUMBER(IFERROR(MATCH($C69,RAW_Lecture!S:S,0),"X"))*1=0,"X","/"))</f>
        <v>-</v>
      </c>
      <c r="AA69" s="16" t="str">
        <f>IF(COUNTA(RAW_Lecture!T:T)&lt;=2,"-",IF(ISNUMBER(IFERROR(MATCH($C69,RAW_Lecture!T:T,0),"X"))*1=0,"X","/"))</f>
        <v>-</v>
      </c>
      <c r="AB69" s="16" t="str">
        <f>IF(COUNTA(RAW_Lecture!U:U)&lt;=2,"-",IF(ISNUMBER(IFERROR(MATCH($C69,RAW_Lecture!U:U,0),"X"))*1=0,"X","/"))</f>
        <v>-</v>
      </c>
      <c r="AC69" s="16" t="str">
        <f>IF(COUNTA(RAW_Lecture!V:V)&lt;=2,"-",IF(ISNUMBER(IFERROR(MATCH($C69,RAW_Lecture!V:V,0),"X"))*1=0,"X","/"))</f>
        <v>-</v>
      </c>
      <c r="AD69" s="16" t="str">
        <f>IF(COUNTA(RAW_Lecture!W:W)&lt;=2,"-",IF(ISNUMBER(IFERROR(MATCH($C69,RAW_Lecture!W:W,0),"X"))*1=0,"X","/"))</f>
        <v>-</v>
      </c>
      <c r="AE69" s="16" t="str">
        <f>IF(COUNTA(RAW_Lecture!X:X)&lt;=2,"-",IF(ISNUMBER(IFERROR(MATCH($C69,RAW_Lecture!X:X,0),"X"))*1=0,"X","/"))</f>
        <v>-</v>
      </c>
      <c r="AF69" s="16" t="str">
        <f>IF(COUNTA(RAW_Lecture!Y:Y)&lt;=2,"-",IF(ISNUMBER(IFERROR(MATCH($C69,RAW_Lecture!Y:Y,0),"X"))*1=0,"X","/"))</f>
        <v>-</v>
      </c>
      <c r="AG69" s="16" t="str">
        <f>IF(COUNTA(RAW_Lecture!Z:Z)&lt;=2,"-",IF(ISNUMBER(IFERROR(MATCH($C69,RAW_Lecture!Z:Z,0),"X"))*1=0,"X","/"))</f>
        <v>-</v>
      </c>
      <c r="AH69" s="16" t="str">
        <f>IF(COUNTA(RAW_Lecture!AA:AA)&lt;=2,"-",IF(ISNUMBER(IFERROR(MATCH($C69,RAW_Lecture!AA:AA,0),"X"))*1=0,"X","/"))</f>
        <v>-</v>
      </c>
      <c r="AI69" s="16" t="str">
        <f>IF(COUNTA(RAW_Lecture!AB:AB)&lt;=2,"-",IF(ISNUMBER(IFERROR(MATCH($C69,RAW_Lecture!AB:AB,0),"X"))*1=0,"X","/"))</f>
        <v>-</v>
      </c>
      <c r="AJ69" s="25">
        <f>COUNTIF(H69:AI69,"/")/MASTER!$H$9</f>
        <v>3.5714285714285712E-2</v>
      </c>
      <c r="AK69" s="16">
        <f t="shared" si="0"/>
        <v>1</v>
      </c>
      <c r="AL69" s="37">
        <f t="shared" si="1"/>
        <v>7</v>
      </c>
    </row>
    <row r="70" spans="1:38" s="8" customFormat="1" ht="24" customHeight="1">
      <c r="A70" s="6">
        <v>50</v>
      </c>
      <c r="B70" s="7" t="str">
        <f>MASTER!B70</f>
        <v>NG XUAN JUN</v>
      </c>
      <c r="C70" s="6">
        <f>MASTER!C70</f>
        <v>161060978</v>
      </c>
      <c r="D70" s="6" t="str">
        <f>MASTER!D70</f>
        <v>RK24 - KEJURUTERAAN MEKATRONIK</v>
      </c>
      <c r="E70" s="6" t="str">
        <f>MASTER!E70</f>
        <v>Active</v>
      </c>
      <c r="F70" s="6">
        <f>MASTER!F70</f>
        <v>2</v>
      </c>
      <c r="G70" s="15">
        <f>MASTER!G70</f>
        <v>1126455361</v>
      </c>
      <c r="H70" s="16" t="str">
        <f>IF(COUNTA(RAW_Lecture!A:A)&lt;=2,"-",IF(ISNUMBER(IFERROR(MATCH($C70,RAW_Lecture!A:A,0),"X"))*1=0,"X","/"))</f>
        <v>-</v>
      </c>
      <c r="I70" s="16" t="str">
        <f>IF(COUNTA(RAW_Lecture!B:B)&lt;=2,"-",IF(ISNUMBER(IFERROR(MATCH($C70,RAW_Lecture!B:B,0),"X"))*1=0,"X","/"))</f>
        <v>-</v>
      </c>
      <c r="J70" s="16" t="str">
        <f>IF(COUNTA(RAW_Lecture!C:C)&lt;=2,"-",IF(ISNUMBER(IFERROR(MATCH($C70,RAW_Lecture!C:C,0),"X"))*1=0,"X","/"))</f>
        <v>X</v>
      </c>
      <c r="K70" s="16" t="str">
        <f>IF(COUNTA(RAW_Lecture!D:D)&lt;=2,"-",IF(ISNUMBER(IFERROR(MATCH($C70,RAW_Lecture!D:D,0),"X"))*1=0,"X","/"))</f>
        <v>/</v>
      </c>
      <c r="L70" s="16" t="str">
        <f>IF(COUNTA(RAW_Lecture!E:E)&lt;=2,"-",IF(ISNUMBER(IFERROR(MATCH($C70,RAW_Lecture!E:E,0),"X"))*1=0,"X","/"))</f>
        <v>X</v>
      </c>
      <c r="M70" s="16" t="str">
        <f>IF(COUNTA(RAW_Lecture!F:F)&lt;=2,"-",IF(ISNUMBER(IFERROR(MATCH($C70,RAW_Lecture!F:F,0),"X"))*1=0,"X","/"))</f>
        <v>X</v>
      </c>
      <c r="N70" s="16" t="str">
        <f>IF(COUNTA(RAW_Lecture!G:G)&lt;=2,"-",IF(ISNUMBER(IFERROR(MATCH($C70,RAW_Lecture!G:G,0),"X"))*1=0,"X","/"))</f>
        <v>X</v>
      </c>
      <c r="O70" s="16" t="str">
        <f>IF(COUNTA(RAW_Lecture!H:H)&lt;=2,"-",IF(ISNUMBER(IFERROR(MATCH($C70,RAW_Lecture!H:H,0),"X"))*1=0,"X","/"))</f>
        <v>X</v>
      </c>
      <c r="P70" s="16" t="str">
        <f>IF(COUNTA(RAW_Lecture!I:I)&lt;=2,"-",IF(ISNUMBER(IFERROR(MATCH($C70,RAW_Lecture!I:I,0),"X"))*1=0,"X","/"))</f>
        <v>X</v>
      </c>
      <c r="Q70" s="16" t="str">
        <f>IF(COUNTA(RAW_Lecture!J:J)&lt;=2,"-",IF(ISNUMBER(IFERROR(MATCH($C70,RAW_Lecture!J:J,0),"X"))*1=0,"X","/"))</f>
        <v>X</v>
      </c>
      <c r="R70" s="16" t="str">
        <f>IF(COUNTA(RAW_Lecture!K:K)&lt;=2,"-",IF(ISNUMBER(IFERROR(MATCH($C70,RAW_Lecture!K:K,0),"X"))*1=0,"X","/"))</f>
        <v>-</v>
      </c>
      <c r="S70" s="16" t="str">
        <f>IF(COUNTA(RAW_Lecture!L:L)&lt;=2,"-",IF(ISNUMBER(IFERROR(MATCH($C70,RAW_Lecture!L:L,0),"X"))*1=0,"X","/"))</f>
        <v>-</v>
      </c>
      <c r="T70" s="16" t="str">
        <f>IF(COUNTA(RAW_Lecture!M:M)&lt;=2,"-",IF(ISNUMBER(IFERROR(MATCH($C70,RAW_Lecture!M:M,0),"X"))*1=0,"X","/"))</f>
        <v>-</v>
      </c>
      <c r="U70" s="16" t="str">
        <f>IF(COUNTA(RAW_Lecture!N:N)&lt;=2,"-",IF(ISNUMBER(IFERROR(MATCH($C70,RAW_Lecture!N:N,0),"X"))*1=0,"X","/"))</f>
        <v>-</v>
      </c>
      <c r="V70" s="16" t="str">
        <f>IF(COUNTA(RAW_Lecture!O:O)&lt;=2,"-",IF(ISNUMBER(IFERROR(MATCH($C70,RAW_Lecture!O:O,0),"X"))*1=0,"X","/"))</f>
        <v>-</v>
      </c>
      <c r="W70" s="16" t="str">
        <f>IF(COUNTA(RAW_Lecture!P:P)&lt;=2,"-",IF(ISNUMBER(IFERROR(MATCH($C70,RAW_Lecture!P:P,0),"X"))*1=0,"X","/"))</f>
        <v>-</v>
      </c>
      <c r="X70" s="16" t="str">
        <f>IF(COUNTA(RAW_Lecture!Q:Q)&lt;=2,"-",IF(ISNUMBER(IFERROR(MATCH($C70,RAW_Lecture!Q:Q,0),"X"))*1=0,"X","/"))</f>
        <v>-</v>
      </c>
      <c r="Y70" s="16" t="str">
        <f>IF(COUNTA(RAW_Lecture!R:R)&lt;=2,"-",IF(ISNUMBER(IFERROR(MATCH($C70,RAW_Lecture!R:R,0),"X"))*1=0,"X","/"))</f>
        <v>-</v>
      </c>
      <c r="Z70" s="16" t="str">
        <f>IF(COUNTA(RAW_Lecture!S:S)&lt;=2,"-",IF(ISNUMBER(IFERROR(MATCH($C70,RAW_Lecture!S:S,0),"X"))*1=0,"X","/"))</f>
        <v>-</v>
      </c>
      <c r="AA70" s="16" t="str">
        <f>IF(COUNTA(RAW_Lecture!T:T)&lt;=2,"-",IF(ISNUMBER(IFERROR(MATCH($C70,RAW_Lecture!T:T,0),"X"))*1=0,"X","/"))</f>
        <v>-</v>
      </c>
      <c r="AB70" s="16" t="str">
        <f>IF(COUNTA(RAW_Lecture!U:U)&lt;=2,"-",IF(ISNUMBER(IFERROR(MATCH($C70,RAW_Lecture!U:U,0),"X"))*1=0,"X","/"))</f>
        <v>-</v>
      </c>
      <c r="AC70" s="16" t="str">
        <f>IF(COUNTA(RAW_Lecture!V:V)&lt;=2,"-",IF(ISNUMBER(IFERROR(MATCH($C70,RAW_Lecture!V:V,0),"X"))*1=0,"X","/"))</f>
        <v>-</v>
      </c>
      <c r="AD70" s="16" t="str">
        <f>IF(COUNTA(RAW_Lecture!W:W)&lt;=2,"-",IF(ISNUMBER(IFERROR(MATCH($C70,RAW_Lecture!W:W,0),"X"))*1=0,"X","/"))</f>
        <v>-</v>
      </c>
      <c r="AE70" s="16" t="str">
        <f>IF(COUNTA(RAW_Lecture!X:X)&lt;=2,"-",IF(ISNUMBER(IFERROR(MATCH($C70,RAW_Lecture!X:X,0),"X"))*1=0,"X","/"))</f>
        <v>-</v>
      </c>
      <c r="AF70" s="16" t="str">
        <f>IF(COUNTA(RAW_Lecture!Y:Y)&lt;=2,"-",IF(ISNUMBER(IFERROR(MATCH($C70,RAW_Lecture!Y:Y,0),"X"))*1=0,"X","/"))</f>
        <v>-</v>
      </c>
      <c r="AG70" s="16" t="str">
        <f>IF(COUNTA(RAW_Lecture!Z:Z)&lt;=2,"-",IF(ISNUMBER(IFERROR(MATCH($C70,RAW_Lecture!Z:Z,0),"X"))*1=0,"X","/"))</f>
        <v>-</v>
      </c>
      <c r="AH70" s="16" t="str">
        <f>IF(COUNTA(RAW_Lecture!AA:AA)&lt;=2,"-",IF(ISNUMBER(IFERROR(MATCH($C70,RAW_Lecture!AA:AA,0),"X"))*1=0,"X","/"))</f>
        <v>-</v>
      </c>
      <c r="AI70" s="16" t="str">
        <f>IF(COUNTA(RAW_Lecture!AB:AB)&lt;=2,"-",IF(ISNUMBER(IFERROR(MATCH($C70,RAW_Lecture!AB:AB,0),"X"))*1=0,"X","/"))</f>
        <v>-</v>
      </c>
      <c r="AJ70" s="25">
        <f>COUNTIF(H70:AI70,"/")/MASTER!$H$9</f>
        <v>3.5714285714285712E-2</v>
      </c>
      <c r="AK70" s="16">
        <f t="shared" si="0"/>
        <v>1</v>
      </c>
      <c r="AL70" s="37">
        <f t="shared" si="1"/>
        <v>7</v>
      </c>
    </row>
    <row r="71" spans="1:38" s="8" customFormat="1" ht="24" customHeight="1">
      <c r="A71" s="6">
        <v>51</v>
      </c>
      <c r="B71" s="7" t="str">
        <f>MASTER!B71</f>
        <v>NOR AIN SYATUL RIEDIYAH BINTI MOHD RUZAIMI</v>
      </c>
      <c r="C71" s="6">
        <f>MASTER!C71</f>
        <v>161060979</v>
      </c>
      <c r="D71" s="6" t="str">
        <f>MASTER!D71</f>
        <v>RK24 - KEJURUTERAAN MEKATRONIK</v>
      </c>
      <c r="E71" s="6" t="str">
        <f>MASTER!E71</f>
        <v>Active</v>
      </c>
      <c r="F71" s="6">
        <f>MASTER!F71</f>
        <v>2</v>
      </c>
      <c r="G71" s="15">
        <f>MASTER!G71</f>
        <v>1129481272</v>
      </c>
      <c r="H71" s="16" t="str">
        <f>IF(COUNTA(RAW_Lecture!A:A)&lt;=2,"-",IF(ISNUMBER(IFERROR(MATCH($C71,RAW_Lecture!A:A,0),"X"))*1=0,"X","/"))</f>
        <v>-</v>
      </c>
      <c r="I71" s="16" t="str">
        <f>IF(COUNTA(RAW_Lecture!B:B)&lt;=2,"-",IF(ISNUMBER(IFERROR(MATCH($C71,RAW_Lecture!B:B,0),"X"))*1=0,"X","/"))</f>
        <v>-</v>
      </c>
      <c r="J71" s="16" t="str">
        <f>IF(COUNTA(RAW_Lecture!C:C)&lt;=2,"-",IF(ISNUMBER(IFERROR(MATCH($C71,RAW_Lecture!C:C,0),"X"))*1=0,"X","/"))</f>
        <v>X</v>
      </c>
      <c r="K71" s="16" t="str">
        <f>IF(COUNTA(RAW_Lecture!D:D)&lt;=2,"-",IF(ISNUMBER(IFERROR(MATCH($C71,RAW_Lecture!D:D,0),"X"))*1=0,"X","/"))</f>
        <v>/</v>
      </c>
      <c r="L71" s="16" t="str">
        <f>IF(COUNTA(RAW_Lecture!E:E)&lt;=2,"-",IF(ISNUMBER(IFERROR(MATCH($C71,RAW_Lecture!E:E,0),"X"))*1=0,"X","/"))</f>
        <v>X</v>
      </c>
      <c r="M71" s="16" t="str">
        <f>IF(COUNTA(RAW_Lecture!F:F)&lt;=2,"-",IF(ISNUMBER(IFERROR(MATCH($C71,RAW_Lecture!F:F,0),"X"))*1=0,"X","/"))</f>
        <v>X</v>
      </c>
      <c r="N71" s="16" t="str">
        <f>IF(COUNTA(RAW_Lecture!G:G)&lt;=2,"-",IF(ISNUMBER(IFERROR(MATCH($C71,RAW_Lecture!G:G,0),"X"))*1=0,"X","/"))</f>
        <v>X</v>
      </c>
      <c r="O71" s="16" t="str">
        <f>IF(COUNTA(RAW_Lecture!H:H)&lt;=2,"-",IF(ISNUMBER(IFERROR(MATCH($C71,RAW_Lecture!H:H,0),"X"))*1=0,"X","/"))</f>
        <v>X</v>
      </c>
      <c r="P71" s="16" t="str">
        <f>IF(COUNTA(RAW_Lecture!I:I)&lt;=2,"-",IF(ISNUMBER(IFERROR(MATCH($C71,RAW_Lecture!I:I,0),"X"))*1=0,"X","/"))</f>
        <v>X</v>
      </c>
      <c r="Q71" s="16" t="str">
        <f>IF(COUNTA(RAW_Lecture!J:J)&lt;=2,"-",IF(ISNUMBER(IFERROR(MATCH($C71,RAW_Lecture!J:J,0),"X"))*1=0,"X","/"))</f>
        <v>X</v>
      </c>
      <c r="R71" s="16" t="str">
        <f>IF(COUNTA(RAW_Lecture!K:K)&lt;=2,"-",IF(ISNUMBER(IFERROR(MATCH($C71,RAW_Lecture!K:K,0),"X"))*1=0,"X","/"))</f>
        <v>-</v>
      </c>
      <c r="S71" s="16" t="str">
        <f>IF(COUNTA(RAW_Lecture!L:L)&lt;=2,"-",IF(ISNUMBER(IFERROR(MATCH($C71,RAW_Lecture!L:L,0),"X"))*1=0,"X","/"))</f>
        <v>-</v>
      </c>
      <c r="T71" s="16" t="str">
        <f>IF(COUNTA(RAW_Lecture!M:M)&lt;=2,"-",IF(ISNUMBER(IFERROR(MATCH($C71,RAW_Lecture!M:M,0),"X"))*1=0,"X","/"))</f>
        <v>-</v>
      </c>
      <c r="U71" s="16" t="str">
        <f>IF(COUNTA(RAW_Lecture!N:N)&lt;=2,"-",IF(ISNUMBER(IFERROR(MATCH($C71,RAW_Lecture!N:N,0),"X"))*1=0,"X","/"))</f>
        <v>-</v>
      </c>
      <c r="V71" s="16" t="str">
        <f>IF(COUNTA(RAW_Lecture!O:O)&lt;=2,"-",IF(ISNUMBER(IFERROR(MATCH($C71,RAW_Lecture!O:O,0),"X"))*1=0,"X","/"))</f>
        <v>-</v>
      </c>
      <c r="W71" s="16" t="str">
        <f>IF(COUNTA(RAW_Lecture!P:P)&lt;=2,"-",IF(ISNUMBER(IFERROR(MATCH($C71,RAW_Lecture!P:P,0),"X"))*1=0,"X","/"))</f>
        <v>-</v>
      </c>
      <c r="X71" s="16" t="str">
        <f>IF(COUNTA(RAW_Lecture!Q:Q)&lt;=2,"-",IF(ISNUMBER(IFERROR(MATCH($C71,RAW_Lecture!Q:Q,0),"X"))*1=0,"X","/"))</f>
        <v>-</v>
      </c>
      <c r="Y71" s="16" t="str">
        <f>IF(COUNTA(RAW_Lecture!R:R)&lt;=2,"-",IF(ISNUMBER(IFERROR(MATCH($C71,RAW_Lecture!R:R,0),"X"))*1=0,"X","/"))</f>
        <v>-</v>
      </c>
      <c r="Z71" s="16" t="str">
        <f>IF(COUNTA(RAW_Lecture!S:S)&lt;=2,"-",IF(ISNUMBER(IFERROR(MATCH($C71,RAW_Lecture!S:S,0),"X"))*1=0,"X","/"))</f>
        <v>-</v>
      </c>
      <c r="AA71" s="16" t="str">
        <f>IF(COUNTA(RAW_Lecture!T:T)&lt;=2,"-",IF(ISNUMBER(IFERROR(MATCH($C71,RAW_Lecture!T:T,0),"X"))*1=0,"X","/"))</f>
        <v>-</v>
      </c>
      <c r="AB71" s="16" t="str">
        <f>IF(COUNTA(RAW_Lecture!U:U)&lt;=2,"-",IF(ISNUMBER(IFERROR(MATCH($C71,RAW_Lecture!U:U,0),"X"))*1=0,"X","/"))</f>
        <v>-</v>
      </c>
      <c r="AC71" s="16" t="str">
        <f>IF(COUNTA(RAW_Lecture!V:V)&lt;=2,"-",IF(ISNUMBER(IFERROR(MATCH($C71,RAW_Lecture!V:V,0),"X"))*1=0,"X","/"))</f>
        <v>-</v>
      </c>
      <c r="AD71" s="16" t="str">
        <f>IF(COUNTA(RAW_Lecture!W:W)&lt;=2,"-",IF(ISNUMBER(IFERROR(MATCH($C71,RAW_Lecture!W:W,0),"X"))*1=0,"X","/"))</f>
        <v>-</v>
      </c>
      <c r="AE71" s="16" t="str">
        <f>IF(COUNTA(RAW_Lecture!X:X)&lt;=2,"-",IF(ISNUMBER(IFERROR(MATCH($C71,RAW_Lecture!X:X,0),"X"))*1=0,"X","/"))</f>
        <v>-</v>
      </c>
      <c r="AF71" s="16" t="str">
        <f>IF(COUNTA(RAW_Lecture!Y:Y)&lt;=2,"-",IF(ISNUMBER(IFERROR(MATCH($C71,RAW_Lecture!Y:Y,0),"X"))*1=0,"X","/"))</f>
        <v>-</v>
      </c>
      <c r="AG71" s="16" t="str">
        <f>IF(COUNTA(RAW_Lecture!Z:Z)&lt;=2,"-",IF(ISNUMBER(IFERROR(MATCH($C71,RAW_Lecture!Z:Z,0),"X"))*1=0,"X","/"))</f>
        <v>-</v>
      </c>
      <c r="AH71" s="16" t="str">
        <f>IF(COUNTA(RAW_Lecture!AA:AA)&lt;=2,"-",IF(ISNUMBER(IFERROR(MATCH($C71,RAW_Lecture!AA:AA,0),"X"))*1=0,"X","/"))</f>
        <v>-</v>
      </c>
      <c r="AI71" s="16" t="str">
        <f>IF(COUNTA(RAW_Lecture!AB:AB)&lt;=2,"-",IF(ISNUMBER(IFERROR(MATCH($C71,RAW_Lecture!AB:AB,0),"X"))*1=0,"X","/"))</f>
        <v>-</v>
      </c>
      <c r="AJ71" s="25">
        <f>COUNTIF(H71:AI71,"/")/MASTER!$H$9</f>
        <v>3.5714285714285712E-2</v>
      </c>
      <c r="AK71" s="16">
        <f t="shared" si="0"/>
        <v>1</v>
      </c>
      <c r="AL71" s="37">
        <f t="shared" si="1"/>
        <v>7</v>
      </c>
    </row>
    <row r="72" spans="1:38" s="8" customFormat="1" ht="24" customHeight="1">
      <c r="A72" s="6">
        <v>52</v>
      </c>
      <c r="B72" s="7" t="str">
        <f>MASTER!B72</f>
        <v>NORFAZRINA ATIKAH BINTI ABDUL RAHMAN</v>
      </c>
      <c r="C72" s="6">
        <f>MASTER!C72</f>
        <v>161060982</v>
      </c>
      <c r="D72" s="6" t="str">
        <f>MASTER!D72</f>
        <v>RK24 - KEJURUTERAAN MEKATRONIK</v>
      </c>
      <c r="E72" s="6" t="str">
        <f>MASTER!E72</f>
        <v>Active</v>
      </c>
      <c r="F72" s="6">
        <f>MASTER!F72</f>
        <v>2</v>
      </c>
      <c r="G72" s="15">
        <f>MASTER!G72</f>
        <v>1119912898</v>
      </c>
      <c r="H72" s="16" t="str">
        <f>IF(COUNTA(RAW_Lecture!A:A)&lt;=2,"-",IF(ISNUMBER(IFERROR(MATCH($C72,RAW_Lecture!A:A,0),"X"))*1=0,"X","/"))</f>
        <v>-</v>
      </c>
      <c r="I72" s="16" t="str">
        <f>IF(COUNTA(RAW_Lecture!B:B)&lt;=2,"-",IF(ISNUMBER(IFERROR(MATCH($C72,RAW_Lecture!B:B,0),"X"))*1=0,"X","/"))</f>
        <v>-</v>
      </c>
      <c r="J72" s="16" t="str">
        <f>IF(COUNTA(RAW_Lecture!C:C)&lt;=2,"-",IF(ISNUMBER(IFERROR(MATCH($C72,RAW_Lecture!C:C,0),"X"))*1=0,"X","/"))</f>
        <v>X</v>
      </c>
      <c r="K72" s="16" t="str">
        <f>IF(COUNTA(RAW_Lecture!D:D)&lt;=2,"-",IF(ISNUMBER(IFERROR(MATCH($C72,RAW_Lecture!D:D,0),"X"))*1=0,"X","/"))</f>
        <v>/</v>
      </c>
      <c r="L72" s="16" t="str">
        <f>IF(COUNTA(RAW_Lecture!E:E)&lt;=2,"-",IF(ISNUMBER(IFERROR(MATCH($C72,RAW_Lecture!E:E,0),"X"))*1=0,"X","/"))</f>
        <v>X</v>
      </c>
      <c r="M72" s="16" t="str">
        <f>IF(COUNTA(RAW_Lecture!F:F)&lt;=2,"-",IF(ISNUMBER(IFERROR(MATCH($C72,RAW_Lecture!F:F,0),"X"))*1=0,"X","/"))</f>
        <v>X</v>
      </c>
      <c r="N72" s="16" t="str">
        <f>IF(COUNTA(RAW_Lecture!G:G)&lt;=2,"-",IF(ISNUMBER(IFERROR(MATCH($C72,RAW_Lecture!G:G,0),"X"))*1=0,"X","/"))</f>
        <v>X</v>
      </c>
      <c r="O72" s="16" t="str">
        <f>IF(COUNTA(RAW_Lecture!H:H)&lt;=2,"-",IF(ISNUMBER(IFERROR(MATCH($C72,RAW_Lecture!H:H,0),"X"))*1=0,"X","/"))</f>
        <v>X</v>
      </c>
      <c r="P72" s="16" t="str">
        <f>IF(COUNTA(RAW_Lecture!I:I)&lt;=2,"-",IF(ISNUMBER(IFERROR(MATCH($C72,RAW_Lecture!I:I,0),"X"))*1=0,"X","/"))</f>
        <v>X</v>
      </c>
      <c r="Q72" s="16" t="str">
        <f>IF(COUNTA(RAW_Lecture!J:J)&lt;=2,"-",IF(ISNUMBER(IFERROR(MATCH($C72,RAW_Lecture!J:J,0),"X"))*1=0,"X","/"))</f>
        <v>X</v>
      </c>
      <c r="R72" s="16" t="str">
        <f>IF(COUNTA(RAW_Lecture!K:K)&lt;=2,"-",IF(ISNUMBER(IFERROR(MATCH($C72,RAW_Lecture!K:K,0),"X"))*1=0,"X","/"))</f>
        <v>-</v>
      </c>
      <c r="S72" s="16" t="str">
        <f>IF(COUNTA(RAW_Lecture!L:L)&lt;=2,"-",IF(ISNUMBER(IFERROR(MATCH($C72,RAW_Lecture!L:L,0),"X"))*1=0,"X","/"))</f>
        <v>-</v>
      </c>
      <c r="T72" s="16" t="str">
        <f>IF(COUNTA(RAW_Lecture!M:M)&lt;=2,"-",IF(ISNUMBER(IFERROR(MATCH($C72,RAW_Lecture!M:M,0),"X"))*1=0,"X","/"))</f>
        <v>-</v>
      </c>
      <c r="U72" s="16" t="str">
        <f>IF(COUNTA(RAW_Lecture!N:N)&lt;=2,"-",IF(ISNUMBER(IFERROR(MATCH($C72,RAW_Lecture!N:N,0),"X"))*1=0,"X","/"))</f>
        <v>-</v>
      </c>
      <c r="V72" s="16" t="str">
        <f>IF(COUNTA(RAW_Lecture!O:O)&lt;=2,"-",IF(ISNUMBER(IFERROR(MATCH($C72,RAW_Lecture!O:O,0),"X"))*1=0,"X","/"))</f>
        <v>-</v>
      </c>
      <c r="W72" s="16" t="str">
        <f>IF(COUNTA(RAW_Lecture!P:P)&lt;=2,"-",IF(ISNUMBER(IFERROR(MATCH($C72,RAW_Lecture!P:P,0),"X"))*1=0,"X","/"))</f>
        <v>-</v>
      </c>
      <c r="X72" s="16" t="str">
        <f>IF(COUNTA(RAW_Lecture!Q:Q)&lt;=2,"-",IF(ISNUMBER(IFERROR(MATCH($C72,RAW_Lecture!Q:Q,0),"X"))*1=0,"X","/"))</f>
        <v>-</v>
      </c>
      <c r="Y72" s="16" t="str">
        <f>IF(COUNTA(RAW_Lecture!R:R)&lt;=2,"-",IF(ISNUMBER(IFERROR(MATCH($C72,RAW_Lecture!R:R,0),"X"))*1=0,"X","/"))</f>
        <v>-</v>
      </c>
      <c r="Z72" s="16" t="str">
        <f>IF(COUNTA(RAW_Lecture!S:S)&lt;=2,"-",IF(ISNUMBER(IFERROR(MATCH($C72,RAW_Lecture!S:S,0),"X"))*1=0,"X","/"))</f>
        <v>-</v>
      </c>
      <c r="AA72" s="16" t="str">
        <f>IF(COUNTA(RAW_Lecture!T:T)&lt;=2,"-",IF(ISNUMBER(IFERROR(MATCH($C72,RAW_Lecture!T:T,0),"X"))*1=0,"X","/"))</f>
        <v>-</v>
      </c>
      <c r="AB72" s="16" t="str">
        <f>IF(COUNTA(RAW_Lecture!U:U)&lt;=2,"-",IF(ISNUMBER(IFERROR(MATCH($C72,RAW_Lecture!U:U,0),"X"))*1=0,"X","/"))</f>
        <v>-</v>
      </c>
      <c r="AC72" s="16" t="str">
        <f>IF(COUNTA(RAW_Lecture!V:V)&lt;=2,"-",IF(ISNUMBER(IFERROR(MATCH($C72,RAW_Lecture!V:V,0),"X"))*1=0,"X","/"))</f>
        <v>-</v>
      </c>
      <c r="AD72" s="16" t="str">
        <f>IF(COUNTA(RAW_Lecture!W:W)&lt;=2,"-",IF(ISNUMBER(IFERROR(MATCH($C72,RAW_Lecture!W:W,0),"X"))*1=0,"X","/"))</f>
        <v>-</v>
      </c>
      <c r="AE72" s="16" t="str">
        <f>IF(COUNTA(RAW_Lecture!X:X)&lt;=2,"-",IF(ISNUMBER(IFERROR(MATCH($C72,RAW_Lecture!X:X,0),"X"))*1=0,"X","/"))</f>
        <v>-</v>
      </c>
      <c r="AF72" s="16" t="str">
        <f>IF(COUNTA(RAW_Lecture!Y:Y)&lt;=2,"-",IF(ISNUMBER(IFERROR(MATCH($C72,RAW_Lecture!Y:Y,0),"X"))*1=0,"X","/"))</f>
        <v>-</v>
      </c>
      <c r="AG72" s="16" t="str">
        <f>IF(COUNTA(RAW_Lecture!Z:Z)&lt;=2,"-",IF(ISNUMBER(IFERROR(MATCH($C72,RAW_Lecture!Z:Z,0),"X"))*1=0,"X","/"))</f>
        <v>-</v>
      </c>
      <c r="AH72" s="16" t="str">
        <f>IF(COUNTA(RAW_Lecture!AA:AA)&lt;=2,"-",IF(ISNUMBER(IFERROR(MATCH($C72,RAW_Lecture!AA:AA,0),"X"))*1=0,"X","/"))</f>
        <v>-</v>
      </c>
      <c r="AI72" s="16" t="str">
        <f>IF(COUNTA(RAW_Lecture!AB:AB)&lt;=2,"-",IF(ISNUMBER(IFERROR(MATCH($C72,RAW_Lecture!AB:AB,0),"X"))*1=0,"X","/"))</f>
        <v>-</v>
      </c>
      <c r="AJ72" s="25">
        <f>COUNTIF(H72:AI72,"/")/MASTER!$H$9</f>
        <v>3.5714285714285712E-2</v>
      </c>
      <c r="AK72" s="16">
        <f t="shared" si="0"/>
        <v>1</v>
      </c>
      <c r="AL72" s="37">
        <f t="shared" si="1"/>
        <v>7</v>
      </c>
    </row>
    <row r="73" spans="1:38" s="8" customFormat="1" ht="24" customHeight="1">
      <c r="A73" s="6">
        <v>53</v>
      </c>
      <c r="B73" s="7" t="str">
        <f>MASTER!B73</f>
        <v>NUR AMIRAH BINTI ISMAIL</v>
      </c>
      <c r="C73" s="6">
        <f>MASTER!C73</f>
        <v>161060983</v>
      </c>
      <c r="D73" s="6" t="str">
        <f>MASTER!D73</f>
        <v>RK24 - KEJURUTERAAN MEKATRONIK</v>
      </c>
      <c r="E73" s="6" t="str">
        <f>MASTER!E73</f>
        <v>Active</v>
      </c>
      <c r="F73" s="6">
        <f>MASTER!F73</f>
        <v>2</v>
      </c>
      <c r="G73" s="15">
        <f>MASTER!G73</f>
        <v>175294943</v>
      </c>
      <c r="H73" s="16" t="str">
        <f>IF(COUNTA(RAW_Lecture!A:A)&lt;=2,"-",IF(ISNUMBER(IFERROR(MATCH($C73,RAW_Lecture!A:A,0),"X"))*1=0,"X","/"))</f>
        <v>-</v>
      </c>
      <c r="I73" s="16" t="str">
        <f>IF(COUNTA(RAW_Lecture!B:B)&lt;=2,"-",IF(ISNUMBER(IFERROR(MATCH($C73,RAW_Lecture!B:B,0),"X"))*1=0,"X","/"))</f>
        <v>-</v>
      </c>
      <c r="J73" s="16" t="str">
        <f>IF(COUNTA(RAW_Lecture!C:C)&lt;=2,"-",IF(ISNUMBER(IFERROR(MATCH($C73,RAW_Lecture!C:C,0),"X"))*1=0,"X","/"))</f>
        <v>X</v>
      </c>
      <c r="K73" s="16" t="str">
        <f>IF(COUNTA(RAW_Lecture!D:D)&lt;=2,"-",IF(ISNUMBER(IFERROR(MATCH($C73,RAW_Lecture!D:D,0),"X"))*1=0,"X","/"))</f>
        <v>/</v>
      </c>
      <c r="L73" s="16" t="str">
        <f>IF(COUNTA(RAW_Lecture!E:E)&lt;=2,"-",IF(ISNUMBER(IFERROR(MATCH($C73,RAW_Lecture!E:E,0),"X"))*1=0,"X","/"))</f>
        <v>X</v>
      </c>
      <c r="M73" s="16" t="str">
        <f>IF(COUNTA(RAW_Lecture!F:F)&lt;=2,"-",IF(ISNUMBER(IFERROR(MATCH($C73,RAW_Lecture!F:F,0),"X"))*1=0,"X","/"))</f>
        <v>X</v>
      </c>
      <c r="N73" s="16" t="str">
        <f>IF(COUNTA(RAW_Lecture!G:G)&lt;=2,"-",IF(ISNUMBER(IFERROR(MATCH($C73,RAW_Lecture!G:G,0),"X"))*1=0,"X","/"))</f>
        <v>X</v>
      </c>
      <c r="O73" s="16" t="str">
        <f>IF(COUNTA(RAW_Lecture!H:H)&lt;=2,"-",IF(ISNUMBER(IFERROR(MATCH($C73,RAW_Lecture!H:H,0),"X"))*1=0,"X","/"))</f>
        <v>X</v>
      </c>
      <c r="P73" s="16" t="str">
        <f>IF(COUNTA(RAW_Lecture!I:I)&lt;=2,"-",IF(ISNUMBER(IFERROR(MATCH($C73,RAW_Lecture!I:I,0),"X"))*1=0,"X","/"))</f>
        <v>X</v>
      </c>
      <c r="Q73" s="16" t="str">
        <f>IF(COUNTA(RAW_Lecture!J:J)&lt;=2,"-",IF(ISNUMBER(IFERROR(MATCH($C73,RAW_Lecture!J:J,0),"X"))*1=0,"X","/"))</f>
        <v>X</v>
      </c>
      <c r="R73" s="16" t="str">
        <f>IF(COUNTA(RAW_Lecture!K:K)&lt;=2,"-",IF(ISNUMBER(IFERROR(MATCH($C73,RAW_Lecture!K:K,0),"X"))*1=0,"X","/"))</f>
        <v>-</v>
      </c>
      <c r="S73" s="16" t="str">
        <f>IF(COUNTA(RAW_Lecture!L:L)&lt;=2,"-",IF(ISNUMBER(IFERROR(MATCH($C73,RAW_Lecture!L:L,0),"X"))*1=0,"X","/"))</f>
        <v>-</v>
      </c>
      <c r="T73" s="16" t="str">
        <f>IF(COUNTA(RAW_Lecture!M:M)&lt;=2,"-",IF(ISNUMBER(IFERROR(MATCH($C73,RAW_Lecture!M:M,0),"X"))*1=0,"X","/"))</f>
        <v>-</v>
      </c>
      <c r="U73" s="16" t="str">
        <f>IF(COUNTA(RAW_Lecture!N:N)&lt;=2,"-",IF(ISNUMBER(IFERROR(MATCH($C73,RAW_Lecture!N:N,0),"X"))*1=0,"X","/"))</f>
        <v>-</v>
      </c>
      <c r="V73" s="16" t="str">
        <f>IF(COUNTA(RAW_Lecture!O:O)&lt;=2,"-",IF(ISNUMBER(IFERROR(MATCH($C73,RAW_Lecture!O:O,0),"X"))*1=0,"X","/"))</f>
        <v>-</v>
      </c>
      <c r="W73" s="16" t="str">
        <f>IF(COUNTA(RAW_Lecture!P:P)&lt;=2,"-",IF(ISNUMBER(IFERROR(MATCH($C73,RAW_Lecture!P:P,0),"X"))*1=0,"X","/"))</f>
        <v>-</v>
      </c>
      <c r="X73" s="16" t="str">
        <f>IF(COUNTA(RAW_Lecture!Q:Q)&lt;=2,"-",IF(ISNUMBER(IFERROR(MATCH($C73,RAW_Lecture!Q:Q,0),"X"))*1=0,"X","/"))</f>
        <v>-</v>
      </c>
      <c r="Y73" s="16" t="str">
        <f>IF(COUNTA(RAW_Lecture!R:R)&lt;=2,"-",IF(ISNUMBER(IFERROR(MATCH($C73,RAW_Lecture!R:R,0),"X"))*1=0,"X","/"))</f>
        <v>-</v>
      </c>
      <c r="Z73" s="16" t="str">
        <f>IF(COUNTA(RAW_Lecture!S:S)&lt;=2,"-",IF(ISNUMBER(IFERROR(MATCH($C73,RAW_Lecture!S:S,0),"X"))*1=0,"X","/"))</f>
        <v>-</v>
      </c>
      <c r="AA73" s="16" t="str">
        <f>IF(COUNTA(RAW_Lecture!T:T)&lt;=2,"-",IF(ISNUMBER(IFERROR(MATCH($C73,RAW_Lecture!T:T,0),"X"))*1=0,"X","/"))</f>
        <v>-</v>
      </c>
      <c r="AB73" s="16" t="str">
        <f>IF(COUNTA(RAW_Lecture!U:U)&lt;=2,"-",IF(ISNUMBER(IFERROR(MATCH($C73,RAW_Lecture!U:U,0),"X"))*1=0,"X","/"))</f>
        <v>-</v>
      </c>
      <c r="AC73" s="16" t="str">
        <f>IF(COUNTA(RAW_Lecture!V:V)&lt;=2,"-",IF(ISNUMBER(IFERROR(MATCH($C73,RAW_Lecture!V:V,0),"X"))*1=0,"X","/"))</f>
        <v>-</v>
      </c>
      <c r="AD73" s="16" t="str">
        <f>IF(COUNTA(RAW_Lecture!W:W)&lt;=2,"-",IF(ISNUMBER(IFERROR(MATCH($C73,RAW_Lecture!W:W,0),"X"))*1=0,"X","/"))</f>
        <v>-</v>
      </c>
      <c r="AE73" s="16" t="str">
        <f>IF(COUNTA(RAW_Lecture!X:X)&lt;=2,"-",IF(ISNUMBER(IFERROR(MATCH($C73,RAW_Lecture!X:X,0),"X"))*1=0,"X","/"))</f>
        <v>-</v>
      </c>
      <c r="AF73" s="16" t="str">
        <f>IF(COUNTA(RAW_Lecture!Y:Y)&lt;=2,"-",IF(ISNUMBER(IFERROR(MATCH($C73,RAW_Lecture!Y:Y,0),"X"))*1=0,"X","/"))</f>
        <v>-</v>
      </c>
      <c r="AG73" s="16" t="str">
        <f>IF(COUNTA(RAW_Lecture!Z:Z)&lt;=2,"-",IF(ISNUMBER(IFERROR(MATCH($C73,RAW_Lecture!Z:Z,0),"X"))*1=0,"X","/"))</f>
        <v>-</v>
      </c>
      <c r="AH73" s="16" t="str">
        <f>IF(COUNTA(RAW_Lecture!AA:AA)&lt;=2,"-",IF(ISNUMBER(IFERROR(MATCH($C73,RAW_Lecture!AA:AA,0),"X"))*1=0,"X","/"))</f>
        <v>-</v>
      </c>
      <c r="AI73" s="16" t="str">
        <f>IF(COUNTA(RAW_Lecture!AB:AB)&lt;=2,"-",IF(ISNUMBER(IFERROR(MATCH($C73,RAW_Lecture!AB:AB,0),"X"))*1=0,"X","/"))</f>
        <v>-</v>
      </c>
      <c r="AJ73" s="25">
        <f>COUNTIF(H73:AI73,"/")/MASTER!$H$9</f>
        <v>3.5714285714285712E-2</v>
      </c>
      <c r="AK73" s="16">
        <f t="shared" si="0"/>
        <v>1</v>
      </c>
      <c r="AL73" s="37">
        <f t="shared" si="1"/>
        <v>7</v>
      </c>
    </row>
    <row r="74" spans="1:38" s="8" customFormat="1" ht="24" customHeight="1">
      <c r="A74" s="6">
        <v>54</v>
      </c>
      <c r="B74" s="7" t="str">
        <f>MASTER!B74</f>
        <v>NUR FARHANIZA BINTI ADNAN</v>
      </c>
      <c r="C74" s="6">
        <f>MASTER!C74</f>
        <v>161060985</v>
      </c>
      <c r="D74" s="6" t="str">
        <f>MASTER!D74</f>
        <v>RK24 - KEJURUTERAAN MEKATRONIK</v>
      </c>
      <c r="E74" s="6" t="str">
        <f>MASTER!E74</f>
        <v>Active</v>
      </c>
      <c r="F74" s="6">
        <f>MASTER!F74</f>
        <v>2</v>
      </c>
      <c r="G74" s="15">
        <f>MASTER!G74</f>
        <v>193229751</v>
      </c>
      <c r="H74" s="16" t="str">
        <f>IF(COUNTA(RAW_Lecture!A:A)&lt;=2,"-",IF(ISNUMBER(IFERROR(MATCH($C74,RAW_Lecture!A:A,0),"X"))*1=0,"X","/"))</f>
        <v>-</v>
      </c>
      <c r="I74" s="16" t="str">
        <f>IF(COUNTA(RAW_Lecture!B:B)&lt;=2,"-",IF(ISNUMBER(IFERROR(MATCH($C74,RAW_Lecture!B:B,0),"X"))*1=0,"X","/"))</f>
        <v>-</v>
      </c>
      <c r="J74" s="16" t="str">
        <f>IF(COUNTA(RAW_Lecture!C:C)&lt;=2,"-",IF(ISNUMBER(IFERROR(MATCH($C74,RAW_Lecture!C:C,0),"X"))*1=0,"X","/"))</f>
        <v>X</v>
      </c>
      <c r="K74" s="16" t="str">
        <f>IF(COUNTA(RAW_Lecture!D:D)&lt;=2,"-",IF(ISNUMBER(IFERROR(MATCH($C74,RAW_Lecture!D:D,0),"X"))*1=0,"X","/"))</f>
        <v>/</v>
      </c>
      <c r="L74" s="16" t="str">
        <f>IF(COUNTA(RAW_Lecture!E:E)&lt;=2,"-",IF(ISNUMBER(IFERROR(MATCH($C74,RAW_Lecture!E:E,0),"X"))*1=0,"X","/"))</f>
        <v>X</v>
      </c>
      <c r="M74" s="16" t="str">
        <f>IF(COUNTA(RAW_Lecture!F:F)&lt;=2,"-",IF(ISNUMBER(IFERROR(MATCH($C74,RAW_Lecture!F:F,0),"X"))*1=0,"X","/"))</f>
        <v>X</v>
      </c>
      <c r="N74" s="16" t="str">
        <f>IF(COUNTA(RAW_Lecture!G:G)&lt;=2,"-",IF(ISNUMBER(IFERROR(MATCH($C74,RAW_Lecture!G:G,0),"X"))*1=0,"X","/"))</f>
        <v>X</v>
      </c>
      <c r="O74" s="16" t="str">
        <f>IF(COUNTA(RAW_Lecture!H:H)&lt;=2,"-",IF(ISNUMBER(IFERROR(MATCH($C74,RAW_Lecture!H:H,0),"X"))*1=0,"X","/"))</f>
        <v>X</v>
      </c>
      <c r="P74" s="16" t="str">
        <f>IF(COUNTA(RAW_Lecture!I:I)&lt;=2,"-",IF(ISNUMBER(IFERROR(MATCH($C74,RAW_Lecture!I:I,0),"X"))*1=0,"X","/"))</f>
        <v>X</v>
      </c>
      <c r="Q74" s="16" t="str">
        <f>IF(COUNTA(RAW_Lecture!J:J)&lt;=2,"-",IF(ISNUMBER(IFERROR(MATCH($C74,RAW_Lecture!J:J,0),"X"))*1=0,"X","/"))</f>
        <v>X</v>
      </c>
      <c r="R74" s="16" t="str">
        <f>IF(COUNTA(RAW_Lecture!K:K)&lt;=2,"-",IF(ISNUMBER(IFERROR(MATCH($C74,RAW_Lecture!K:K,0),"X"))*1=0,"X","/"))</f>
        <v>-</v>
      </c>
      <c r="S74" s="16" t="str">
        <f>IF(COUNTA(RAW_Lecture!L:L)&lt;=2,"-",IF(ISNUMBER(IFERROR(MATCH($C74,RAW_Lecture!L:L,0),"X"))*1=0,"X","/"))</f>
        <v>-</v>
      </c>
      <c r="T74" s="16" t="str">
        <f>IF(COUNTA(RAW_Lecture!M:M)&lt;=2,"-",IF(ISNUMBER(IFERROR(MATCH($C74,RAW_Lecture!M:M,0),"X"))*1=0,"X","/"))</f>
        <v>-</v>
      </c>
      <c r="U74" s="16" t="str">
        <f>IF(COUNTA(RAW_Lecture!N:N)&lt;=2,"-",IF(ISNUMBER(IFERROR(MATCH($C74,RAW_Lecture!N:N,0),"X"))*1=0,"X","/"))</f>
        <v>-</v>
      </c>
      <c r="V74" s="16" t="str">
        <f>IF(COUNTA(RAW_Lecture!O:O)&lt;=2,"-",IF(ISNUMBER(IFERROR(MATCH($C74,RAW_Lecture!O:O,0),"X"))*1=0,"X","/"))</f>
        <v>-</v>
      </c>
      <c r="W74" s="16" t="str">
        <f>IF(COUNTA(RAW_Lecture!P:P)&lt;=2,"-",IF(ISNUMBER(IFERROR(MATCH($C74,RAW_Lecture!P:P,0),"X"))*1=0,"X","/"))</f>
        <v>-</v>
      </c>
      <c r="X74" s="16" t="str">
        <f>IF(COUNTA(RAW_Lecture!Q:Q)&lt;=2,"-",IF(ISNUMBER(IFERROR(MATCH($C74,RAW_Lecture!Q:Q,0),"X"))*1=0,"X","/"))</f>
        <v>-</v>
      </c>
      <c r="Y74" s="16" t="str">
        <f>IF(COUNTA(RAW_Lecture!R:R)&lt;=2,"-",IF(ISNUMBER(IFERROR(MATCH($C74,RAW_Lecture!R:R,0),"X"))*1=0,"X","/"))</f>
        <v>-</v>
      </c>
      <c r="Z74" s="16" t="str">
        <f>IF(COUNTA(RAW_Lecture!S:S)&lt;=2,"-",IF(ISNUMBER(IFERROR(MATCH($C74,RAW_Lecture!S:S,0),"X"))*1=0,"X","/"))</f>
        <v>-</v>
      </c>
      <c r="AA74" s="16" t="str">
        <f>IF(COUNTA(RAW_Lecture!T:T)&lt;=2,"-",IF(ISNUMBER(IFERROR(MATCH($C74,RAW_Lecture!T:T,0),"X"))*1=0,"X","/"))</f>
        <v>-</v>
      </c>
      <c r="AB74" s="16" t="str">
        <f>IF(COUNTA(RAW_Lecture!U:U)&lt;=2,"-",IF(ISNUMBER(IFERROR(MATCH($C74,RAW_Lecture!U:U,0),"X"))*1=0,"X","/"))</f>
        <v>-</v>
      </c>
      <c r="AC74" s="16" t="str">
        <f>IF(COUNTA(RAW_Lecture!V:V)&lt;=2,"-",IF(ISNUMBER(IFERROR(MATCH($C74,RAW_Lecture!V:V,0),"X"))*1=0,"X","/"))</f>
        <v>-</v>
      </c>
      <c r="AD74" s="16" t="str">
        <f>IF(COUNTA(RAW_Lecture!W:W)&lt;=2,"-",IF(ISNUMBER(IFERROR(MATCH($C74,RAW_Lecture!W:W,0),"X"))*1=0,"X","/"))</f>
        <v>-</v>
      </c>
      <c r="AE74" s="16" t="str">
        <f>IF(COUNTA(RAW_Lecture!X:X)&lt;=2,"-",IF(ISNUMBER(IFERROR(MATCH($C74,RAW_Lecture!X:X,0),"X"))*1=0,"X","/"))</f>
        <v>-</v>
      </c>
      <c r="AF74" s="16" t="str">
        <f>IF(COUNTA(RAW_Lecture!Y:Y)&lt;=2,"-",IF(ISNUMBER(IFERROR(MATCH($C74,RAW_Lecture!Y:Y,0),"X"))*1=0,"X","/"))</f>
        <v>-</v>
      </c>
      <c r="AG74" s="16" t="str">
        <f>IF(COUNTA(RAW_Lecture!Z:Z)&lt;=2,"-",IF(ISNUMBER(IFERROR(MATCH($C74,RAW_Lecture!Z:Z,0),"X"))*1=0,"X","/"))</f>
        <v>-</v>
      </c>
      <c r="AH74" s="16" t="str">
        <f>IF(COUNTA(RAW_Lecture!AA:AA)&lt;=2,"-",IF(ISNUMBER(IFERROR(MATCH($C74,RAW_Lecture!AA:AA,0),"X"))*1=0,"X","/"))</f>
        <v>-</v>
      </c>
      <c r="AI74" s="16" t="str">
        <f>IF(COUNTA(RAW_Lecture!AB:AB)&lt;=2,"-",IF(ISNUMBER(IFERROR(MATCH($C74,RAW_Lecture!AB:AB,0),"X"))*1=0,"X","/"))</f>
        <v>-</v>
      </c>
      <c r="AJ74" s="25">
        <f>COUNTIF(H74:AI74,"/")/MASTER!$H$9</f>
        <v>3.5714285714285712E-2</v>
      </c>
      <c r="AK74" s="16">
        <f t="shared" si="0"/>
        <v>1</v>
      </c>
      <c r="AL74" s="37">
        <f t="shared" si="1"/>
        <v>7</v>
      </c>
    </row>
    <row r="75" spans="1:38" s="8" customFormat="1" ht="24" customHeight="1">
      <c r="A75" s="6">
        <v>55</v>
      </c>
      <c r="B75" s="7" t="str">
        <f>MASTER!B75</f>
        <v>NUR IDAYU BINTI BOSLIM</v>
      </c>
      <c r="C75" s="6">
        <f>MASTER!C75</f>
        <v>171061112</v>
      </c>
      <c r="D75" s="6" t="str">
        <f>MASTER!D75</f>
        <v>RK24 - KEJURUTERAAN MEKATRONIK</v>
      </c>
      <c r="E75" s="6" t="str">
        <f>MASTER!E75</f>
        <v>Active</v>
      </c>
      <c r="F75" s="6">
        <f>MASTER!F75</f>
        <v>2</v>
      </c>
      <c r="G75" s="15">
        <f>MASTER!G75</f>
        <v>174535602</v>
      </c>
      <c r="H75" s="16" t="str">
        <f>IF(COUNTA(RAW_Lecture!A:A)&lt;=2,"-",IF(ISNUMBER(IFERROR(MATCH($C75,RAW_Lecture!A:A,0),"X"))*1=0,"X","/"))</f>
        <v>-</v>
      </c>
      <c r="I75" s="16" t="str">
        <f>IF(COUNTA(RAW_Lecture!B:B)&lt;=2,"-",IF(ISNUMBER(IFERROR(MATCH($C75,RAW_Lecture!B:B,0),"X"))*1=0,"X","/"))</f>
        <v>-</v>
      </c>
      <c r="J75" s="16" t="str">
        <f>IF(COUNTA(RAW_Lecture!C:C)&lt;=2,"-",IF(ISNUMBER(IFERROR(MATCH($C75,RAW_Lecture!C:C,0),"X"))*1=0,"X","/"))</f>
        <v>X</v>
      </c>
      <c r="K75" s="16" t="str">
        <f>IF(COUNTA(RAW_Lecture!D:D)&lt;=2,"-",IF(ISNUMBER(IFERROR(MATCH($C75,RAW_Lecture!D:D,0),"X"))*1=0,"X","/"))</f>
        <v>/</v>
      </c>
      <c r="L75" s="16" t="str">
        <f>IF(COUNTA(RAW_Lecture!E:E)&lt;=2,"-",IF(ISNUMBER(IFERROR(MATCH($C75,RAW_Lecture!E:E,0),"X"))*1=0,"X","/"))</f>
        <v>X</v>
      </c>
      <c r="M75" s="16" t="str">
        <f>IF(COUNTA(RAW_Lecture!F:F)&lt;=2,"-",IF(ISNUMBER(IFERROR(MATCH($C75,RAW_Lecture!F:F,0),"X"))*1=0,"X","/"))</f>
        <v>X</v>
      </c>
      <c r="N75" s="16" t="str">
        <f>IF(COUNTA(RAW_Lecture!G:G)&lt;=2,"-",IF(ISNUMBER(IFERROR(MATCH($C75,RAW_Lecture!G:G,0),"X"))*1=0,"X","/"))</f>
        <v>X</v>
      </c>
      <c r="O75" s="16" t="str">
        <f>IF(COUNTA(RAW_Lecture!H:H)&lt;=2,"-",IF(ISNUMBER(IFERROR(MATCH($C75,RAW_Lecture!H:H,0),"X"))*1=0,"X","/"))</f>
        <v>X</v>
      </c>
      <c r="P75" s="16" t="str">
        <f>IF(COUNTA(RAW_Lecture!I:I)&lt;=2,"-",IF(ISNUMBER(IFERROR(MATCH($C75,RAW_Lecture!I:I,0),"X"))*1=0,"X","/"))</f>
        <v>X</v>
      </c>
      <c r="Q75" s="16" t="str">
        <f>IF(COUNTA(RAW_Lecture!J:J)&lt;=2,"-",IF(ISNUMBER(IFERROR(MATCH($C75,RAW_Lecture!J:J,0),"X"))*1=0,"X","/"))</f>
        <v>X</v>
      </c>
      <c r="R75" s="16" t="str">
        <f>IF(COUNTA(RAW_Lecture!K:K)&lt;=2,"-",IF(ISNUMBER(IFERROR(MATCH($C75,RAW_Lecture!K:K,0),"X"))*1=0,"X","/"))</f>
        <v>-</v>
      </c>
      <c r="S75" s="16" t="str">
        <f>IF(COUNTA(RAW_Lecture!L:L)&lt;=2,"-",IF(ISNUMBER(IFERROR(MATCH($C75,RAW_Lecture!L:L,0),"X"))*1=0,"X","/"))</f>
        <v>-</v>
      </c>
      <c r="T75" s="16" t="str">
        <f>IF(COUNTA(RAW_Lecture!M:M)&lt;=2,"-",IF(ISNUMBER(IFERROR(MATCH($C75,RAW_Lecture!M:M,0),"X"))*1=0,"X","/"))</f>
        <v>-</v>
      </c>
      <c r="U75" s="16" t="str">
        <f>IF(COUNTA(RAW_Lecture!N:N)&lt;=2,"-",IF(ISNUMBER(IFERROR(MATCH($C75,RAW_Lecture!N:N,0),"X"))*1=0,"X","/"))</f>
        <v>-</v>
      </c>
      <c r="V75" s="16" t="str">
        <f>IF(COUNTA(RAW_Lecture!O:O)&lt;=2,"-",IF(ISNUMBER(IFERROR(MATCH($C75,RAW_Lecture!O:O,0),"X"))*1=0,"X","/"))</f>
        <v>-</v>
      </c>
      <c r="W75" s="16" t="str">
        <f>IF(COUNTA(RAW_Lecture!P:P)&lt;=2,"-",IF(ISNUMBER(IFERROR(MATCH($C75,RAW_Lecture!P:P,0),"X"))*1=0,"X","/"))</f>
        <v>-</v>
      </c>
      <c r="X75" s="16" t="str">
        <f>IF(COUNTA(RAW_Lecture!Q:Q)&lt;=2,"-",IF(ISNUMBER(IFERROR(MATCH($C75,RAW_Lecture!Q:Q,0),"X"))*1=0,"X","/"))</f>
        <v>-</v>
      </c>
      <c r="Y75" s="16" t="str">
        <f>IF(COUNTA(RAW_Lecture!R:R)&lt;=2,"-",IF(ISNUMBER(IFERROR(MATCH($C75,RAW_Lecture!R:R,0),"X"))*1=0,"X","/"))</f>
        <v>-</v>
      </c>
      <c r="Z75" s="16" t="str">
        <f>IF(COUNTA(RAW_Lecture!S:S)&lt;=2,"-",IF(ISNUMBER(IFERROR(MATCH($C75,RAW_Lecture!S:S,0),"X"))*1=0,"X","/"))</f>
        <v>-</v>
      </c>
      <c r="AA75" s="16" t="str">
        <f>IF(COUNTA(RAW_Lecture!T:T)&lt;=2,"-",IF(ISNUMBER(IFERROR(MATCH($C75,RAW_Lecture!T:T,0),"X"))*1=0,"X","/"))</f>
        <v>-</v>
      </c>
      <c r="AB75" s="16" t="str">
        <f>IF(COUNTA(RAW_Lecture!U:U)&lt;=2,"-",IF(ISNUMBER(IFERROR(MATCH($C75,RAW_Lecture!U:U,0),"X"))*1=0,"X","/"))</f>
        <v>-</v>
      </c>
      <c r="AC75" s="16" t="str">
        <f>IF(COUNTA(RAW_Lecture!V:V)&lt;=2,"-",IF(ISNUMBER(IFERROR(MATCH($C75,RAW_Lecture!V:V,0),"X"))*1=0,"X","/"))</f>
        <v>-</v>
      </c>
      <c r="AD75" s="16" t="str">
        <f>IF(COUNTA(RAW_Lecture!W:W)&lt;=2,"-",IF(ISNUMBER(IFERROR(MATCH($C75,RAW_Lecture!W:W,0),"X"))*1=0,"X","/"))</f>
        <v>-</v>
      </c>
      <c r="AE75" s="16" t="str">
        <f>IF(COUNTA(RAW_Lecture!X:X)&lt;=2,"-",IF(ISNUMBER(IFERROR(MATCH($C75,RAW_Lecture!X:X,0),"X"))*1=0,"X","/"))</f>
        <v>-</v>
      </c>
      <c r="AF75" s="16" t="str">
        <f>IF(COUNTA(RAW_Lecture!Y:Y)&lt;=2,"-",IF(ISNUMBER(IFERROR(MATCH($C75,RAW_Lecture!Y:Y,0),"X"))*1=0,"X","/"))</f>
        <v>-</v>
      </c>
      <c r="AG75" s="16" t="str">
        <f>IF(COUNTA(RAW_Lecture!Z:Z)&lt;=2,"-",IF(ISNUMBER(IFERROR(MATCH($C75,RAW_Lecture!Z:Z,0),"X"))*1=0,"X","/"))</f>
        <v>-</v>
      </c>
      <c r="AH75" s="16" t="str">
        <f>IF(COUNTA(RAW_Lecture!AA:AA)&lt;=2,"-",IF(ISNUMBER(IFERROR(MATCH($C75,RAW_Lecture!AA:AA,0),"X"))*1=0,"X","/"))</f>
        <v>-</v>
      </c>
      <c r="AI75" s="16" t="str">
        <f>IF(COUNTA(RAW_Lecture!AB:AB)&lt;=2,"-",IF(ISNUMBER(IFERROR(MATCH($C75,RAW_Lecture!AB:AB,0),"X"))*1=0,"X","/"))</f>
        <v>-</v>
      </c>
      <c r="AJ75" s="25">
        <f>COUNTIF(H75:AI75,"/")/MASTER!$H$9</f>
        <v>3.5714285714285712E-2</v>
      </c>
      <c r="AK75" s="16">
        <f t="shared" si="0"/>
        <v>1</v>
      </c>
      <c r="AL75" s="37">
        <f t="shared" si="1"/>
        <v>7</v>
      </c>
    </row>
    <row r="76" spans="1:38" s="8" customFormat="1" ht="24" customHeight="1">
      <c r="A76" s="6">
        <v>56</v>
      </c>
      <c r="B76" s="7" t="str">
        <f>MASTER!B76</f>
        <v>NUR SYAHIRAH BINTI SHARIM</v>
      </c>
      <c r="C76" s="6">
        <f>MASTER!C76</f>
        <v>171061114</v>
      </c>
      <c r="D76" s="6" t="str">
        <f>MASTER!D76</f>
        <v>RK24 - KEJURUTERAAN MEKATRONIK</v>
      </c>
      <c r="E76" s="6" t="str">
        <f>MASTER!E76</f>
        <v>Active</v>
      </c>
      <c r="F76" s="6">
        <f>MASTER!F76</f>
        <v>2</v>
      </c>
      <c r="G76" s="15">
        <f>MASTER!G76</f>
        <v>193116802</v>
      </c>
      <c r="H76" s="16" t="str">
        <f>IF(COUNTA(RAW_Lecture!A:A)&lt;=2,"-",IF(ISNUMBER(IFERROR(MATCH($C76,RAW_Lecture!A:A,0),"X"))*1=0,"X","/"))</f>
        <v>-</v>
      </c>
      <c r="I76" s="16" t="str">
        <f>IF(COUNTA(RAW_Lecture!B:B)&lt;=2,"-",IF(ISNUMBER(IFERROR(MATCH($C76,RAW_Lecture!B:B,0),"X"))*1=0,"X","/"))</f>
        <v>-</v>
      </c>
      <c r="J76" s="16" t="str">
        <f>IF(COUNTA(RAW_Lecture!C:C)&lt;=2,"-",IF(ISNUMBER(IFERROR(MATCH($C76,RAW_Lecture!C:C,0),"X"))*1=0,"X","/"))</f>
        <v>/</v>
      </c>
      <c r="K76" s="16" t="str">
        <f>IF(COUNTA(RAW_Lecture!D:D)&lt;=2,"-",IF(ISNUMBER(IFERROR(MATCH($C76,RAW_Lecture!D:D,0),"X"))*1=0,"X","/"))</f>
        <v>/</v>
      </c>
      <c r="L76" s="16" t="str">
        <f>IF(COUNTA(RAW_Lecture!E:E)&lt;=2,"-",IF(ISNUMBER(IFERROR(MATCH($C76,RAW_Lecture!E:E,0),"X"))*1=0,"X","/"))</f>
        <v>/</v>
      </c>
      <c r="M76" s="16" t="str">
        <f>IF(COUNTA(RAW_Lecture!F:F)&lt;=2,"-",IF(ISNUMBER(IFERROR(MATCH($C76,RAW_Lecture!F:F,0),"X"))*1=0,"X","/"))</f>
        <v>/</v>
      </c>
      <c r="N76" s="16" t="str">
        <f>IF(COUNTA(RAW_Lecture!G:G)&lt;=2,"-",IF(ISNUMBER(IFERROR(MATCH($C76,RAW_Lecture!G:G,0),"X"))*1=0,"X","/"))</f>
        <v>/</v>
      </c>
      <c r="O76" s="16" t="str">
        <f>IF(COUNTA(RAW_Lecture!H:H)&lt;=2,"-",IF(ISNUMBER(IFERROR(MATCH($C76,RAW_Lecture!H:H,0),"X"))*1=0,"X","/"))</f>
        <v>/</v>
      </c>
      <c r="P76" s="16" t="str">
        <f>IF(COUNTA(RAW_Lecture!I:I)&lt;=2,"-",IF(ISNUMBER(IFERROR(MATCH($C76,RAW_Lecture!I:I,0),"X"))*1=0,"X","/"))</f>
        <v>/</v>
      </c>
      <c r="Q76" s="16" t="str">
        <f>IF(COUNTA(RAW_Lecture!J:J)&lt;=2,"-",IF(ISNUMBER(IFERROR(MATCH($C76,RAW_Lecture!J:J,0),"X"))*1=0,"X","/"))</f>
        <v>/</v>
      </c>
      <c r="R76" s="16" t="str">
        <f>IF(COUNTA(RAW_Lecture!K:K)&lt;=2,"-",IF(ISNUMBER(IFERROR(MATCH($C76,RAW_Lecture!K:K,0),"X"))*1=0,"X","/"))</f>
        <v>-</v>
      </c>
      <c r="S76" s="16" t="str">
        <f>IF(COUNTA(RAW_Lecture!L:L)&lt;=2,"-",IF(ISNUMBER(IFERROR(MATCH($C76,RAW_Lecture!L:L,0),"X"))*1=0,"X","/"))</f>
        <v>-</v>
      </c>
      <c r="T76" s="16" t="str">
        <f>IF(COUNTA(RAW_Lecture!M:M)&lt;=2,"-",IF(ISNUMBER(IFERROR(MATCH($C76,RAW_Lecture!M:M,0),"X"))*1=0,"X","/"))</f>
        <v>-</v>
      </c>
      <c r="U76" s="16" t="str">
        <f>IF(COUNTA(RAW_Lecture!N:N)&lt;=2,"-",IF(ISNUMBER(IFERROR(MATCH($C76,RAW_Lecture!N:N,0),"X"))*1=0,"X","/"))</f>
        <v>-</v>
      </c>
      <c r="V76" s="16" t="str">
        <f>IF(COUNTA(RAW_Lecture!O:O)&lt;=2,"-",IF(ISNUMBER(IFERROR(MATCH($C76,RAW_Lecture!O:O,0),"X"))*1=0,"X","/"))</f>
        <v>-</v>
      </c>
      <c r="W76" s="16" t="str">
        <f>IF(COUNTA(RAW_Lecture!P:P)&lt;=2,"-",IF(ISNUMBER(IFERROR(MATCH($C76,RAW_Lecture!P:P,0),"X"))*1=0,"X","/"))</f>
        <v>-</v>
      </c>
      <c r="X76" s="16" t="str">
        <f>IF(COUNTA(RAW_Lecture!Q:Q)&lt;=2,"-",IF(ISNUMBER(IFERROR(MATCH($C76,RAW_Lecture!Q:Q,0),"X"))*1=0,"X","/"))</f>
        <v>-</v>
      </c>
      <c r="Y76" s="16" t="str">
        <f>IF(COUNTA(RAW_Lecture!R:R)&lt;=2,"-",IF(ISNUMBER(IFERROR(MATCH($C76,RAW_Lecture!R:R,0),"X"))*1=0,"X","/"))</f>
        <v>-</v>
      </c>
      <c r="Z76" s="16" t="str">
        <f>IF(COUNTA(RAW_Lecture!S:S)&lt;=2,"-",IF(ISNUMBER(IFERROR(MATCH($C76,RAW_Lecture!S:S,0),"X"))*1=0,"X","/"))</f>
        <v>-</v>
      </c>
      <c r="AA76" s="16" t="str">
        <f>IF(COUNTA(RAW_Lecture!T:T)&lt;=2,"-",IF(ISNUMBER(IFERROR(MATCH($C76,RAW_Lecture!T:T,0),"X"))*1=0,"X","/"))</f>
        <v>-</v>
      </c>
      <c r="AB76" s="16" t="str">
        <f>IF(COUNTA(RAW_Lecture!U:U)&lt;=2,"-",IF(ISNUMBER(IFERROR(MATCH($C76,RAW_Lecture!U:U,0),"X"))*1=0,"X","/"))</f>
        <v>-</v>
      </c>
      <c r="AC76" s="16" t="str">
        <f>IF(COUNTA(RAW_Lecture!V:V)&lt;=2,"-",IF(ISNUMBER(IFERROR(MATCH($C76,RAW_Lecture!V:V,0),"X"))*1=0,"X","/"))</f>
        <v>-</v>
      </c>
      <c r="AD76" s="16" t="str">
        <f>IF(COUNTA(RAW_Lecture!W:W)&lt;=2,"-",IF(ISNUMBER(IFERROR(MATCH($C76,RAW_Lecture!W:W,0),"X"))*1=0,"X","/"))</f>
        <v>-</v>
      </c>
      <c r="AE76" s="16" t="str">
        <f>IF(COUNTA(RAW_Lecture!X:X)&lt;=2,"-",IF(ISNUMBER(IFERROR(MATCH($C76,RAW_Lecture!X:X,0),"X"))*1=0,"X","/"))</f>
        <v>-</v>
      </c>
      <c r="AF76" s="16" t="str">
        <f>IF(COUNTA(RAW_Lecture!Y:Y)&lt;=2,"-",IF(ISNUMBER(IFERROR(MATCH($C76,RAW_Lecture!Y:Y,0),"X"))*1=0,"X","/"))</f>
        <v>-</v>
      </c>
      <c r="AG76" s="16" t="str">
        <f>IF(COUNTA(RAW_Lecture!Z:Z)&lt;=2,"-",IF(ISNUMBER(IFERROR(MATCH($C76,RAW_Lecture!Z:Z,0),"X"))*1=0,"X","/"))</f>
        <v>-</v>
      </c>
      <c r="AH76" s="16" t="str">
        <f>IF(COUNTA(RAW_Lecture!AA:AA)&lt;=2,"-",IF(ISNUMBER(IFERROR(MATCH($C76,RAW_Lecture!AA:AA,0),"X"))*1=0,"X","/"))</f>
        <v>-</v>
      </c>
      <c r="AI76" s="16" t="str">
        <f>IF(COUNTA(RAW_Lecture!AB:AB)&lt;=2,"-",IF(ISNUMBER(IFERROR(MATCH($C76,RAW_Lecture!AB:AB,0),"X"))*1=0,"X","/"))</f>
        <v>-</v>
      </c>
      <c r="AJ76" s="25">
        <f>COUNTIF(H76:AI76,"/")/MASTER!$H$9</f>
        <v>0.2857142857142857</v>
      </c>
      <c r="AK76" s="16">
        <f t="shared" si="0"/>
        <v>8</v>
      </c>
      <c r="AL76" s="37">
        <f t="shared" si="1"/>
        <v>0</v>
      </c>
    </row>
    <row r="77" spans="1:38" s="8" customFormat="1" ht="24" customHeight="1">
      <c r="A77" s="6">
        <v>57</v>
      </c>
      <c r="B77" s="7" t="str">
        <f>MASTER!B77</f>
        <v>NUR SYAHIRAH BINTI YUSRI</v>
      </c>
      <c r="C77" s="6">
        <f>MASTER!C77</f>
        <v>171061115</v>
      </c>
      <c r="D77" s="6" t="str">
        <f>MASTER!D77</f>
        <v>RK24 - KEJURUTERAAN MEKATRONIK</v>
      </c>
      <c r="E77" s="6" t="str">
        <f>MASTER!E77</f>
        <v>Active</v>
      </c>
      <c r="F77" s="6">
        <f>MASTER!F77</f>
        <v>2</v>
      </c>
      <c r="G77" s="15">
        <f>MASTER!G77</f>
        <v>194491232</v>
      </c>
      <c r="H77" s="16" t="str">
        <f>IF(COUNTA(RAW_Lecture!A:A)&lt;=2,"-",IF(ISNUMBER(IFERROR(MATCH($C77,RAW_Lecture!A:A,0),"X"))*1=0,"X","/"))</f>
        <v>-</v>
      </c>
      <c r="I77" s="16" t="str">
        <f>IF(COUNTA(RAW_Lecture!B:B)&lt;=2,"-",IF(ISNUMBER(IFERROR(MATCH($C77,RAW_Lecture!B:B,0),"X"))*1=0,"X","/"))</f>
        <v>-</v>
      </c>
      <c r="J77" s="16" t="str">
        <f>IF(COUNTA(RAW_Lecture!C:C)&lt;=2,"-",IF(ISNUMBER(IFERROR(MATCH($C77,RAW_Lecture!C:C,0),"X"))*1=0,"X","/"))</f>
        <v>/</v>
      </c>
      <c r="K77" s="16" t="str">
        <f>IF(COUNTA(RAW_Lecture!D:D)&lt;=2,"-",IF(ISNUMBER(IFERROR(MATCH($C77,RAW_Lecture!D:D,0),"X"))*1=0,"X","/"))</f>
        <v>/</v>
      </c>
      <c r="L77" s="16" t="str">
        <f>IF(COUNTA(RAW_Lecture!E:E)&lt;=2,"-",IF(ISNUMBER(IFERROR(MATCH($C77,RAW_Lecture!E:E,0),"X"))*1=0,"X","/"))</f>
        <v>/</v>
      </c>
      <c r="M77" s="16" t="str">
        <f>IF(COUNTA(RAW_Lecture!F:F)&lt;=2,"-",IF(ISNUMBER(IFERROR(MATCH($C77,RAW_Lecture!F:F,0),"X"))*1=0,"X","/"))</f>
        <v>/</v>
      </c>
      <c r="N77" s="16" t="str">
        <f>IF(COUNTA(RAW_Lecture!G:G)&lt;=2,"-",IF(ISNUMBER(IFERROR(MATCH($C77,RAW_Lecture!G:G,0),"X"))*1=0,"X","/"))</f>
        <v>/</v>
      </c>
      <c r="O77" s="16" t="str">
        <f>IF(COUNTA(RAW_Lecture!H:H)&lt;=2,"-",IF(ISNUMBER(IFERROR(MATCH($C77,RAW_Lecture!H:H,0),"X"))*1=0,"X","/"))</f>
        <v>X</v>
      </c>
      <c r="P77" s="16" t="str">
        <f>IF(COUNTA(RAW_Lecture!I:I)&lt;=2,"-",IF(ISNUMBER(IFERROR(MATCH($C77,RAW_Lecture!I:I,0),"X"))*1=0,"X","/"))</f>
        <v>X</v>
      </c>
      <c r="Q77" s="16" t="str">
        <f>IF(COUNTA(RAW_Lecture!J:J)&lt;=2,"-",IF(ISNUMBER(IFERROR(MATCH($C77,RAW_Lecture!J:J,0),"X"))*1=0,"X","/"))</f>
        <v>X</v>
      </c>
      <c r="R77" s="16" t="str">
        <f>IF(COUNTA(RAW_Lecture!K:K)&lt;=2,"-",IF(ISNUMBER(IFERROR(MATCH($C77,RAW_Lecture!K:K,0),"X"))*1=0,"X","/"))</f>
        <v>-</v>
      </c>
      <c r="S77" s="16" t="str">
        <f>IF(COUNTA(RAW_Lecture!L:L)&lt;=2,"-",IF(ISNUMBER(IFERROR(MATCH($C77,RAW_Lecture!L:L,0),"X"))*1=0,"X","/"))</f>
        <v>-</v>
      </c>
      <c r="T77" s="16" t="str">
        <f>IF(COUNTA(RAW_Lecture!M:M)&lt;=2,"-",IF(ISNUMBER(IFERROR(MATCH($C77,RAW_Lecture!M:M,0),"X"))*1=0,"X","/"))</f>
        <v>-</v>
      </c>
      <c r="U77" s="16" t="str">
        <f>IF(COUNTA(RAW_Lecture!N:N)&lt;=2,"-",IF(ISNUMBER(IFERROR(MATCH($C77,RAW_Lecture!N:N,0),"X"))*1=0,"X","/"))</f>
        <v>-</v>
      </c>
      <c r="V77" s="16" t="str">
        <f>IF(COUNTA(RAW_Lecture!O:O)&lt;=2,"-",IF(ISNUMBER(IFERROR(MATCH($C77,RAW_Lecture!O:O,0),"X"))*1=0,"X","/"))</f>
        <v>-</v>
      </c>
      <c r="W77" s="16" t="str">
        <f>IF(COUNTA(RAW_Lecture!P:P)&lt;=2,"-",IF(ISNUMBER(IFERROR(MATCH($C77,RAW_Lecture!P:P,0),"X"))*1=0,"X","/"))</f>
        <v>-</v>
      </c>
      <c r="X77" s="16" t="str">
        <f>IF(COUNTA(RAW_Lecture!Q:Q)&lt;=2,"-",IF(ISNUMBER(IFERROR(MATCH($C77,RAW_Lecture!Q:Q,0),"X"))*1=0,"X","/"))</f>
        <v>-</v>
      </c>
      <c r="Y77" s="16" t="str">
        <f>IF(COUNTA(RAW_Lecture!R:R)&lt;=2,"-",IF(ISNUMBER(IFERROR(MATCH($C77,RAW_Lecture!R:R,0),"X"))*1=0,"X","/"))</f>
        <v>-</v>
      </c>
      <c r="Z77" s="16" t="str">
        <f>IF(COUNTA(RAW_Lecture!S:S)&lt;=2,"-",IF(ISNUMBER(IFERROR(MATCH($C77,RAW_Lecture!S:S,0),"X"))*1=0,"X","/"))</f>
        <v>-</v>
      </c>
      <c r="AA77" s="16" t="str">
        <f>IF(COUNTA(RAW_Lecture!T:T)&lt;=2,"-",IF(ISNUMBER(IFERROR(MATCH($C77,RAW_Lecture!T:T,0),"X"))*1=0,"X","/"))</f>
        <v>-</v>
      </c>
      <c r="AB77" s="16" t="str">
        <f>IF(COUNTA(RAW_Lecture!U:U)&lt;=2,"-",IF(ISNUMBER(IFERROR(MATCH($C77,RAW_Lecture!U:U,0),"X"))*1=0,"X","/"))</f>
        <v>-</v>
      </c>
      <c r="AC77" s="16" t="str">
        <f>IF(COUNTA(RAW_Lecture!V:V)&lt;=2,"-",IF(ISNUMBER(IFERROR(MATCH($C77,RAW_Lecture!V:V,0),"X"))*1=0,"X","/"))</f>
        <v>-</v>
      </c>
      <c r="AD77" s="16" t="str">
        <f>IF(COUNTA(RAW_Lecture!W:W)&lt;=2,"-",IF(ISNUMBER(IFERROR(MATCH($C77,RAW_Lecture!W:W,0),"X"))*1=0,"X","/"))</f>
        <v>-</v>
      </c>
      <c r="AE77" s="16" t="str">
        <f>IF(COUNTA(RAW_Lecture!X:X)&lt;=2,"-",IF(ISNUMBER(IFERROR(MATCH($C77,RAW_Lecture!X:X,0),"X"))*1=0,"X","/"))</f>
        <v>-</v>
      </c>
      <c r="AF77" s="16" t="str">
        <f>IF(COUNTA(RAW_Lecture!Y:Y)&lt;=2,"-",IF(ISNUMBER(IFERROR(MATCH($C77,RAW_Lecture!Y:Y,0),"X"))*1=0,"X","/"))</f>
        <v>-</v>
      </c>
      <c r="AG77" s="16" t="str">
        <f>IF(COUNTA(RAW_Lecture!Z:Z)&lt;=2,"-",IF(ISNUMBER(IFERROR(MATCH($C77,RAW_Lecture!Z:Z,0),"X"))*1=0,"X","/"))</f>
        <v>-</v>
      </c>
      <c r="AH77" s="16" t="str">
        <f>IF(COUNTA(RAW_Lecture!AA:AA)&lt;=2,"-",IF(ISNUMBER(IFERROR(MATCH($C77,RAW_Lecture!AA:AA,0),"X"))*1=0,"X","/"))</f>
        <v>-</v>
      </c>
      <c r="AI77" s="16" t="str">
        <f>IF(COUNTA(RAW_Lecture!AB:AB)&lt;=2,"-",IF(ISNUMBER(IFERROR(MATCH($C77,RAW_Lecture!AB:AB,0),"X"))*1=0,"X","/"))</f>
        <v>-</v>
      </c>
      <c r="AJ77" s="25">
        <f>COUNTIF(H77:AI77,"/")/MASTER!$H$9</f>
        <v>0.17857142857142858</v>
      </c>
      <c r="AK77" s="16">
        <f t="shared" si="0"/>
        <v>5</v>
      </c>
      <c r="AL77" s="37">
        <f t="shared" si="1"/>
        <v>3</v>
      </c>
    </row>
    <row r="78" spans="1:38" s="8" customFormat="1" ht="24" customHeight="1">
      <c r="A78" s="6">
        <v>58</v>
      </c>
      <c r="B78" s="7" t="str">
        <f>MASTER!B78</f>
        <v>NURHUDA BINTI AHMAD YUNUS</v>
      </c>
      <c r="C78" s="6">
        <f>MASTER!C78</f>
        <v>161060988</v>
      </c>
      <c r="D78" s="6" t="str">
        <f>MASTER!D78</f>
        <v>RK24 - KEJURUTERAAN MEKATRONIK</v>
      </c>
      <c r="E78" s="6" t="str">
        <f>MASTER!E78</f>
        <v>Active</v>
      </c>
      <c r="F78" s="6">
        <f>MASTER!F78</f>
        <v>2</v>
      </c>
      <c r="G78" s="15">
        <f>MASTER!G78</f>
        <v>136985549</v>
      </c>
      <c r="H78" s="16" t="str">
        <f>IF(COUNTA(RAW_Lecture!A:A)&lt;=2,"-",IF(ISNUMBER(IFERROR(MATCH($C78,RAW_Lecture!A:A,0),"X"))*1=0,"X","/"))</f>
        <v>-</v>
      </c>
      <c r="I78" s="16" t="str">
        <f>IF(COUNTA(RAW_Lecture!B:B)&lt;=2,"-",IF(ISNUMBER(IFERROR(MATCH($C78,RAW_Lecture!B:B,0),"X"))*1=0,"X","/"))</f>
        <v>-</v>
      </c>
      <c r="J78" s="16" t="str">
        <f>IF(COUNTA(RAW_Lecture!C:C)&lt;=2,"-",IF(ISNUMBER(IFERROR(MATCH($C78,RAW_Lecture!C:C,0),"X"))*1=0,"X","/"))</f>
        <v>X</v>
      </c>
      <c r="K78" s="16" t="str">
        <f>IF(COUNTA(RAW_Lecture!D:D)&lt;=2,"-",IF(ISNUMBER(IFERROR(MATCH($C78,RAW_Lecture!D:D,0),"X"))*1=0,"X","/"))</f>
        <v>/</v>
      </c>
      <c r="L78" s="16" t="str">
        <f>IF(COUNTA(RAW_Lecture!E:E)&lt;=2,"-",IF(ISNUMBER(IFERROR(MATCH($C78,RAW_Lecture!E:E,0),"X"))*1=0,"X","/"))</f>
        <v>X</v>
      </c>
      <c r="M78" s="16" t="str">
        <f>IF(COUNTA(RAW_Lecture!F:F)&lt;=2,"-",IF(ISNUMBER(IFERROR(MATCH($C78,RAW_Lecture!F:F,0),"X"))*1=0,"X","/"))</f>
        <v>X</v>
      </c>
      <c r="N78" s="16" t="str">
        <f>IF(COUNTA(RAW_Lecture!G:G)&lt;=2,"-",IF(ISNUMBER(IFERROR(MATCH($C78,RAW_Lecture!G:G,0),"X"))*1=0,"X","/"))</f>
        <v>X</v>
      </c>
      <c r="O78" s="16" t="str">
        <f>IF(COUNTA(RAW_Lecture!H:H)&lt;=2,"-",IF(ISNUMBER(IFERROR(MATCH($C78,RAW_Lecture!H:H,0),"X"))*1=0,"X","/"))</f>
        <v>X</v>
      </c>
      <c r="P78" s="16" t="str">
        <f>IF(COUNTA(RAW_Lecture!I:I)&lt;=2,"-",IF(ISNUMBER(IFERROR(MATCH($C78,RAW_Lecture!I:I,0),"X"))*1=0,"X","/"))</f>
        <v>X</v>
      </c>
      <c r="Q78" s="16" t="str">
        <f>IF(COUNTA(RAW_Lecture!J:J)&lt;=2,"-",IF(ISNUMBER(IFERROR(MATCH($C78,RAW_Lecture!J:J,0),"X"))*1=0,"X","/"))</f>
        <v>X</v>
      </c>
      <c r="R78" s="16" t="str">
        <f>IF(COUNTA(RAW_Lecture!K:K)&lt;=2,"-",IF(ISNUMBER(IFERROR(MATCH($C78,RAW_Lecture!K:K,0),"X"))*1=0,"X","/"))</f>
        <v>-</v>
      </c>
      <c r="S78" s="16" t="str">
        <f>IF(COUNTA(RAW_Lecture!L:L)&lt;=2,"-",IF(ISNUMBER(IFERROR(MATCH($C78,RAW_Lecture!L:L,0),"X"))*1=0,"X","/"))</f>
        <v>-</v>
      </c>
      <c r="T78" s="16" t="str">
        <f>IF(COUNTA(RAW_Lecture!M:M)&lt;=2,"-",IF(ISNUMBER(IFERROR(MATCH($C78,RAW_Lecture!M:M,0),"X"))*1=0,"X","/"))</f>
        <v>-</v>
      </c>
      <c r="U78" s="16" t="str">
        <f>IF(COUNTA(RAW_Lecture!N:N)&lt;=2,"-",IF(ISNUMBER(IFERROR(MATCH($C78,RAW_Lecture!N:N,0),"X"))*1=0,"X","/"))</f>
        <v>-</v>
      </c>
      <c r="V78" s="16" t="str">
        <f>IF(COUNTA(RAW_Lecture!O:O)&lt;=2,"-",IF(ISNUMBER(IFERROR(MATCH($C78,RAW_Lecture!O:O,0),"X"))*1=0,"X","/"))</f>
        <v>-</v>
      </c>
      <c r="W78" s="16" t="str">
        <f>IF(COUNTA(RAW_Lecture!P:P)&lt;=2,"-",IF(ISNUMBER(IFERROR(MATCH($C78,RAW_Lecture!P:P,0),"X"))*1=0,"X","/"))</f>
        <v>-</v>
      </c>
      <c r="X78" s="16" t="str">
        <f>IF(COUNTA(RAW_Lecture!Q:Q)&lt;=2,"-",IF(ISNUMBER(IFERROR(MATCH($C78,RAW_Lecture!Q:Q,0),"X"))*1=0,"X","/"))</f>
        <v>-</v>
      </c>
      <c r="Y78" s="16" t="str">
        <f>IF(COUNTA(RAW_Lecture!R:R)&lt;=2,"-",IF(ISNUMBER(IFERROR(MATCH($C78,RAW_Lecture!R:R,0),"X"))*1=0,"X","/"))</f>
        <v>-</v>
      </c>
      <c r="Z78" s="16" t="str">
        <f>IF(COUNTA(RAW_Lecture!S:S)&lt;=2,"-",IF(ISNUMBER(IFERROR(MATCH($C78,RAW_Lecture!S:S,0),"X"))*1=0,"X","/"))</f>
        <v>-</v>
      </c>
      <c r="AA78" s="16" t="str">
        <f>IF(COUNTA(RAW_Lecture!T:T)&lt;=2,"-",IF(ISNUMBER(IFERROR(MATCH($C78,RAW_Lecture!T:T,0),"X"))*1=0,"X","/"))</f>
        <v>-</v>
      </c>
      <c r="AB78" s="16" t="str">
        <f>IF(COUNTA(RAW_Lecture!U:U)&lt;=2,"-",IF(ISNUMBER(IFERROR(MATCH($C78,RAW_Lecture!U:U,0),"X"))*1=0,"X","/"))</f>
        <v>-</v>
      </c>
      <c r="AC78" s="16" t="str">
        <f>IF(COUNTA(RAW_Lecture!V:V)&lt;=2,"-",IF(ISNUMBER(IFERROR(MATCH($C78,RAW_Lecture!V:V,0),"X"))*1=0,"X","/"))</f>
        <v>-</v>
      </c>
      <c r="AD78" s="16" t="str">
        <f>IF(COUNTA(RAW_Lecture!W:W)&lt;=2,"-",IF(ISNUMBER(IFERROR(MATCH($C78,RAW_Lecture!W:W,0),"X"))*1=0,"X","/"))</f>
        <v>-</v>
      </c>
      <c r="AE78" s="16" t="str">
        <f>IF(COUNTA(RAW_Lecture!X:X)&lt;=2,"-",IF(ISNUMBER(IFERROR(MATCH($C78,RAW_Lecture!X:X,0),"X"))*1=0,"X","/"))</f>
        <v>-</v>
      </c>
      <c r="AF78" s="16" t="str">
        <f>IF(COUNTA(RAW_Lecture!Y:Y)&lt;=2,"-",IF(ISNUMBER(IFERROR(MATCH($C78,RAW_Lecture!Y:Y,0),"X"))*1=0,"X","/"))</f>
        <v>-</v>
      </c>
      <c r="AG78" s="16" t="str">
        <f>IF(COUNTA(RAW_Lecture!Z:Z)&lt;=2,"-",IF(ISNUMBER(IFERROR(MATCH($C78,RAW_Lecture!Z:Z,0),"X"))*1=0,"X","/"))</f>
        <v>-</v>
      </c>
      <c r="AH78" s="16" t="str">
        <f>IF(COUNTA(RAW_Lecture!AA:AA)&lt;=2,"-",IF(ISNUMBER(IFERROR(MATCH($C78,RAW_Lecture!AA:AA,0),"X"))*1=0,"X","/"))</f>
        <v>-</v>
      </c>
      <c r="AI78" s="16" t="str">
        <f>IF(COUNTA(RAW_Lecture!AB:AB)&lt;=2,"-",IF(ISNUMBER(IFERROR(MATCH($C78,RAW_Lecture!AB:AB,0),"X"))*1=0,"X","/"))</f>
        <v>-</v>
      </c>
      <c r="AJ78" s="25">
        <f>COUNTIF(H78:AI78,"/")/MASTER!$H$9</f>
        <v>3.5714285714285712E-2</v>
      </c>
      <c r="AK78" s="16">
        <f t="shared" si="0"/>
        <v>1</v>
      </c>
      <c r="AL78" s="37">
        <f t="shared" si="1"/>
        <v>7</v>
      </c>
    </row>
    <row r="79" spans="1:38" s="8" customFormat="1" ht="24" customHeight="1">
      <c r="A79" s="6">
        <v>59</v>
      </c>
      <c r="B79" s="7" t="str">
        <f>MASTER!B79</f>
        <v>NURUL SYAHIRAH BINTI MOHD IDERIS</v>
      </c>
      <c r="C79" s="6">
        <f>MASTER!C79</f>
        <v>171061118</v>
      </c>
      <c r="D79" s="6" t="str">
        <f>MASTER!D79</f>
        <v>RK24 - KEJURUTERAAN MEKATRONIK</v>
      </c>
      <c r="E79" s="6" t="str">
        <f>MASTER!E79</f>
        <v>Active</v>
      </c>
      <c r="F79" s="6">
        <f>MASTER!F79</f>
        <v>2</v>
      </c>
      <c r="G79" s="15">
        <f>MASTER!G79</f>
        <v>126285234</v>
      </c>
      <c r="H79" s="16" t="str">
        <f>IF(COUNTA(RAW_Lecture!A:A)&lt;=2,"-",IF(ISNUMBER(IFERROR(MATCH($C79,RAW_Lecture!A:A,0),"X"))*1=0,"X","/"))</f>
        <v>-</v>
      </c>
      <c r="I79" s="16" t="str">
        <f>IF(COUNTA(RAW_Lecture!B:B)&lt;=2,"-",IF(ISNUMBER(IFERROR(MATCH($C79,RAW_Lecture!B:B,0),"X"))*1=0,"X","/"))</f>
        <v>-</v>
      </c>
      <c r="J79" s="16" t="str">
        <f>IF(COUNTA(RAW_Lecture!C:C)&lt;=2,"-",IF(ISNUMBER(IFERROR(MATCH($C79,RAW_Lecture!C:C,0),"X"))*1=0,"X","/"))</f>
        <v>X</v>
      </c>
      <c r="K79" s="16" t="str">
        <f>IF(COUNTA(RAW_Lecture!D:D)&lt;=2,"-",IF(ISNUMBER(IFERROR(MATCH($C79,RAW_Lecture!D:D,0),"X"))*1=0,"X","/"))</f>
        <v>/</v>
      </c>
      <c r="L79" s="16" t="str">
        <f>IF(COUNTA(RAW_Lecture!E:E)&lt;=2,"-",IF(ISNUMBER(IFERROR(MATCH($C79,RAW_Lecture!E:E,0),"X"))*1=0,"X","/"))</f>
        <v>X</v>
      </c>
      <c r="M79" s="16" t="str">
        <f>IF(COUNTA(RAW_Lecture!F:F)&lt;=2,"-",IF(ISNUMBER(IFERROR(MATCH($C79,RAW_Lecture!F:F,0),"X"))*1=0,"X","/"))</f>
        <v>X</v>
      </c>
      <c r="N79" s="16" t="str">
        <f>IF(COUNTA(RAW_Lecture!G:G)&lt;=2,"-",IF(ISNUMBER(IFERROR(MATCH($C79,RAW_Lecture!G:G,0),"X"))*1=0,"X","/"))</f>
        <v>X</v>
      </c>
      <c r="O79" s="16" t="str">
        <f>IF(COUNTA(RAW_Lecture!H:H)&lt;=2,"-",IF(ISNUMBER(IFERROR(MATCH($C79,RAW_Lecture!H:H,0),"X"))*1=0,"X","/"))</f>
        <v>X</v>
      </c>
      <c r="P79" s="16" t="str">
        <f>IF(COUNTA(RAW_Lecture!I:I)&lt;=2,"-",IF(ISNUMBER(IFERROR(MATCH($C79,RAW_Lecture!I:I,0),"X"))*1=0,"X","/"))</f>
        <v>X</v>
      </c>
      <c r="Q79" s="16" t="str">
        <f>IF(COUNTA(RAW_Lecture!J:J)&lt;=2,"-",IF(ISNUMBER(IFERROR(MATCH($C79,RAW_Lecture!J:J,0),"X"))*1=0,"X","/"))</f>
        <v>X</v>
      </c>
      <c r="R79" s="16" t="str">
        <f>IF(COUNTA(RAW_Lecture!K:K)&lt;=2,"-",IF(ISNUMBER(IFERROR(MATCH($C79,RAW_Lecture!K:K,0),"X"))*1=0,"X","/"))</f>
        <v>-</v>
      </c>
      <c r="S79" s="16" t="str">
        <f>IF(COUNTA(RAW_Lecture!L:L)&lt;=2,"-",IF(ISNUMBER(IFERROR(MATCH($C79,RAW_Lecture!L:L,0),"X"))*1=0,"X","/"))</f>
        <v>-</v>
      </c>
      <c r="T79" s="16" t="str">
        <f>IF(COUNTA(RAW_Lecture!M:M)&lt;=2,"-",IF(ISNUMBER(IFERROR(MATCH($C79,RAW_Lecture!M:M,0),"X"))*1=0,"X","/"))</f>
        <v>-</v>
      </c>
      <c r="U79" s="16" t="str">
        <f>IF(COUNTA(RAW_Lecture!N:N)&lt;=2,"-",IF(ISNUMBER(IFERROR(MATCH($C79,RAW_Lecture!N:N,0),"X"))*1=0,"X","/"))</f>
        <v>-</v>
      </c>
      <c r="V79" s="16" t="str">
        <f>IF(COUNTA(RAW_Lecture!O:O)&lt;=2,"-",IF(ISNUMBER(IFERROR(MATCH($C79,RAW_Lecture!O:O,0),"X"))*1=0,"X","/"))</f>
        <v>-</v>
      </c>
      <c r="W79" s="16" t="str">
        <f>IF(COUNTA(RAW_Lecture!P:P)&lt;=2,"-",IF(ISNUMBER(IFERROR(MATCH($C79,RAW_Lecture!P:P,0),"X"))*1=0,"X","/"))</f>
        <v>-</v>
      </c>
      <c r="X79" s="16" t="str">
        <f>IF(COUNTA(RAW_Lecture!Q:Q)&lt;=2,"-",IF(ISNUMBER(IFERROR(MATCH($C79,RAW_Lecture!Q:Q,0),"X"))*1=0,"X","/"))</f>
        <v>-</v>
      </c>
      <c r="Y79" s="16" t="str">
        <f>IF(COUNTA(RAW_Lecture!R:R)&lt;=2,"-",IF(ISNUMBER(IFERROR(MATCH($C79,RAW_Lecture!R:R,0),"X"))*1=0,"X","/"))</f>
        <v>-</v>
      </c>
      <c r="Z79" s="16" t="str">
        <f>IF(COUNTA(RAW_Lecture!S:S)&lt;=2,"-",IF(ISNUMBER(IFERROR(MATCH($C79,RAW_Lecture!S:S,0),"X"))*1=0,"X","/"))</f>
        <v>-</v>
      </c>
      <c r="AA79" s="16" t="str">
        <f>IF(COUNTA(RAW_Lecture!T:T)&lt;=2,"-",IF(ISNUMBER(IFERROR(MATCH($C79,RAW_Lecture!T:T,0),"X"))*1=0,"X","/"))</f>
        <v>-</v>
      </c>
      <c r="AB79" s="16" t="str">
        <f>IF(COUNTA(RAW_Lecture!U:U)&lt;=2,"-",IF(ISNUMBER(IFERROR(MATCH($C79,RAW_Lecture!U:U,0),"X"))*1=0,"X","/"))</f>
        <v>-</v>
      </c>
      <c r="AC79" s="16" t="str">
        <f>IF(COUNTA(RAW_Lecture!V:V)&lt;=2,"-",IF(ISNUMBER(IFERROR(MATCH($C79,RAW_Lecture!V:V,0),"X"))*1=0,"X","/"))</f>
        <v>-</v>
      </c>
      <c r="AD79" s="16" t="str">
        <f>IF(COUNTA(RAW_Lecture!W:W)&lt;=2,"-",IF(ISNUMBER(IFERROR(MATCH($C79,RAW_Lecture!W:W,0),"X"))*1=0,"X","/"))</f>
        <v>-</v>
      </c>
      <c r="AE79" s="16" t="str">
        <f>IF(COUNTA(RAW_Lecture!X:X)&lt;=2,"-",IF(ISNUMBER(IFERROR(MATCH($C79,RAW_Lecture!X:X,0),"X"))*1=0,"X","/"))</f>
        <v>-</v>
      </c>
      <c r="AF79" s="16" t="str">
        <f>IF(COUNTA(RAW_Lecture!Y:Y)&lt;=2,"-",IF(ISNUMBER(IFERROR(MATCH($C79,RAW_Lecture!Y:Y,0),"X"))*1=0,"X","/"))</f>
        <v>-</v>
      </c>
      <c r="AG79" s="16" t="str">
        <f>IF(COUNTA(RAW_Lecture!Z:Z)&lt;=2,"-",IF(ISNUMBER(IFERROR(MATCH($C79,RAW_Lecture!Z:Z,0),"X"))*1=0,"X","/"))</f>
        <v>-</v>
      </c>
      <c r="AH79" s="16" t="str">
        <f>IF(COUNTA(RAW_Lecture!AA:AA)&lt;=2,"-",IF(ISNUMBER(IFERROR(MATCH($C79,RAW_Lecture!AA:AA,0),"X"))*1=0,"X","/"))</f>
        <v>-</v>
      </c>
      <c r="AI79" s="16" t="str">
        <f>IF(COUNTA(RAW_Lecture!AB:AB)&lt;=2,"-",IF(ISNUMBER(IFERROR(MATCH($C79,RAW_Lecture!AB:AB,0),"X"))*1=0,"X","/"))</f>
        <v>-</v>
      </c>
      <c r="AJ79" s="25">
        <f>COUNTIF(H79:AI79,"/")/MASTER!$H$9</f>
        <v>3.5714285714285712E-2</v>
      </c>
      <c r="AK79" s="16">
        <f t="shared" si="0"/>
        <v>1</v>
      </c>
      <c r="AL79" s="37">
        <f t="shared" si="1"/>
        <v>7</v>
      </c>
    </row>
    <row r="80" spans="1:38" s="8" customFormat="1" ht="24" customHeight="1">
      <c r="A80" s="6">
        <v>60</v>
      </c>
      <c r="B80" s="7" t="str">
        <f>MASTER!B80</f>
        <v>OOI SHEEN YEE</v>
      </c>
      <c r="C80" s="6">
        <f>MASTER!C80</f>
        <v>161060990</v>
      </c>
      <c r="D80" s="6" t="str">
        <f>MASTER!D80</f>
        <v>RK24 - KEJURUTERAAN MEKATRONIK</v>
      </c>
      <c r="E80" s="6" t="str">
        <f>MASTER!E80</f>
        <v>Active</v>
      </c>
      <c r="F80" s="6">
        <f>MASTER!F80</f>
        <v>2</v>
      </c>
      <c r="G80" s="15">
        <f>MASTER!G80</f>
        <v>174829618</v>
      </c>
      <c r="H80" s="16" t="str">
        <f>IF(COUNTA(RAW_Lecture!A:A)&lt;=2,"-",IF(ISNUMBER(IFERROR(MATCH($C80,RAW_Lecture!A:A,0),"X"))*1=0,"X","/"))</f>
        <v>-</v>
      </c>
      <c r="I80" s="16" t="str">
        <f>IF(COUNTA(RAW_Lecture!B:B)&lt;=2,"-",IF(ISNUMBER(IFERROR(MATCH($C80,RAW_Lecture!B:B,0),"X"))*1=0,"X","/"))</f>
        <v>-</v>
      </c>
      <c r="J80" s="16" t="str">
        <f>IF(COUNTA(RAW_Lecture!C:C)&lt;=2,"-",IF(ISNUMBER(IFERROR(MATCH($C80,RAW_Lecture!C:C,0),"X"))*1=0,"X","/"))</f>
        <v>X</v>
      </c>
      <c r="K80" s="16" t="str">
        <f>IF(COUNTA(RAW_Lecture!D:D)&lt;=2,"-",IF(ISNUMBER(IFERROR(MATCH($C80,RAW_Lecture!D:D,0),"X"))*1=0,"X","/"))</f>
        <v>X</v>
      </c>
      <c r="L80" s="16" t="str">
        <f>IF(COUNTA(RAW_Lecture!E:E)&lt;=2,"-",IF(ISNUMBER(IFERROR(MATCH($C80,RAW_Lecture!E:E,0),"X"))*1=0,"X","/"))</f>
        <v>X</v>
      </c>
      <c r="M80" s="16" t="str">
        <f>IF(COUNTA(RAW_Lecture!F:F)&lt;=2,"-",IF(ISNUMBER(IFERROR(MATCH($C80,RAW_Lecture!F:F,0),"X"))*1=0,"X","/"))</f>
        <v>X</v>
      </c>
      <c r="N80" s="16" t="str">
        <f>IF(COUNTA(RAW_Lecture!G:G)&lt;=2,"-",IF(ISNUMBER(IFERROR(MATCH($C80,RAW_Lecture!G:G,0),"X"))*1=0,"X","/"))</f>
        <v>X</v>
      </c>
      <c r="O80" s="16" t="str">
        <f>IF(COUNTA(RAW_Lecture!H:H)&lt;=2,"-",IF(ISNUMBER(IFERROR(MATCH($C80,RAW_Lecture!H:H,0),"X"))*1=0,"X","/"))</f>
        <v>X</v>
      </c>
      <c r="P80" s="16" t="str">
        <f>IF(COUNTA(RAW_Lecture!I:I)&lt;=2,"-",IF(ISNUMBER(IFERROR(MATCH($C80,RAW_Lecture!I:I,0),"X"))*1=0,"X","/"))</f>
        <v>X</v>
      </c>
      <c r="Q80" s="16" t="str">
        <f>IF(COUNTA(RAW_Lecture!J:J)&lt;=2,"-",IF(ISNUMBER(IFERROR(MATCH($C80,RAW_Lecture!J:J,0),"X"))*1=0,"X","/"))</f>
        <v>X</v>
      </c>
      <c r="R80" s="16" t="str">
        <f>IF(COUNTA(RAW_Lecture!K:K)&lt;=2,"-",IF(ISNUMBER(IFERROR(MATCH($C80,RAW_Lecture!K:K,0),"X"))*1=0,"X","/"))</f>
        <v>-</v>
      </c>
      <c r="S80" s="16" t="str">
        <f>IF(COUNTA(RAW_Lecture!L:L)&lt;=2,"-",IF(ISNUMBER(IFERROR(MATCH($C80,RAW_Lecture!L:L,0),"X"))*1=0,"X","/"))</f>
        <v>-</v>
      </c>
      <c r="T80" s="16" t="str">
        <f>IF(COUNTA(RAW_Lecture!M:M)&lt;=2,"-",IF(ISNUMBER(IFERROR(MATCH($C80,RAW_Lecture!M:M,0),"X"))*1=0,"X","/"))</f>
        <v>-</v>
      </c>
      <c r="U80" s="16" t="str">
        <f>IF(COUNTA(RAW_Lecture!N:N)&lt;=2,"-",IF(ISNUMBER(IFERROR(MATCH($C80,RAW_Lecture!N:N,0),"X"))*1=0,"X","/"))</f>
        <v>-</v>
      </c>
      <c r="V80" s="16" t="str">
        <f>IF(COUNTA(RAW_Lecture!O:O)&lt;=2,"-",IF(ISNUMBER(IFERROR(MATCH($C80,RAW_Lecture!O:O,0),"X"))*1=0,"X","/"))</f>
        <v>-</v>
      </c>
      <c r="W80" s="16" t="str">
        <f>IF(COUNTA(RAW_Lecture!P:P)&lt;=2,"-",IF(ISNUMBER(IFERROR(MATCH($C80,RAW_Lecture!P:P,0),"X"))*1=0,"X","/"))</f>
        <v>-</v>
      </c>
      <c r="X80" s="16" t="str">
        <f>IF(COUNTA(RAW_Lecture!Q:Q)&lt;=2,"-",IF(ISNUMBER(IFERROR(MATCH($C80,RAW_Lecture!Q:Q,0),"X"))*1=0,"X","/"))</f>
        <v>-</v>
      </c>
      <c r="Y80" s="16" t="str">
        <f>IF(COUNTA(RAW_Lecture!R:R)&lt;=2,"-",IF(ISNUMBER(IFERROR(MATCH($C80,RAW_Lecture!R:R,0),"X"))*1=0,"X","/"))</f>
        <v>-</v>
      </c>
      <c r="Z80" s="16" t="str">
        <f>IF(COUNTA(RAW_Lecture!S:S)&lt;=2,"-",IF(ISNUMBER(IFERROR(MATCH($C80,RAW_Lecture!S:S,0),"X"))*1=0,"X","/"))</f>
        <v>-</v>
      </c>
      <c r="AA80" s="16" t="str">
        <f>IF(COUNTA(RAW_Lecture!T:T)&lt;=2,"-",IF(ISNUMBER(IFERROR(MATCH($C80,RAW_Lecture!T:T,0),"X"))*1=0,"X","/"))</f>
        <v>-</v>
      </c>
      <c r="AB80" s="16" t="str">
        <f>IF(COUNTA(RAW_Lecture!U:U)&lt;=2,"-",IF(ISNUMBER(IFERROR(MATCH($C80,RAW_Lecture!U:U,0),"X"))*1=0,"X","/"))</f>
        <v>-</v>
      </c>
      <c r="AC80" s="16" t="str">
        <f>IF(COUNTA(RAW_Lecture!V:V)&lt;=2,"-",IF(ISNUMBER(IFERROR(MATCH($C80,RAW_Lecture!V:V,0),"X"))*1=0,"X","/"))</f>
        <v>-</v>
      </c>
      <c r="AD80" s="16" t="str">
        <f>IF(COUNTA(RAW_Lecture!W:W)&lt;=2,"-",IF(ISNUMBER(IFERROR(MATCH($C80,RAW_Lecture!W:W,0),"X"))*1=0,"X","/"))</f>
        <v>-</v>
      </c>
      <c r="AE80" s="16" t="str">
        <f>IF(COUNTA(RAW_Lecture!X:X)&lt;=2,"-",IF(ISNUMBER(IFERROR(MATCH($C80,RAW_Lecture!X:X,0),"X"))*1=0,"X","/"))</f>
        <v>-</v>
      </c>
      <c r="AF80" s="16" t="str">
        <f>IF(COUNTA(RAW_Lecture!Y:Y)&lt;=2,"-",IF(ISNUMBER(IFERROR(MATCH($C80,RAW_Lecture!Y:Y,0),"X"))*1=0,"X","/"))</f>
        <v>-</v>
      </c>
      <c r="AG80" s="16" t="str">
        <f>IF(COUNTA(RAW_Lecture!Z:Z)&lt;=2,"-",IF(ISNUMBER(IFERROR(MATCH($C80,RAW_Lecture!Z:Z,0),"X"))*1=0,"X","/"))</f>
        <v>-</v>
      </c>
      <c r="AH80" s="16" t="str">
        <f>IF(COUNTA(RAW_Lecture!AA:AA)&lt;=2,"-",IF(ISNUMBER(IFERROR(MATCH($C80,RAW_Lecture!AA:AA,0),"X"))*1=0,"X","/"))</f>
        <v>-</v>
      </c>
      <c r="AI80" s="16" t="str">
        <f>IF(COUNTA(RAW_Lecture!AB:AB)&lt;=2,"-",IF(ISNUMBER(IFERROR(MATCH($C80,RAW_Lecture!AB:AB,0),"X"))*1=0,"X","/"))</f>
        <v>-</v>
      </c>
      <c r="AJ80" s="25">
        <f>COUNTIF(H80:AI80,"/")/MASTER!$H$9</f>
        <v>0</v>
      </c>
      <c r="AK80" s="16">
        <f t="shared" si="0"/>
        <v>0</v>
      </c>
      <c r="AL80" s="37">
        <f t="shared" si="1"/>
        <v>8</v>
      </c>
    </row>
    <row r="81" spans="1:38" s="8" customFormat="1" ht="24" customHeight="1">
      <c r="A81" s="6">
        <v>61</v>
      </c>
      <c r="B81" s="7" t="str">
        <f>MASTER!B81</f>
        <v>SARRVIND RAJ PILLAY A/L GANAPATHY PILLAY</v>
      </c>
      <c r="C81" s="6">
        <f>MASTER!C81</f>
        <v>171061126</v>
      </c>
      <c r="D81" s="6" t="str">
        <f>MASTER!D81</f>
        <v>RK24 - KEJURUTERAAN MEKATRONIK</v>
      </c>
      <c r="E81" s="6" t="str">
        <f>MASTER!E81</f>
        <v>Active</v>
      </c>
      <c r="F81" s="6">
        <f>MASTER!F81</f>
        <v>2</v>
      </c>
      <c r="G81" s="15">
        <f>MASTER!G81</f>
        <v>174628300</v>
      </c>
      <c r="H81" s="16" t="str">
        <f>IF(COUNTA(RAW_Lecture!A:A)&lt;=2,"-",IF(ISNUMBER(IFERROR(MATCH($C81,RAW_Lecture!A:A,0),"X"))*1=0,"X","/"))</f>
        <v>-</v>
      </c>
      <c r="I81" s="16" t="str">
        <f>IF(COUNTA(RAW_Lecture!B:B)&lt;=2,"-",IF(ISNUMBER(IFERROR(MATCH($C81,RAW_Lecture!B:B,0),"X"))*1=0,"X","/"))</f>
        <v>-</v>
      </c>
      <c r="J81" s="16" t="str">
        <f>IF(COUNTA(RAW_Lecture!C:C)&lt;=2,"-",IF(ISNUMBER(IFERROR(MATCH($C81,RAW_Lecture!C:C,0),"X"))*1=0,"X","/"))</f>
        <v>X</v>
      </c>
      <c r="K81" s="16" t="str">
        <f>IF(COUNTA(RAW_Lecture!D:D)&lt;=2,"-",IF(ISNUMBER(IFERROR(MATCH($C81,RAW_Lecture!D:D,0),"X"))*1=0,"X","/"))</f>
        <v>X</v>
      </c>
      <c r="L81" s="16" t="str">
        <f>IF(COUNTA(RAW_Lecture!E:E)&lt;=2,"-",IF(ISNUMBER(IFERROR(MATCH($C81,RAW_Lecture!E:E,0),"X"))*1=0,"X","/"))</f>
        <v>X</v>
      </c>
      <c r="M81" s="16" t="str">
        <f>IF(COUNTA(RAW_Lecture!F:F)&lt;=2,"-",IF(ISNUMBER(IFERROR(MATCH($C81,RAW_Lecture!F:F,0),"X"))*1=0,"X","/"))</f>
        <v>X</v>
      </c>
      <c r="N81" s="16" t="str">
        <f>IF(COUNTA(RAW_Lecture!G:G)&lt;=2,"-",IF(ISNUMBER(IFERROR(MATCH($C81,RAW_Lecture!G:G,0),"X"))*1=0,"X","/"))</f>
        <v>X</v>
      </c>
      <c r="O81" s="16" t="str">
        <f>IF(COUNTA(RAW_Lecture!H:H)&lt;=2,"-",IF(ISNUMBER(IFERROR(MATCH($C81,RAW_Lecture!H:H,0),"X"))*1=0,"X","/"))</f>
        <v>X</v>
      </c>
      <c r="P81" s="16" t="str">
        <f>IF(COUNTA(RAW_Lecture!I:I)&lt;=2,"-",IF(ISNUMBER(IFERROR(MATCH($C81,RAW_Lecture!I:I,0),"X"))*1=0,"X","/"))</f>
        <v>X</v>
      </c>
      <c r="Q81" s="16" t="str">
        <f>IF(COUNTA(RAW_Lecture!J:J)&lt;=2,"-",IF(ISNUMBER(IFERROR(MATCH($C81,RAW_Lecture!J:J,0),"X"))*1=0,"X","/"))</f>
        <v>X</v>
      </c>
      <c r="R81" s="16" t="str">
        <f>IF(COUNTA(RAW_Lecture!K:K)&lt;=2,"-",IF(ISNUMBER(IFERROR(MATCH($C81,RAW_Lecture!K:K,0),"X"))*1=0,"X","/"))</f>
        <v>-</v>
      </c>
      <c r="S81" s="16" t="str">
        <f>IF(COUNTA(RAW_Lecture!L:L)&lt;=2,"-",IF(ISNUMBER(IFERROR(MATCH($C81,RAW_Lecture!L:L,0),"X"))*1=0,"X","/"))</f>
        <v>-</v>
      </c>
      <c r="T81" s="16" t="str">
        <f>IF(COUNTA(RAW_Lecture!M:M)&lt;=2,"-",IF(ISNUMBER(IFERROR(MATCH($C81,RAW_Lecture!M:M,0),"X"))*1=0,"X","/"))</f>
        <v>-</v>
      </c>
      <c r="U81" s="16" t="str">
        <f>IF(COUNTA(RAW_Lecture!N:N)&lt;=2,"-",IF(ISNUMBER(IFERROR(MATCH($C81,RAW_Lecture!N:N,0),"X"))*1=0,"X","/"))</f>
        <v>-</v>
      </c>
      <c r="V81" s="16" t="str">
        <f>IF(COUNTA(RAW_Lecture!O:O)&lt;=2,"-",IF(ISNUMBER(IFERROR(MATCH($C81,RAW_Lecture!O:O,0),"X"))*1=0,"X","/"))</f>
        <v>-</v>
      </c>
      <c r="W81" s="16" t="str">
        <f>IF(COUNTA(RAW_Lecture!P:P)&lt;=2,"-",IF(ISNUMBER(IFERROR(MATCH($C81,RAW_Lecture!P:P,0),"X"))*1=0,"X","/"))</f>
        <v>-</v>
      </c>
      <c r="X81" s="16" t="str">
        <f>IF(COUNTA(RAW_Lecture!Q:Q)&lt;=2,"-",IF(ISNUMBER(IFERROR(MATCH($C81,RAW_Lecture!Q:Q,0),"X"))*1=0,"X","/"))</f>
        <v>-</v>
      </c>
      <c r="Y81" s="16" t="str">
        <f>IF(COUNTA(RAW_Lecture!R:R)&lt;=2,"-",IF(ISNUMBER(IFERROR(MATCH($C81,RAW_Lecture!R:R,0),"X"))*1=0,"X","/"))</f>
        <v>-</v>
      </c>
      <c r="Z81" s="16" t="str">
        <f>IF(COUNTA(RAW_Lecture!S:S)&lt;=2,"-",IF(ISNUMBER(IFERROR(MATCH($C81,RAW_Lecture!S:S,0),"X"))*1=0,"X","/"))</f>
        <v>-</v>
      </c>
      <c r="AA81" s="16" t="str">
        <f>IF(COUNTA(RAW_Lecture!T:T)&lt;=2,"-",IF(ISNUMBER(IFERROR(MATCH($C81,RAW_Lecture!T:T,0),"X"))*1=0,"X","/"))</f>
        <v>-</v>
      </c>
      <c r="AB81" s="16" t="str">
        <f>IF(COUNTA(RAW_Lecture!U:U)&lt;=2,"-",IF(ISNUMBER(IFERROR(MATCH($C81,RAW_Lecture!U:U,0),"X"))*1=0,"X","/"))</f>
        <v>-</v>
      </c>
      <c r="AC81" s="16" t="str">
        <f>IF(COUNTA(RAW_Lecture!V:V)&lt;=2,"-",IF(ISNUMBER(IFERROR(MATCH($C81,RAW_Lecture!V:V,0),"X"))*1=0,"X","/"))</f>
        <v>-</v>
      </c>
      <c r="AD81" s="16" t="str">
        <f>IF(COUNTA(RAW_Lecture!W:W)&lt;=2,"-",IF(ISNUMBER(IFERROR(MATCH($C81,RAW_Lecture!W:W,0),"X"))*1=0,"X","/"))</f>
        <v>-</v>
      </c>
      <c r="AE81" s="16" t="str">
        <f>IF(COUNTA(RAW_Lecture!X:X)&lt;=2,"-",IF(ISNUMBER(IFERROR(MATCH($C81,RAW_Lecture!X:X,0),"X"))*1=0,"X","/"))</f>
        <v>-</v>
      </c>
      <c r="AF81" s="16" t="str">
        <f>IF(COUNTA(RAW_Lecture!Y:Y)&lt;=2,"-",IF(ISNUMBER(IFERROR(MATCH($C81,RAW_Lecture!Y:Y,0),"X"))*1=0,"X","/"))</f>
        <v>-</v>
      </c>
      <c r="AG81" s="16" t="str">
        <f>IF(COUNTA(RAW_Lecture!Z:Z)&lt;=2,"-",IF(ISNUMBER(IFERROR(MATCH($C81,RAW_Lecture!Z:Z,0),"X"))*1=0,"X","/"))</f>
        <v>-</v>
      </c>
      <c r="AH81" s="16" t="str">
        <f>IF(COUNTA(RAW_Lecture!AA:AA)&lt;=2,"-",IF(ISNUMBER(IFERROR(MATCH($C81,RAW_Lecture!AA:AA,0),"X"))*1=0,"X","/"))</f>
        <v>-</v>
      </c>
      <c r="AI81" s="16" t="str">
        <f>IF(COUNTA(RAW_Lecture!AB:AB)&lt;=2,"-",IF(ISNUMBER(IFERROR(MATCH($C81,RAW_Lecture!AB:AB,0),"X"))*1=0,"X","/"))</f>
        <v>-</v>
      </c>
      <c r="AJ81" s="25">
        <f>COUNTIF(H81:AI81,"/")/MASTER!$H$9</f>
        <v>0</v>
      </c>
      <c r="AK81" s="16">
        <f t="shared" si="0"/>
        <v>0</v>
      </c>
      <c r="AL81" s="37">
        <f t="shared" si="1"/>
        <v>8</v>
      </c>
    </row>
    <row r="82" spans="1:38" s="8" customFormat="1" ht="24" customHeight="1">
      <c r="A82" s="6">
        <v>62</v>
      </c>
      <c r="B82" s="7" t="str">
        <f>MASTER!B82</f>
        <v>TAIB AZAMUDDIN BIN RASHID</v>
      </c>
      <c r="C82" s="6">
        <f>MASTER!C82</f>
        <v>171061129</v>
      </c>
      <c r="D82" s="6" t="str">
        <f>MASTER!D82</f>
        <v>RK24 - KEJURUTERAAN MEKATRONIK</v>
      </c>
      <c r="E82" s="6" t="str">
        <f>MASTER!E82</f>
        <v>Active</v>
      </c>
      <c r="F82" s="6">
        <f>MASTER!F82</f>
        <v>2</v>
      </c>
      <c r="G82" s="15">
        <f>MASTER!G82</f>
        <v>124369011</v>
      </c>
      <c r="H82" s="16" t="str">
        <f>IF(COUNTA(RAW_Lecture!A:A)&lt;=2,"-",IF(ISNUMBER(IFERROR(MATCH($C82,RAW_Lecture!A:A,0),"X"))*1=0,"X","/"))</f>
        <v>-</v>
      </c>
      <c r="I82" s="16" t="str">
        <f>IF(COUNTA(RAW_Lecture!B:B)&lt;=2,"-",IF(ISNUMBER(IFERROR(MATCH($C82,RAW_Lecture!B:B,0),"X"))*1=0,"X","/"))</f>
        <v>-</v>
      </c>
      <c r="J82" s="16" t="str">
        <f>IF(COUNTA(RAW_Lecture!C:C)&lt;=2,"-",IF(ISNUMBER(IFERROR(MATCH($C82,RAW_Lecture!C:C,0),"X"))*1=0,"X","/"))</f>
        <v>X</v>
      </c>
      <c r="K82" s="16" t="str">
        <f>IF(COUNTA(RAW_Lecture!D:D)&lt;=2,"-",IF(ISNUMBER(IFERROR(MATCH($C82,RAW_Lecture!D:D,0),"X"))*1=0,"X","/"))</f>
        <v>/</v>
      </c>
      <c r="L82" s="16" t="str">
        <f>IF(COUNTA(RAW_Lecture!E:E)&lt;=2,"-",IF(ISNUMBER(IFERROR(MATCH($C82,RAW_Lecture!E:E,0),"X"))*1=0,"X","/"))</f>
        <v>X</v>
      </c>
      <c r="M82" s="16" t="str">
        <f>IF(COUNTA(RAW_Lecture!F:F)&lt;=2,"-",IF(ISNUMBER(IFERROR(MATCH($C82,RAW_Lecture!F:F,0),"X"))*1=0,"X","/"))</f>
        <v>X</v>
      </c>
      <c r="N82" s="16" t="str">
        <f>IF(COUNTA(RAW_Lecture!G:G)&lt;=2,"-",IF(ISNUMBER(IFERROR(MATCH($C82,RAW_Lecture!G:G,0),"X"))*1=0,"X","/"))</f>
        <v>X</v>
      </c>
      <c r="O82" s="16" t="str">
        <f>IF(COUNTA(RAW_Lecture!H:H)&lt;=2,"-",IF(ISNUMBER(IFERROR(MATCH($C82,RAW_Lecture!H:H,0),"X"))*1=0,"X","/"))</f>
        <v>X</v>
      </c>
      <c r="P82" s="16" t="str">
        <f>IF(COUNTA(RAW_Lecture!I:I)&lt;=2,"-",IF(ISNUMBER(IFERROR(MATCH($C82,RAW_Lecture!I:I,0),"X"))*1=0,"X","/"))</f>
        <v>X</v>
      </c>
      <c r="Q82" s="16" t="str">
        <f>IF(COUNTA(RAW_Lecture!J:J)&lt;=2,"-",IF(ISNUMBER(IFERROR(MATCH($C82,RAW_Lecture!J:J,0),"X"))*1=0,"X","/"))</f>
        <v>X</v>
      </c>
      <c r="R82" s="16" t="str">
        <f>IF(COUNTA(RAW_Lecture!K:K)&lt;=2,"-",IF(ISNUMBER(IFERROR(MATCH($C82,RAW_Lecture!K:K,0),"X"))*1=0,"X","/"))</f>
        <v>-</v>
      </c>
      <c r="S82" s="16" t="str">
        <f>IF(COUNTA(RAW_Lecture!L:L)&lt;=2,"-",IF(ISNUMBER(IFERROR(MATCH($C82,RAW_Lecture!L:L,0),"X"))*1=0,"X","/"))</f>
        <v>-</v>
      </c>
      <c r="T82" s="16" t="str">
        <f>IF(COUNTA(RAW_Lecture!M:M)&lt;=2,"-",IF(ISNUMBER(IFERROR(MATCH($C82,RAW_Lecture!M:M,0),"X"))*1=0,"X","/"))</f>
        <v>-</v>
      </c>
      <c r="U82" s="16" t="str">
        <f>IF(COUNTA(RAW_Lecture!N:N)&lt;=2,"-",IF(ISNUMBER(IFERROR(MATCH($C82,RAW_Lecture!N:N,0),"X"))*1=0,"X","/"))</f>
        <v>-</v>
      </c>
      <c r="V82" s="16" t="str">
        <f>IF(COUNTA(RAW_Lecture!O:O)&lt;=2,"-",IF(ISNUMBER(IFERROR(MATCH($C82,RAW_Lecture!O:O,0),"X"))*1=0,"X","/"))</f>
        <v>-</v>
      </c>
      <c r="W82" s="16" t="str">
        <f>IF(COUNTA(RAW_Lecture!P:P)&lt;=2,"-",IF(ISNUMBER(IFERROR(MATCH($C82,RAW_Lecture!P:P,0),"X"))*1=0,"X","/"))</f>
        <v>-</v>
      </c>
      <c r="X82" s="16" t="str">
        <f>IF(COUNTA(RAW_Lecture!Q:Q)&lt;=2,"-",IF(ISNUMBER(IFERROR(MATCH($C82,RAW_Lecture!Q:Q,0),"X"))*1=0,"X","/"))</f>
        <v>-</v>
      </c>
      <c r="Y82" s="16" t="str">
        <f>IF(COUNTA(RAW_Lecture!R:R)&lt;=2,"-",IF(ISNUMBER(IFERROR(MATCH($C82,RAW_Lecture!R:R,0),"X"))*1=0,"X","/"))</f>
        <v>-</v>
      </c>
      <c r="Z82" s="16" t="str">
        <f>IF(COUNTA(RAW_Lecture!S:S)&lt;=2,"-",IF(ISNUMBER(IFERROR(MATCH($C82,RAW_Lecture!S:S,0),"X"))*1=0,"X","/"))</f>
        <v>-</v>
      </c>
      <c r="AA82" s="16" t="str">
        <f>IF(COUNTA(RAW_Lecture!T:T)&lt;=2,"-",IF(ISNUMBER(IFERROR(MATCH($C82,RAW_Lecture!T:T,0),"X"))*1=0,"X","/"))</f>
        <v>-</v>
      </c>
      <c r="AB82" s="16" t="str">
        <f>IF(COUNTA(RAW_Lecture!U:U)&lt;=2,"-",IF(ISNUMBER(IFERROR(MATCH($C82,RAW_Lecture!U:U,0),"X"))*1=0,"X","/"))</f>
        <v>-</v>
      </c>
      <c r="AC82" s="16" t="str">
        <f>IF(COUNTA(RAW_Lecture!V:V)&lt;=2,"-",IF(ISNUMBER(IFERROR(MATCH($C82,RAW_Lecture!V:V,0),"X"))*1=0,"X","/"))</f>
        <v>-</v>
      </c>
      <c r="AD82" s="16" t="str">
        <f>IF(COUNTA(RAW_Lecture!W:W)&lt;=2,"-",IF(ISNUMBER(IFERROR(MATCH($C82,RAW_Lecture!W:W,0),"X"))*1=0,"X","/"))</f>
        <v>-</v>
      </c>
      <c r="AE82" s="16" t="str">
        <f>IF(COUNTA(RAW_Lecture!X:X)&lt;=2,"-",IF(ISNUMBER(IFERROR(MATCH($C82,RAW_Lecture!X:X,0),"X"))*1=0,"X","/"))</f>
        <v>-</v>
      </c>
      <c r="AF82" s="16" t="str">
        <f>IF(COUNTA(RAW_Lecture!Y:Y)&lt;=2,"-",IF(ISNUMBER(IFERROR(MATCH($C82,RAW_Lecture!Y:Y,0),"X"))*1=0,"X","/"))</f>
        <v>-</v>
      </c>
      <c r="AG82" s="16" t="str">
        <f>IF(COUNTA(RAW_Lecture!Z:Z)&lt;=2,"-",IF(ISNUMBER(IFERROR(MATCH($C82,RAW_Lecture!Z:Z,0),"X"))*1=0,"X","/"))</f>
        <v>-</v>
      </c>
      <c r="AH82" s="16" t="str">
        <f>IF(COUNTA(RAW_Lecture!AA:AA)&lt;=2,"-",IF(ISNUMBER(IFERROR(MATCH($C82,RAW_Lecture!AA:AA,0),"X"))*1=0,"X","/"))</f>
        <v>-</v>
      </c>
      <c r="AI82" s="16" t="str">
        <f>IF(COUNTA(RAW_Lecture!AB:AB)&lt;=2,"-",IF(ISNUMBER(IFERROR(MATCH($C82,RAW_Lecture!AB:AB,0),"X"))*1=0,"X","/"))</f>
        <v>-</v>
      </c>
      <c r="AJ82" s="25">
        <f>COUNTIF(H82:AI82,"/")/MASTER!$H$9</f>
        <v>3.5714285714285712E-2</v>
      </c>
      <c r="AK82" s="16">
        <f t="shared" si="0"/>
        <v>1</v>
      </c>
      <c r="AL82" s="37">
        <f t="shared" si="1"/>
        <v>7</v>
      </c>
    </row>
    <row r="83" spans="1:38" s="8" customFormat="1" ht="24" customHeight="1">
      <c r="A83" s="6">
        <v>63</v>
      </c>
      <c r="B83" s="7" t="str">
        <f>MASTER!B83</f>
        <v>TAN JIT LIANG</v>
      </c>
      <c r="C83" s="6">
        <f>MASTER!C83</f>
        <v>161060994</v>
      </c>
      <c r="D83" s="6" t="str">
        <f>MASTER!D83</f>
        <v>RK24 - KEJURUTERAAN MEKATRONIK</v>
      </c>
      <c r="E83" s="6" t="str">
        <f>MASTER!E83</f>
        <v>Active</v>
      </c>
      <c r="F83" s="6">
        <f>MASTER!F83</f>
        <v>2</v>
      </c>
      <c r="G83" s="15">
        <f>MASTER!G83</f>
        <v>125386705</v>
      </c>
      <c r="H83" s="16" t="str">
        <f>IF(COUNTA(RAW_Lecture!A:A)&lt;=2,"-",IF(ISNUMBER(IFERROR(MATCH($C83,RAW_Lecture!A:A,0),"X"))*1=0,"X","/"))</f>
        <v>-</v>
      </c>
      <c r="I83" s="16" t="str">
        <f>IF(COUNTA(RAW_Lecture!B:B)&lt;=2,"-",IF(ISNUMBER(IFERROR(MATCH($C83,RAW_Lecture!B:B,0),"X"))*1=0,"X","/"))</f>
        <v>-</v>
      </c>
      <c r="J83" s="16" t="str">
        <f>IF(COUNTA(RAW_Lecture!C:C)&lt;=2,"-",IF(ISNUMBER(IFERROR(MATCH($C83,RAW_Lecture!C:C,0),"X"))*1=0,"X","/"))</f>
        <v>X</v>
      </c>
      <c r="K83" s="16" t="str">
        <f>IF(COUNTA(RAW_Lecture!D:D)&lt;=2,"-",IF(ISNUMBER(IFERROR(MATCH($C83,RAW_Lecture!D:D,0),"X"))*1=0,"X","/"))</f>
        <v>/</v>
      </c>
      <c r="L83" s="16" t="str">
        <f>IF(COUNTA(RAW_Lecture!E:E)&lt;=2,"-",IF(ISNUMBER(IFERROR(MATCH($C83,RAW_Lecture!E:E,0),"X"))*1=0,"X","/"))</f>
        <v>X</v>
      </c>
      <c r="M83" s="16" t="str">
        <f>IF(COUNTA(RAW_Lecture!F:F)&lt;=2,"-",IF(ISNUMBER(IFERROR(MATCH($C83,RAW_Lecture!F:F,0),"X"))*1=0,"X","/"))</f>
        <v>X</v>
      </c>
      <c r="N83" s="16" t="str">
        <f>IF(COUNTA(RAW_Lecture!G:G)&lt;=2,"-",IF(ISNUMBER(IFERROR(MATCH($C83,RAW_Lecture!G:G,0),"X"))*1=0,"X","/"))</f>
        <v>X</v>
      </c>
      <c r="O83" s="16" t="str">
        <f>IF(COUNTA(RAW_Lecture!H:H)&lt;=2,"-",IF(ISNUMBER(IFERROR(MATCH($C83,RAW_Lecture!H:H,0),"X"))*1=0,"X","/"))</f>
        <v>X</v>
      </c>
      <c r="P83" s="16" t="str">
        <f>IF(COUNTA(RAW_Lecture!I:I)&lt;=2,"-",IF(ISNUMBER(IFERROR(MATCH($C83,RAW_Lecture!I:I,0),"X"))*1=0,"X","/"))</f>
        <v>X</v>
      </c>
      <c r="Q83" s="16" t="str">
        <f>IF(COUNTA(RAW_Lecture!J:J)&lt;=2,"-",IF(ISNUMBER(IFERROR(MATCH($C83,RAW_Lecture!J:J,0),"X"))*1=0,"X","/"))</f>
        <v>X</v>
      </c>
      <c r="R83" s="16" t="str">
        <f>IF(COUNTA(RAW_Lecture!K:K)&lt;=2,"-",IF(ISNUMBER(IFERROR(MATCH($C83,RAW_Lecture!K:K,0),"X"))*1=0,"X","/"))</f>
        <v>-</v>
      </c>
      <c r="S83" s="16" t="str">
        <f>IF(COUNTA(RAW_Lecture!L:L)&lt;=2,"-",IF(ISNUMBER(IFERROR(MATCH($C83,RAW_Lecture!L:L,0),"X"))*1=0,"X","/"))</f>
        <v>-</v>
      </c>
      <c r="T83" s="16" t="str">
        <f>IF(COUNTA(RAW_Lecture!M:M)&lt;=2,"-",IF(ISNUMBER(IFERROR(MATCH($C83,RAW_Lecture!M:M,0),"X"))*1=0,"X","/"))</f>
        <v>-</v>
      </c>
      <c r="U83" s="16" t="str">
        <f>IF(COUNTA(RAW_Lecture!N:N)&lt;=2,"-",IF(ISNUMBER(IFERROR(MATCH($C83,RAW_Lecture!N:N,0),"X"))*1=0,"X","/"))</f>
        <v>-</v>
      </c>
      <c r="V83" s="16" t="str">
        <f>IF(COUNTA(RAW_Lecture!O:O)&lt;=2,"-",IF(ISNUMBER(IFERROR(MATCH($C83,RAW_Lecture!O:O,0),"X"))*1=0,"X","/"))</f>
        <v>-</v>
      </c>
      <c r="W83" s="16" t="str">
        <f>IF(COUNTA(RAW_Lecture!P:P)&lt;=2,"-",IF(ISNUMBER(IFERROR(MATCH($C83,RAW_Lecture!P:P,0),"X"))*1=0,"X","/"))</f>
        <v>-</v>
      </c>
      <c r="X83" s="16" t="str">
        <f>IF(COUNTA(RAW_Lecture!Q:Q)&lt;=2,"-",IF(ISNUMBER(IFERROR(MATCH($C83,RAW_Lecture!Q:Q,0),"X"))*1=0,"X","/"))</f>
        <v>-</v>
      </c>
      <c r="Y83" s="16" t="str">
        <f>IF(COUNTA(RAW_Lecture!R:R)&lt;=2,"-",IF(ISNUMBER(IFERROR(MATCH($C83,RAW_Lecture!R:R,0),"X"))*1=0,"X","/"))</f>
        <v>-</v>
      </c>
      <c r="Z83" s="16" t="str">
        <f>IF(COUNTA(RAW_Lecture!S:S)&lt;=2,"-",IF(ISNUMBER(IFERROR(MATCH($C83,RAW_Lecture!S:S,0),"X"))*1=0,"X","/"))</f>
        <v>-</v>
      </c>
      <c r="AA83" s="16" t="str">
        <f>IF(COUNTA(RAW_Lecture!T:T)&lt;=2,"-",IF(ISNUMBER(IFERROR(MATCH($C83,RAW_Lecture!T:T,0),"X"))*1=0,"X","/"))</f>
        <v>-</v>
      </c>
      <c r="AB83" s="16" t="str">
        <f>IF(COUNTA(RAW_Lecture!U:U)&lt;=2,"-",IF(ISNUMBER(IFERROR(MATCH($C83,RAW_Lecture!U:U,0),"X"))*1=0,"X","/"))</f>
        <v>-</v>
      </c>
      <c r="AC83" s="16" t="str">
        <f>IF(COUNTA(RAW_Lecture!V:V)&lt;=2,"-",IF(ISNUMBER(IFERROR(MATCH($C83,RAW_Lecture!V:V,0),"X"))*1=0,"X","/"))</f>
        <v>-</v>
      </c>
      <c r="AD83" s="16" t="str">
        <f>IF(COUNTA(RAW_Lecture!W:W)&lt;=2,"-",IF(ISNUMBER(IFERROR(MATCH($C83,RAW_Lecture!W:W,0),"X"))*1=0,"X","/"))</f>
        <v>-</v>
      </c>
      <c r="AE83" s="16" t="str">
        <f>IF(COUNTA(RAW_Lecture!X:X)&lt;=2,"-",IF(ISNUMBER(IFERROR(MATCH($C83,RAW_Lecture!X:X,0),"X"))*1=0,"X","/"))</f>
        <v>-</v>
      </c>
      <c r="AF83" s="16" t="str">
        <f>IF(COUNTA(RAW_Lecture!Y:Y)&lt;=2,"-",IF(ISNUMBER(IFERROR(MATCH($C83,RAW_Lecture!Y:Y,0),"X"))*1=0,"X","/"))</f>
        <v>-</v>
      </c>
      <c r="AG83" s="16" t="str">
        <f>IF(COUNTA(RAW_Lecture!Z:Z)&lt;=2,"-",IF(ISNUMBER(IFERROR(MATCH($C83,RAW_Lecture!Z:Z,0),"X"))*1=0,"X","/"))</f>
        <v>-</v>
      </c>
      <c r="AH83" s="16" t="str">
        <f>IF(COUNTA(RAW_Lecture!AA:AA)&lt;=2,"-",IF(ISNUMBER(IFERROR(MATCH($C83,RAW_Lecture!AA:AA,0),"X"))*1=0,"X","/"))</f>
        <v>-</v>
      </c>
      <c r="AI83" s="16" t="str">
        <f>IF(COUNTA(RAW_Lecture!AB:AB)&lt;=2,"-",IF(ISNUMBER(IFERROR(MATCH($C83,RAW_Lecture!AB:AB,0),"X"))*1=0,"X","/"))</f>
        <v>-</v>
      </c>
      <c r="AJ83" s="25">
        <f>COUNTIF(H83:AI83,"/")/MASTER!$H$9</f>
        <v>3.5714285714285712E-2</v>
      </c>
      <c r="AK83" s="16">
        <f t="shared" si="0"/>
        <v>1</v>
      </c>
      <c r="AL83" s="37">
        <f t="shared" si="1"/>
        <v>7</v>
      </c>
    </row>
    <row r="84" spans="1:38" s="8" customFormat="1" ht="24" customHeight="1">
      <c r="A84" s="6">
        <v>64</v>
      </c>
      <c r="B84" s="7" t="str">
        <f>MASTER!B84</f>
        <v>TAN WENG JUU</v>
      </c>
      <c r="C84" s="6">
        <f>MASTER!C84</f>
        <v>171061132</v>
      </c>
      <c r="D84" s="6" t="str">
        <f>MASTER!D84</f>
        <v>RK24 - KEJURUTERAAN MEKATRONIK</v>
      </c>
      <c r="E84" s="6" t="str">
        <f>MASTER!E84</f>
        <v>Active</v>
      </c>
      <c r="F84" s="6">
        <f>MASTER!F84</f>
        <v>2</v>
      </c>
      <c r="G84" s="15">
        <f>MASTER!G84</f>
        <v>179646395</v>
      </c>
      <c r="H84" s="16" t="str">
        <f>IF(COUNTA(RAW_Lecture!A:A)&lt;=2,"-",IF(ISNUMBER(IFERROR(MATCH($C84,RAW_Lecture!A:A,0),"X"))*1=0,"X","/"))</f>
        <v>-</v>
      </c>
      <c r="I84" s="16" t="str">
        <f>IF(COUNTA(RAW_Lecture!B:B)&lt;=2,"-",IF(ISNUMBER(IFERROR(MATCH($C84,RAW_Lecture!B:B,0),"X"))*1=0,"X","/"))</f>
        <v>-</v>
      </c>
      <c r="J84" s="16" t="str">
        <f>IF(COUNTA(RAW_Lecture!C:C)&lt;=2,"-",IF(ISNUMBER(IFERROR(MATCH($C84,RAW_Lecture!C:C,0),"X"))*1=0,"X","/"))</f>
        <v>X</v>
      </c>
      <c r="K84" s="16" t="str">
        <f>IF(COUNTA(RAW_Lecture!D:D)&lt;=2,"-",IF(ISNUMBER(IFERROR(MATCH($C84,RAW_Lecture!D:D,0),"X"))*1=0,"X","/"))</f>
        <v>/</v>
      </c>
      <c r="L84" s="16" t="str">
        <f>IF(COUNTA(RAW_Lecture!E:E)&lt;=2,"-",IF(ISNUMBER(IFERROR(MATCH($C84,RAW_Lecture!E:E,0),"X"))*1=0,"X","/"))</f>
        <v>X</v>
      </c>
      <c r="M84" s="16" t="str">
        <f>IF(COUNTA(RAW_Lecture!F:F)&lt;=2,"-",IF(ISNUMBER(IFERROR(MATCH($C84,RAW_Lecture!F:F,0),"X"))*1=0,"X","/"))</f>
        <v>X</v>
      </c>
      <c r="N84" s="16" t="str">
        <f>IF(COUNTA(RAW_Lecture!G:G)&lt;=2,"-",IF(ISNUMBER(IFERROR(MATCH($C84,RAW_Lecture!G:G,0),"X"))*1=0,"X","/"))</f>
        <v>X</v>
      </c>
      <c r="O84" s="16" t="str">
        <f>IF(COUNTA(RAW_Lecture!H:H)&lt;=2,"-",IF(ISNUMBER(IFERROR(MATCH($C84,RAW_Lecture!H:H,0),"X"))*1=0,"X","/"))</f>
        <v>X</v>
      </c>
      <c r="P84" s="16" t="str">
        <f>IF(COUNTA(RAW_Lecture!I:I)&lt;=2,"-",IF(ISNUMBER(IFERROR(MATCH($C84,RAW_Lecture!I:I,0),"X"))*1=0,"X","/"))</f>
        <v>X</v>
      </c>
      <c r="Q84" s="16" t="str">
        <f>IF(COUNTA(RAW_Lecture!J:J)&lt;=2,"-",IF(ISNUMBER(IFERROR(MATCH($C84,RAW_Lecture!J:J,0),"X"))*1=0,"X","/"))</f>
        <v>X</v>
      </c>
      <c r="R84" s="16" t="str">
        <f>IF(COUNTA(RAW_Lecture!K:K)&lt;=2,"-",IF(ISNUMBER(IFERROR(MATCH($C84,RAW_Lecture!K:K,0),"X"))*1=0,"X","/"))</f>
        <v>-</v>
      </c>
      <c r="S84" s="16" t="str">
        <f>IF(COUNTA(RAW_Lecture!L:L)&lt;=2,"-",IF(ISNUMBER(IFERROR(MATCH($C84,RAW_Lecture!L:L,0),"X"))*1=0,"X","/"))</f>
        <v>-</v>
      </c>
      <c r="T84" s="16" t="str">
        <f>IF(COUNTA(RAW_Lecture!M:M)&lt;=2,"-",IF(ISNUMBER(IFERROR(MATCH($C84,RAW_Lecture!M:M,0),"X"))*1=0,"X","/"))</f>
        <v>-</v>
      </c>
      <c r="U84" s="16" t="str">
        <f>IF(COUNTA(RAW_Lecture!N:N)&lt;=2,"-",IF(ISNUMBER(IFERROR(MATCH($C84,RAW_Lecture!N:N,0),"X"))*1=0,"X","/"))</f>
        <v>-</v>
      </c>
      <c r="V84" s="16" t="str">
        <f>IF(COUNTA(RAW_Lecture!O:O)&lt;=2,"-",IF(ISNUMBER(IFERROR(MATCH($C84,RAW_Lecture!O:O,0),"X"))*1=0,"X","/"))</f>
        <v>-</v>
      </c>
      <c r="W84" s="16" t="str">
        <f>IF(COUNTA(RAW_Lecture!P:P)&lt;=2,"-",IF(ISNUMBER(IFERROR(MATCH($C84,RAW_Lecture!P:P,0),"X"))*1=0,"X","/"))</f>
        <v>-</v>
      </c>
      <c r="X84" s="16" t="str">
        <f>IF(COUNTA(RAW_Lecture!Q:Q)&lt;=2,"-",IF(ISNUMBER(IFERROR(MATCH($C84,RAW_Lecture!Q:Q,0),"X"))*1=0,"X","/"))</f>
        <v>-</v>
      </c>
      <c r="Y84" s="16" t="str">
        <f>IF(COUNTA(RAW_Lecture!R:R)&lt;=2,"-",IF(ISNUMBER(IFERROR(MATCH($C84,RAW_Lecture!R:R,0),"X"))*1=0,"X","/"))</f>
        <v>-</v>
      </c>
      <c r="Z84" s="16" t="str">
        <f>IF(COUNTA(RAW_Lecture!S:S)&lt;=2,"-",IF(ISNUMBER(IFERROR(MATCH($C84,RAW_Lecture!S:S,0),"X"))*1=0,"X","/"))</f>
        <v>-</v>
      </c>
      <c r="AA84" s="16" t="str">
        <f>IF(COUNTA(RAW_Lecture!T:T)&lt;=2,"-",IF(ISNUMBER(IFERROR(MATCH($C84,RAW_Lecture!T:T,0),"X"))*1=0,"X","/"))</f>
        <v>-</v>
      </c>
      <c r="AB84" s="16" t="str">
        <f>IF(COUNTA(RAW_Lecture!U:U)&lt;=2,"-",IF(ISNUMBER(IFERROR(MATCH($C84,RAW_Lecture!U:U,0),"X"))*1=0,"X","/"))</f>
        <v>-</v>
      </c>
      <c r="AC84" s="16" t="str">
        <f>IF(COUNTA(RAW_Lecture!V:V)&lt;=2,"-",IF(ISNUMBER(IFERROR(MATCH($C84,RAW_Lecture!V:V,0),"X"))*1=0,"X","/"))</f>
        <v>-</v>
      </c>
      <c r="AD84" s="16" t="str">
        <f>IF(COUNTA(RAW_Lecture!W:W)&lt;=2,"-",IF(ISNUMBER(IFERROR(MATCH($C84,RAW_Lecture!W:W,0),"X"))*1=0,"X","/"))</f>
        <v>-</v>
      </c>
      <c r="AE84" s="16" t="str">
        <f>IF(COUNTA(RAW_Lecture!X:X)&lt;=2,"-",IF(ISNUMBER(IFERROR(MATCH($C84,RAW_Lecture!X:X,0),"X"))*1=0,"X","/"))</f>
        <v>-</v>
      </c>
      <c r="AF84" s="16" t="str">
        <f>IF(COUNTA(RAW_Lecture!Y:Y)&lt;=2,"-",IF(ISNUMBER(IFERROR(MATCH($C84,RAW_Lecture!Y:Y,0),"X"))*1=0,"X","/"))</f>
        <v>-</v>
      </c>
      <c r="AG84" s="16" t="str">
        <f>IF(COUNTA(RAW_Lecture!Z:Z)&lt;=2,"-",IF(ISNUMBER(IFERROR(MATCH($C84,RAW_Lecture!Z:Z,0),"X"))*1=0,"X","/"))</f>
        <v>-</v>
      </c>
      <c r="AH84" s="16" t="str">
        <f>IF(COUNTA(RAW_Lecture!AA:AA)&lt;=2,"-",IF(ISNUMBER(IFERROR(MATCH($C84,RAW_Lecture!AA:AA,0),"X"))*1=0,"X","/"))</f>
        <v>-</v>
      </c>
      <c r="AI84" s="16" t="str">
        <f>IF(COUNTA(RAW_Lecture!AB:AB)&lt;=2,"-",IF(ISNUMBER(IFERROR(MATCH($C84,RAW_Lecture!AB:AB,0),"X"))*1=0,"X","/"))</f>
        <v>-</v>
      </c>
      <c r="AJ84" s="25">
        <f>COUNTIF(H84:AI84,"/")/MASTER!$H$9</f>
        <v>3.5714285714285712E-2</v>
      </c>
      <c r="AK84" s="16">
        <f t="shared" si="0"/>
        <v>1</v>
      </c>
      <c r="AL84" s="37">
        <f t="shared" si="1"/>
        <v>7</v>
      </c>
    </row>
    <row r="85" spans="1:38" s="8" customFormat="1" ht="24" customHeight="1">
      <c r="A85" s="6">
        <v>65</v>
      </c>
      <c r="B85" s="7" t="str">
        <f>MASTER!B85</f>
        <v>TAN YONG CHANG</v>
      </c>
      <c r="C85" s="6">
        <f>MASTER!C85</f>
        <v>161060996</v>
      </c>
      <c r="D85" s="6" t="str">
        <f>MASTER!D85</f>
        <v>RK24 - KEJURUTERAAN MEKATRONIK</v>
      </c>
      <c r="E85" s="6" t="str">
        <f>MASTER!E85</f>
        <v>Active</v>
      </c>
      <c r="F85" s="6">
        <f>MASTER!F85</f>
        <v>2</v>
      </c>
      <c r="G85" s="15" t="str">
        <f>MASTER!G85</f>
        <v>011-20649818</v>
      </c>
      <c r="H85" s="16" t="str">
        <f>IF(COUNTA(RAW_Lecture!A:A)&lt;=2,"-",IF(ISNUMBER(IFERROR(MATCH($C85,RAW_Lecture!A:A,0),"X"))*1=0,"X","/"))</f>
        <v>-</v>
      </c>
      <c r="I85" s="16" t="str">
        <f>IF(COUNTA(RAW_Lecture!B:B)&lt;=2,"-",IF(ISNUMBER(IFERROR(MATCH($C85,RAW_Lecture!B:B,0),"X"))*1=0,"X","/"))</f>
        <v>-</v>
      </c>
      <c r="J85" s="16" t="str">
        <f>IF(COUNTA(RAW_Lecture!C:C)&lt;=2,"-",IF(ISNUMBER(IFERROR(MATCH($C85,RAW_Lecture!C:C,0),"X"))*1=0,"X","/"))</f>
        <v>/</v>
      </c>
      <c r="K85" s="16" t="str">
        <f>IF(COUNTA(RAW_Lecture!D:D)&lt;=2,"-",IF(ISNUMBER(IFERROR(MATCH($C85,RAW_Lecture!D:D,0),"X"))*1=0,"X","/"))</f>
        <v>/</v>
      </c>
      <c r="L85" s="16" t="str">
        <f>IF(COUNTA(RAW_Lecture!E:E)&lt;=2,"-",IF(ISNUMBER(IFERROR(MATCH($C85,RAW_Lecture!E:E,0),"X"))*1=0,"X","/"))</f>
        <v>/</v>
      </c>
      <c r="M85" s="16" t="str">
        <f>IF(COUNTA(RAW_Lecture!F:F)&lt;=2,"-",IF(ISNUMBER(IFERROR(MATCH($C85,RAW_Lecture!F:F,0),"X"))*1=0,"X","/"))</f>
        <v>/</v>
      </c>
      <c r="N85" s="16" t="str">
        <f>IF(COUNTA(RAW_Lecture!G:G)&lt;=2,"-",IF(ISNUMBER(IFERROR(MATCH($C85,RAW_Lecture!G:G,0),"X"))*1=0,"X","/"))</f>
        <v>/</v>
      </c>
      <c r="O85" s="16" t="str">
        <f>IF(COUNTA(RAW_Lecture!H:H)&lt;=2,"-",IF(ISNUMBER(IFERROR(MATCH($C85,RAW_Lecture!H:H,0),"X"))*1=0,"X","/"))</f>
        <v>/</v>
      </c>
      <c r="P85" s="16" t="str">
        <f>IF(COUNTA(RAW_Lecture!I:I)&lt;=2,"-",IF(ISNUMBER(IFERROR(MATCH($C85,RAW_Lecture!I:I,0),"X"))*1=0,"X","/"))</f>
        <v>/</v>
      </c>
      <c r="Q85" s="16" t="str">
        <f>IF(COUNTA(RAW_Lecture!J:J)&lt;=2,"-",IF(ISNUMBER(IFERROR(MATCH($C85,RAW_Lecture!J:J,0),"X"))*1=0,"X","/"))</f>
        <v>/</v>
      </c>
      <c r="R85" s="16" t="str">
        <f>IF(COUNTA(RAW_Lecture!K:K)&lt;=2,"-",IF(ISNUMBER(IFERROR(MATCH($C85,RAW_Lecture!K:K,0),"X"))*1=0,"X","/"))</f>
        <v>-</v>
      </c>
      <c r="S85" s="16" t="str">
        <f>IF(COUNTA(RAW_Lecture!L:L)&lt;=2,"-",IF(ISNUMBER(IFERROR(MATCH($C85,RAW_Lecture!L:L,0),"X"))*1=0,"X","/"))</f>
        <v>-</v>
      </c>
      <c r="T85" s="16" t="str">
        <f>IF(COUNTA(RAW_Lecture!M:M)&lt;=2,"-",IF(ISNUMBER(IFERROR(MATCH($C85,RAW_Lecture!M:M,0),"X"))*1=0,"X","/"))</f>
        <v>-</v>
      </c>
      <c r="U85" s="16" t="str">
        <f>IF(COUNTA(RAW_Lecture!N:N)&lt;=2,"-",IF(ISNUMBER(IFERROR(MATCH($C85,RAW_Lecture!N:N,0),"X"))*1=0,"X","/"))</f>
        <v>-</v>
      </c>
      <c r="V85" s="16" t="str">
        <f>IF(COUNTA(RAW_Lecture!O:O)&lt;=2,"-",IF(ISNUMBER(IFERROR(MATCH($C85,RAW_Lecture!O:O,0),"X"))*1=0,"X","/"))</f>
        <v>-</v>
      </c>
      <c r="W85" s="16" t="str">
        <f>IF(COUNTA(RAW_Lecture!P:P)&lt;=2,"-",IF(ISNUMBER(IFERROR(MATCH($C85,RAW_Lecture!P:P,0),"X"))*1=0,"X","/"))</f>
        <v>-</v>
      </c>
      <c r="X85" s="16" t="str">
        <f>IF(COUNTA(RAW_Lecture!Q:Q)&lt;=2,"-",IF(ISNUMBER(IFERROR(MATCH($C85,RAW_Lecture!Q:Q,0),"X"))*1=0,"X","/"))</f>
        <v>-</v>
      </c>
      <c r="Y85" s="16" t="str">
        <f>IF(COUNTA(RAW_Lecture!R:R)&lt;=2,"-",IF(ISNUMBER(IFERROR(MATCH($C85,RAW_Lecture!R:R,0),"X"))*1=0,"X","/"))</f>
        <v>-</v>
      </c>
      <c r="Z85" s="16" t="str">
        <f>IF(COUNTA(RAW_Lecture!S:S)&lt;=2,"-",IF(ISNUMBER(IFERROR(MATCH($C85,RAW_Lecture!S:S,0),"X"))*1=0,"X","/"))</f>
        <v>-</v>
      </c>
      <c r="AA85" s="16" t="str">
        <f>IF(COUNTA(RAW_Lecture!T:T)&lt;=2,"-",IF(ISNUMBER(IFERROR(MATCH($C85,RAW_Lecture!T:T,0),"X"))*1=0,"X","/"))</f>
        <v>-</v>
      </c>
      <c r="AB85" s="16" t="str">
        <f>IF(COUNTA(RAW_Lecture!U:U)&lt;=2,"-",IF(ISNUMBER(IFERROR(MATCH($C85,RAW_Lecture!U:U,0),"X"))*1=0,"X","/"))</f>
        <v>-</v>
      </c>
      <c r="AC85" s="16" t="str">
        <f>IF(COUNTA(RAW_Lecture!V:V)&lt;=2,"-",IF(ISNUMBER(IFERROR(MATCH($C85,RAW_Lecture!V:V,0),"X"))*1=0,"X","/"))</f>
        <v>-</v>
      </c>
      <c r="AD85" s="16" t="str">
        <f>IF(COUNTA(RAW_Lecture!W:W)&lt;=2,"-",IF(ISNUMBER(IFERROR(MATCH($C85,RAW_Lecture!W:W,0),"X"))*1=0,"X","/"))</f>
        <v>-</v>
      </c>
      <c r="AE85" s="16" t="str">
        <f>IF(COUNTA(RAW_Lecture!X:X)&lt;=2,"-",IF(ISNUMBER(IFERROR(MATCH($C85,RAW_Lecture!X:X,0),"X"))*1=0,"X","/"))</f>
        <v>-</v>
      </c>
      <c r="AF85" s="16" t="str">
        <f>IF(COUNTA(RAW_Lecture!Y:Y)&lt;=2,"-",IF(ISNUMBER(IFERROR(MATCH($C85,RAW_Lecture!Y:Y,0),"X"))*1=0,"X","/"))</f>
        <v>-</v>
      </c>
      <c r="AG85" s="16" t="str">
        <f>IF(COUNTA(RAW_Lecture!Z:Z)&lt;=2,"-",IF(ISNUMBER(IFERROR(MATCH($C85,RAW_Lecture!Z:Z,0),"X"))*1=0,"X","/"))</f>
        <v>-</v>
      </c>
      <c r="AH85" s="16" t="str">
        <f>IF(COUNTA(RAW_Lecture!AA:AA)&lt;=2,"-",IF(ISNUMBER(IFERROR(MATCH($C85,RAW_Lecture!AA:AA,0),"X"))*1=0,"X","/"))</f>
        <v>-</v>
      </c>
      <c r="AI85" s="16" t="str">
        <f>IF(COUNTA(RAW_Lecture!AB:AB)&lt;=2,"-",IF(ISNUMBER(IFERROR(MATCH($C85,RAW_Lecture!AB:AB,0),"X"))*1=0,"X","/"))</f>
        <v>-</v>
      </c>
      <c r="AJ85" s="25">
        <f>COUNTIF(H85:AI85,"/")/MASTER!$H$9</f>
        <v>0.2857142857142857</v>
      </c>
      <c r="AK85" s="16">
        <f t="shared" si="0"/>
        <v>8</v>
      </c>
      <c r="AL85" s="37">
        <f t="shared" si="1"/>
        <v>0</v>
      </c>
    </row>
    <row r="86" spans="1:38" s="8" customFormat="1" ht="24" customHeight="1">
      <c r="A86" s="6">
        <v>66</v>
      </c>
      <c r="B86" s="7" t="str">
        <f>MASTER!B86</f>
        <v>TEH KI KEAT</v>
      </c>
      <c r="C86" s="6">
        <f>MASTER!C86</f>
        <v>171061135</v>
      </c>
      <c r="D86" s="6" t="str">
        <f>MASTER!D86</f>
        <v>RK24 - KEJURUTERAAN MEKATRONIK</v>
      </c>
      <c r="E86" s="6" t="str">
        <f>MASTER!E86</f>
        <v>Active</v>
      </c>
      <c r="F86" s="6">
        <f>MASTER!F86</f>
        <v>2</v>
      </c>
      <c r="G86" s="15">
        <f>MASTER!G86</f>
        <v>164470598</v>
      </c>
      <c r="H86" s="16" t="str">
        <f>IF(COUNTA(RAW_Lecture!A:A)&lt;=2,"-",IF(ISNUMBER(IFERROR(MATCH($C86,RAW_Lecture!A:A,0),"X"))*1=0,"X","/"))</f>
        <v>-</v>
      </c>
      <c r="I86" s="16" t="str">
        <f>IF(COUNTA(RAW_Lecture!B:B)&lt;=2,"-",IF(ISNUMBER(IFERROR(MATCH($C86,RAW_Lecture!B:B,0),"X"))*1=0,"X","/"))</f>
        <v>-</v>
      </c>
      <c r="J86" s="16" t="str">
        <f>IF(COUNTA(RAW_Lecture!C:C)&lt;=2,"-",IF(ISNUMBER(IFERROR(MATCH($C86,RAW_Lecture!C:C,0),"X"))*1=0,"X","/"))</f>
        <v>X</v>
      </c>
      <c r="K86" s="16" t="str">
        <f>IF(COUNTA(RAW_Lecture!D:D)&lt;=2,"-",IF(ISNUMBER(IFERROR(MATCH($C86,RAW_Lecture!D:D,0),"X"))*1=0,"X","/"))</f>
        <v>/</v>
      </c>
      <c r="L86" s="16" t="str">
        <f>IF(COUNTA(RAW_Lecture!E:E)&lt;=2,"-",IF(ISNUMBER(IFERROR(MATCH($C86,RAW_Lecture!E:E,0),"X"))*1=0,"X","/"))</f>
        <v>X</v>
      </c>
      <c r="M86" s="16" t="str">
        <f>IF(COUNTA(RAW_Lecture!F:F)&lt;=2,"-",IF(ISNUMBER(IFERROR(MATCH($C86,RAW_Lecture!F:F,0),"X"))*1=0,"X","/"))</f>
        <v>X</v>
      </c>
      <c r="N86" s="16" t="str">
        <f>IF(COUNTA(RAW_Lecture!G:G)&lt;=2,"-",IF(ISNUMBER(IFERROR(MATCH($C86,RAW_Lecture!G:G,0),"X"))*1=0,"X","/"))</f>
        <v>X</v>
      </c>
      <c r="O86" s="16" t="str">
        <f>IF(COUNTA(RAW_Lecture!H:H)&lt;=2,"-",IF(ISNUMBER(IFERROR(MATCH($C86,RAW_Lecture!H:H,0),"X"))*1=0,"X","/"))</f>
        <v>X</v>
      </c>
      <c r="P86" s="16" t="str">
        <f>IF(COUNTA(RAW_Lecture!I:I)&lt;=2,"-",IF(ISNUMBER(IFERROR(MATCH($C86,RAW_Lecture!I:I,0),"X"))*1=0,"X","/"))</f>
        <v>X</v>
      </c>
      <c r="Q86" s="16" t="str">
        <f>IF(COUNTA(RAW_Lecture!J:J)&lt;=2,"-",IF(ISNUMBER(IFERROR(MATCH($C86,RAW_Lecture!J:J,0),"X"))*1=0,"X","/"))</f>
        <v>X</v>
      </c>
      <c r="R86" s="16" t="str">
        <f>IF(COUNTA(RAW_Lecture!K:K)&lt;=2,"-",IF(ISNUMBER(IFERROR(MATCH($C86,RAW_Lecture!K:K,0),"X"))*1=0,"X","/"))</f>
        <v>-</v>
      </c>
      <c r="S86" s="16" t="str">
        <f>IF(COUNTA(RAW_Lecture!L:L)&lt;=2,"-",IF(ISNUMBER(IFERROR(MATCH($C86,RAW_Lecture!L:L,0),"X"))*1=0,"X","/"))</f>
        <v>-</v>
      </c>
      <c r="T86" s="16" t="str">
        <f>IF(COUNTA(RAW_Lecture!M:M)&lt;=2,"-",IF(ISNUMBER(IFERROR(MATCH($C86,RAW_Lecture!M:M,0),"X"))*1=0,"X","/"))</f>
        <v>-</v>
      </c>
      <c r="U86" s="16" t="str">
        <f>IF(COUNTA(RAW_Lecture!N:N)&lt;=2,"-",IF(ISNUMBER(IFERROR(MATCH($C86,RAW_Lecture!N:N,0),"X"))*1=0,"X","/"))</f>
        <v>-</v>
      </c>
      <c r="V86" s="16" t="str">
        <f>IF(COUNTA(RAW_Lecture!O:O)&lt;=2,"-",IF(ISNUMBER(IFERROR(MATCH($C86,RAW_Lecture!O:O,0),"X"))*1=0,"X","/"))</f>
        <v>-</v>
      </c>
      <c r="W86" s="16" t="str">
        <f>IF(COUNTA(RAW_Lecture!P:P)&lt;=2,"-",IF(ISNUMBER(IFERROR(MATCH($C86,RAW_Lecture!P:P,0),"X"))*1=0,"X","/"))</f>
        <v>-</v>
      </c>
      <c r="X86" s="16" t="str">
        <f>IF(COUNTA(RAW_Lecture!Q:Q)&lt;=2,"-",IF(ISNUMBER(IFERROR(MATCH($C86,RAW_Lecture!Q:Q,0),"X"))*1=0,"X","/"))</f>
        <v>-</v>
      </c>
      <c r="Y86" s="16" t="str">
        <f>IF(COUNTA(RAW_Lecture!R:R)&lt;=2,"-",IF(ISNUMBER(IFERROR(MATCH($C86,RAW_Lecture!R:R,0),"X"))*1=0,"X","/"))</f>
        <v>-</v>
      </c>
      <c r="Z86" s="16" t="str">
        <f>IF(COUNTA(RAW_Lecture!S:S)&lt;=2,"-",IF(ISNUMBER(IFERROR(MATCH($C86,RAW_Lecture!S:S,0),"X"))*1=0,"X","/"))</f>
        <v>-</v>
      </c>
      <c r="AA86" s="16" t="str">
        <f>IF(COUNTA(RAW_Lecture!T:T)&lt;=2,"-",IF(ISNUMBER(IFERROR(MATCH($C86,RAW_Lecture!T:T,0),"X"))*1=0,"X","/"))</f>
        <v>-</v>
      </c>
      <c r="AB86" s="16" t="str">
        <f>IF(COUNTA(RAW_Lecture!U:U)&lt;=2,"-",IF(ISNUMBER(IFERROR(MATCH($C86,RAW_Lecture!U:U,0),"X"))*1=0,"X","/"))</f>
        <v>-</v>
      </c>
      <c r="AC86" s="16" t="str">
        <f>IF(COUNTA(RAW_Lecture!V:V)&lt;=2,"-",IF(ISNUMBER(IFERROR(MATCH($C86,RAW_Lecture!V:V,0),"X"))*1=0,"X","/"))</f>
        <v>-</v>
      </c>
      <c r="AD86" s="16" t="str">
        <f>IF(COUNTA(RAW_Lecture!W:W)&lt;=2,"-",IF(ISNUMBER(IFERROR(MATCH($C86,RAW_Lecture!W:W,0),"X"))*1=0,"X","/"))</f>
        <v>-</v>
      </c>
      <c r="AE86" s="16" t="str">
        <f>IF(COUNTA(RAW_Lecture!X:X)&lt;=2,"-",IF(ISNUMBER(IFERROR(MATCH($C86,RAW_Lecture!X:X,0),"X"))*1=0,"X","/"))</f>
        <v>-</v>
      </c>
      <c r="AF86" s="16" t="str">
        <f>IF(COUNTA(RAW_Lecture!Y:Y)&lt;=2,"-",IF(ISNUMBER(IFERROR(MATCH($C86,RAW_Lecture!Y:Y,0),"X"))*1=0,"X","/"))</f>
        <v>-</v>
      </c>
      <c r="AG86" s="16" t="str">
        <f>IF(COUNTA(RAW_Lecture!Z:Z)&lt;=2,"-",IF(ISNUMBER(IFERROR(MATCH($C86,RAW_Lecture!Z:Z,0),"X"))*1=0,"X","/"))</f>
        <v>-</v>
      </c>
      <c r="AH86" s="16" t="str">
        <f>IF(COUNTA(RAW_Lecture!AA:AA)&lt;=2,"-",IF(ISNUMBER(IFERROR(MATCH($C86,RAW_Lecture!AA:AA,0),"X"))*1=0,"X","/"))</f>
        <v>-</v>
      </c>
      <c r="AI86" s="16" t="str">
        <f>IF(COUNTA(RAW_Lecture!AB:AB)&lt;=2,"-",IF(ISNUMBER(IFERROR(MATCH($C86,RAW_Lecture!AB:AB,0),"X"))*1=0,"X","/"))</f>
        <v>-</v>
      </c>
      <c r="AJ86" s="25">
        <f>COUNTIF(H86:AI86,"/")/MASTER!$H$9</f>
        <v>3.5714285714285712E-2</v>
      </c>
      <c r="AK86" s="16">
        <f t="shared" ref="AK86:AK92" si="2">COUNTIF(H86:AI86,"/")</f>
        <v>1</v>
      </c>
      <c r="AL86" s="37">
        <f t="shared" ref="AL86:AL92" si="3">COUNTIF(H86:AI86,"X")</f>
        <v>7</v>
      </c>
    </row>
    <row r="87" spans="1:38" s="8" customFormat="1" ht="24" customHeight="1">
      <c r="A87" s="6">
        <v>67</v>
      </c>
      <c r="B87" s="7" t="str">
        <f>MASTER!B87</f>
        <v>TEOH CHEN CHIN</v>
      </c>
      <c r="C87" s="6">
        <f>MASTER!C87</f>
        <v>171061137</v>
      </c>
      <c r="D87" s="6" t="str">
        <f>MASTER!D87</f>
        <v>RK24 - KEJURUTERAAN MEKATRONIK</v>
      </c>
      <c r="E87" s="6" t="str">
        <f>MASTER!E87</f>
        <v>Active</v>
      </c>
      <c r="F87" s="6">
        <f>MASTER!F87</f>
        <v>2</v>
      </c>
      <c r="G87" s="15">
        <f>MASTER!G87</f>
        <v>1136248622</v>
      </c>
      <c r="H87" s="16" t="str">
        <f>IF(COUNTA(RAW_Lecture!A:A)&lt;=2,"-",IF(ISNUMBER(IFERROR(MATCH($C87,RAW_Lecture!A:A,0),"X"))*1=0,"X","/"))</f>
        <v>-</v>
      </c>
      <c r="I87" s="16" t="str">
        <f>IF(COUNTA(RAW_Lecture!B:B)&lt;=2,"-",IF(ISNUMBER(IFERROR(MATCH($C87,RAW_Lecture!B:B,0),"X"))*1=0,"X","/"))</f>
        <v>-</v>
      </c>
      <c r="J87" s="16" t="str">
        <f>IF(COUNTA(RAW_Lecture!C:C)&lt;=2,"-",IF(ISNUMBER(IFERROR(MATCH($C87,RAW_Lecture!C:C,0),"X"))*1=0,"X","/"))</f>
        <v>X</v>
      </c>
      <c r="K87" s="16" t="str">
        <f>IF(COUNTA(RAW_Lecture!D:D)&lt;=2,"-",IF(ISNUMBER(IFERROR(MATCH($C87,RAW_Lecture!D:D,0),"X"))*1=0,"X","/"))</f>
        <v>/</v>
      </c>
      <c r="L87" s="16" t="str">
        <f>IF(COUNTA(RAW_Lecture!E:E)&lt;=2,"-",IF(ISNUMBER(IFERROR(MATCH($C87,RAW_Lecture!E:E,0),"X"))*1=0,"X","/"))</f>
        <v>X</v>
      </c>
      <c r="M87" s="16" t="str">
        <f>IF(COUNTA(RAW_Lecture!F:F)&lt;=2,"-",IF(ISNUMBER(IFERROR(MATCH($C87,RAW_Lecture!F:F,0),"X"))*1=0,"X","/"))</f>
        <v>X</v>
      </c>
      <c r="N87" s="16" t="str">
        <f>IF(COUNTA(RAW_Lecture!G:G)&lt;=2,"-",IF(ISNUMBER(IFERROR(MATCH($C87,RAW_Lecture!G:G,0),"X"))*1=0,"X","/"))</f>
        <v>X</v>
      </c>
      <c r="O87" s="16" t="str">
        <f>IF(COUNTA(RAW_Lecture!H:H)&lt;=2,"-",IF(ISNUMBER(IFERROR(MATCH($C87,RAW_Lecture!H:H,0),"X"))*1=0,"X","/"))</f>
        <v>X</v>
      </c>
      <c r="P87" s="16" t="str">
        <f>IF(COUNTA(RAW_Lecture!I:I)&lt;=2,"-",IF(ISNUMBER(IFERROR(MATCH($C87,RAW_Lecture!I:I,0),"X"))*1=0,"X","/"))</f>
        <v>X</v>
      </c>
      <c r="Q87" s="16" t="str">
        <f>IF(COUNTA(RAW_Lecture!J:J)&lt;=2,"-",IF(ISNUMBER(IFERROR(MATCH($C87,RAW_Lecture!J:J,0),"X"))*1=0,"X","/"))</f>
        <v>X</v>
      </c>
      <c r="R87" s="16" t="str">
        <f>IF(COUNTA(RAW_Lecture!K:K)&lt;=2,"-",IF(ISNUMBER(IFERROR(MATCH($C87,RAW_Lecture!K:K,0),"X"))*1=0,"X","/"))</f>
        <v>-</v>
      </c>
      <c r="S87" s="16" t="str">
        <f>IF(COUNTA(RAW_Lecture!L:L)&lt;=2,"-",IF(ISNUMBER(IFERROR(MATCH($C87,RAW_Lecture!L:L,0),"X"))*1=0,"X","/"))</f>
        <v>-</v>
      </c>
      <c r="T87" s="16" t="str">
        <f>IF(COUNTA(RAW_Lecture!M:M)&lt;=2,"-",IF(ISNUMBER(IFERROR(MATCH($C87,RAW_Lecture!M:M,0),"X"))*1=0,"X","/"))</f>
        <v>-</v>
      </c>
      <c r="U87" s="16" t="str">
        <f>IF(COUNTA(RAW_Lecture!N:N)&lt;=2,"-",IF(ISNUMBER(IFERROR(MATCH($C87,RAW_Lecture!N:N,0),"X"))*1=0,"X","/"))</f>
        <v>-</v>
      </c>
      <c r="V87" s="16" t="str">
        <f>IF(COUNTA(RAW_Lecture!O:O)&lt;=2,"-",IF(ISNUMBER(IFERROR(MATCH($C87,RAW_Lecture!O:O,0),"X"))*1=0,"X","/"))</f>
        <v>-</v>
      </c>
      <c r="W87" s="16" t="str">
        <f>IF(COUNTA(RAW_Lecture!P:P)&lt;=2,"-",IF(ISNUMBER(IFERROR(MATCH($C87,RAW_Lecture!P:P,0),"X"))*1=0,"X","/"))</f>
        <v>-</v>
      </c>
      <c r="X87" s="16" t="str">
        <f>IF(COUNTA(RAW_Lecture!Q:Q)&lt;=2,"-",IF(ISNUMBER(IFERROR(MATCH($C87,RAW_Lecture!Q:Q,0),"X"))*1=0,"X","/"))</f>
        <v>-</v>
      </c>
      <c r="Y87" s="16" t="str">
        <f>IF(COUNTA(RAW_Lecture!R:R)&lt;=2,"-",IF(ISNUMBER(IFERROR(MATCH($C87,RAW_Lecture!R:R,0),"X"))*1=0,"X","/"))</f>
        <v>-</v>
      </c>
      <c r="Z87" s="16" t="str">
        <f>IF(COUNTA(RAW_Lecture!S:S)&lt;=2,"-",IF(ISNUMBER(IFERROR(MATCH($C87,RAW_Lecture!S:S,0),"X"))*1=0,"X","/"))</f>
        <v>-</v>
      </c>
      <c r="AA87" s="16" t="str">
        <f>IF(COUNTA(RAW_Lecture!T:T)&lt;=2,"-",IF(ISNUMBER(IFERROR(MATCH($C87,RAW_Lecture!T:T,0),"X"))*1=0,"X","/"))</f>
        <v>-</v>
      </c>
      <c r="AB87" s="16" t="str">
        <f>IF(COUNTA(RAW_Lecture!U:U)&lt;=2,"-",IF(ISNUMBER(IFERROR(MATCH($C87,RAW_Lecture!U:U,0),"X"))*1=0,"X","/"))</f>
        <v>-</v>
      </c>
      <c r="AC87" s="16" t="str">
        <f>IF(COUNTA(RAW_Lecture!V:V)&lt;=2,"-",IF(ISNUMBER(IFERROR(MATCH($C87,RAW_Lecture!V:V,0),"X"))*1=0,"X","/"))</f>
        <v>-</v>
      </c>
      <c r="AD87" s="16" t="str">
        <f>IF(COUNTA(RAW_Lecture!W:W)&lt;=2,"-",IF(ISNUMBER(IFERROR(MATCH($C87,RAW_Lecture!W:W,0),"X"))*1=0,"X","/"))</f>
        <v>-</v>
      </c>
      <c r="AE87" s="16" t="str">
        <f>IF(COUNTA(RAW_Lecture!X:X)&lt;=2,"-",IF(ISNUMBER(IFERROR(MATCH($C87,RAW_Lecture!X:X,0),"X"))*1=0,"X","/"))</f>
        <v>-</v>
      </c>
      <c r="AF87" s="16" t="str">
        <f>IF(COUNTA(RAW_Lecture!Y:Y)&lt;=2,"-",IF(ISNUMBER(IFERROR(MATCH($C87,RAW_Lecture!Y:Y,0),"X"))*1=0,"X","/"))</f>
        <v>-</v>
      </c>
      <c r="AG87" s="16" t="str">
        <f>IF(COUNTA(RAW_Lecture!Z:Z)&lt;=2,"-",IF(ISNUMBER(IFERROR(MATCH($C87,RAW_Lecture!Z:Z,0),"X"))*1=0,"X","/"))</f>
        <v>-</v>
      </c>
      <c r="AH87" s="16" t="str">
        <f>IF(COUNTA(RAW_Lecture!AA:AA)&lt;=2,"-",IF(ISNUMBER(IFERROR(MATCH($C87,RAW_Lecture!AA:AA,0),"X"))*1=0,"X","/"))</f>
        <v>-</v>
      </c>
      <c r="AI87" s="16" t="str">
        <f>IF(COUNTA(RAW_Lecture!AB:AB)&lt;=2,"-",IF(ISNUMBER(IFERROR(MATCH($C87,RAW_Lecture!AB:AB,0),"X"))*1=0,"X","/"))</f>
        <v>-</v>
      </c>
      <c r="AJ87" s="25">
        <f>COUNTIF(H87:AI87,"/")/MASTER!$H$9</f>
        <v>3.5714285714285712E-2</v>
      </c>
      <c r="AK87" s="16">
        <f t="shared" si="2"/>
        <v>1</v>
      </c>
      <c r="AL87" s="37">
        <f t="shared" si="3"/>
        <v>7</v>
      </c>
    </row>
    <row r="88" spans="1:38" s="8" customFormat="1" ht="24" customHeight="1">
      <c r="A88" s="6">
        <v>68</v>
      </c>
      <c r="B88" s="7" t="str">
        <f>MASTER!B88</f>
        <v>TEOH SHI LIN</v>
      </c>
      <c r="C88" s="6">
        <f>MASTER!C88</f>
        <v>161060998</v>
      </c>
      <c r="D88" s="6" t="str">
        <f>MASTER!D88</f>
        <v>RK24 - KEJURUTERAAN MEKATRONIK</v>
      </c>
      <c r="E88" s="6" t="str">
        <f>MASTER!E88</f>
        <v>Active</v>
      </c>
      <c r="F88" s="6">
        <f>MASTER!F88</f>
        <v>2</v>
      </c>
      <c r="G88" s="15">
        <f>MASTER!G88</f>
        <v>164236518</v>
      </c>
      <c r="H88" s="16" t="str">
        <f>IF(COUNTA(RAW_Lecture!A:A)&lt;=2,"-",IF(ISNUMBER(IFERROR(MATCH($C88,RAW_Lecture!A:A,0),"X"))*1=0,"X","/"))</f>
        <v>-</v>
      </c>
      <c r="I88" s="16" t="str">
        <f>IF(COUNTA(RAW_Lecture!B:B)&lt;=2,"-",IF(ISNUMBER(IFERROR(MATCH($C88,RAW_Lecture!B:B,0),"X"))*1=0,"X","/"))</f>
        <v>-</v>
      </c>
      <c r="J88" s="16" t="str">
        <f>IF(COUNTA(RAW_Lecture!C:C)&lt;=2,"-",IF(ISNUMBER(IFERROR(MATCH($C88,RAW_Lecture!C:C,0),"X"))*1=0,"X","/"))</f>
        <v>/</v>
      </c>
      <c r="K88" s="16" t="str">
        <f>IF(COUNTA(RAW_Lecture!D:D)&lt;=2,"-",IF(ISNUMBER(IFERROR(MATCH($C88,RAW_Lecture!D:D,0),"X"))*1=0,"X","/"))</f>
        <v>/</v>
      </c>
      <c r="L88" s="16" t="str">
        <f>IF(COUNTA(RAW_Lecture!E:E)&lt;=2,"-",IF(ISNUMBER(IFERROR(MATCH($C88,RAW_Lecture!E:E,0),"X"))*1=0,"X","/"))</f>
        <v>/</v>
      </c>
      <c r="M88" s="16" t="str">
        <f>IF(COUNTA(RAW_Lecture!F:F)&lt;=2,"-",IF(ISNUMBER(IFERROR(MATCH($C88,RAW_Lecture!F:F,0),"X"))*1=0,"X","/"))</f>
        <v>/</v>
      </c>
      <c r="N88" s="16" t="str">
        <f>IF(COUNTA(RAW_Lecture!G:G)&lt;=2,"-",IF(ISNUMBER(IFERROR(MATCH($C88,RAW_Lecture!G:G,0),"X"))*1=0,"X","/"))</f>
        <v>/</v>
      </c>
      <c r="O88" s="16" t="str">
        <f>IF(COUNTA(RAW_Lecture!H:H)&lt;=2,"-",IF(ISNUMBER(IFERROR(MATCH($C88,RAW_Lecture!H:H,0),"X"))*1=0,"X","/"))</f>
        <v>/</v>
      </c>
      <c r="P88" s="16" t="str">
        <f>IF(COUNTA(RAW_Lecture!I:I)&lt;=2,"-",IF(ISNUMBER(IFERROR(MATCH($C88,RAW_Lecture!I:I,0),"X"))*1=0,"X","/"))</f>
        <v>/</v>
      </c>
      <c r="Q88" s="16" t="str">
        <f>IF(COUNTA(RAW_Lecture!J:J)&lt;=2,"-",IF(ISNUMBER(IFERROR(MATCH($C88,RAW_Lecture!J:J,0),"X"))*1=0,"X","/"))</f>
        <v>/</v>
      </c>
      <c r="R88" s="16" t="str">
        <f>IF(COUNTA(RAW_Lecture!K:K)&lt;=2,"-",IF(ISNUMBER(IFERROR(MATCH($C88,RAW_Lecture!K:K,0),"X"))*1=0,"X","/"))</f>
        <v>-</v>
      </c>
      <c r="S88" s="16" t="str">
        <f>IF(COUNTA(RAW_Lecture!L:L)&lt;=2,"-",IF(ISNUMBER(IFERROR(MATCH($C88,RAW_Lecture!L:L,0),"X"))*1=0,"X","/"))</f>
        <v>-</v>
      </c>
      <c r="T88" s="16" t="str">
        <f>IF(COUNTA(RAW_Lecture!M:M)&lt;=2,"-",IF(ISNUMBER(IFERROR(MATCH($C88,RAW_Lecture!M:M,0),"X"))*1=0,"X","/"))</f>
        <v>-</v>
      </c>
      <c r="U88" s="16" t="str">
        <f>IF(COUNTA(RAW_Lecture!N:N)&lt;=2,"-",IF(ISNUMBER(IFERROR(MATCH($C88,RAW_Lecture!N:N,0),"X"))*1=0,"X","/"))</f>
        <v>-</v>
      </c>
      <c r="V88" s="16" t="str">
        <f>IF(COUNTA(RAW_Lecture!O:O)&lt;=2,"-",IF(ISNUMBER(IFERROR(MATCH($C88,RAW_Lecture!O:O,0),"X"))*1=0,"X","/"))</f>
        <v>-</v>
      </c>
      <c r="W88" s="16" t="str">
        <f>IF(COUNTA(RAW_Lecture!P:P)&lt;=2,"-",IF(ISNUMBER(IFERROR(MATCH($C88,RAW_Lecture!P:P,0),"X"))*1=0,"X","/"))</f>
        <v>-</v>
      </c>
      <c r="X88" s="16" t="str">
        <f>IF(COUNTA(RAW_Lecture!Q:Q)&lt;=2,"-",IF(ISNUMBER(IFERROR(MATCH($C88,RAW_Lecture!Q:Q,0),"X"))*1=0,"X","/"))</f>
        <v>-</v>
      </c>
      <c r="Y88" s="16" t="str">
        <f>IF(COUNTA(RAW_Lecture!R:R)&lt;=2,"-",IF(ISNUMBER(IFERROR(MATCH($C88,RAW_Lecture!R:R,0),"X"))*1=0,"X","/"))</f>
        <v>-</v>
      </c>
      <c r="Z88" s="16" t="str">
        <f>IF(COUNTA(RAW_Lecture!S:S)&lt;=2,"-",IF(ISNUMBER(IFERROR(MATCH($C88,RAW_Lecture!S:S,0),"X"))*1=0,"X","/"))</f>
        <v>-</v>
      </c>
      <c r="AA88" s="16" t="str">
        <f>IF(COUNTA(RAW_Lecture!T:T)&lt;=2,"-",IF(ISNUMBER(IFERROR(MATCH($C88,RAW_Lecture!T:T,0),"X"))*1=0,"X","/"))</f>
        <v>-</v>
      </c>
      <c r="AB88" s="16" t="str">
        <f>IF(COUNTA(RAW_Lecture!U:U)&lt;=2,"-",IF(ISNUMBER(IFERROR(MATCH($C88,RAW_Lecture!U:U,0),"X"))*1=0,"X","/"))</f>
        <v>-</v>
      </c>
      <c r="AC88" s="16" t="str">
        <f>IF(COUNTA(RAW_Lecture!V:V)&lt;=2,"-",IF(ISNUMBER(IFERROR(MATCH($C88,RAW_Lecture!V:V,0),"X"))*1=0,"X","/"))</f>
        <v>-</v>
      </c>
      <c r="AD88" s="16" t="str">
        <f>IF(COUNTA(RAW_Lecture!W:W)&lt;=2,"-",IF(ISNUMBER(IFERROR(MATCH($C88,RAW_Lecture!W:W,0),"X"))*1=0,"X","/"))</f>
        <v>-</v>
      </c>
      <c r="AE88" s="16" t="str">
        <f>IF(COUNTA(RAW_Lecture!X:X)&lt;=2,"-",IF(ISNUMBER(IFERROR(MATCH($C88,RAW_Lecture!X:X,0),"X"))*1=0,"X","/"))</f>
        <v>-</v>
      </c>
      <c r="AF88" s="16" t="str">
        <f>IF(COUNTA(RAW_Lecture!Y:Y)&lt;=2,"-",IF(ISNUMBER(IFERROR(MATCH($C88,RAW_Lecture!Y:Y,0),"X"))*1=0,"X","/"))</f>
        <v>-</v>
      </c>
      <c r="AG88" s="16" t="str">
        <f>IF(COUNTA(RAW_Lecture!Z:Z)&lt;=2,"-",IF(ISNUMBER(IFERROR(MATCH($C88,RAW_Lecture!Z:Z,0),"X"))*1=0,"X","/"))</f>
        <v>-</v>
      </c>
      <c r="AH88" s="16" t="str">
        <f>IF(COUNTA(RAW_Lecture!AA:AA)&lt;=2,"-",IF(ISNUMBER(IFERROR(MATCH($C88,RAW_Lecture!AA:AA,0),"X"))*1=0,"X","/"))</f>
        <v>-</v>
      </c>
      <c r="AI88" s="16" t="str">
        <f>IF(COUNTA(RAW_Lecture!AB:AB)&lt;=2,"-",IF(ISNUMBER(IFERROR(MATCH($C88,RAW_Lecture!AB:AB,0),"X"))*1=0,"X","/"))</f>
        <v>-</v>
      </c>
      <c r="AJ88" s="25">
        <f>COUNTIF(H88:AI88,"/")/MASTER!$H$9</f>
        <v>0.2857142857142857</v>
      </c>
      <c r="AK88" s="16">
        <f t="shared" si="2"/>
        <v>8</v>
      </c>
      <c r="AL88" s="37">
        <f t="shared" si="3"/>
        <v>0</v>
      </c>
    </row>
    <row r="89" spans="1:38" s="8" customFormat="1" ht="24" customHeight="1">
      <c r="A89" s="6">
        <v>69</v>
      </c>
      <c r="B89" s="7" t="str">
        <f>MASTER!B89</f>
        <v>THOO HAN XONG</v>
      </c>
      <c r="C89" s="6">
        <f>MASTER!C89</f>
        <v>161061000</v>
      </c>
      <c r="D89" s="6" t="str">
        <f>MASTER!D89</f>
        <v>RK24 - KEJURUTERAAN MEKATRONIK</v>
      </c>
      <c r="E89" s="6" t="str">
        <f>MASTER!E89</f>
        <v>Active</v>
      </c>
      <c r="F89" s="6">
        <f>MASTER!F89</f>
        <v>2</v>
      </c>
      <c r="G89" s="15">
        <f>MASTER!G89</f>
        <v>124119108</v>
      </c>
      <c r="H89" s="16" t="str">
        <f>IF(COUNTA(RAW_Lecture!A:A)&lt;=2,"-",IF(ISNUMBER(IFERROR(MATCH($C89,RAW_Lecture!A:A,0),"X"))*1=0,"X","/"))</f>
        <v>-</v>
      </c>
      <c r="I89" s="16" t="str">
        <f>IF(COUNTA(RAW_Lecture!B:B)&lt;=2,"-",IF(ISNUMBER(IFERROR(MATCH($C89,RAW_Lecture!B:B,0),"X"))*1=0,"X","/"))</f>
        <v>-</v>
      </c>
      <c r="J89" s="16" t="str">
        <f>IF(COUNTA(RAW_Lecture!C:C)&lt;=2,"-",IF(ISNUMBER(IFERROR(MATCH($C89,RAW_Lecture!C:C,0),"X"))*1=0,"X","/"))</f>
        <v>X</v>
      </c>
      <c r="K89" s="16" t="str">
        <f>IF(COUNTA(RAW_Lecture!D:D)&lt;=2,"-",IF(ISNUMBER(IFERROR(MATCH($C89,RAW_Lecture!D:D,0),"X"))*1=0,"X","/"))</f>
        <v>X</v>
      </c>
      <c r="L89" s="16" t="str">
        <f>IF(COUNTA(RAW_Lecture!E:E)&lt;=2,"-",IF(ISNUMBER(IFERROR(MATCH($C89,RAW_Lecture!E:E,0),"X"))*1=0,"X","/"))</f>
        <v>X</v>
      </c>
      <c r="M89" s="16" t="str">
        <f>IF(COUNTA(RAW_Lecture!F:F)&lt;=2,"-",IF(ISNUMBER(IFERROR(MATCH($C89,RAW_Lecture!F:F,0),"X"))*1=0,"X","/"))</f>
        <v>X</v>
      </c>
      <c r="N89" s="16" t="str">
        <f>IF(COUNTA(RAW_Lecture!G:G)&lt;=2,"-",IF(ISNUMBER(IFERROR(MATCH($C89,RAW_Lecture!G:G,0),"X"))*1=0,"X","/"))</f>
        <v>X</v>
      </c>
      <c r="O89" s="16" t="str">
        <f>IF(COUNTA(RAW_Lecture!H:H)&lt;=2,"-",IF(ISNUMBER(IFERROR(MATCH($C89,RAW_Lecture!H:H,0),"X"))*1=0,"X","/"))</f>
        <v>X</v>
      </c>
      <c r="P89" s="16" t="str">
        <f>IF(COUNTA(RAW_Lecture!I:I)&lt;=2,"-",IF(ISNUMBER(IFERROR(MATCH($C89,RAW_Lecture!I:I,0),"X"))*1=0,"X","/"))</f>
        <v>X</v>
      </c>
      <c r="Q89" s="16" t="str">
        <f>IF(COUNTA(RAW_Lecture!J:J)&lt;=2,"-",IF(ISNUMBER(IFERROR(MATCH($C89,RAW_Lecture!J:J,0),"X"))*1=0,"X","/"))</f>
        <v>X</v>
      </c>
      <c r="R89" s="16" t="str">
        <f>IF(COUNTA(RAW_Lecture!K:K)&lt;=2,"-",IF(ISNUMBER(IFERROR(MATCH($C89,RAW_Lecture!K:K,0),"X"))*1=0,"X","/"))</f>
        <v>-</v>
      </c>
      <c r="S89" s="16" t="str">
        <f>IF(COUNTA(RAW_Lecture!L:L)&lt;=2,"-",IF(ISNUMBER(IFERROR(MATCH($C89,RAW_Lecture!L:L,0),"X"))*1=0,"X","/"))</f>
        <v>-</v>
      </c>
      <c r="T89" s="16" t="str">
        <f>IF(COUNTA(RAW_Lecture!M:M)&lt;=2,"-",IF(ISNUMBER(IFERROR(MATCH($C89,RAW_Lecture!M:M,0),"X"))*1=0,"X","/"))</f>
        <v>-</v>
      </c>
      <c r="U89" s="16" t="str">
        <f>IF(COUNTA(RAW_Lecture!N:N)&lt;=2,"-",IF(ISNUMBER(IFERROR(MATCH($C89,RAW_Lecture!N:N,0),"X"))*1=0,"X","/"))</f>
        <v>-</v>
      </c>
      <c r="V89" s="16" t="str">
        <f>IF(COUNTA(RAW_Lecture!O:O)&lt;=2,"-",IF(ISNUMBER(IFERROR(MATCH($C89,RAW_Lecture!O:O,0),"X"))*1=0,"X","/"))</f>
        <v>-</v>
      </c>
      <c r="W89" s="16" t="str">
        <f>IF(COUNTA(RAW_Lecture!P:P)&lt;=2,"-",IF(ISNUMBER(IFERROR(MATCH($C89,RAW_Lecture!P:P,0),"X"))*1=0,"X","/"))</f>
        <v>-</v>
      </c>
      <c r="X89" s="16" t="str">
        <f>IF(COUNTA(RAW_Lecture!Q:Q)&lt;=2,"-",IF(ISNUMBER(IFERROR(MATCH($C89,RAW_Lecture!Q:Q,0),"X"))*1=0,"X","/"))</f>
        <v>-</v>
      </c>
      <c r="Y89" s="16" t="str">
        <f>IF(COUNTA(RAW_Lecture!R:R)&lt;=2,"-",IF(ISNUMBER(IFERROR(MATCH($C89,RAW_Lecture!R:R,0),"X"))*1=0,"X","/"))</f>
        <v>-</v>
      </c>
      <c r="Z89" s="16" t="str">
        <f>IF(COUNTA(RAW_Lecture!S:S)&lt;=2,"-",IF(ISNUMBER(IFERROR(MATCH($C89,RAW_Lecture!S:S,0),"X"))*1=0,"X","/"))</f>
        <v>-</v>
      </c>
      <c r="AA89" s="16" t="str">
        <f>IF(COUNTA(RAW_Lecture!T:T)&lt;=2,"-",IF(ISNUMBER(IFERROR(MATCH($C89,RAW_Lecture!T:T,0),"X"))*1=0,"X","/"))</f>
        <v>-</v>
      </c>
      <c r="AB89" s="16" t="str">
        <f>IF(COUNTA(RAW_Lecture!U:U)&lt;=2,"-",IF(ISNUMBER(IFERROR(MATCH($C89,RAW_Lecture!U:U,0),"X"))*1=0,"X","/"))</f>
        <v>-</v>
      </c>
      <c r="AC89" s="16" t="str">
        <f>IF(COUNTA(RAW_Lecture!V:V)&lt;=2,"-",IF(ISNUMBER(IFERROR(MATCH($C89,RAW_Lecture!V:V,0),"X"))*1=0,"X","/"))</f>
        <v>-</v>
      </c>
      <c r="AD89" s="16" t="str">
        <f>IF(COUNTA(RAW_Lecture!W:W)&lt;=2,"-",IF(ISNUMBER(IFERROR(MATCH($C89,RAW_Lecture!W:W,0),"X"))*1=0,"X","/"))</f>
        <v>-</v>
      </c>
      <c r="AE89" s="16" t="str">
        <f>IF(COUNTA(RAW_Lecture!X:X)&lt;=2,"-",IF(ISNUMBER(IFERROR(MATCH($C89,RAW_Lecture!X:X,0),"X"))*1=0,"X","/"))</f>
        <v>-</v>
      </c>
      <c r="AF89" s="16" t="str">
        <f>IF(COUNTA(RAW_Lecture!Y:Y)&lt;=2,"-",IF(ISNUMBER(IFERROR(MATCH($C89,RAW_Lecture!Y:Y,0),"X"))*1=0,"X","/"))</f>
        <v>-</v>
      </c>
      <c r="AG89" s="16" t="str">
        <f>IF(COUNTA(RAW_Lecture!Z:Z)&lt;=2,"-",IF(ISNUMBER(IFERROR(MATCH($C89,RAW_Lecture!Z:Z,0),"X"))*1=0,"X","/"))</f>
        <v>-</v>
      </c>
      <c r="AH89" s="16" t="str">
        <f>IF(COUNTA(RAW_Lecture!AA:AA)&lt;=2,"-",IF(ISNUMBER(IFERROR(MATCH($C89,RAW_Lecture!AA:AA,0),"X"))*1=0,"X","/"))</f>
        <v>-</v>
      </c>
      <c r="AI89" s="16" t="str">
        <f>IF(COUNTA(RAW_Lecture!AB:AB)&lt;=2,"-",IF(ISNUMBER(IFERROR(MATCH($C89,RAW_Lecture!AB:AB,0),"X"))*1=0,"X","/"))</f>
        <v>-</v>
      </c>
      <c r="AJ89" s="25">
        <f>COUNTIF(H89:AI89,"/")/MASTER!$H$9</f>
        <v>0</v>
      </c>
      <c r="AK89" s="16">
        <f t="shared" si="2"/>
        <v>0</v>
      </c>
      <c r="AL89" s="37">
        <f t="shared" si="3"/>
        <v>8</v>
      </c>
    </row>
    <row r="90" spans="1:38" s="8" customFormat="1" ht="24" customHeight="1">
      <c r="A90" s="6">
        <v>70</v>
      </c>
      <c r="B90" s="7" t="str">
        <f>MASTER!B90</f>
        <v>TIE SING TAH</v>
      </c>
      <c r="C90" s="6">
        <f>MASTER!C90</f>
        <v>161061001</v>
      </c>
      <c r="D90" s="6" t="str">
        <f>MASTER!D90</f>
        <v>RK24 - KEJURUTERAAN MEKATRONIK</v>
      </c>
      <c r="E90" s="6" t="str">
        <f>MASTER!E90</f>
        <v>Active</v>
      </c>
      <c r="F90" s="6">
        <f>MASTER!F90</f>
        <v>2</v>
      </c>
      <c r="G90" s="15">
        <f>MASTER!G90</f>
        <v>146963772</v>
      </c>
      <c r="H90" s="16" t="str">
        <f>IF(COUNTA(RAW_Lecture!A:A)&lt;=2,"-",IF(ISNUMBER(IFERROR(MATCH($C90,RAW_Lecture!A:A,0),"X"))*1=0,"X","/"))</f>
        <v>-</v>
      </c>
      <c r="I90" s="16" t="str">
        <f>IF(COUNTA(RAW_Lecture!B:B)&lt;=2,"-",IF(ISNUMBER(IFERROR(MATCH($C90,RAW_Lecture!B:B,0),"X"))*1=0,"X","/"))</f>
        <v>-</v>
      </c>
      <c r="J90" s="16" t="str">
        <f>IF(COUNTA(RAW_Lecture!C:C)&lt;=2,"-",IF(ISNUMBER(IFERROR(MATCH($C90,RAW_Lecture!C:C,0),"X"))*1=0,"X","/"))</f>
        <v>X</v>
      </c>
      <c r="K90" s="16" t="str">
        <f>IF(COUNTA(RAW_Lecture!D:D)&lt;=2,"-",IF(ISNUMBER(IFERROR(MATCH($C90,RAW_Lecture!D:D,0),"X"))*1=0,"X","/"))</f>
        <v>/</v>
      </c>
      <c r="L90" s="16" t="str">
        <f>IF(COUNTA(RAW_Lecture!E:E)&lt;=2,"-",IF(ISNUMBER(IFERROR(MATCH($C90,RAW_Lecture!E:E,0),"X"))*1=0,"X","/"))</f>
        <v>X</v>
      </c>
      <c r="M90" s="16" t="str">
        <f>IF(COUNTA(RAW_Lecture!F:F)&lt;=2,"-",IF(ISNUMBER(IFERROR(MATCH($C90,RAW_Lecture!F:F,0),"X"))*1=0,"X","/"))</f>
        <v>X</v>
      </c>
      <c r="N90" s="16" t="str">
        <f>IF(COUNTA(RAW_Lecture!G:G)&lt;=2,"-",IF(ISNUMBER(IFERROR(MATCH($C90,RAW_Lecture!G:G,0),"X"))*1=0,"X","/"))</f>
        <v>X</v>
      </c>
      <c r="O90" s="16" t="str">
        <f>IF(COUNTA(RAW_Lecture!H:H)&lt;=2,"-",IF(ISNUMBER(IFERROR(MATCH($C90,RAW_Lecture!H:H,0),"X"))*1=0,"X","/"))</f>
        <v>X</v>
      </c>
      <c r="P90" s="16" t="str">
        <f>IF(COUNTA(RAW_Lecture!I:I)&lt;=2,"-",IF(ISNUMBER(IFERROR(MATCH($C90,RAW_Lecture!I:I,0),"X"))*1=0,"X","/"))</f>
        <v>X</v>
      </c>
      <c r="Q90" s="16" t="str">
        <f>IF(COUNTA(RAW_Lecture!J:J)&lt;=2,"-",IF(ISNUMBER(IFERROR(MATCH($C90,RAW_Lecture!J:J,0),"X"))*1=0,"X","/"))</f>
        <v>X</v>
      </c>
      <c r="R90" s="16" t="str">
        <f>IF(COUNTA(RAW_Lecture!K:K)&lt;=2,"-",IF(ISNUMBER(IFERROR(MATCH($C90,RAW_Lecture!K:K,0),"X"))*1=0,"X","/"))</f>
        <v>-</v>
      </c>
      <c r="S90" s="16" t="str">
        <f>IF(COUNTA(RAW_Lecture!L:L)&lt;=2,"-",IF(ISNUMBER(IFERROR(MATCH($C90,RAW_Lecture!L:L,0),"X"))*1=0,"X","/"))</f>
        <v>-</v>
      </c>
      <c r="T90" s="16" t="str">
        <f>IF(COUNTA(RAW_Lecture!M:M)&lt;=2,"-",IF(ISNUMBER(IFERROR(MATCH($C90,RAW_Lecture!M:M,0),"X"))*1=0,"X","/"))</f>
        <v>-</v>
      </c>
      <c r="U90" s="16" t="str">
        <f>IF(COUNTA(RAW_Lecture!N:N)&lt;=2,"-",IF(ISNUMBER(IFERROR(MATCH($C90,RAW_Lecture!N:N,0),"X"))*1=0,"X","/"))</f>
        <v>-</v>
      </c>
      <c r="V90" s="16" t="str">
        <f>IF(COUNTA(RAW_Lecture!O:O)&lt;=2,"-",IF(ISNUMBER(IFERROR(MATCH($C90,RAW_Lecture!O:O,0),"X"))*1=0,"X","/"))</f>
        <v>-</v>
      </c>
      <c r="W90" s="16" t="str">
        <f>IF(COUNTA(RAW_Lecture!P:P)&lt;=2,"-",IF(ISNUMBER(IFERROR(MATCH($C90,RAW_Lecture!P:P,0),"X"))*1=0,"X","/"))</f>
        <v>-</v>
      </c>
      <c r="X90" s="16" t="str">
        <f>IF(COUNTA(RAW_Lecture!Q:Q)&lt;=2,"-",IF(ISNUMBER(IFERROR(MATCH($C90,RAW_Lecture!Q:Q,0),"X"))*1=0,"X","/"))</f>
        <v>-</v>
      </c>
      <c r="Y90" s="16" t="str">
        <f>IF(COUNTA(RAW_Lecture!R:R)&lt;=2,"-",IF(ISNUMBER(IFERROR(MATCH($C90,RAW_Lecture!R:R,0),"X"))*1=0,"X","/"))</f>
        <v>-</v>
      </c>
      <c r="Z90" s="16" t="str">
        <f>IF(COUNTA(RAW_Lecture!S:S)&lt;=2,"-",IF(ISNUMBER(IFERROR(MATCH($C90,RAW_Lecture!S:S,0),"X"))*1=0,"X","/"))</f>
        <v>-</v>
      </c>
      <c r="AA90" s="16" t="str">
        <f>IF(COUNTA(RAW_Lecture!T:T)&lt;=2,"-",IF(ISNUMBER(IFERROR(MATCH($C90,RAW_Lecture!T:T,0),"X"))*1=0,"X","/"))</f>
        <v>-</v>
      </c>
      <c r="AB90" s="16" t="str">
        <f>IF(COUNTA(RAW_Lecture!U:U)&lt;=2,"-",IF(ISNUMBER(IFERROR(MATCH($C90,RAW_Lecture!U:U,0),"X"))*1=0,"X","/"))</f>
        <v>-</v>
      </c>
      <c r="AC90" s="16" t="str">
        <f>IF(COUNTA(RAW_Lecture!V:V)&lt;=2,"-",IF(ISNUMBER(IFERROR(MATCH($C90,RAW_Lecture!V:V,0),"X"))*1=0,"X","/"))</f>
        <v>-</v>
      </c>
      <c r="AD90" s="16" t="str">
        <f>IF(COUNTA(RAW_Lecture!W:W)&lt;=2,"-",IF(ISNUMBER(IFERROR(MATCH($C90,RAW_Lecture!W:W,0),"X"))*1=0,"X","/"))</f>
        <v>-</v>
      </c>
      <c r="AE90" s="16" t="str">
        <f>IF(COUNTA(RAW_Lecture!X:X)&lt;=2,"-",IF(ISNUMBER(IFERROR(MATCH($C90,RAW_Lecture!X:X,0),"X"))*1=0,"X","/"))</f>
        <v>-</v>
      </c>
      <c r="AF90" s="16" t="str">
        <f>IF(COUNTA(RAW_Lecture!Y:Y)&lt;=2,"-",IF(ISNUMBER(IFERROR(MATCH($C90,RAW_Lecture!Y:Y,0),"X"))*1=0,"X","/"))</f>
        <v>-</v>
      </c>
      <c r="AG90" s="16" t="str">
        <f>IF(COUNTA(RAW_Lecture!Z:Z)&lt;=2,"-",IF(ISNUMBER(IFERROR(MATCH($C90,RAW_Lecture!Z:Z,0),"X"))*1=0,"X","/"))</f>
        <v>-</v>
      </c>
      <c r="AH90" s="16" t="str">
        <f>IF(COUNTA(RAW_Lecture!AA:AA)&lt;=2,"-",IF(ISNUMBER(IFERROR(MATCH($C90,RAW_Lecture!AA:AA,0),"X"))*1=0,"X","/"))</f>
        <v>-</v>
      </c>
      <c r="AI90" s="16" t="str">
        <f>IF(COUNTA(RAW_Lecture!AB:AB)&lt;=2,"-",IF(ISNUMBER(IFERROR(MATCH($C90,RAW_Lecture!AB:AB,0),"X"))*1=0,"X","/"))</f>
        <v>-</v>
      </c>
      <c r="AJ90" s="25">
        <f>COUNTIF(H90:AI90,"/")/MASTER!$H$9</f>
        <v>3.5714285714285712E-2</v>
      </c>
      <c r="AK90" s="16">
        <f t="shared" si="2"/>
        <v>1</v>
      </c>
      <c r="AL90" s="37">
        <f t="shared" si="3"/>
        <v>7</v>
      </c>
    </row>
    <row r="91" spans="1:38" s="8" customFormat="1" ht="24" customHeight="1">
      <c r="A91" s="6">
        <v>71</v>
      </c>
      <c r="B91" s="7" t="str">
        <f>MASTER!B91</f>
        <v>VICTOR TAN FOOK ZHE</v>
      </c>
      <c r="C91" s="6">
        <f>MASTER!C91</f>
        <v>161061002</v>
      </c>
      <c r="D91" s="6" t="str">
        <f>MASTER!D91</f>
        <v>RK24 - KEJURUTERAAN MEKATRONIK</v>
      </c>
      <c r="E91" s="6" t="str">
        <f>MASTER!E91</f>
        <v>Active</v>
      </c>
      <c r="F91" s="6">
        <f>MASTER!F91</f>
        <v>2</v>
      </c>
      <c r="G91" s="15">
        <f>MASTER!G91</f>
        <v>146498199</v>
      </c>
      <c r="H91" s="16" t="str">
        <f>IF(COUNTA(RAW_Lecture!A:A)&lt;=2,"-",IF(ISNUMBER(IFERROR(MATCH($C91,RAW_Lecture!A:A,0),"X"))*1=0,"X","/"))</f>
        <v>-</v>
      </c>
      <c r="I91" s="16" t="str">
        <f>IF(COUNTA(RAW_Lecture!B:B)&lt;=2,"-",IF(ISNUMBER(IFERROR(MATCH($C91,RAW_Lecture!B:B,0),"X"))*1=0,"X","/"))</f>
        <v>-</v>
      </c>
      <c r="J91" s="16" t="str">
        <f>IF(COUNTA(RAW_Lecture!C:C)&lt;=2,"-",IF(ISNUMBER(IFERROR(MATCH($C91,RAW_Lecture!C:C,0),"X"))*1=0,"X","/"))</f>
        <v>X</v>
      </c>
      <c r="K91" s="16" t="str">
        <f>IF(COUNTA(RAW_Lecture!D:D)&lt;=2,"-",IF(ISNUMBER(IFERROR(MATCH($C91,RAW_Lecture!D:D,0),"X"))*1=0,"X","/"))</f>
        <v>/</v>
      </c>
      <c r="L91" s="16" t="str">
        <f>IF(COUNTA(RAW_Lecture!E:E)&lt;=2,"-",IF(ISNUMBER(IFERROR(MATCH($C91,RAW_Lecture!E:E,0),"X"))*1=0,"X","/"))</f>
        <v>X</v>
      </c>
      <c r="M91" s="16" t="str">
        <f>IF(COUNTA(RAW_Lecture!F:F)&lt;=2,"-",IF(ISNUMBER(IFERROR(MATCH($C91,RAW_Lecture!F:F,0),"X"))*1=0,"X","/"))</f>
        <v>X</v>
      </c>
      <c r="N91" s="16" t="str">
        <f>IF(COUNTA(RAW_Lecture!G:G)&lt;=2,"-",IF(ISNUMBER(IFERROR(MATCH($C91,RAW_Lecture!G:G,0),"X"))*1=0,"X","/"))</f>
        <v>X</v>
      </c>
      <c r="O91" s="16" t="str">
        <f>IF(COUNTA(RAW_Lecture!H:H)&lt;=2,"-",IF(ISNUMBER(IFERROR(MATCH($C91,RAW_Lecture!H:H,0),"X"))*1=0,"X","/"))</f>
        <v>X</v>
      </c>
      <c r="P91" s="16" t="str">
        <f>IF(COUNTA(RAW_Lecture!I:I)&lt;=2,"-",IF(ISNUMBER(IFERROR(MATCH($C91,RAW_Lecture!I:I,0),"X"))*1=0,"X","/"))</f>
        <v>X</v>
      </c>
      <c r="Q91" s="16" t="str">
        <f>IF(COUNTA(RAW_Lecture!J:J)&lt;=2,"-",IF(ISNUMBER(IFERROR(MATCH($C91,RAW_Lecture!J:J,0),"X"))*1=0,"X","/"))</f>
        <v>X</v>
      </c>
      <c r="R91" s="16" t="str">
        <f>IF(COUNTA(RAW_Lecture!K:K)&lt;=2,"-",IF(ISNUMBER(IFERROR(MATCH($C91,RAW_Lecture!K:K,0),"X"))*1=0,"X","/"))</f>
        <v>-</v>
      </c>
      <c r="S91" s="16" t="str">
        <f>IF(COUNTA(RAW_Lecture!L:L)&lt;=2,"-",IF(ISNUMBER(IFERROR(MATCH($C91,RAW_Lecture!L:L,0),"X"))*1=0,"X","/"))</f>
        <v>-</v>
      </c>
      <c r="T91" s="16" t="str">
        <f>IF(COUNTA(RAW_Lecture!M:M)&lt;=2,"-",IF(ISNUMBER(IFERROR(MATCH($C91,RAW_Lecture!M:M,0),"X"))*1=0,"X","/"))</f>
        <v>-</v>
      </c>
      <c r="U91" s="16" t="str">
        <f>IF(COUNTA(RAW_Lecture!N:N)&lt;=2,"-",IF(ISNUMBER(IFERROR(MATCH($C91,RAW_Lecture!N:N,0),"X"))*1=0,"X","/"))</f>
        <v>-</v>
      </c>
      <c r="V91" s="16" t="str">
        <f>IF(COUNTA(RAW_Lecture!O:O)&lt;=2,"-",IF(ISNUMBER(IFERROR(MATCH($C91,RAW_Lecture!O:O,0),"X"))*1=0,"X","/"))</f>
        <v>-</v>
      </c>
      <c r="W91" s="16" t="str">
        <f>IF(COUNTA(RAW_Lecture!P:P)&lt;=2,"-",IF(ISNUMBER(IFERROR(MATCH($C91,RAW_Lecture!P:P,0),"X"))*1=0,"X","/"))</f>
        <v>-</v>
      </c>
      <c r="X91" s="16" t="str">
        <f>IF(COUNTA(RAW_Lecture!Q:Q)&lt;=2,"-",IF(ISNUMBER(IFERROR(MATCH($C91,RAW_Lecture!Q:Q,0),"X"))*1=0,"X","/"))</f>
        <v>-</v>
      </c>
      <c r="Y91" s="16" t="str">
        <f>IF(COUNTA(RAW_Lecture!R:R)&lt;=2,"-",IF(ISNUMBER(IFERROR(MATCH($C91,RAW_Lecture!R:R,0),"X"))*1=0,"X","/"))</f>
        <v>-</v>
      </c>
      <c r="Z91" s="16" t="str">
        <f>IF(COUNTA(RAW_Lecture!S:S)&lt;=2,"-",IF(ISNUMBER(IFERROR(MATCH($C91,RAW_Lecture!S:S,0),"X"))*1=0,"X","/"))</f>
        <v>-</v>
      </c>
      <c r="AA91" s="16" t="str">
        <f>IF(COUNTA(RAW_Lecture!T:T)&lt;=2,"-",IF(ISNUMBER(IFERROR(MATCH($C91,RAW_Lecture!T:T,0),"X"))*1=0,"X","/"))</f>
        <v>-</v>
      </c>
      <c r="AB91" s="16" t="str">
        <f>IF(COUNTA(RAW_Lecture!U:U)&lt;=2,"-",IF(ISNUMBER(IFERROR(MATCH($C91,RAW_Lecture!U:U,0),"X"))*1=0,"X","/"))</f>
        <v>-</v>
      </c>
      <c r="AC91" s="16" t="str">
        <f>IF(COUNTA(RAW_Lecture!V:V)&lt;=2,"-",IF(ISNUMBER(IFERROR(MATCH($C91,RAW_Lecture!V:V,0),"X"))*1=0,"X","/"))</f>
        <v>-</v>
      </c>
      <c r="AD91" s="16" t="str">
        <f>IF(COUNTA(RAW_Lecture!W:W)&lt;=2,"-",IF(ISNUMBER(IFERROR(MATCH($C91,RAW_Lecture!W:W,0),"X"))*1=0,"X","/"))</f>
        <v>-</v>
      </c>
      <c r="AE91" s="16" t="str">
        <f>IF(COUNTA(RAW_Lecture!X:X)&lt;=2,"-",IF(ISNUMBER(IFERROR(MATCH($C91,RAW_Lecture!X:X,0),"X"))*1=0,"X","/"))</f>
        <v>-</v>
      </c>
      <c r="AF91" s="16" t="str">
        <f>IF(COUNTA(RAW_Lecture!Y:Y)&lt;=2,"-",IF(ISNUMBER(IFERROR(MATCH($C91,RAW_Lecture!Y:Y,0),"X"))*1=0,"X","/"))</f>
        <v>-</v>
      </c>
      <c r="AG91" s="16" t="str">
        <f>IF(COUNTA(RAW_Lecture!Z:Z)&lt;=2,"-",IF(ISNUMBER(IFERROR(MATCH($C91,RAW_Lecture!Z:Z,0),"X"))*1=0,"X","/"))</f>
        <v>-</v>
      </c>
      <c r="AH91" s="16" t="str">
        <f>IF(COUNTA(RAW_Lecture!AA:AA)&lt;=2,"-",IF(ISNUMBER(IFERROR(MATCH($C91,RAW_Lecture!AA:AA,0),"X"))*1=0,"X","/"))</f>
        <v>-</v>
      </c>
      <c r="AI91" s="16" t="str">
        <f>IF(COUNTA(RAW_Lecture!AB:AB)&lt;=2,"-",IF(ISNUMBER(IFERROR(MATCH($C91,RAW_Lecture!AB:AB,0),"X"))*1=0,"X","/"))</f>
        <v>-</v>
      </c>
      <c r="AJ91" s="25">
        <f>COUNTIF(H91:AI91,"/")/MASTER!$H$9</f>
        <v>3.5714285714285712E-2</v>
      </c>
      <c r="AK91" s="16">
        <f t="shared" si="2"/>
        <v>1</v>
      </c>
      <c r="AL91" s="37">
        <f t="shared" si="3"/>
        <v>7</v>
      </c>
    </row>
    <row r="92" spans="1:38" s="8" customFormat="1" ht="24" customHeight="1">
      <c r="A92" s="6">
        <v>72</v>
      </c>
      <c r="B92" s="7" t="str">
        <f>MASTER!B92</f>
        <v>YEW LI JIE</v>
      </c>
      <c r="C92" s="6">
        <f>MASTER!C92</f>
        <v>171061140</v>
      </c>
      <c r="D92" s="6" t="str">
        <f>MASTER!D92</f>
        <v>RK24 - KEJURUTERAAN MEKATRONIK</v>
      </c>
      <c r="E92" s="6" t="str">
        <f>MASTER!E92</f>
        <v>Active</v>
      </c>
      <c r="F92" s="6">
        <f>MASTER!F92</f>
        <v>2</v>
      </c>
      <c r="G92" s="15" t="str">
        <f>MASTER!G92</f>
        <v>016-2863260</v>
      </c>
      <c r="H92" s="16" t="str">
        <f>IF(COUNTA(RAW_Lecture!A:A)&lt;=2,"-",IF(ISNUMBER(IFERROR(MATCH($C92,RAW_Lecture!A:A,0),"X"))*1=0,"X","/"))</f>
        <v>-</v>
      </c>
      <c r="I92" s="16" t="str">
        <f>IF(COUNTA(RAW_Lecture!B:B)&lt;=2,"-",IF(ISNUMBER(IFERROR(MATCH($C92,RAW_Lecture!B:B,0),"X"))*1=0,"X","/"))</f>
        <v>-</v>
      </c>
      <c r="J92" s="16" t="str">
        <f>IF(COUNTA(RAW_Lecture!C:C)&lt;=2,"-",IF(ISNUMBER(IFERROR(MATCH($C92,RAW_Lecture!C:C,0),"X"))*1=0,"X","/"))</f>
        <v>X</v>
      </c>
      <c r="K92" s="16" t="str">
        <f>IF(COUNTA(RAW_Lecture!D:D)&lt;=2,"-",IF(ISNUMBER(IFERROR(MATCH($C92,RAW_Lecture!D:D,0),"X"))*1=0,"X","/"))</f>
        <v>/</v>
      </c>
      <c r="L92" s="16" t="str">
        <f>IF(COUNTA(RAW_Lecture!E:E)&lt;=2,"-",IF(ISNUMBER(IFERROR(MATCH($C92,RAW_Lecture!E:E,0),"X"))*1=0,"X","/"))</f>
        <v>X</v>
      </c>
      <c r="M92" s="16" t="str">
        <f>IF(COUNTA(RAW_Lecture!F:F)&lt;=2,"-",IF(ISNUMBER(IFERROR(MATCH($C92,RAW_Lecture!F:F,0),"X"))*1=0,"X","/"))</f>
        <v>X</v>
      </c>
      <c r="N92" s="16" t="str">
        <f>IF(COUNTA(RAW_Lecture!G:G)&lt;=2,"-",IF(ISNUMBER(IFERROR(MATCH($C92,RAW_Lecture!G:G,0),"X"))*1=0,"X","/"))</f>
        <v>X</v>
      </c>
      <c r="O92" s="16" t="str">
        <f>IF(COUNTA(RAW_Lecture!H:H)&lt;=2,"-",IF(ISNUMBER(IFERROR(MATCH($C92,RAW_Lecture!H:H,0),"X"))*1=0,"X","/"))</f>
        <v>X</v>
      </c>
      <c r="P92" s="16" t="str">
        <f>IF(COUNTA(RAW_Lecture!I:I)&lt;=2,"-",IF(ISNUMBER(IFERROR(MATCH($C92,RAW_Lecture!I:I,0),"X"))*1=0,"X","/"))</f>
        <v>X</v>
      </c>
      <c r="Q92" s="16" t="str">
        <f>IF(COUNTA(RAW_Lecture!J:J)&lt;=2,"-",IF(ISNUMBER(IFERROR(MATCH($C92,RAW_Lecture!J:J,0),"X"))*1=0,"X","/"))</f>
        <v>X</v>
      </c>
      <c r="R92" s="16" t="str">
        <f>IF(COUNTA(RAW_Lecture!K:K)&lt;=2,"-",IF(ISNUMBER(IFERROR(MATCH($C92,RAW_Lecture!K:K,0),"X"))*1=0,"X","/"))</f>
        <v>-</v>
      </c>
      <c r="S92" s="16" t="str">
        <f>IF(COUNTA(RAW_Lecture!L:L)&lt;=2,"-",IF(ISNUMBER(IFERROR(MATCH($C92,RAW_Lecture!L:L,0),"X"))*1=0,"X","/"))</f>
        <v>-</v>
      </c>
      <c r="T92" s="16" t="str">
        <f>IF(COUNTA(RAW_Lecture!M:M)&lt;=2,"-",IF(ISNUMBER(IFERROR(MATCH($C92,RAW_Lecture!M:M,0),"X"))*1=0,"X","/"))</f>
        <v>-</v>
      </c>
      <c r="U92" s="16" t="str">
        <f>IF(COUNTA(RAW_Lecture!N:N)&lt;=2,"-",IF(ISNUMBER(IFERROR(MATCH($C92,RAW_Lecture!N:N,0),"X"))*1=0,"X","/"))</f>
        <v>-</v>
      </c>
      <c r="V92" s="16" t="str">
        <f>IF(COUNTA(RAW_Lecture!O:O)&lt;=2,"-",IF(ISNUMBER(IFERROR(MATCH($C92,RAW_Lecture!O:O,0),"X"))*1=0,"X","/"))</f>
        <v>-</v>
      </c>
      <c r="W92" s="16" t="str">
        <f>IF(COUNTA(RAW_Lecture!P:P)&lt;=2,"-",IF(ISNUMBER(IFERROR(MATCH($C92,RAW_Lecture!P:P,0),"X"))*1=0,"X","/"))</f>
        <v>-</v>
      </c>
      <c r="X92" s="16" t="str">
        <f>IF(COUNTA(RAW_Lecture!Q:Q)&lt;=2,"-",IF(ISNUMBER(IFERROR(MATCH($C92,RAW_Lecture!Q:Q,0),"X"))*1=0,"X","/"))</f>
        <v>-</v>
      </c>
      <c r="Y92" s="16" t="str">
        <f>IF(COUNTA(RAW_Lecture!R:R)&lt;=2,"-",IF(ISNUMBER(IFERROR(MATCH($C92,RAW_Lecture!R:R,0),"X"))*1=0,"X","/"))</f>
        <v>-</v>
      </c>
      <c r="Z92" s="16" t="str">
        <f>IF(COUNTA(RAW_Lecture!S:S)&lt;=2,"-",IF(ISNUMBER(IFERROR(MATCH($C92,RAW_Lecture!S:S,0),"X"))*1=0,"X","/"))</f>
        <v>-</v>
      </c>
      <c r="AA92" s="16" t="str">
        <f>IF(COUNTA(RAW_Lecture!T:T)&lt;=2,"-",IF(ISNUMBER(IFERROR(MATCH($C92,RAW_Lecture!T:T,0),"X"))*1=0,"X","/"))</f>
        <v>-</v>
      </c>
      <c r="AB92" s="16" t="str">
        <f>IF(COUNTA(RAW_Lecture!U:U)&lt;=2,"-",IF(ISNUMBER(IFERROR(MATCH($C92,RAW_Lecture!U:U,0),"X"))*1=0,"X","/"))</f>
        <v>-</v>
      </c>
      <c r="AC92" s="16" t="str">
        <f>IF(COUNTA(RAW_Lecture!V:V)&lt;=2,"-",IF(ISNUMBER(IFERROR(MATCH($C92,RAW_Lecture!V:V,0),"X"))*1=0,"X","/"))</f>
        <v>-</v>
      </c>
      <c r="AD92" s="16" t="str">
        <f>IF(COUNTA(RAW_Lecture!W:W)&lt;=2,"-",IF(ISNUMBER(IFERROR(MATCH($C92,RAW_Lecture!W:W,0),"X"))*1=0,"X","/"))</f>
        <v>-</v>
      </c>
      <c r="AE92" s="16" t="str">
        <f>IF(COUNTA(RAW_Lecture!X:X)&lt;=2,"-",IF(ISNUMBER(IFERROR(MATCH($C92,RAW_Lecture!X:X,0),"X"))*1=0,"X","/"))</f>
        <v>-</v>
      </c>
      <c r="AF92" s="16" t="str">
        <f>IF(COUNTA(RAW_Lecture!Y:Y)&lt;=2,"-",IF(ISNUMBER(IFERROR(MATCH($C92,RAW_Lecture!Y:Y,0),"X"))*1=0,"X","/"))</f>
        <v>-</v>
      </c>
      <c r="AG92" s="16" t="str">
        <f>IF(COUNTA(RAW_Lecture!Z:Z)&lt;=2,"-",IF(ISNUMBER(IFERROR(MATCH($C92,RAW_Lecture!Z:Z,0),"X"))*1=0,"X","/"))</f>
        <v>-</v>
      </c>
      <c r="AH92" s="16" t="str">
        <f>IF(COUNTA(RAW_Lecture!AA:AA)&lt;=2,"-",IF(ISNUMBER(IFERROR(MATCH($C92,RAW_Lecture!AA:AA,0),"X"))*1=0,"X","/"))</f>
        <v>-</v>
      </c>
      <c r="AI92" s="16" t="str">
        <f>IF(COUNTA(RAW_Lecture!AB:AB)&lt;=2,"-",IF(ISNUMBER(IFERROR(MATCH($C92,RAW_Lecture!AB:AB,0),"X"))*1=0,"X","/"))</f>
        <v>-</v>
      </c>
      <c r="AJ92" s="25">
        <f>COUNTIF(H92:AI92,"/")/MASTER!$H$9</f>
        <v>3.5714285714285712E-2</v>
      </c>
      <c r="AK92" s="16">
        <f t="shared" si="2"/>
        <v>1</v>
      </c>
      <c r="AL92" s="37">
        <f t="shared" si="3"/>
        <v>7</v>
      </c>
    </row>
    <row r="93" spans="1:38" s="8" customFormat="1" ht="24" customHeight="1">
      <c r="A93" s="6"/>
      <c r="B93" s="7"/>
      <c r="C93" s="6"/>
      <c r="D93" s="6"/>
      <c r="E93" s="6"/>
      <c r="F93" s="6"/>
      <c r="G93" s="15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25"/>
      <c r="AK93" s="16"/>
      <c r="AL93" s="35"/>
    </row>
    <row r="94" spans="1:38" s="8" customFormat="1" ht="24" customHeight="1">
      <c r="A94" s="6"/>
      <c r="B94" s="7"/>
      <c r="C94" s="6"/>
      <c r="D94" s="6"/>
      <c r="E94" s="6"/>
      <c r="F94" s="6"/>
      <c r="G94" s="15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25"/>
      <c r="AK94" s="16"/>
      <c r="AL94" s="35"/>
    </row>
    <row r="95" spans="1:38" s="8" customFormat="1" ht="24" customHeight="1">
      <c r="A95" s="6"/>
      <c r="B95" s="7"/>
      <c r="C95" s="6"/>
      <c r="D95" s="6"/>
      <c r="E95" s="6"/>
      <c r="F95" s="6"/>
      <c r="G95" s="15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25"/>
      <c r="AK95" s="16"/>
      <c r="AL95" s="35"/>
    </row>
    <row r="96" spans="1:38" s="8" customFormat="1" ht="24" customHeight="1">
      <c r="A96" s="6"/>
      <c r="B96" s="7"/>
      <c r="C96" s="6"/>
      <c r="D96" s="6"/>
      <c r="E96" s="6"/>
      <c r="F96" s="6"/>
      <c r="G96" s="15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25"/>
      <c r="AK96" s="16"/>
      <c r="AL96" s="35"/>
    </row>
    <row r="97" spans="1:38" s="8" customFormat="1" ht="24" customHeight="1">
      <c r="A97" s="6"/>
      <c r="B97" s="7"/>
      <c r="C97" s="6"/>
      <c r="D97" s="6"/>
      <c r="E97" s="6"/>
      <c r="F97" s="6"/>
      <c r="G97" s="15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25"/>
      <c r="AK97" s="16"/>
      <c r="AL97" s="35"/>
    </row>
    <row r="98" spans="1:38" s="8" customFormat="1" ht="24" customHeight="1">
      <c r="A98" s="6"/>
      <c r="B98" s="7"/>
      <c r="C98" s="6"/>
      <c r="D98" s="6"/>
      <c r="E98" s="6"/>
      <c r="F98" s="6"/>
      <c r="G98" s="15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25"/>
      <c r="AK98" s="16"/>
      <c r="AL98" s="35"/>
    </row>
    <row r="99" spans="1:38" s="8" customFormat="1" ht="24" customHeight="1">
      <c r="A99" s="6"/>
      <c r="B99" s="7"/>
      <c r="C99" s="6"/>
      <c r="D99" s="6"/>
      <c r="E99" s="6"/>
      <c r="F99" s="6"/>
      <c r="G99" s="15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25"/>
      <c r="AK99" s="16"/>
      <c r="AL99" s="35"/>
    </row>
    <row r="100" spans="1:38" s="8" customFormat="1" ht="24" customHeight="1">
      <c r="A100" s="6"/>
      <c r="B100" s="7"/>
      <c r="C100" s="6"/>
      <c r="D100" s="6"/>
      <c r="E100" s="6"/>
      <c r="F100" s="6"/>
      <c r="G100" s="15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25"/>
      <c r="AK100" s="16"/>
      <c r="AL100" s="35"/>
    </row>
    <row r="101" spans="1:38" s="8" customFormat="1" ht="24" customHeight="1">
      <c r="A101" s="6"/>
      <c r="B101" s="7"/>
      <c r="C101" s="6"/>
      <c r="D101" s="6"/>
      <c r="E101" s="6"/>
      <c r="F101" s="6"/>
      <c r="G101" s="15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25"/>
      <c r="AK101" s="16"/>
      <c r="AL101" s="35"/>
    </row>
    <row r="102" spans="1:38" s="8" customFormat="1" ht="24" customHeight="1">
      <c r="A102" s="6"/>
      <c r="B102" s="7"/>
      <c r="C102" s="6"/>
      <c r="D102" s="6"/>
      <c r="E102" s="6"/>
      <c r="F102" s="6"/>
      <c r="G102" s="15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25"/>
      <c r="AK102" s="16"/>
      <c r="AL102" s="35"/>
    </row>
    <row r="103" spans="1:38" s="8" customFormat="1" ht="24" customHeight="1">
      <c r="A103" s="6"/>
      <c r="B103" s="7"/>
      <c r="C103" s="6"/>
      <c r="D103" s="6"/>
      <c r="E103" s="6"/>
      <c r="F103" s="6"/>
      <c r="G103" s="15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25"/>
      <c r="AK103" s="16"/>
      <c r="AL103" s="35"/>
    </row>
    <row r="104" spans="1:38" s="8" customFormat="1" ht="24" customHeight="1">
      <c r="A104" s="6"/>
      <c r="B104" s="7"/>
      <c r="C104" s="6"/>
      <c r="D104" s="6"/>
      <c r="E104" s="6"/>
      <c r="F104" s="6"/>
      <c r="G104" s="15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25"/>
      <c r="AK104" s="16"/>
      <c r="AL104" s="35"/>
    </row>
    <row r="105" spans="1:38" s="8" customFormat="1" ht="24" customHeight="1">
      <c r="A105" s="6"/>
      <c r="B105" s="7"/>
      <c r="C105" s="6"/>
      <c r="D105" s="6"/>
      <c r="E105" s="6"/>
      <c r="F105" s="6"/>
      <c r="G105" s="15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25"/>
      <c r="AK105" s="16"/>
      <c r="AL105" s="35"/>
    </row>
    <row r="106" spans="1:38" s="8" customFormat="1" ht="24" customHeight="1">
      <c r="A106" s="6"/>
      <c r="B106" s="7"/>
      <c r="C106" s="6"/>
      <c r="D106" s="6"/>
      <c r="E106" s="6"/>
      <c r="F106" s="6"/>
      <c r="G106" s="15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25"/>
      <c r="AK106" s="16"/>
      <c r="AL106" s="35"/>
    </row>
    <row r="107" spans="1:38" s="8" customFormat="1" ht="24" customHeight="1">
      <c r="A107" s="6"/>
      <c r="B107" s="7"/>
      <c r="C107" s="6"/>
      <c r="D107" s="6"/>
      <c r="E107" s="6"/>
      <c r="F107" s="6"/>
      <c r="G107" s="15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25"/>
      <c r="AK107" s="16"/>
      <c r="AL107" s="35"/>
    </row>
    <row r="108" spans="1:38" s="8" customFormat="1" ht="24" customHeight="1">
      <c r="A108" s="6"/>
      <c r="B108" s="7"/>
      <c r="C108" s="6"/>
      <c r="D108" s="6"/>
      <c r="E108" s="6"/>
      <c r="F108" s="6"/>
      <c r="G108" s="15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25"/>
      <c r="AK108" s="16"/>
      <c r="AL108" s="35"/>
    </row>
    <row r="109" spans="1:38" s="8" customFormat="1" ht="24" customHeight="1">
      <c r="A109" s="6"/>
      <c r="B109" s="7"/>
      <c r="C109" s="6"/>
      <c r="D109" s="6"/>
      <c r="E109" s="6"/>
      <c r="F109" s="6"/>
      <c r="G109" s="15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25"/>
      <c r="AK109" s="16"/>
      <c r="AL109" s="35"/>
    </row>
    <row r="110" spans="1:38" s="8" customFormat="1" ht="24" customHeight="1">
      <c r="A110" s="6"/>
      <c r="B110" s="7"/>
      <c r="C110" s="6"/>
      <c r="D110" s="6"/>
      <c r="E110" s="6"/>
      <c r="F110" s="6"/>
      <c r="G110" s="15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25"/>
      <c r="AK110" s="16"/>
      <c r="AL110" s="35"/>
    </row>
    <row r="111" spans="1:38" s="8" customFormat="1" ht="24" customHeight="1">
      <c r="A111" s="6"/>
      <c r="B111" s="7"/>
      <c r="C111" s="6"/>
      <c r="D111" s="6"/>
      <c r="E111" s="6"/>
      <c r="F111" s="6"/>
      <c r="G111" s="15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25"/>
      <c r="AK111" s="16"/>
      <c r="AL111" s="35"/>
    </row>
    <row r="112" spans="1:38" s="8" customFormat="1" ht="24" customHeight="1">
      <c r="A112" s="6"/>
      <c r="B112" s="7"/>
      <c r="C112" s="6"/>
      <c r="D112" s="6"/>
      <c r="E112" s="6"/>
      <c r="F112" s="6"/>
      <c r="G112" s="15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25"/>
      <c r="AK112" s="16"/>
      <c r="AL112" s="35"/>
    </row>
    <row r="113" spans="1:38" s="8" customFormat="1" ht="24" customHeight="1">
      <c r="A113" s="6"/>
      <c r="B113" s="7"/>
      <c r="C113" s="6"/>
      <c r="D113" s="6"/>
      <c r="E113" s="6"/>
      <c r="F113" s="6"/>
      <c r="G113" s="15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25"/>
      <c r="AK113" s="16"/>
      <c r="AL113" s="35"/>
    </row>
    <row r="114" spans="1:38" s="8" customFormat="1" ht="24" customHeight="1">
      <c r="A114" s="6"/>
      <c r="B114" s="7"/>
      <c r="C114" s="6"/>
      <c r="D114" s="6"/>
      <c r="E114" s="6"/>
      <c r="F114" s="6"/>
      <c r="G114" s="15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25"/>
      <c r="AK114" s="16"/>
      <c r="AL114" s="35"/>
    </row>
    <row r="115" spans="1:38" s="8" customFormat="1" ht="24" customHeight="1">
      <c r="A115" s="6"/>
      <c r="B115" s="7"/>
      <c r="C115" s="6"/>
      <c r="D115" s="6"/>
      <c r="E115" s="6"/>
      <c r="F115" s="6"/>
      <c r="G115" s="15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25"/>
      <c r="AK115" s="16"/>
      <c r="AL115" s="35"/>
    </row>
    <row r="116" spans="1:38" s="8" customFormat="1" ht="24" customHeight="1">
      <c r="A116" s="6"/>
      <c r="B116" s="7"/>
      <c r="C116" s="6"/>
      <c r="D116" s="6"/>
      <c r="E116" s="6"/>
      <c r="F116" s="6"/>
      <c r="G116" s="15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25"/>
      <c r="AK116" s="16"/>
      <c r="AL116" s="35"/>
    </row>
    <row r="117" spans="1:38" s="8" customFormat="1" ht="24" customHeight="1">
      <c r="A117" s="6"/>
      <c r="B117" s="7"/>
      <c r="C117" s="6"/>
      <c r="D117" s="6"/>
      <c r="E117" s="6"/>
      <c r="F117" s="6"/>
      <c r="G117" s="15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25"/>
      <c r="AK117" s="16"/>
      <c r="AL117" s="35"/>
    </row>
    <row r="118" spans="1:38" s="8" customFormat="1" ht="22.5" customHeight="1">
      <c r="A118" s="6"/>
      <c r="B118" s="7"/>
      <c r="C118" s="6"/>
      <c r="D118" s="6"/>
      <c r="E118" s="6"/>
      <c r="F118" s="6"/>
      <c r="G118" s="15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25"/>
      <c r="AK118" s="16"/>
      <c r="AL118" s="35"/>
    </row>
    <row r="119" spans="1:38" s="8" customFormat="1" ht="22.5" customHeight="1">
      <c r="A119" s="6"/>
      <c r="B119" s="7"/>
      <c r="C119" s="6"/>
      <c r="D119" s="6"/>
      <c r="E119" s="6"/>
      <c r="F119" s="6"/>
      <c r="G119" s="15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25"/>
      <c r="AK119" s="16"/>
      <c r="AL119" s="35"/>
    </row>
    <row r="120" spans="1:38" s="8" customFormat="1" ht="22.5" customHeight="1">
      <c r="A120" s="6"/>
      <c r="B120" s="7"/>
      <c r="C120" s="6"/>
      <c r="D120" s="6"/>
      <c r="E120" s="6"/>
      <c r="F120" s="6"/>
      <c r="G120" s="15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25"/>
      <c r="AK120" s="16"/>
      <c r="AL120" s="35"/>
    </row>
    <row r="121" spans="1:38" s="8" customFormat="1" ht="22.5" customHeight="1">
      <c r="A121" s="6"/>
      <c r="B121" s="7"/>
      <c r="C121" s="6"/>
      <c r="D121" s="6"/>
      <c r="E121" s="6"/>
      <c r="F121" s="6"/>
      <c r="G121" s="15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25"/>
      <c r="AK121" s="16"/>
      <c r="AL121" s="35"/>
    </row>
    <row r="122" spans="1:38" s="8" customFormat="1" ht="22.5" customHeight="1">
      <c r="A122" s="6"/>
      <c r="B122" s="7"/>
      <c r="C122" s="6"/>
      <c r="D122" s="6"/>
      <c r="E122" s="6"/>
      <c r="F122" s="6"/>
      <c r="G122" s="15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25"/>
      <c r="AK122" s="16"/>
      <c r="AL122" s="35"/>
    </row>
    <row r="123" spans="1:38" s="8" customFormat="1" ht="22.5" customHeight="1">
      <c r="A123" s="6"/>
      <c r="B123" s="7"/>
      <c r="C123" s="6"/>
      <c r="D123" s="6"/>
      <c r="E123" s="6"/>
      <c r="F123" s="6"/>
      <c r="G123" s="15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25"/>
      <c r="AK123" s="16"/>
      <c r="AL123" s="35"/>
    </row>
    <row r="124" spans="1:38" s="8" customFormat="1" ht="22.5" customHeight="1">
      <c r="A124" s="6"/>
      <c r="B124" s="7"/>
      <c r="C124" s="6"/>
      <c r="D124" s="6"/>
      <c r="E124" s="6"/>
      <c r="F124" s="6"/>
      <c r="G124" s="15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25"/>
      <c r="AK124" s="16"/>
      <c r="AL124" s="35"/>
    </row>
    <row r="125" spans="1:38" s="8" customFormat="1" ht="22.5" customHeight="1">
      <c r="A125" s="6"/>
      <c r="B125" s="7"/>
      <c r="C125" s="6"/>
      <c r="D125" s="6"/>
      <c r="E125" s="6"/>
      <c r="F125" s="6"/>
      <c r="G125" s="15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25"/>
      <c r="AK125" s="16"/>
      <c r="AL125" s="35"/>
    </row>
  </sheetData>
  <autoFilter ref="A20:AL20" xr:uid="{D3AB909C-AAED-4C9C-9E71-6A0CB5D837BE}"/>
  <mergeCells count="27">
    <mergeCell ref="AL18:AL19"/>
    <mergeCell ref="R18:S18"/>
    <mergeCell ref="F18:F19"/>
    <mergeCell ref="G18:G19"/>
    <mergeCell ref="AJ18:AJ19"/>
    <mergeCell ref="H18:I18"/>
    <mergeCell ref="J18:K18"/>
    <mergeCell ref="L18:M18"/>
    <mergeCell ref="N18:O18"/>
    <mergeCell ref="P18:Q18"/>
    <mergeCell ref="AF18:AG18"/>
    <mergeCell ref="AH18:AI18"/>
    <mergeCell ref="AK18:AK19"/>
    <mergeCell ref="A4:AI4"/>
    <mergeCell ref="A5:AI5"/>
    <mergeCell ref="A6:AI6"/>
    <mergeCell ref="V18:W18"/>
    <mergeCell ref="X18:Y18"/>
    <mergeCell ref="Z18:AA18"/>
    <mergeCell ref="AB18:AC18"/>
    <mergeCell ref="AD18:AE18"/>
    <mergeCell ref="A18:A19"/>
    <mergeCell ref="B18:B19"/>
    <mergeCell ref="C18:C19"/>
    <mergeCell ref="D18:D19"/>
    <mergeCell ref="E18:E19"/>
    <mergeCell ref="T18:U18"/>
  </mergeCells>
  <pageMargins left="0.23622047244094491" right="0.23622047244094491" top="0.74803149606299213" bottom="0.74803149606299213" header="0.31496062992125984" footer="0.31496062992125984"/>
  <pageSetup paperSize="9" scale="49" fitToHeight="0" orientation="landscape" horizontalDpi="300" verticalDpi="300" r:id="rId1"/>
  <headerFooter>
    <oddFooter>&amp;R&amp;P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  <pageSetUpPr fitToPage="1"/>
  </sheetPr>
  <dimension ref="A4:X110"/>
  <sheetViews>
    <sheetView showGridLines="0" zoomScaleNormal="100" zoomScalePageLayoutView="85" workbookViewId="0">
      <selection activeCell="W22" sqref="W22"/>
    </sheetView>
  </sheetViews>
  <sheetFormatPr defaultRowHeight="10.5"/>
  <cols>
    <col min="1" max="1" width="8.85546875" style="1" customWidth="1"/>
    <col min="2" max="2" width="35" style="4" bestFit="1" customWidth="1"/>
    <col min="3" max="3" width="12.85546875" style="1" bestFit="1" customWidth="1"/>
    <col min="4" max="4" width="17.42578125" style="1" bestFit="1" customWidth="1"/>
    <col min="5" max="5" width="11" style="1" bestFit="1" customWidth="1"/>
    <col min="6" max="6" width="11.28515625" style="1" customWidth="1"/>
    <col min="7" max="7" width="11.42578125" style="1" customWidth="1"/>
    <col min="8" max="21" width="6.140625" style="1" customWidth="1"/>
    <col min="22" max="16384" width="9.140625" style="4"/>
  </cols>
  <sheetData>
    <row r="4" spans="1:21" ht="14.25">
      <c r="A4" s="41" t="s">
        <v>34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</row>
    <row r="5" spans="1:21">
      <c r="A5" s="42" t="s">
        <v>36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</row>
    <row r="6" spans="1:21" ht="12.75">
      <c r="A6" s="43" t="s">
        <v>46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</row>
    <row r="8" spans="1:21" ht="11.1" customHeight="1">
      <c r="A8" s="5" t="s">
        <v>26</v>
      </c>
      <c r="B8" s="4" t="str">
        <f>Lecture!B8</f>
        <v>: Robotics System (ENT377)</v>
      </c>
    </row>
    <row r="9" spans="1:21" ht="11.1" customHeight="1">
      <c r="A9" s="5" t="s">
        <v>27</v>
      </c>
      <c r="B9" s="4" t="str">
        <f>Lecture!B9</f>
        <v>: 2018-S2</v>
      </c>
    </row>
    <row r="10" spans="1:21" ht="11.1" customHeight="1">
      <c r="A10" s="5" t="s">
        <v>28</v>
      </c>
      <c r="B10" s="4" t="str">
        <f>Lecture!B10</f>
        <v>: PUSAT PENGAJIAN KEJURUTERAAN MEKATRONIK</v>
      </c>
    </row>
    <row r="11" spans="1:21" ht="11.1" customHeight="1">
      <c r="A11" s="5" t="s">
        <v>29</v>
      </c>
      <c r="B11" s="4" t="str">
        <f>Lecture!B11</f>
        <v>: DR. BUKHARI ILIAS/ DR. MUHAMMAD JUHAIRI AZIZ SAFAR</v>
      </c>
      <c r="K11" s="1" t="s">
        <v>44</v>
      </c>
      <c r="L11" s="4"/>
      <c r="M11" s="13" t="s">
        <v>13</v>
      </c>
      <c r="N11" s="2" t="s">
        <v>40</v>
      </c>
      <c r="O11" s="4"/>
      <c r="S11" s="13" t="s">
        <v>10</v>
      </c>
      <c r="T11" s="2" t="s">
        <v>38</v>
      </c>
    </row>
    <row r="12" spans="1:21" ht="11.1" customHeight="1">
      <c r="A12" s="5" t="s">
        <v>30</v>
      </c>
      <c r="B12" s="4" t="str">
        <f>Lecture!B12</f>
        <v>TUESDAY, THURSDAY</v>
      </c>
      <c r="K12" s="4"/>
      <c r="M12" s="13" t="s">
        <v>14</v>
      </c>
      <c r="N12" s="2" t="s">
        <v>41</v>
      </c>
      <c r="O12" s="4"/>
      <c r="S12" s="13" t="s">
        <v>37</v>
      </c>
      <c r="T12" s="2" t="s">
        <v>39</v>
      </c>
    </row>
    <row r="13" spans="1:21" ht="11.1" customHeight="1">
      <c r="A13" s="5" t="s">
        <v>31</v>
      </c>
      <c r="B13" s="4" t="str">
        <f>Lecture!B13</f>
        <v>5-6 PM, 11 AM - 1 PM</v>
      </c>
      <c r="K13" s="4"/>
      <c r="M13" s="14" t="s">
        <v>43</v>
      </c>
      <c r="N13" s="2" t="s">
        <v>42</v>
      </c>
      <c r="O13" s="4"/>
    </row>
    <row r="14" spans="1:21" ht="11.1" customHeight="1">
      <c r="A14" s="5" t="s">
        <v>32</v>
      </c>
      <c r="B14" s="4" t="str">
        <f>Lecture!B14</f>
        <v>BKN 3, BKN 2</v>
      </c>
      <c r="K14" s="4"/>
      <c r="L14" s="4"/>
      <c r="O14" s="2"/>
    </row>
    <row r="15" spans="1:21" ht="11.1" customHeight="1">
      <c r="A15" s="5" t="s">
        <v>24</v>
      </c>
      <c r="B15" s="4" t="str">
        <f>Lecture!B15</f>
        <v>MECHATRONIC</v>
      </c>
      <c r="N15" s="2"/>
    </row>
    <row r="16" spans="1:21" ht="11.1" customHeight="1">
      <c r="A16" s="4"/>
    </row>
    <row r="17" spans="1:24" ht="11.25">
      <c r="A17" s="2"/>
      <c r="B17" s="3"/>
      <c r="C17" s="2"/>
      <c r="D17" s="2"/>
      <c r="E17" s="2"/>
      <c r="F17" s="2"/>
      <c r="G17" s="2"/>
    </row>
    <row r="18" spans="1:24" s="5" customFormat="1" ht="24" customHeight="1">
      <c r="A18" s="40" t="s">
        <v>0</v>
      </c>
      <c r="B18" s="40" t="s">
        <v>1</v>
      </c>
      <c r="C18" s="40" t="s">
        <v>2</v>
      </c>
      <c r="D18" s="40" t="s">
        <v>22</v>
      </c>
      <c r="E18" s="40" t="s">
        <v>23</v>
      </c>
      <c r="F18" s="40" t="s">
        <v>24</v>
      </c>
      <c r="G18" s="40" t="s">
        <v>25</v>
      </c>
      <c r="H18" s="64" t="s">
        <v>147</v>
      </c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40" t="s">
        <v>177</v>
      </c>
      <c r="W18" s="65" t="s">
        <v>178</v>
      </c>
      <c r="X18" s="65" t="s">
        <v>173</v>
      </c>
    </row>
    <row r="19" spans="1:24" s="5" customFormat="1" ht="24" customHeight="1">
      <c r="A19" s="40"/>
      <c r="B19" s="40"/>
      <c r="C19" s="40"/>
      <c r="D19" s="40"/>
      <c r="E19" s="40"/>
      <c r="F19" s="40"/>
      <c r="G19" s="40"/>
      <c r="H19" s="29">
        <v>1</v>
      </c>
      <c r="I19" s="29">
        <v>2</v>
      </c>
      <c r="J19" s="29">
        <v>3</v>
      </c>
      <c r="K19" s="29">
        <v>4</v>
      </c>
      <c r="L19" s="29">
        <v>5</v>
      </c>
      <c r="M19" s="29">
        <v>6</v>
      </c>
      <c r="N19" s="29">
        <v>7</v>
      </c>
      <c r="O19" s="29">
        <v>8</v>
      </c>
      <c r="P19" s="29">
        <v>9</v>
      </c>
      <c r="Q19" s="29">
        <v>10</v>
      </c>
      <c r="R19" s="29">
        <v>11</v>
      </c>
      <c r="S19" s="29">
        <v>12</v>
      </c>
      <c r="T19" s="29">
        <v>13</v>
      </c>
      <c r="U19" s="29">
        <v>14</v>
      </c>
      <c r="V19" s="40"/>
      <c r="W19" s="65"/>
      <c r="X19" s="65"/>
    </row>
    <row r="20" spans="1:24" s="5" customFormat="1" ht="9" customHeight="1">
      <c r="A20" s="17"/>
      <c r="B20" s="11"/>
      <c r="C20" s="17"/>
      <c r="D20" s="17"/>
      <c r="E20" s="17"/>
      <c r="F20" s="17"/>
      <c r="G20" s="17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7"/>
      <c r="W20" s="66"/>
      <c r="X20" s="66"/>
    </row>
    <row r="21" spans="1:24" s="8" customFormat="1" ht="24" customHeight="1">
      <c r="A21" s="6">
        <v>1</v>
      </c>
      <c r="B21" s="7" t="str">
        <f>MASTER!B21</f>
        <v>ABDUL WAFIY BIN AHMAD FADZIL</v>
      </c>
      <c r="C21" s="6">
        <f>MASTER!C21</f>
        <v>171061060</v>
      </c>
      <c r="D21" s="6" t="str">
        <f>MASTER!D21</f>
        <v>RK24 - KEJURUTERAAN MEKATRONIK</v>
      </c>
      <c r="E21" s="6" t="str">
        <f>MASTER!E21</f>
        <v>Active</v>
      </c>
      <c r="F21" s="6">
        <f>MASTER!F21</f>
        <v>1</v>
      </c>
      <c r="G21" s="15">
        <f>MASTER!G21</f>
        <v>133646878</v>
      </c>
      <c r="H21" s="16" t="str">
        <f>IF(COUNTA(RAW_Lab!A:A)&lt;=2,"-",IF(ISNUMBER(IFERROR(MATCH($C21,RAW_Lab!A:A,0),"X"))*1=0,"X","/"))</f>
        <v>-</v>
      </c>
      <c r="I21" s="16" t="str">
        <f>IF(COUNTA(RAW_Lab!B:B)&lt;=2,"-",IF(ISNUMBER(IFERROR(MATCH($C21,RAW_Lab!B:B,0),"X"))*1=0,"X","/"))</f>
        <v>-</v>
      </c>
      <c r="J21" s="16" t="str">
        <f>IF(COUNTA(RAW_Lab!C:C)&lt;=2,"-",IF(ISNUMBER(IFERROR(MATCH($C21,RAW_Lab!C:C,0),"X"))*1=0,"X","/"))</f>
        <v>-</v>
      </c>
      <c r="K21" s="16" t="str">
        <f>IF(COUNTA(RAW_Lab!D:D)&lt;=2,"-",IF(ISNUMBER(IFERROR(MATCH($C21,RAW_Lab!D:D,0),"X"))*1=0,"X","/"))</f>
        <v>-</v>
      </c>
      <c r="L21" s="16" t="str">
        <f>IF(COUNTA(RAW_Lab!E:E)&lt;=2,"-",IF(ISNUMBER(IFERROR(MATCH($C21,RAW_Lab!E:E,0),"X"))*1=0,"X","/"))</f>
        <v>-</v>
      </c>
      <c r="M21" s="16" t="str">
        <f>IF(COUNTA(RAW_Lab!F:F)&lt;=2,"-",IF(ISNUMBER(IFERROR(MATCH($C21,RAW_Lab!F:F,0),"X"))*1=0,"X","/"))</f>
        <v>-</v>
      </c>
      <c r="N21" s="16" t="str">
        <f>IF(COUNTA(RAW_Lab!G:G)&lt;=2,"-",IF(ISNUMBER(IFERROR(MATCH($C21,RAW_Lab!G:G,0),"X"))*1=0,"X","/"))</f>
        <v>-</v>
      </c>
      <c r="O21" s="16" t="str">
        <f>IF(COUNTA(RAW_Lab!H:H)&lt;=2,"-",IF(ISNUMBER(IFERROR(MATCH($C21,RAW_Lab!H:H,0),"X"))*1=0,"X","/"))</f>
        <v>-</v>
      </c>
      <c r="P21" s="16" t="str">
        <f>IF(COUNTA(RAW_Lab!I:I)&lt;=2,"-",IF(ISNUMBER(IFERROR(MATCH($C21,RAW_Lab!I:I,0),"X"))*1=0,"X","/"))</f>
        <v>-</v>
      </c>
      <c r="Q21" s="16" t="str">
        <f>IF(COUNTA(RAW_Lab!J:J)&lt;=2,"-",IF(ISNUMBER(IFERROR(MATCH($C21,RAW_Lab!J:J,0),"X"))*1=0,"X","/"))</f>
        <v>-</v>
      </c>
      <c r="R21" s="16" t="str">
        <f>IF(COUNTA(RAW_Lab!K:K)&lt;=2,"-",IF(ISNUMBER(IFERROR(MATCH($C21,RAW_Lab!K:K,0),"X"))*1=0,"X","/"))</f>
        <v>-</v>
      </c>
      <c r="S21" s="16" t="str">
        <f>IF(COUNTA(RAW_Lab!L:L)&lt;=2,"-",IF(ISNUMBER(IFERROR(MATCH($C21,RAW_Lab!L:L,0),"X"))*1=0,"X","/"))</f>
        <v>-</v>
      </c>
      <c r="T21" s="16" t="str">
        <f>IF(COUNTA(RAW_Lab!M:M)&lt;=2,"-",IF(ISNUMBER(IFERROR(MATCH($C21,RAW_Lab!M:M,0),"X"))*1=0,"X","/"))</f>
        <v>-</v>
      </c>
      <c r="U21" s="16" t="str">
        <f>IF(COUNTA(RAW_Lab!N:N)&lt;=2,"-",IF(ISNUMBER(IFERROR(MATCH($C21,RAW_Lab!N:N,0),"X"))*1=0,"X","/"))</f>
        <v>-</v>
      </c>
      <c r="V21" s="25">
        <f>COUNTIF(H21:U21,"X")/MASTER!$H$11</f>
        <v>0</v>
      </c>
      <c r="W21" s="16">
        <f>COUNTIF(H21:U21,"/")</f>
        <v>0</v>
      </c>
      <c r="X21" s="37">
        <f>COUNTIF(H21:U21,"X")</f>
        <v>0</v>
      </c>
    </row>
    <row r="22" spans="1:24" s="8" customFormat="1" ht="24" customHeight="1">
      <c r="A22" s="6">
        <v>2</v>
      </c>
      <c r="B22" s="7" t="str">
        <f>MASTER!B22</f>
        <v>AHMAD ASYRAF SYAFIQ BIN MOHD ZAINAL ABIDIN</v>
      </c>
      <c r="C22" s="6">
        <f>MASTER!C22</f>
        <v>171061063</v>
      </c>
      <c r="D22" s="6" t="str">
        <f>MASTER!D22</f>
        <v>RK24 - KEJURUTERAAN MEKATRONIK</v>
      </c>
      <c r="E22" s="6" t="str">
        <f>MASTER!E22</f>
        <v>Active</v>
      </c>
      <c r="F22" s="6">
        <f>MASTER!F22</f>
        <v>1</v>
      </c>
      <c r="G22" s="15">
        <f>MASTER!G22</f>
        <v>145176349</v>
      </c>
      <c r="H22" s="16" t="str">
        <f>IF(COUNTA(RAW_Lab!A:A)&lt;=2,"-",IF(ISNUMBER(IFERROR(MATCH($C22,RAW_Lab!A:A,0),"X"))*1=0,"X","/"))</f>
        <v>-</v>
      </c>
      <c r="I22" s="16" t="str">
        <f>IF(COUNTA(RAW_Lab!B:B)&lt;=2,"-",IF(ISNUMBER(IFERROR(MATCH($C22,RAW_Lab!B:B,0),"X"))*1=0,"X","/"))</f>
        <v>-</v>
      </c>
      <c r="J22" s="16" t="str">
        <f>IF(COUNTA(RAW_Lab!C:C)&lt;=2,"-",IF(ISNUMBER(IFERROR(MATCH($C22,RAW_Lab!C:C,0),"X"))*1=0,"X","/"))</f>
        <v>-</v>
      </c>
      <c r="K22" s="16" t="str">
        <f>IF(COUNTA(RAW_Lab!D:D)&lt;=2,"-",IF(ISNUMBER(IFERROR(MATCH($C22,RAW_Lab!D:D,0),"X"))*1=0,"X","/"))</f>
        <v>-</v>
      </c>
      <c r="L22" s="16" t="str">
        <f>IF(COUNTA(RAW_Lab!E:E)&lt;=2,"-",IF(ISNUMBER(IFERROR(MATCH($C22,RAW_Lab!E:E,0),"X"))*1=0,"X","/"))</f>
        <v>-</v>
      </c>
      <c r="M22" s="16" t="str">
        <f>IF(COUNTA(RAW_Lab!F:F)&lt;=2,"-",IF(ISNUMBER(IFERROR(MATCH($C22,RAW_Lab!F:F,0),"X"))*1=0,"X","/"))</f>
        <v>-</v>
      </c>
      <c r="N22" s="16" t="str">
        <f>IF(COUNTA(RAW_Lab!G:G)&lt;=2,"-",IF(ISNUMBER(IFERROR(MATCH($C22,RAW_Lab!G:G,0),"X"))*1=0,"X","/"))</f>
        <v>-</v>
      </c>
      <c r="O22" s="16" t="str">
        <f>IF(COUNTA(RAW_Lab!H:H)&lt;=2,"-",IF(ISNUMBER(IFERROR(MATCH($C22,RAW_Lab!H:H,0),"X"))*1=0,"X","/"))</f>
        <v>-</v>
      </c>
      <c r="P22" s="16" t="str">
        <f>IF(COUNTA(RAW_Lab!I:I)&lt;=2,"-",IF(ISNUMBER(IFERROR(MATCH($C22,RAW_Lab!I:I,0),"X"))*1=0,"X","/"))</f>
        <v>-</v>
      </c>
      <c r="Q22" s="16" t="str">
        <f>IF(COUNTA(RAW_Lab!J:J)&lt;=2,"-",IF(ISNUMBER(IFERROR(MATCH($C22,RAW_Lab!J:J,0),"X"))*1=0,"X","/"))</f>
        <v>-</v>
      </c>
      <c r="R22" s="16" t="str">
        <f>IF(COUNTA(RAW_Lab!K:K)&lt;=2,"-",IF(ISNUMBER(IFERROR(MATCH($C22,RAW_Lab!K:K,0),"X"))*1=0,"X","/"))</f>
        <v>-</v>
      </c>
      <c r="S22" s="16" t="str">
        <f>IF(COUNTA(RAW_Lab!L:L)&lt;=2,"-",IF(ISNUMBER(IFERROR(MATCH($C22,RAW_Lab!L:L,0),"X"))*1=0,"X","/"))</f>
        <v>-</v>
      </c>
      <c r="T22" s="16" t="str">
        <f>IF(COUNTA(RAW_Lab!M:M)&lt;=2,"-",IF(ISNUMBER(IFERROR(MATCH($C22,RAW_Lab!M:M,0),"X"))*1=0,"X","/"))</f>
        <v>-</v>
      </c>
      <c r="U22" s="16" t="str">
        <f>IF(COUNTA(RAW_Lab!N:N)&lt;=2,"-",IF(ISNUMBER(IFERROR(MATCH($C22,RAW_Lab!N:N,0),"X"))*1=0,"X","/"))</f>
        <v>-</v>
      </c>
      <c r="V22" s="25">
        <f>COUNTIF(H22:U22,"X")/MASTER!$H$11</f>
        <v>0</v>
      </c>
      <c r="W22" s="16">
        <f t="shared" ref="W22:W85" si="0">COUNTIF(H22:U22,"/")</f>
        <v>0</v>
      </c>
      <c r="X22" s="37">
        <f t="shared" ref="X22:X85" si="1">COUNTIF(H22:U22,"X")</f>
        <v>0</v>
      </c>
    </row>
    <row r="23" spans="1:24" s="8" customFormat="1" ht="24" customHeight="1">
      <c r="A23" s="6">
        <v>3</v>
      </c>
      <c r="B23" s="7" t="str">
        <f>MASTER!B23</f>
        <v>AHMAD FAMI SYAUQI BIN ARIFIN</v>
      </c>
      <c r="C23" s="6">
        <f>MASTER!C23</f>
        <v>161060929</v>
      </c>
      <c r="D23" s="6" t="str">
        <f>MASTER!D23</f>
        <v>RK24 - KEJURUTERAAN MEKATRONIK</v>
      </c>
      <c r="E23" s="6" t="str">
        <f>MASTER!E23</f>
        <v>Active</v>
      </c>
      <c r="F23" s="6">
        <f>MASTER!F23</f>
        <v>1</v>
      </c>
      <c r="G23" s="15">
        <f>MASTER!G23</f>
        <v>102174347</v>
      </c>
      <c r="H23" s="16" t="str">
        <f>IF(COUNTA(RAW_Lab!A:A)&lt;=2,"-",IF(ISNUMBER(IFERROR(MATCH($C23,RAW_Lab!A:A,0),"X"))*1=0,"X","/"))</f>
        <v>-</v>
      </c>
      <c r="I23" s="16" t="str">
        <f>IF(COUNTA(RAW_Lab!B:B)&lt;=2,"-",IF(ISNUMBER(IFERROR(MATCH($C23,RAW_Lab!B:B,0),"X"))*1=0,"X","/"))</f>
        <v>-</v>
      </c>
      <c r="J23" s="16" t="str">
        <f>IF(COUNTA(RAW_Lab!C:C)&lt;=2,"-",IF(ISNUMBER(IFERROR(MATCH($C23,RAW_Lab!C:C,0),"X"))*1=0,"X","/"))</f>
        <v>-</v>
      </c>
      <c r="K23" s="16" t="str">
        <f>IF(COUNTA(RAW_Lab!D:D)&lt;=2,"-",IF(ISNUMBER(IFERROR(MATCH($C23,RAW_Lab!D:D,0),"X"))*1=0,"X","/"))</f>
        <v>-</v>
      </c>
      <c r="L23" s="16" t="str">
        <f>IF(COUNTA(RAW_Lab!E:E)&lt;=2,"-",IF(ISNUMBER(IFERROR(MATCH($C23,RAW_Lab!E:E,0),"X"))*1=0,"X","/"))</f>
        <v>-</v>
      </c>
      <c r="M23" s="16" t="str">
        <f>IF(COUNTA(RAW_Lab!F:F)&lt;=2,"-",IF(ISNUMBER(IFERROR(MATCH($C23,RAW_Lab!F:F,0),"X"))*1=0,"X","/"))</f>
        <v>-</v>
      </c>
      <c r="N23" s="16" t="str">
        <f>IF(COUNTA(RAW_Lab!G:G)&lt;=2,"-",IF(ISNUMBER(IFERROR(MATCH($C23,RAW_Lab!G:G,0),"X"))*1=0,"X","/"))</f>
        <v>-</v>
      </c>
      <c r="O23" s="16" t="str">
        <f>IF(COUNTA(RAW_Lab!H:H)&lt;=2,"-",IF(ISNUMBER(IFERROR(MATCH($C23,RAW_Lab!H:H,0),"X"))*1=0,"X","/"))</f>
        <v>-</v>
      </c>
      <c r="P23" s="16" t="str">
        <f>IF(COUNTA(RAW_Lab!I:I)&lt;=2,"-",IF(ISNUMBER(IFERROR(MATCH($C23,RAW_Lab!I:I,0),"X"))*1=0,"X","/"))</f>
        <v>-</v>
      </c>
      <c r="Q23" s="16" t="str">
        <f>IF(COUNTA(RAW_Lab!J:J)&lt;=2,"-",IF(ISNUMBER(IFERROR(MATCH($C23,RAW_Lab!J:J,0),"X"))*1=0,"X","/"))</f>
        <v>-</v>
      </c>
      <c r="R23" s="16" t="str">
        <f>IF(COUNTA(RAW_Lab!K:K)&lt;=2,"-",IF(ISNUMBER(IFERROR(MATCH($C23,RAW_Lab!K:K,0),"X"))*1=0,"X","/"))</f>
        <v>-</v>
      </c>
      <c r="S23" s="16" t="str">
        <f>IF(COUNTA(RAW_Lab!L:L)&lt;=2,"-",IF(ISNUMBER(IFERROR(MATCH($C23,RAW_Lab!L:L,0),"X"))*1=0,"X","/"))</f>
        <v>-</v>
      </c>
      <c r="T23" s="16" t="str">
        <f>IF(COUNTA(RAW_Lab!M:M)&lt;=2,"-",IF(ISNUMBER(IFERROR(MATCH($C23,RAW_Lab!M:M,0),"X"))*1=0,"X","/"))</f>
        <v>-</v>
      </c>
      <c r="U23" s="16" t="str">
        <f>IF(COUNTA(RAW_Lab!N:N)&lt;=2,"-",IF(ISNUMBER(IFERROR(MATCH($C23,RAW_Lab!N:N,0),"X"))*1=0,"X","/"))</f>
        <v>-</v>
      </c>
      <c r="V23" s="25">
        <f>COUNTIF(H23:U23,"X")/MASTER!$H$11</f>
        <v>0</v>
      </c>
      <c r="W23" s="16">
        <f t="shared" si="0"/>
        <v>0</v>
      </c>
      <c r="X23" s="37">
        <f t="shared" si="1"/>
        <v>0</v>
      </c>
    </row>
    <row r="24" spans="1:24" s="8" customFormat="1" ht="24" customHeight="1">
      <c r="A24" s="6">
        <v>4</v>
      </c>
      <c r="B24" s="7" t="str">
        <f>MASTER!B24</f>
        <v>AMIRUL BIN AZMI</v>
      </c>
      <c r="C24" s="6">
        <f>MASTER!C24</f>
        <v>161062212</v>
      </c>
      <c r="D24" s="6" t="str">
        <f>MASTER!D24</f>
        <v>RK24 - KEJURUTERAAN MEKATRONIK</v>
      </c>
      <c r="E24" s="6" t="str">
        <f>MASTER!E24</f>
        <v>Active</v>
      </c>
      <c r="F24" s="6">
        <f>MASTER!F24</f>
        <v>1</v>
      </c>
      <c r="G24" s="15">
        <f>MASTER!G24</f>
        <v>195586284</v>
      </c>
      <c r="H24" s="16" t="str">
        <f>IF(COUNTA(RAW_Lab!A:A)&lt;=2,"-",IF(ISNUMBER(IFERROR(MATCH($C24,RAW_Lab!A:A,0),"X"))*1=0,"X","/"))</f>
        <v>-</v>
      </c>
      <c r="I24" s="16" t="str">
        <f>IF(COUNTA(RAW_Lab!B:B)&lt;=2,"-",IF(ISNUMBER(IFERROR(MATCH($C24,RAW_Lab!B:B,0),"X"))*1=0,"X","/"))</f>
        <v>-</v>
      </c>
      <c r="J24" s="16" t="str">
        <f>IF(COUNTA(RAW_Lab!C:C)&lt;=2,"-",IF(ISNUMBER(IFERROR(MATCH($C24,RAW_Lab!C:C,0),"X"))*1=0,"X","/"))</f>
        <v>-</v>
      </c>
      <c r="K24" s="16" t="str">
        <f>IF(COUNTA(RAW_Lab!D:D)&lt;=2,"-",IF(ISNUMBER(IFERROR(MATCH($C24,RAW_Lab!D:D,0),"X"))*1=0,"X","/"))</f>
        <v>-</v>
      </c>
      <c r="L24" s="16" t="str">
        <f>IF(COUNTA(RAW_Lab!E:E)&lt;=2,"-",IF(ISNUMBER(IFERROR(MATCH($C24,RAW_Lab!E:E,0),"X"))*1=0,"X","/"))</f>
        <v>-</v>
      </c>
      <c r="M24" s="16" t="str">
        <f>IF(COUNTA(RAW_Lab!F:F)&lt;=2,"-",IF(ISNUMBER(IFERROR(MATCH($C24,RAW_Lab!F:F,0),"X"))*1=0,"X","/"))</f>
        <v>-</v>
      </c>
      <c r="N24" s="16" t="str">
        <f>IF(COUNTA(RAW_Lab!G:G)&lt;=2,"-",IF(ISNUMBER(IFERROR(MATCH($C24,RAW_Lab!G:G,0),"X"))*1=0,"X","/"))</f>
        <v>-</v>
      </c>
      <c r="O24" s="16" t="str">
        <f>IF(COUNTA(RAW_Lab!H:H)&lt;=2,"-",IF(ISNUMBER(IFERROR(MATCH($C24,RAW_Lab!H:H,0),"X"))*1=0,"X","/"))</f>
        <v>-</v>
      </c>
      <c r="P24" s="16" t="str">
        <f>IF(COUNTA(RAW_Lab!I:I)&lt;=2,"-",IF(ISNUMBER(IFERROR(MATCH($C24,RAW_Lab!I:I,0),"X"))*1=0,"X","/"))</f>
        <v>-</v>
      </c>
      <c r="Q24" s="16" t="str">
        <f>IF(COUNTA(RAW_Lab!J:J)&lt;=2,"-",IF(ISNUMBER(IFERROR(MATCH($C24,RAW_Lab!J:J,0),"X"))*1=0,"X","/"))</f>
        <v>-</v>
      </c>
      <c r="R24" s="16" t="str">
        <f>IF(COUNTA(RAW_Lab!K:K)&lt;=2,"-",IF(ISNUMBER(IFERROR(MATCH($C24,RAW_Lab!K:K,0),"X"))*1=0,"X","/"))</f>
        <v>-</v>
      </c>
      <c r="S24" s="16" t="str">
        <f>IF(COUNTA(RAW_Lab!L:L)&lt;=2,"-",IF(ISNUMBER(IFERROR(MATCH($C24,RAW_Lab!L:L,0),"X"))*1=0,"X","/"))</f>
        <v>-</v>
      </c>
      <c r="T24" s="16" t="str">
        <f>IF(COUNTA(RAW_Lab!M:M)&lt;=2,"-",IF(ISNUMBER(IFERROR(MATCH($C24,RAW_Lab!M:M,0),"X"))*1=0,"X","/"))</f>
        <v>-</v>
      </c>
      <c r="U24" s="16" t="str">
        <f>IF(COUNTA(RAW_Lab!N:N)&lt;=2,"-",IF(ISNUMBER(IFERROR(MATCH($C24,RAW_Lab!N:N,0),"X"))*1=0,"X","/"))</f>
        <v>-</v>
      </c>
      <c r="V24" s="25">
        <f>COUNTIF(H24:U24,"X")/MASTER!$H$11</f>
        <v>0</v>
      </c>
      <c r="W24" s="16">
        <f t="shared" si="0"/>
        <v>0</v>
      </c>
      <c r="X24" s="37">
        <f t="shared" si="1"/>
        <v>0</v>
      </c>
    </row>
    <row r="25" spans="1:24" s="8" customFormat="1" ht="24" customHeight="1">
      <c r="A25" s="6">
        <v>5</v>
      </c>
      <c r="B25" s="7" t="str">
        <f>MASTER!B25</f>
        <v>AMIRUL SHAFIQ SIRAJ BIN JA'AFAR</v>
      </c>
      <c r="C25" s="6">
        <f>MASTER!C25</f>
        <v>161060935</v>
      </c>
      <c r="D25" s="6" t="str">
        <f>MASTER!D25</f>
        <v>RK24 - KEJURUTERAAN MEKATRONIK</v>
      </c>
      <c r="E25" s="6" t="str">
        <f>MASTER!E25</f>
        <v>Active</v>
      </c>
      <c r="F25" s="6">
        <f>MASTER!F25</f>
        <v>1</v>
      </c>
      <c r="G25" s="15">
        <f>MASTER!G25</f>
        <v>192737418</v>
      </c>
      <c r="H25" s="16" t="str">
        <f>IF(COUNTA(RAW_Lab!A:A)&lt;=2,"-",IF(ISNUMBER(IFERROR(MATCH($C25,RAW_Lab!A:A,0),"X"))*1=0,"X","/"))</f>
        <v>-</v>
      </c>
      <c r="I25" s="16" t="str">
        <f>IF(COUNTA(RAW_Lab!B:B)&lt;=2,"-",IF(ISNUMBER(IFERROR(MATCH($C25,RAW_Lab!B:B,0),"X"))*1=0,"X","/"))</f>
        <v>-</v>
      </c>
      <c r="J25" s="16" t="str">
        <f>IF(COUNTA(RAW_Lab!C:C)&lt;=2,"-",IF(ISNUMBER(IFERROR(MATCH($C25,RAW_Lab!C:C,0),"X"))*1=0,"X","/"))</f>
        <v>-</v>
      </c>
      <c r="K25" s="16" t="str">
        <f>IF(COUNTA(RAW_Lab!D:D)&lt;=2,"-",IF(ISNUMBER(IFERROR(MATCH($C25,RAW_Lab!D:D,0),"X"))*1=0,"X","/"))</f>
        <v>-</v>
      </c>
      <c r="L25" s="16" t="str">
        <f>IF(COUNTA(RAW_Lab!E:E)&lt;=2,"-",IF(ISNUMBER(IFERROR(MATCH($C25,RAW_Lab!E:E,0),"X"))*1=0,"X","/"))</f>
        <v>-</v>
      </c>
      <c r="M25" s="16" t="str">
        <f>IF(COUNTA(RAW_Lab!F:F)&lt;=2,"-",IF(ISNUMBER(IFERROR(MATCH($C25,RAW_Lab!F:F,0),"X"))*1=0,"X","/"))</f>
        <v>-</v>
      </c>
      <c r="N25" s="16" t="str">
        <f>IF(COUNTA(RAW_Lab!G:G)&lt;=2,"-",IF(ISNUMBER(IFERROR(MATCH($C25,RAW_Lab!G:G,0),"X"))*1=0,"X","/"))</f>
        <v>-</v>
      </c>
      <c r="O25" s="16" t="str">
        <f>IF(COUNTA(RAW_Lab!H:H)&lt;=2,"-",IF(ISNUMBER(IFERROR(MATCH($C25,RAW_Lab!H:H,0),"X"))*1=0,"X","/"))</f>
        <v>-</v>
      </c>
      <c r="P25" s="16" t="str">
        <f>IF(COUNTA(RAW_Lab!I:I)&lt;=2,"-",IF(ISNUMBER(IFERROR(MATCH($C25,RAW_Lab!I:I,0),"X"))*1=0,"X","/"))</f>
        <v>-</v>
      </c>
      <c r="Q25" s="16" t="str">
        <f>IF(COUNTA(RAW_Lab!J:J)&lt;=2,"-",IF(ISNUMBER(IFERROR(MATCH($C25,RAW_Lab!J:J,0),"X"))*1=0,"X","/"))</f>
        <v>-</v>
      </c>
      <c r="R25" s="16" t="str">
        <f>IF(COUNTA(RAW_Lab!K:K)&lt;=2,"-",IF(ISNUMBER(IFERROR(MATCH($C25,RAW_Lab!K:K,0),"X"))*1=0,"X","/"))</f>
        <v>-</v>
      </c>
      <c r="S25" s="16" t="str">
        <f>IF(COUNTA(RAW_Lab!L:L)&lt;=2,"-",IF(ISNUMBER(IFERROR(MATCH($C25,RAW_Lab!L:L,0),"X"))*1=0,"X","/"))</f>
        <v>-</v>
      </c>
      <c r="T25" s="16" t="str">
        <f>IF(COUNTA(RAW_Lab!M:M)&lt;=2,"-",IF(ISNUMBER(IFERROR(MATCH($C25,RAW_Lab!M:M,0),"X"))*1=0,"X","/"))</f>
        <v>-</v>
      </c>
      <c r="U25" s="16" t="str">
        <f>IF(COUNTA(RAW_Lab!N:N)&lt;=2,"-",IF(ISNUMBER(IFERROR(MATCH($C25,RAW_Lab!N:N,0),"X"))*1=0,"X","/"))</f>
        <v>-</v>
      </c>
      <c r="V25" s="25">
        <f>COUNTIF(H25:U25,"X")/MASTER!$H$11</f>
        <v>0</v>
      </c>
      <c r="W25" s="16">
        <f t="shared" si="0"/>
        <v>0</v>
      </c>
      <c r="X25" s="37">
        <f t="shared" si="1"/>
        <v>0</v>
      </c>
    </row>
    <row r="26" spans="1:24" s="8" customFormat="1" ht="24" customHeight="1">
      <c r="A26" s="6">
        <v>6</v>
      </c>
      <c r="B26" s="7" t="str">
        <f>MASTER!B26</f>
        <v>CHIA CHU SIN</v>
      </c>
      <c r="C26" s="6">
        <f>MASTER!C26</f>
        <v>171061070</v>
      </c>
      <c r="D26" s="6" t="str">
        <f>MASTER!D26</f>
        <v>RK24 - KEJURUTERAAN MEKATRONIK</v>
      </c>
      <c r="E26" s="6" t="str">
        <f>MASTER!E26</f>
        <v>Active</v>
      </c>
      <c r="F26" s="6">
        <f>MASTER!F26</f>
        <v>1</v>
      </c>
      <c r="G26" s="15">
        <f>MASTER!G26</f>
        <v>175946481</v>
      </c>
      <c r="H26" s="16" t="str">
        <f>IF(COUNTA(RAW_Lab!A:A)&lt;=2,"-",IF(ISNUMBER(IFERROR(MATCH($C26,RAW_Lab!A:A,0),"X"))*1=0,"X","/"))</f>
        <v>-</v>
      </c>
      <c r="I26" s="16" t="str">
        <f>IF(COUNTA(RAW_Lab!B:B)&lt;=2,"-",IF(ISNUMBER(IFERROR(MATCH($C26,RAW_Lab!B:B,0),"X"))*1=0,"X","/"))</f>
        <v>-</v>
      </c>
      <c r="J26" s="16" t="str">
        <f>IF(COUNTA(RAW_Lab!C:C)&lt;=2,"-",IF(ISNUMBER(IFERROR(MATCH($C26,RAW_Lab!C:C,0),"X"))*1=0,"X","/"))</f>
        <v>-</v>
      </c>
      <c r="K26" s="16" t="str">
        <f>IF(COUNTA(RAW_Lab!D:D)&lt;=2,"-",IF(ISNUMBER(IFERROR(MATCH($C26,RAW_Lab!D:D,0),"X"))*1=0,"X","/"))</f>
        <v>-</v>
      </c>
      <c r="L26" s="16" t="str">
        <f>IF(COUNTA(RAW_Lab!E:E)&lt;=2,"-",IF(ISNUMBER(IFERROR(MATCH($C26,RAW_Lab!E:E,0),"X"))*1=0,"X","/"))</f>
        <v>-</v>
      </c>
      <c r="M26" s="16" t="str">
        <f>IF(COUNTA(RAW_Lab!F:F)&lt;=2,"-",IF(ISNUMBER(IFERROR(MATCH($C26,RAW_Lab!F:F,0),"X"))*1=0,"X","/"))</f>
        <v>-</v>
      </c>
      <c r="N26" s="16" t="str">
        <f>IF(COUNTA(RAW_Lab!G:G)&lt;=2,"-",IF(ISNUMBER(IFERROR(MATCH($C26,RAW_Lab!G:G,0),"X"))*1=0,"X","/"))</f>
        <v>-</v>
      </c>
      <c r="O26" s="16" t="str">
        <f>IF(COUNTA(RAW_Lab!H:H)&lt;=2,"-",IF(ISNUMBER(IFERROR(MATCH($C26,RAW_Lab!H:H,0),"X"))*1=0,"X","/"))</f>
        <v>-</v>
      </c>
      <c r="P26" s="16" t="str">
        <f>IF(COUNTA(RAW_Lab!I:I)&lt;=2,"-",IF(ISNUMBER(IFERROR(MATCH($C26,RAW_Lab!I:I,0),"X"))*1=0,"X","/"))</f>
        <v>-</v>
      </c>
      <c r="Q26" s="16" t="str">
        <f>IF(COUNTA(RAW_Lab!J:J)&lt;=2,"-",IF(ISNUMBER(IFERROR(MATCH($C26,RAW_Lab!J:J,0),"X"))*1=0,"X","/"))</f>
        <v>-</v>
      </c>
      <c r="R26" s="16" t="str">
        <f>IF(COUNTA(RAW_Lab!K:K)&lt;=2,"-",IF(ISNUMBER(IFERROR(MATCH($C26,RAW_Lab!K:K,0),"X"))*1=0,"X","/"))</f>
        <v>-</v>
      </c>
      <c r="S26" s="16" t="str">
        <f>IF(COUNTA(RAW_Lab!L:L)&lt;=2,"-",IF(ISNUMBER(IFERROR(MATCH($C26,RAW_Lab!L:L,0),"X"))*1=0,"X","/"))</f>
        <v>-</v>
      </c>
      <c r="T26" s="16" t="str">
        <f>IF(COUNTA(RAW_Lab!M:M)&lt;=2,"-",IF(ISNUMBER(IFERROR(MATCH($C26,RAW_Lab!M:M,0),"X"))*1=0,"X","/"))</f>
        <v>-</v>
      </c>
      <c r="U26" s="16" t="str">
        <f>IF(COUNTA(RAW_Lab!N:N)&lt;=2,"-",IF(ISNUMBER(IFERROR(MATCH($C26,RAW_Lab!N:N,0),"X"))*1=0,"X","/"))</f>
        <v>-</v>
      </c>
      <c r="V26" s="25">
        <f>COUNTIF(H26:U26,"X")/MASTER!$H$11</f>
        <v>0</v>
      </c>
      <c r="W26" s="16">
        <f t="shared" si="0"/>
        <v>0</v>
      </c>
      <c r="X26" s="37">
        <f t="shared" si="1"/>
        <v>0</v>
      </c>
    </row>
    <row r="27" spans="1:24" s="8" customFormat="1" ht="24" customHeight="1">
      <c r="A27" s="6">
        <v>7</v>
      </c>
      <c r="B27" s="7" t="str">
        <f>MASTER!B27</f>
        <v>CHIN CHEE CHUAN</v>
      </c>
      <c r="C27" s="6">
        <f>MASTER!C27</f>
        <v>161060939</v>
      </c>
      <c r="D27" s="6" t="str">
        <f>MASTER!D27</f>
        <v>RK24 - KEJURUTERAAN MEKATRONIK</v>
      </c>
      <c r="E27" s="6" t="str">
        <f>MASTER!E27</f>
        <v>Active</v>
      </c>
      <c r="F27" s="6">
        <f>MASTER!F27</f>
        <v>1</v>
      </c>
      <c r="G27" s="15">
        <f>MASTER!G27</f>
        <v>174853383</v>
      </c>
      <c r="H27" s="16" t="str">
        <f>IF(COUNTA(RAW_Lab!A:A)&lt;=2,"-",IF(ISNUMBER(IFERROR(MATCH($C27,RAW_Lab!A:A,0),"X"))*1=0,"X","/"))</f>
        <v>-</v>
      </c>
      <c r="I27" s="16" t="str">
        <f>IF(COUNTA(RAW_Lab!B:B)&lt;=2,"-",IF(ISNUMBER(IFERROR(MATCH($C27,RAW_Lab!B:B,0),"X"))*1=0,"X","/"))</f>
        <v>-</v>
      </c>
      <c r="J27" s="16" t="str">
        <f>IF(COUNTA(RAW_Lab!C:C)&lt;=2,"-",IF(ISNUMBER(IFERROR(MATCH($C27,RAW_Lab!C:C,0),"X"))*1=0,"X","/"))</f>
        <v>-</v>
      </c>
      <c r="K27" s="16" t="str">
        <f>IF(COUNTA(RAW_Lab!D:D)&lt;=2,"-",IF(ISNUMBER(IFERROR(MATCH($C27,RAW_Lab!D:D,0),"X"))*1=0,"X","/"))</f>
        <v>-</v>
      </c>
      <c r="L27" s="16" t="str">
        <f>IF(COUNTA(RAW_Lab!E:E)&lt;=2,"-",IF(ISNUMBER(IFERROR(MATCH($C27,RAW_Lab!E:E,0),"X"))*1=0,"X","/"))</f>
        <v>-</v>
      </c>
      <c r="M27" s="16" t="str">
        <f>IF(COUNTA(RAW_Lab!F:F)&lt;=2,"-",IF(ISNUMBER(IFERROR(MATCH($C27,RAW_Lab!F:F,0),"X"))*1=0,"X","/"))</f>
        <v>-</v>
      </c>
      <c r="N27" s="16" t="str">
        <f>IF(COUNTA(RAW_Lab!G:G)&lt;=2,"-",IF(ISNUMBER(IFERROR(MATCH($C27,RAW_Lab!G:G,0),"X"))*1=0,"X","/"))</f>
        <v>-</v>
      </c>
      <c r="O27" s="16" t="str">
        <f>IF(COUNTA(RAW_Lab!H:H)&lt;=2,"-",IF(ISNUMBER(IFERROR(MATCH($C27,RAW_Lab!H:H,0),"X"))*1=0,"X","/"))</f>
        <v>-</v>
      </c>
      <c r="P27" s="16" t="str">
        <f>IF(COUNTA(RAW_Lab!I:I)&lt;=2,"-",IF(ISNUMBER(IFERROR(MATCH($C27,RAW_Lab!I:I,0),"X"))*1=0,"X","/"))</f>
        <v>-</v>
      </c>
      <c r="Q27" s="16" t="str">
        <f>IF(COUNTA(RAW_Lab!J:J)&lt;=2,"-",IF(ISNUMBER(IFERROR(MATCH($C27,RAW_Lab!J:J,0),"X"))*1=0,"X","/"))</f>
        <v>-</v>
      </c>
      <c r="R27" s="16" t="str">
        <f>IF(COUNTA(RAW_Lab!K:K)&lt;=2,"-",IF(ISNUMBER(IFERROR(MATCH($C27,RAW_Lab!K:K,0),"X"))*1=0,"X","/"))</f>
        <v>-</v>
      </c>
      <c r="S27" s="16" t="str">
        <f>IF(COUNTA(RAW_Lab!L:L)&lt;=2,"-",IF(ISNUMBER(IFERROR(MATCH($C27,RAW_Lab!L:L,0),"X"))*1=0,"X","/"))</f>
        <v>-</v>
      </c>
      <c r="T27" s="16" t="str">
        <f>IF(COUNTA(RAW_Lab!M:M)&lt;=2,"-",IF(ISNUMBER(IFERROR(MATCH($C27,RAW_Lab!M:M,0),"X"))*1=0,"X","/"))</f>
        <v>-</v>
      </c>
      <c r="U27" s="16" t="str">
        <f>IF(COUNTA(RAW_Lab!N:N)&lt;=2,"-",IF(ISNUMBER(IFERROR(MATCH($C27,RAW_Lab!N:N,0),"X"))*1=0,"X","/"))</f>
        <v>-</v>
      </c>
      <c r="V27" s="25">
        <f>COUNTIF(H27:U27,"X")/MASTER!$H$11</f>
        <v>0</v>
      </c>
      <c r="W27" s="16">
        <f t="shared" si="0"/>
        <v>0</v>
      </c>
      <c r="X27" s="37">
        <f t="shared" si="1"/>
        <v>0</v>
      </c>
    </row>
    <row r="28" spans="1:24" s="8" customFormat="1" ht="24" customHeight="1">
      <c r="A28" s="6">
        <v>8</v>
      </c>
      <c r="B28" s="7" t="str">
        <f>MASTER!B28</f>
        <v>CHONG BAN YING</v>
      </c>
      <c r="C28" s="6">
        <f>MASTER!C28</f>
        <v>161060940</v>
      </c>
      <c r="D28" s="6" t="str">
        <f>MASTER!D28</f>
        <v>RK24 - KEJURUTERAAN MEKATRONIK</v>
      </c>
      <c r="E28" s="6" t="str">
        <f>MASTER!E28</f>
        <v>Active</v>
      </c>
      <c r="F28" s="6">
        <f>MASTER!F28</f>
        <v>1</v>
      </c>
      <c r="G28" s="15">
        <f>MASTER!G28</f>
        <v>169845038</v>
      </c>
      <c r="H28" s="16" t="str">
        <f>IF(COUNTA(RAW_Lab!A:A)&lt;=2,"-",IF(ISNUMBER(IFERROR(MATCH($C28,RAW_Lab!A:A,0),"X"))*1=0,"X","/"))</f>
        <v>-</v>
      </c>
      <c r="I28" s="16" t="str">
        <f>IF(COUNTA(RAW_Lab!B:B)&lt;=2,"-",IF(ISNUMBER(IFERROR(MATCH($C28,RAW_Lab!B:B,0),"X"))*1=0,"X","/"))</f>
        <v>-</v>
      </c>
      <c r="J28" s="16" t="str">
        <f>IF(COUNTA(RAW_Lab!C:C)&lt;=2,"-",IF(ISNUMBER(IFERROR(MATCH($C28,RAW_Lab!C:C,0),"X"))*1=0,"X","/"))</f>
        <v>-</v>
      </c>
      <c r="K28" s="16" t="str">
        <f>IF(COUNTA(RAW_Lab!D:D)&lt;=2,"-",IF(ISNUMBER(IFERROR(MATCH($C28,RAW_Lab!D:D,0),"X"))*1=0,"X","/"))</f>
        <v>-</v>
      </c>
      <c r="L28" s="16" t="str">
        <f>IF(COUNTA(RAW_Lab!E:E)&lt;=2,"-",IF(ISNUMBER(IFERROR(MATCH($C28,RAW_Lab!E:E,0),"X"))*1=0,"X","/"))</f>
        <v>-</v>
      </c>
      <c r="M28" s="16" t="str">
        <f>IF(COUNTA(RAW_Lab!F:F)&lt;=2,"-",IF(ISNUMBER(IFERROR(MATCH($C28,RAW_Lab!F:F,0),"X"))*1=0,"X","/"))</f>
        <v>-</v>
      </c>
      <c r="N28" s="16" t="str">
        <f>IF(COUNTA(RAW_Lab!G:G)&lt;=2,"-",IF(ISNUMBER(IFERROR(MATCH($C28,RAW_Lab!G:G,0),"X"))*1=0,"X","/"))</f>
        <v>-</v>
      </c>
      <c r="O28" s="16" t="str">
        <f>IF(COUNTA(RAW_Lab!H:H)&lt;=2,"-",IF(ISNUMBER(IFERROR(MATCH($C28,RAW_Lab!H:H,0),"X"))*1=0,"X","/"))</f>
        <v>-</v>
      </c>
      <c r="P28" s="16" t="str">
        <f>IF(COUNTA(RAW_Lab!I:I)&lt;=2,"-",IF(ISNUMBER(IFERROR(MATCH($C28,RAW_Lab!I:I,0),"X"))*1=0,"X","/"))</f>
        <v>-</v>
      </c>
      <c r="Q28" s="16" t="str">
        <f>IF(COUNTA(RAW_Lab!J:J)&lt;=2,"-",IF(ISNUMBER(IFERROR(MATCH($C28,RAW_Lab!J:J,0),"X"))*1=0,"X","/"))</f>
        <v>-</v>
      </c>
      <c r="R28" s="16" t="str">
        <f>IF(COUNTA(RAW_Lab!K:K)&lt;=2,"-",IF(ISNUMBER(IFERROR(MATCH($C28,RAW_Lab!K:K,0),"X"))*1=0,"X","/"))</f>
        <v>-</v>
      </c>
      <c r="S28" s="16" t="str">
        <f>IF(COUNTA(RAW_Lab!L:L)&lt;=2,"-",IF(ISNUMBER(IFERROR(MATCH($C28,RAW_Lab!L:L,0),"X"))*1=0,"X","/"))</f>
        <v>-</v>
      </c>
      <c r="T28" s="16" t="str">
        <f>IF(COUNTA(RAW_Lab!M:M)&lt;=2,"-",IF(ISNUMBER(IFERROR(MATCH($C28,RAW_Lab!M:M,0),"X"))*1=0,"X","/"))</f>
        <v>-</v>
      </c>
      <c r="U28" s="16" t="str">
        <f>IF(COUNTA(RAW_Lab!N:N)&lt;=2,"-",IF(ISNUMBER(IFERROR(MATCH($C28,RAW_Lab!N:N,0),"X"))*1=0,"X","/"))</f>
        <v>-</v>
      </c>
      <c r="V28" s="25">
        <f>COUNTIF(H28:U28,"X")/MASTER!$H$11</f>
        <v>0</v>
      </c>
      <c r="W28" s="16">
        <f t="shared" si="0"/>
        <v>0</v>
      </c>
      <c r="X28" s="37">
        <f t="shared" si="1"/>
        <v>0</v>
      </c>
    </row>
    <row r="29" spans="1:24" s="8" customFormat="1" ht="24" customHeight="1">
      <c r="A29" s="6">
        <v>9</v>
      </c>
      <c r="B29" s="7" t="str">
        <f>MASTER!B29</f>
        <v>CHONG CHOW HONG</v>
      </c>
      <c r="C29" s="6">
        <f>MASTER!C29</f>
        <v>171061071</v>
      </c>
      <c r="D29" s="6" t="str">
        <f>MASTER!D29</f>
        <v>RK24 - KEJURUTERAAN MEKATRONIK</v>
      </c>
      <c r="E29" s="6" t="str">
        <f>MASTER!E29</f>
        <v>Active</v>
      </c>
      <c r="F29" s="6">
        <f>MASTER!F29</f>
        <v>1</v>
      </c>
      <c r="G29" s="15">
        <f>MASTER!G29</f>
        <v>1110651950</v>
      </c>
      <c r="H29" s="16" t="str">
        <f>IF(COUNTA(RAW_Lab!A:A)&lt;=2,"-",IF(ISNUMBER(IFERROR(MATCH($C29,RAW_Lab!A:A,0),"X"))*1=0,"X","/"))</f>
        <v>-</v>
      </c>
      <c r="I29" s="16" t="str">
        <f>IF(COUNTA(RAW_Lab!B:B)&lt;=2,"-",IF(ISNUMBER(IFERROR(MATCH($C29,RAW_Lab!B:B,0),"X"))*1=0,"X","/"))</f>
        <v>-</v>
      </c>
      <c r="J29" s="16" t="str">
        <f>IF(COUNTA(RAW_Lab!C:C)&lt;=2,"-",IF(ISNUMBER(IFERROR(MATCH($C29,RAW_Lab!C:C,0),"X"))*1=0,"X","/"))</f>
        <v>-</v>
      </c>
      <c r="K29" s="16" t="str">
        <f>IF(COUNTA(RAW_Lab!D:D)&lt;=2,"-",IF(ISNUMBER(IFERROR(MATCH($C29,RAW_Lab!D:D,0),"X"))*1=0,"X","/"))</f>
        <v>-</v>
      </c>
      <c r="L29" s="16" t="str">
        <f>IF(COUNTA(RAW_Lab!E:E)&lt;=2,"-",IF(ISNUMBER(IFERROR(MATCH($C29,RAW_Lab!E:E,0),"X"))*1=0,"X","/"))</f>
        <v>-</v>
      </c>
      <c r="M29" s="16" t="str">
        <f>IF(COUNTA(RAW_Lab!F:F)&lt;=2,"-",IF(ISNUMBER(IFERROR(MATCH($C29,RAW_Lab!F:F,0),"X"))*1=0,"X","/"))</f>
        <v>-</v>
      </c>
      <c r="N29" s="16" t="str">
        <f>IF(COUNTA(RAW_Lab!G:G)&lt;=2,"-",IF(ISNUMBER(IFERROR(MATCH($C29,RAW_Lab!G:G,0),"X"))*1=0,"X","/"))</f>
        <v>-</v>
      </c>
      <c r="O29" s="16" t="str">
        <f>IF(COUNTA(RAW_Lab!H:H)&lt;=2,"-",IF(ISNUMBER(IFERROR(MATCH($C29,RAW_Lab!H:H,0),"X"))*1=0,"X","/"))</f>
        <v>-</v>
      </c>
      <c r="P29" s="16" t="str">
        <f>IF(COUNTA(RAW_Lab!I:I)&lt;=2,"-",IF(ISNUMBER(IFERROR(MATCH($C29,RAW_Lab!I:I,0),"X"))*1=0,"X","/"))</f>
        <v>-</v>
      </c>
      <c r="Q29" s="16" t="str">
        <f>IF(COUNTA(RAW_Lab!J:J)&lt;=2,"-",IF(ISNUMBER(IFERROR(MATCH($C29,RAW_Lab!J:J,0),"X"))*1=0,"X","/"))</f>
        <v>-</v>
      </c>
      <c r="R29" s="16" t="str">
        <f>IF(COUNTA(RAW_Lab!K:K)&lt;=2,"-",IF(ISNUMBER(IFERROR(MATCH($C29,RAW_Lab!K:K,0),"X"))*1=0,"X","/"))</f>
        <v>-</v>
      </c>
      <c r="S29" s="16" t="str">
        <f>IF(COUNTA(RAW_Lab!L:L)&lt;=2,"-",IF(ISNUMBER(IFERROR(MATCH($C29,RAW_Lab!L:L,0),"X"))*1=0,"X","/"))</f>
        <v>-</v>
      </c>
      <c r="T29" s="16" t="str">
        <f>IF(COUNTA(RAW_Lab!M:M)&lt;=2,"-",IF(ISNUMBER(IFERROR(MATCH($C29,RAW_Lab!M:M,0),"X"))*1=0,"X","/"))</f>
        <v>-</v>
      </c>
      <c r="U29" s="16" t="str">
        <f>IF(COUNTA(RAW_Lab!N:N)&lt;=2,"-",IF(ISNUMBER(IFERROR(MATCH($C29,RAW_Lab!N:N,0),"X"))*1=0,"X","/"))</f>
        <v>-</v>
      </c>
      <c r="V29" s="25">
        <f>COUNTIF(H29:U29,"X")/MASTER!$H$11</f>
        <v>0</v>
      </c>
      <c r="W29" s="16">
        <f t="shared" si="0"/>
        <v>0</v>
      </c>
      <c r="X29" s="37">
        <f t="shared" si="1"/>
        <v>0</v>
      </c>
    </row>
    <row r="30" spans="1:24" s="8" customFormat="1" ht="24" customHeight="1">
      <c r="A30" s="6">
        <v>10</v>
      </c>
      <c r="B30" s="7" t="str">
        <f>MASTER!B30</f>
        <v>CHOONG KAR HENG</v>
      </c>
      <c r="C30" s="6">
        <f>MASTER!C30</f>
        <v>161060942</v>
      </c>
      <c r="D30" s="6" t="str">
        <f>MASTER!D30</f>
        <v>RK24 - KEJURUTERAAN MEKATRONIK</v>
      </c>
      <c r="E30" s="6" t="str">
        <f>MASTER!E30</f>
        <v>Active</v>
      </c>
      <c r="F30" s="6">
        <f>MASTER!F30</f>
        <v>1</v>
      </c>
      <c r="G30" s="15">
        <f>MASTER!G30</f>
        <v>162417837</v>
      </c>
      <c r="H30" s="16" t="str">
        <f>IF(COUNTA(RAW_Lab!A:A)&lt;=2,"-",IF(ISNUMBER(IFERROR(MATCH($C30,RAW_Lab!A:A,0),"X"))*1=0,"X","/"))</f>
        <v>-</v>
      </c>
      <c r="I30" s="16" t="str">
        <f>IF(COUNTA(RAW_Lab!B:B)&lt;=2,"-",IF(ISNUMBER(IFERROR(MATCH($C30,RAW_Lab!B:B,0),"X"))*1=0,"X","/"))</f>
        <v>-</v>
      </c>
      <c r="J30" s="16" t="str">
        <f>IF(COUNTA(RAW_Lab!C:C)&lt;=2,"-",IF(ISNUMBER(IFERROR(MATCH($C30,RAW_Lab!C:C,0),"X"))*1=0,"X","/"))</f>
        <v>-</v>
      </c>
      <c r="K30" s="16" t="str">
        <f>IF(COUNTA(RAW_Lab!D:D)&lt;=2,"-",IF(ISNUMBER(IFERROR(MATCH($C30,RAW_Lab!D:D,0),"X"))*1=0,"X","/"))</f>
        <v>-</v>
      </c>
      <c r="L30" s="16" t="str">
        <f>IF(COUNTA(RAW_Lab!E:E)&lt;=2,"-",IF(ISNUMBER(IFERROR(MATCH($C30,RAW_Lab!E:E,0),"X"))*1=0,"X","/"))</f>
        <v>-</v>
      </c>
      <c r="M30" s="16" t="str">
        <f>IF(COUNTA(RAW_Lab!F:F)&lt;=2,"-",IF(ISNUMBER(IFERROR(MATCH($C30,RAW_Lab!F:F,0),"X"))*1=0,"X","/"))</f>
        <v>-</v>
      </c>
      <c r="N30" s="16" t="str">
        <f>IF(COUNTA(RAW_Lab!G:G)&lt;=2,"-",IF(ISNUMBER(IFERROR(MATCH($C30,RAW_Lab!G:G,0),"X"))*1=0,"X","/"))</f>
        <v>-</v>
      </c>
      <c r="O30" s="16" t="str">
        <f>IF(COUNTA(RAW_Lab!H:H)&lt;=2,"-",IF(ISNUMBER(IFERROR(MATCH($C30,RAW_Lab!H:H,0),"X"))*1=0,"X","/"))</f>
        <v>-</v>
      </c>
      <c r="P30" s="16" t="str">
        <f>IF(COUNTA(RAW_Lab!I:I)&lt;=2,"-",IF(ISNUMBER(IFERROR(MATCH($C30,RAW_Lab!I:I,0),"X"))*1=0,"X","/"))</f>
        <v>-</v>
      </c>
      <c r="Q30" s="16" t="str">
        <f>IF(COUNTA(RAW_Lab!J:J)&lt;=2,"-",IF(ISNUMBER(IFERROR(MATCH($C30,RAW_Lab!J:J,0),"X"))*1=0,"X","/"))</f>
        <v>-</v>
      </c>
      <c r="R30" s="16" t="str">
        <f>IF(COUNTA(RAW_Lab!K:K)&lt;=2,"-",IF(ISNUMBER(IFERROR(MATCH($C30,RAW_Lab!K:K,0),"X"))*1=0,"X","/"))</f>
        <v>-</v>
      </c>
      <c r="S30" s="16" t="str">
        <f>IF(COUNTA(RAW_Lab!L:L)&lt;=2,"-",IF(ISNUMBER(IFERROR(MATCH($C30,RAW_Lab!L:L,0),"X"))*1=0,"X","/"))</f>
        <v>-</v>
      </c>
      <c r="T30" s="16" t="str">
        <f>IF(COUNTA(RAW_Lab!M:M)&lt;=2,"-",IF(ISNUMBER(IFERROR(MATCH($C30,RAW_Lab!M:M,0),"X"))*1=0,"X","/"))</f>
        <v>-</v>
      </c>
      <c r="U30" s="16" t="str">
        <f>IF(COUNTA(RAW_Lab!N:N)&lt;=2,"-",IF(ISNUMBER(IFERROR(MATCH($C30,RAW_Lab!N:N,0),"X"))*1=0,"X","/"))</f>
        <v>-</v>
      </c>
      <c r="V30" s="25">
        <f>COUNTIF(H30:U30,"X")/MASTER!$H$11</f>
        <v>0</v>
      </c>
      <c r="W30" s="16">
        <f t="shared" si="0"/>
        <v>0</v>
      </c>
      <c r="X30" s="37">
        <f t="shared" si="1"/>
        <v>0</v>
      </c>
    </row>
    <row r="31" spans="1:24" s="8" customFormat="1" ht="24" customHeight="1">
      <c r="A31" s="6">
        <v>11</v>
      </c>
      <c r="B31" s="7" t="str">
        <f>MASTER!B31</f>
        <v>DANIAL AIMAN BIN SUKARNO</v>
      </c>
      <c r="C31" s="6">
        <f>MASTER!C31</f>
        <v>171061073</v>
      </c>
      <c r="D31" s="6" t="str">
        <f>MASTER!D31</f>
        <v>RK24 - KEJURUTERAAN MEKATRONIK</v>
      </c>
      <c r="E31" s="6" t="str">
        <f>MASTER!E31</f>
        <v>Active</v>
      </c>
      <c r="F31" s="6">
        <f>MASTER!F31</f>
        <v>1</v>
      </c>
      <c r="G31" s="15">
        <f>MASTER!G31</f>
        <v>149276069</v>
      </c>
      <c r="H31" s="16" t="str">
        <f>IF(COUNTA(RAW_Lab!A:A)&lt;=2,"-",IF(ISNUMBER(IFERROR(MATCH($C31,RAW_Lab!A:A,0),"X"))*1=0,"X","/"))</f>
        <v>-</v>
      </c>
      <c r="I31" s="16" t="str">
        <f>IF(COUNTA(RAW_Lab!B:B)&lt;=2,"-",IF(ISNUMBER(IFERROR(MATCH($C31,RAW_Lab!B:B,0),"X"))*1=0,"X","/"))</f>
        <v>-</v>
      </c>
      <c r="J31" s="16" t="str">
        <f>IF(COUNTA(RAW_Lab!C:C)&lt;=2,"-",IF(ISNUMBER(IFERROR(MATCH($C31,RAW_Lab!C:C,0),"X"))*1=0,"X","/"))</f>
        <v>-</v>
      </c>
      <c r="K31" s="16" t="str">
        <f>IF(COUNTA(RAW_Lab!D:D)&lt;=2,"-",IF(ISNUMBER(IFERROR(MATCH($C31,RAW_Lab!D:D,0),"X"))*1=0,"X","/"))</f>
        <v>-</v>
      </c>
      <c r="L31" s="16" t="str">
        <f>IF(COUNTA(RAW_Lab!E:E)&lt;=2,"-",IF(ISNUMBER(IFERROR(MATCH($C31,RAW_Lab!E:E,0),"X"))*1=0,"X","/"))</f>
        <v>-</v>
      </c>
      <c r="M31" s="16" t="str">
        <f>IF(COUNTA(RAW_Lab!F:F)&lt;=2,"-",IF(ISNUMBER(IFERROR(MATCH($C31,RAW_Lab!F:F,0),"X"))*1=0,"X","/"))</f>
        <v>-</v>
      </c>
      <c r="N31" s="16" t="str">
        <f>IF(COUNTA(RAW_Lab!G:G)&lt;=2,"-",IF(ISNUMBER(IFERROR(MATCH($C31,RAW_Lab!G:G,0),"X"))*1=0,"X","/"))</f>
        <v>-</v>
      </c>
      <c r="O31" s="16" t="str">
        <f>IF(COUNTA(RAW_Lab!H:H)&lt;=2,"-",IF(ISNUMBER(IFERROR(MATCH($C31,RAW_Lab!H:H,0),"X"))*1=0,"X","/"))</f>
        <v>-</v>
      </c>
      <c r="P31" s="16" t="str">
        <f>IF(COUNTA(RAW_Lab!I:I)&lt;=2,"-",IF(ISNUMBER(IFERROR(MATCH($C31,RAW_Lab!I:I,0),"X"))*1=0,"X","/"))</f>
        <v>-</v>
      </c>
      <c r="Q31" s="16" t="str">
        <f>IF(COUNTA(RAW_Lab!J:J)&lt;=2,"-",IF(ISNUMBER(IFERROR(MATCH($C31,RAW_Lab!J:J,0),"X"))*1=0,"X","/"))</f>
        <v>-</v>
      </c>
      <c r="R31" s="16" t="str">
        <f>IF(COUNTA(RAW_Lab!K:K)&lt;=2,"-",IF(ISNUMBER(IFERROR(MATCH($C31,RAW_Lab!K:K,0),"X"))*1=0,"X","/"))</f>
        <v>-</v>
      </c>
      <c r="S31" s="16" t="str">
        <f>IF(COUNTA(RAW_Lab!L:L)&lt;=2,"-",IF(ISNUMBER(IFERROR(MATCH($C31,RAW_Lab!L:L,0),"X"))*1=0,"X","/"))</f>
        <v>-</v>
      </c>
      <c r="T31" s="16" t="str">
        <f>IF(COUNTA(RAW_Lab!M:M)&lt;=2,"-",IF(ISNUMBER(IFERROR(MATCH($C31,RAW_Lab!M:M,0),"X"))*1=0,"X","/"))</f>
        <v>-</v>
      </c>
      <c r="U31" s="16" t="str">
        <f>IF(COUNTA(RAW_Lab!N:N)&lt;=2,"-",IF(ISNUMBER(IFERROR(MATCH($C31,RAW_Lab!N:N,0),"X"))*1=0,"X","/"))</f>
        <v>-</v>
      </c>
      <c r="V31" s="25">
        <f>COUNTIF(H31:U31,"X")/MASTER!$H$11</f>
        <v>0</v>
      </c>
      <c r="W31" s="16">
        <f t="shared" si="0"/>
        <v>0</v>
      </c>
      <c r="X31" s="37">
        <f t="shared" si="1"/>
        <v>0</v>
      </c>
    </row>
    <row r="32" spans="1:24" s="8" customFormat="1" ht="24" customHeight="1">
      <c r="A32" s="6">
        <v>12</v>
      </c>
      <c r="B32" s="7" t="str">
        <f>MASTER!B32</f>
        <v>DEVENDIRAN A/L NADARAJAH</v>
      </c>
      <c r="C32" s="6">
        <f>MASTER!C32</f>
        <v>171061075</v>
      </c>
      <c r="D32" s="6" t="str">
        <f>MASTER!D32</f>
        <v>RK24 - KEJURUTERAAN MEKATRONIK</v>
      </c>
      <c r="E32" s="6" t="str">
        <f>MASTER!E32</f>
        <v>Active</v>
      </c>
      <c r="F32" s="6">
        <f>MASTER!F32</f>
        <v>1</v>
      </c>
      <c r="G32" s="15">
        <f>MASTER!G32</f>
        <v>1112551189</v>
      </c>
      <c r="H32" s="16" t="str">
        <f>IF(COUNTA(RAW_Lab!A:A)&lt;=2,"-",IF(ISNUMBER(IFERROR(MATCH($C32,RAW_Lab!A:A,0),"X"))*1=0,"X","/"))</f>
        <v>-</v>
      </c>
      <c r="I32" s="16" t="str">
        <f>IF(COUNTA(RAW_Lab!B:B)&lt;=2,"-",IF(ISNUMBER(IFERROR(MATCH($C32,RAW_Lab!B:B,0),"X"))*1=0,"X","/"))</f>
        <v>-</v>
      </c>
      <c r="J32" s="16" t="str">
        <f>IF(COUNTA(RAW_Lab!C:C)&lt;=2,"-",IF(ISNUMBER(IFERROR(MATCH($C32,RAW_Lab!C:C,0),"X"))*1=0,"X","/"))</f>
        <v>-</v>
      </c>
      <c r="K32" s="16" t="str">
        <f>IF(COUNTA(RAW_Lab!D:D)&lt;=2,"-",IF(ISNUMBER(IFERROR(MATCH($C32,RAW_Lab!D:D,0),"X"))*1=0,"X","/"))</f>
        <v>-</v>
      </c>
      <c r="L32" s="16" t="str">
        <f>IF(COUNTA(RAW_Lab!E:E)&lt;=2,"-",IF(ISNUMBER(IFERROR(MATCH($C32,RAW_Lab!E:E,0),"X"))*1=0,"X","/"))</f>
        <v>-</v>
      </c>
      <c r="M32" s="16" t="str">
        <f>IF(COUNTA(RAW_Lab!F:F)&lt;=2,"-",IF(ISNUMBER(IFERROR(MATCH($C32,RAW_Lab!F:F,0),"X"))*1=0,"X","/"))</f>
        <v>-</v>
      </c>
      <c r="N32" s="16" t="str">
        <f>IF(COUNTA(RAW_Lab!G:G)&lt;=2,"-",IF(ISNUMBER(IFERROR(MATCH($C32,RAW_Lab!G:G,0),"X"))*1=0,"X","/"))</f>
        <v>-</v>
      </c>
      <c r="O32" s="16" t="str">
        <f>IF(COUNTA(RAW_Lab!H:H)&lt;=2,"-",IF(ISNUMBER(IFERROR(MATCH($C32,RAW_Lab!H:H,0),"X"))*1=0,"X","/"))</f>
        <v>-</v>
      </c>
      <c r="P32" s="16" t="str">
        <f>IF(COUNTA(RAW_Lab!I:I)&lt;=2,"-",IF(ISNUMBER(IFERROR(MATCH($C32,RAW_Lab!I:I,0),"X"))*1=0,"X","/"))</f>
        <v>-</v>
      </c>
      <c r="Q32" s="16" t="str">
        <f>IF(COUNTA(RAW_Lab!J:J)&lt;=2,"-",IF(ISNUMBER(IFERROR(MATCH($C32,RAW_Lab!J:J,0),"X"))*1=0,"X","/"))</f>
        <v>-</v>
      </c>
      <c r="R32" s="16" t="str">
        <f>IF(COUNTA(RAW_Lab!K:K)&lt;=2,"-",IF(ISNUMBER(IFERROR(MATCH($C32,RAW_Lab!K:K,0),"X"))*1=0,"X","/"))</f>
        <v>-</v>
      </c>
      <c r="S32" s="16" t="str">
        <f>IF(COUNTA(RAW_Lab!L:L)&lt;=2,"-",IF(ISNUMBER(IFERROR(MATCH($C32,RAW_Lab!L:L,0),"X"))*1=0,"X","/"))</f>
        <v>-</v>
      </c>
      <c r="T32" s="16" t="str">
        <f>IF(COUNTA(RAW_Lab!M:M)&lt;=2,"-",IF(ISNUMBER(IFERROR(MATCH($C32,RAW_Lab!M:M,0),"X"))*1=0,"X","/"))</f>
        <v>-</v>
      </c>
      <c r="U32" s="16" t="str">
        <f>IF(COUNTA(RAW_Lab!N:N)&lt;=2,"-",IF(ISNUMBER(IFERROR(MATCH($C32,RAW_Lab!N:N,0),"X"))*1=0,"X","/"))</f>
        <v>-</v>
      </c>
      <c r="V32" s="25">
        <f>COUNTIF(H32:U32,"X")/MASTER!$H$11</f>
        <v>0</v>
      </c>
      <c r="W32" s="16">
        <f t="shared" si="0"/>
        <v>0</v>
      </c>
      <c r="X32" s="37">
        <f t="shared" si="1"/>
        <v>0</v>
      </c>
    </row>
    <row r="33" spans="1:24" s="8" customFormat="1" ht="24" customHeight="1">
      <c r="A33" s="6">
        <v>13</v>
      </c>
      <c r="B33" s="7" t="str">
        <f>MASTER!B33</f>
        <v>FARRIS HAIKAL BIN FATHIL</v>
      </c>
      <c r="C33" s="6">
        <f>MASTER!C33</f>
        <v>171061077</v>
      </c>
      <c r="D33" s="6" t="str">
        <f>MASTER!D33</f>
        <v>RK24 - KEJURUTERAAN MEKATRONIK</v>
      </c>
      <c r="E33" s="6" t="str">
        <f>MASTER!E33</f>
        <v>Active</v>
      </c>
      <c r="F33" s="6">
        <f>MASTER!F33</f>
        <v>1</v>
      </c>
      <c r="G33" s="15">
        <f>MASTER!G33</f>
        <v>147335013</v>
      </c>
      <c r="H33" s="16" t="str">
        <f>IF(COUNTA(RAW_Lab!A:A)&lt;=2,"-",IF(ISNUMBER(IFERROR(MATCH($C33,RAW_Lab!A:A,0),"X"))*1=0,"X","/"))</f>
        <v>-</v>
      </c>
      <c r="I33" s="16" t="str">
        <f>IF(COUNTA(RAW_Lab!B:B)&lt;=2,"-",IF(ISNUMBER(IFERROR(MATCH($C33,RAW_Lab!B:B,0),"X"))*1=0,"X","/"))</f>
        <v>-</v>
      </c>
      <c r="J33" s="16" t="str">
        <f>IF(COUNTA(RAW_Lab!C:C)&lt;=2,"-",IF(ISNUMBER(IFERROR(MATCH($C33,RAW_Lab!C:C,0),"X"))*1=0,"X","/"))</f>
        <v>-</v>
      </c>
      <c r="K33" s="16" t="str">
        <f>IF(COUNTA(RAW_Lab!D:D)&lt;=2,"-",IF(ISNUMBER(IFERROR(MATCH($C33,RAW_Lab!D:D,0),"X"))*1=0,"X","/"))</f>
        <v>-</v>
      </c>
      <c r="L33" s="16" t="str">
        <f>IF(COUNTA(RAW_Lab!E:E)&lt;=2,"-",IF(ISNUMBER(IFERROR(MATCH($C33,RAW_Lab!E:E,0),"X"))*1=0,"X","/"))</f>
        <v>-</v>
      </c>
      <c r="M33" s="16" t="str">
        <f>IF(COUNTA(RAW_Lab!F:F)&lt;=2,"-",IF(ISNUMBER(IFERROR(MATCH($C33,RAW_Lab!F:F,0),"X"))*1=0,"X","/"))</f>
        <v>-</v>
      </c>
      <c r="N33" s="16" t="str">
        <f>IF(COUNTA(RAW_Lab!G:G)&lt;=2,"-",IF(ISNUMBER(IFERROR(MATCH($C33,RAW_Lab!G:G,0),"X"))*1=0,"X","/"))</f>
        <v>-</v>
      </c>
      <c r="O33" s="16" t="str">
        <f>IF(COUNTA(RAW_Lab!H:H)&lt;=2,"-",IF(ISNUMBER(IFERROR(MATCH($C33,RAW_Lab!H:H,0),"X"))*1=0,"X","/"))</f>
        <v>-</v>
      </c>
      <c r="P33" s="16" t="str">
        <f>IF(COUNTA(RAW_Lab!I:I)&lt;=2,"-",IF(ISNUMBER(IFERROR(MATCH($C33,RAW_Lab!I:I,0),"X"))*1=0,"X","/"))</f>
        <v>-</v>
      </c>
      <c r="Q33" s="16" t="str">
        <f>IF(COUNTA(RAW_Lab!J:J)&lt;=2,"-",IF(ISNUMBER(IFERROR(MATCH($C33,RAW_Lab!J:J,0),"X"))*1=0,"X","/"))</f>
        <v>-</v>
      </c>
      <c r="R33" s="16" t="str">
        <f>IF(COUNTA(RAW_Lab!K:K)&lt;=2,"-",IF(ISNUMBER(IFERROR(MATCH($C33,RAW_Lab!K:K,0),"X"))*1=0,"X","/"))</f>
        <v>-</v>
      </c>
      <c r="S33" s="16" t="str">
        <f>IF(COUNTA(RAW_Lab!L:L)&lt;=2,"-",IF(ISNUMBER(IFERROR(MATCH($C33,RAW_Lab!L:L,0),"X"))*1=0,"X","/"))</f>
        <v>-</v>
      </c>
      <c r="T33" s="16" t="str">
        <f>IF(COUNTA(RAW_Lab!M:M)&lt;=2,"-",IF(ISNUMBER(IFERROR(MATCH($C33,RAW_Lab!M:M,0),"X"))*1=0,"X","/"))</f>
        <v>-</v>
      </c>
      <c r="U33" s="16" t="str">
        <f>IF(COUNTA(RAW_Lab!N:N)&lt;=2,"-",IF(ISNUMBER(IFERROR(MATCH($C33,RAW_Lab!N:N,0),"X"))*1=0,"X","/"))</f>
        <v>-</v>
      </c>
      <c r="V33" s="25">
        <f>COUNTIF(H33:U33,"X")/MASTER!$H$11</f>
        <v>0</v>
      </c>
      <c r="W33" s="16">
        <f t="shared" si="0"/>
        <v>0</v>
      </c>
      <c r="X33" s="37">
        <f t="shared" si="1"/>
        <v>0</v>
      </c>
    </row>
    <row r="34" spans="1:24" s="8" customFormat="1" ht="24" customHeight="1">
      <c r="A34" s="6">
        <v>14</v>
      </c>
      <c r="B34" s="7" t="str">
        <f>MASTER!B34</f>
        <v>FATEH ALRAHMAN KAMAL QASEM AL NAGASHI</v>
      </c>
      <c r="C34" s="6" t="str">
        <f>MASTER!C34</f>
        <v>161060140-5</v>
      </c>
      <c r="D34" s="6" t="str">
        <f>MASTER!D34</f>
        <v>RK24 - KEJURUTERAAN MEKATRONIK</v>
      </c>
      <c r="E34" s="6" t="str">
        <f>MASTER!E34</f>
        <v>Active</v>
      </c>
      <c r="F34" s="6">
        <f>MASTER!F34</f>
        <v>1</v>
      </c>
      <c r="G34" s="15">
        <f>MASTER!G34</f>
        <v>1131889706</v>
      </c>
      <c r="H34" s="16" t="str">
        <f>IF(COUNTA(RAW_Lab!A:A)&lt;=2,"-",IF(ISNUMBER(IFERROR(MATCH($C34,RAW_Lab!A:A,0),"X"))*1=0,"X","/"))</f>
        <v>-</v>
      </c>
      <c r="I34" s="16" t="str">
        <f>IF(COUNTA(RAW_Lab!B:B)&lt;=2,"-",IF(ISNUMBER(IFERROR(MATCH($C34,RAW_Lab!B:B,0),"X"))*1=0,"X","/"))</f>
        <v>-</v>
      </c>
      <c r="J34" s="16" t="str">
        <f>IF(COUNTA(RAW_Lab!C:C)&lt;=2,"-",IF(ISNUMBER(IFERROR(MATCH($C34,RAW_Lab!C:C,0),"X"))*1=0,"X","/"))</f>
        <v>-</v>
      </c>
      <c r="K34" s="16" t="str">
        <f>IF(COUNTA(RAW_Lab!D:D)&lt;=2,"-",IF(ISNUMBER(IFERROR(MATCH($C34,RAW_Lab!D:D,0),"X"))*1=0,"X","/"))</f>
        <v>-</v>
      </c>
      <c r="L34" s="16" t="str">
        <f>IF(COUNTA(RAW_Lab!E:E)&lt;=2,"-",IF(ISNUMBER(IFERROR(MATCH($C34,RAW_Lab!E:E,0),"X"))*1=0,"X","/"))</f>
        <v>-</v>
      </c>
      <c r="M34" s="16" t="str">
        <f>IF(COUNTA(RAW_Lab!F:F)&lt;=2,"-",IF(ISNUMBER(IFERROR(MATCH($C34,RAW_Lab!F:F,0),"X"))*1=0,"X","/"))</f>
        <v>-</v>
      </c>
      <c r="N34" s="16" t="str">
        <f>IF(COUNTA(RAW_Lab!G:G)&lt;=2,"-",IF(ISNUMBER(IFERROR(MATCH($C34,RAW_Lab!G:G,0),"X"))*1=0,"X","/"))</f>
        <v>-</v>
      </c>
      <c r="O34" s="16" t="str">
        <f>IF(COUNTA(RAW_Lab!H:H)&lt;=2,"-",IF(ISNUMBER(IFERROR(MATCH($C34,RAW_Lab!H:H,0),"X"))*1=0,"X","/"))</f>
        <v>-</v>
      </c>
      <c r="P34" s="16" t="str">
        <f>IF(COUNTA(RAW_Lab!I:I)&lt;=2,"-",IF(ISNUMBER(IFERROR(MATCH($C34,RAW_Lab!I:I,0),"X"))*1=0,"X","/"))</f>
        <v>-</v>
      </c>
      <c r="Q34" s="16" t="str">
        <f>IF(COUNTA(RAW_Lab!J:J)&lt;=2,"-",IF(ISNUMBER(IFERROR(MATCH($C34,RAW_Lab!J:J,0),"X"))*1=0,"X","/"))</f>
        <v>-</v>
      </c>
      <c r="R34" s="16" t="str">
        <f>IF(COUNTA(RAW_Lab!K:K)&lt;=2,"-",IF(ISNUMBER(IFERROR(MATCH($C34,RAW_Lab!K:K,0),"X"))*1=0,"X","/"))</f>
        <v>-</v>
      </c>
      <c r="S34" s="16" t="str">
        <f>IF(COUNTA(RAW_Lab!L:L)&lt;=2,"-",IF(ISNUMBER(IFERROR(MATCH($C34,RAW_Lab!L:L,0),"X"))*1=0,"X","/"))</f>
        <v>-</v>
      </c>
      <c r="T34" s="16" t="str">
        <f>IF(COUNTA(RAW_Lab!M:M)&lt;=2,"-",IF(ISNUMBER(IFERROR(MATCH($C34,RAW_Lab!M:M,0),"X"))*1=0,"X","/"))</f>
        <v>-</v>
      </c>
      <c r="U34" s="16" t="str">
        <f>IF(COUNTA(RAW_Lab!N:N)&lt;=2,"-",IF(ISNUMBER(IFERROR(MATCH($C34,RAW_Lab!N:N,0),"X"))*1=0,"X","/"))</f>
        <v>-</v>
      </c>
      <c r="V34" s="25">
        <f>COUNTIF(H34:U34,"X")/MASTER!$H$11</f>
        <v>0</v>
      </c>
      <c r="W34" s="16">
        <f t="shared" si="0"/>
        <v>0</v>
      </c>
      <c r="X34" s="37">
        <f t="shared" si="1"/>
        <v>0</v>
      </c>
    </row>
    <row r="35" spans="1:24" s="8" customFormat="1" ht="24" customHeight="1">
      <c r="A35" s="6">
        <v>15</v>
      </c>
      <c r="B35" s="7" t="str">
        <f>MASTER!B35</f>
        <v>HEMARAJ A/L SITHAMPARAM</v>
      </c>
      <c r="C35" s="6">
        <f>MASTER!C35</f>
        <v>171061081</v>
      </c>
      <c r="D35" s="6" t="str">
        <f>MASTER!D35</f>
        <v>RK24 - KEJURUTERAAN MEKATRONIK</v>
      </c>
      <c r="E35" s="6" t="str">
        <f>MASTER!E35</f>
        <v>Active</v>
      </c>
      <c r="F35" s="6">
        <f>MASTER!F35</f>
        <v>1</v>
      </c>
      <c r="G35" s="15">
        <f>MASTER!G35</f>
        <v>103764676</v>
      </c>
      <c r="H35" s="16" t="str">
        <f>IF(COUNTA(RAW_Lab!A:A)&lt;=2,"-",IF(ISNUMBER(IFERROR(MATCH($C35,RAW_Lab!A:A,0),"X"))*1=0,"X","/"))</f>
        <v>-</v>
      </c>
      <c r="I35" s="16" t="str">
        <f>IF(COUNTA(RAW_Lab!B:B)&lt;=2,"-",IF(ISNUMBER(IFERROR(MATCH($C35,RAW_Lab!B:B,0),"X"))*1=0,"X","/"))</f>
        <v>-</v>
      </c>
      <c r="J35" s="16" t="str">
        <f>IF(COUNTA(RAW_Lab!C:C)&lt;=2,"-",IF(ISNUMBER(IFERROR(MATCH($C35,RAW_Lab!C:C,0),"X"))*1=0,"X","/"))</f>
        <v>-</v>
      </c>
      <c r="K35" s="16" t="str">
        <f>IF(COUNTA(RAW_Lab!D:D)&lt;=2,"-",IF(ISNUMBER(IFERROR(MATCH($C35,RAW_Lab!D:D,0),"X"))*1=0,"X","/"))</f>
        <v>-</v>
      </c>
      <c r="L35" s="16" t="str">
        <f>IF(COUNTA(RAW_Lab!E:E)&lt;=2,"-",IF(ISNUMBER(IFERROR(MATCH($C35,RAW_Lab!E:E,0),"X"))*1=0,"X","/"))</f>
        <v>-</v>
      </c>
      <c r="M35" s="16" t="str">
        <f>IF(COUNTA(RAW_Lab!F:F)&lt;=2,"-",IF(ISNUMBER(IFERROR(MATCH($C35,RAW_Lab!F:F,0),"X"))*1=0,"X","/"))</f>
        <v>-</v>
      </c>
      <c r="N35" s="16" t="str">
        <f>IF(COUNTA(RAW_Lab!G:G)&lt;=2,"-",IF(ISNUMBER(IFERROR(MATCH($C35,RAW_Lab!G:G,0),"X"))*1=0,"X","/"))</f>
        <v>-</v>
      </c>
      <c r="O35" s="16" t="str">
        <f>IF(COUNTA(RAW_Lab!H:H)&lt;=2,"-",IF(ISNUMBER(IFERROR(MATCH($C35,RAW_Lab!H:H,0),"X"))*1=0,"X","/"))</f>
        <v>-</v>
      </c>
      <c r="P35" s="16" t="str">
        <f>IF(COUNTA(RAW_Lab!I:I)&lt;=2,"-",IF(ISNUMBER(IFERROR(MATCH($C35,RAW_Lab!I:I,0),"X"))*1=0,"X","/"))</f>
        <v>-</v>
      </c>
      <c r="Q35" s="16" t="str">
        <f>IF(COUNTA(RAW_Lab!J:J)&lt;=2,"-",IF(ISNUMBER(IFERROR(MATCH($C35,RAW_Lab!J:J,0),"X"))*1=0,"X","/"))</f>
        <v>-</v>
      </c>
      <c r="R35" s="16" t="str">
        <f>IF(COUNTA(RAW_Lab!K:K)&lt;=2,"-",IF(ISNUMBER(IFERROR(MATCH($C35,RAW_Lab!K:K,0),"X"))*1=0,"X","/"))</f>
        <v>-</v>
      </c>
      <c r="S35" s="16" t="str">
        <f>IF(COUNTA(RAW_Lab!L:L)&lt;=2,"-",IF(ISNUMBER(IFERROR(MATCH($C35,RAW_Lab!L:L,0),"X"))*1=0,"X","/"))</f>
        <v>-</v>
      </c>
      <c r="T35" s="16" t="str">
        <f>IF(COUNTA(RAW_Lab!M:M)&lt;=2,"-",IF(ISNUMBER(IFERROR(MATCH($C35,RAW_Lab!M:M,0),"X"))*1=0,"X","/"))</f>
        <v>-</v>
      </c>
      <c r="U35" s="16" t="str">
        <f>IF(COUNTA(RAW_Lab!N:N)&lt;=2,"-",IF(ISNUMBER(IFERROR(MATCH($C35,RAW_Lab!N:N,0),"X"))*1=0,"X","/"))</f>
        <v>-</v>
      </c>
      <c r="V35" s="25">
        <f>COUNTIF(H35:U35,"X")/MASTER!$H$11</f>
        <v>0</v>
      </c>
      <c r="W35" s="16">
        <f t="shared" si="0"/>
        <v>0</v>
      </c>
      <c r="X35" s="37">
        <f t="shared" si="1"/>
        <v>0</v>
      </c>
    </row>
    <row r="36" spans="1:24" s="8" customFormat="1" ht="24" customHeight="1">
      <c r="A36" s="6">
        <v>16</v>
      </c>
      <c r="B36" s="7" t="str">
        <f>MASTER!B36</f>
        <v>HILMI AIMAN BIN MUSTAZA'BAR</v>
      </c>
      <c r="C36" s="6">
        <f>MASTER!C36</f>
        <v>171061082</v>
      </c>
      <c r="D36" s="6" t="str">
        <f>MASTER!D36</f>
        <v>RK24 - KEJURUTERAAN MEKATRONIK</v>
      </c>
      <c r="E36" s="6" t="str">
        <f>MASTER!E36</f>
        <v>Active</v>
      </c>
      <c r="F36" s="6">
        <f>MASTER!F36</f>
        <v>1</v>
      </c>
      <c r="G36" s="15">
        <f>MASTER!G36</f>
        <v>1114505414</v>
      </c>
      <c r="H36" s="16" t="str">
        <f>IF(COUNTA(RAW_Lab!A:A)&lt;=2,"-",IF(ISNUMBER(IFERROR(MATCH($C36,RAW_Lab!A:A,0),"X"))*1=0,"X","/"))</f>
        <v>-</v>
      </c>
      <c r="I36" s="16" t="str">
        <f>IF(COUNTA(RAW_Lab!B:B)&lt;=2,"-",IF(ISNUMBER(IFERROR(MATCH($C36,RAW_Lab!B:B,0),"X"))*1=0,"X","/"))</f>
        <v>-</v>
      </c>
      <c r="J36" s="16" t="str">
        <f>IF(COUNTA(RAW_Lab!C:C)&lt;=2,"-",IF(ISNUMBER(IFERROR(MATCH($C36,RAW_Lab!C:C,0),"X"))*1=0,"X","/"))</f>
        <v>-</v>
      </c>
      <c r="K36" s="16" t="str">
        <f>IF(COUNTA(RAW_Lab!D:D)&lt;=2,"-",IF(ISNUMBER(IFERROR(MATCH($C36,RAW_Lab!D:D,0),"X"))*1=0,"X","/"))</f>
        <v>-</v>
      </c>
      <c r="L36" s="16" t="str">
        <f>IF(COUNTA(RAW_Lab!E:E)&lt;=2,"-",IF(ISNUMBER(IFERROR(MATCH($C36,RAW_Lab!E:E,0),"X"))*1=0,"X","/"))</f>
        <v>-</v>
      </c>
      <c r="M36" s="16" t="str">
        <f>IF(COUNTA(RAW_Lab!F:F)&lt;=2,"-",IF(ISNUMBER(IFERROR(MATCH($C36,RAW_Lab!F:F,0),"X"))*1=0,"X","/"))</f>
        <v>-</v>
      </c>
      <c r="N36" s="16" t="str">
        <f>IF(COUNTA(RAW_Lab!G:G)&lt;=2,"-",IF(ISNUMBER(IFERROR(MATCH($C36,RAW_Lab!G:G,0),"X"))*1=0,"X","/"))</f>
        <v>-</v>
      </c>
      <c r="O36" s="16" t="str">
        <f>IF(COUNTA(RAW_Lab!H:H)&lt;=2,"-",IF(ISNUMBER(IFERROR(MATCH($C36,RAW_Lab!H:H,0),"X"))*1=0,"X","/"))</f>
        <v>-</v>
      </c>
      <c r="P36" s="16" t="str">
        <f>IF(COUNTA(RAW_Lab!I:I)&lt;=2,"-",IF(ISNUMBER(IFERROR(MATCH($C36,RAW_Lab!I:I,0),"X"))*1=0,"X","/"))</f>
        <v>-</v>
      </c>
      <c r="Q36" s="16" t="str">
        <f>IF(COUNTA(RAW_Lab!J:J)&lt;=2,"-",IF(ISNUMBER(IFERROR(MATCH($C36,RAW_Lab!J:J,0),"X"))*1=0,"X","/"))</f>
        <v>-</v>
      </c>
      <c r="R36" s="16" t="str">
        <f>IF(COUNTA(RAW_Lab!K:K)&lt;=2,"-",IF(ISNUMBER(IFERROR(MATCH($C36,RAW_Lab!K:K,0),"X"))*1=0,"X","/"))</f>
        <v>-</v>
      </c>
      <c r="S36" s="16" t="str">
        <f>IF(COUNTA(RAW_Lab!L:L)&lt;=2,"-",IF(ISNUMBER(IFERROR(MATCH($C36,RAW_Lab!L:L,0),"X"))*1=0,"X","/"))</f>
        <v>-</v>
      </c>
      <c r="T36" s="16" t="str">
        <f>IF(COUNTA(RAW_Lab!M:M)&lt;=2,"-",IF(ISNUMBER(IFERROR(MATCH($C36,RAW_Lab!M:M,0),"X"))*1=0,"X","/"))</f>
        <v>-</v>
      </c>
      <c r="U36" s="16" t="str">
        <f>IF(COUNTA(RAW_Lab!N:N)&lt;=2,"-",IF(ISNUMBER(IFERROR(MATCH($C36,RAW_Lab!N:N,0),"X"))*1=0,"X","/"))</f>
        <v>-</v>
      </c>
      <c r="V36" s="25">
        <f>COUNTIF(H36:U36,"X")/MASTER!$H$11</f>
        <v>0</v>
      </c>
      <c r="W36" s="16">
        <f t="shared" si="0"/>
        <v>0</v>
      </c>
      <c r="X36" s="37">
        <f t="shared" si="1"/>
        <v>0</v>
      </c>
    </row>
    <row r="37" spans="1:24" s="8" customFormat="1" ht="24" customHeight="1">
      <c r="A37" s="6">
        <v>17</v>
      </c>
      <c r="B37" s="7" t="str">
        <f>MASTER!B37</f>
        <v>JAS RIZAL HAIRI BIN ROSLAN</v>
      </c>
      <c r="C37" s="6">
        <f>MASTER!C37</f>
        <v>171063107</v>
      </c>
      <c r="D37" s="6" t="str">
        <f>MASTER!D37</f>
        <v>RK24 - KEJURUTERAAN MEKATRONIK</v>
      </c>
      <c r="E37" s="6" t="str">
        <f>MASTER!E37</f>
        <v>Active</v>
      </c>
      <c r="F37" s="6">
        <f>MASTER!F37</f>
        <v>1</v>
      </c>
      <c r="G37" s="15">
        <f>MASTER!G37</f>
        <v>129082411</v>
      </c>
      <c r="H37" s="16" t="str">
        <f>IF(COUNTA(RAW_Lab!A:A)&lt;=2,"-",IF(ISNUMBER(IFERROR(MATCH($C37,RAW_Lab!A:A,0),"X"))*1=0,"X","/"))</f>
        <v>-</v>
      </c>
      <c r="I37" s="16" t="str">
        <f>IF(COUNTA(RAW_Lab!B:B)&lt;=2,"-",IF(ISNUMBER(IFERROR(MATCH($C37,RAW_Lab!B:B,0),"X"))*1=0,"X","/"))</f>
        <v>-</v>
      </c>
      <c r="J37" s="16" t="str">
        <f>IF(COUNTA(RAW_Lab!C:C)&lt;=2,"-",IF(ISNUMBER(IFERROR(MATCH($C37,RAW_Lab!C:C,0),"X"))*1=0,"X","/"))</f>
        <v>-</v>
      </c>
      <c r="K37" s="16" t="str">
        <f>IF(COUNTA(RAW_Lab!D:D)&lt;=2,"-",IF(ISNUMBER(IFERROR(MATCH($C37,RAW_Lab!D:D,0),"X"))*1=0,"X","/"))</f>
        <v>-</v>
      </c>
      <c r="L37" s="16" t="str">
        <f>IF(COUNTA(RAW_Lab!E:E)&lt;=2,"-",IF(ISNUMBER(IFERROR(MATCH($C37,RAW_Lab!E:E,0),"X"))*1=0,"X","/"))</f>
        <v>-</v>
      </c>
      <c r="M37" s="16" t="str">
        <f>IF(COUNTA(RAW_Lab!F:F)&lt;=2,"-",IF(ISNUMBER(IFERROR(MATCH($C37,RAW_Lab!F:F,0),"X"))*1=0,"X","/"))</f>
        <v>-</v>
      </c>
      <c r="N37" s="16" t="str">
        <f>IF(COUNTA(RAW_Lab!G:G)&lt;=2,"-",IF(ISNUMBER(IFERROR(MATCH($C37,RAW_Lab!G:G,0),"X"))*1=0,"X","/"))</f>
        <v>-</v>
      </c>
      <c r="O37" s="16" t="str">
        <f>IF(COUNTA(RAW_Lab!H:H)&lt;=2,"-",IF(ISNUMBER(IFERROR(MATCH($C37,RAW_Lab!H:H,0),"X"))*1=0,"X","/"))</f>
        <v>-</v>
      </c>
      <c r="P37" s="16" t="str">
        <f>IF(COUNTA(RAW_Lab!I:I)&lt;=2,"-",IF(ISNUMBER(IFERROR(MATCH($C37,RAW_Lab!I:I,0),"X"))*1=0,"X","/"))</f>
        <v>-</v>
      </c>
      <c r="Q37" s="16" t="str">
        <f>IF(COUNTA(RAW_Lab!J:J)&lt;=2,"-",IF(ISNUMBER(IFERROR(MATCH($C37,RAW_Lab!J:J,0),"X"))*1=0,"X","/"))</f>
        <v>-</v>
      </c>
      <c r="R37" s="16" t="str">
        <f>IF(COUNTA(RAW_Lab!K:K)&lt;=2,"-",IF(ISNUMBER(IFERROR(MATCH($C37,RAW_Lab!K:K,0),"X"))*1=0,"X","/"))</f>
        <v>-</v>
      </c>
      <c r="S37" s="16" t="str">
        <f>IF(COUNTA(RAW_Lab!L:L)&lt;=2,"-",IF(ISNUMBER(IFERROR(MATCH($C37,RAW_Lab!L:L,0),"X"))*1=0,"X","/"))</f>
        <v>-</v>
      </c>
      <c r="T37" s="16" t="str">
        <f>IF(COUNTA(RAW_Lab!M:M)&lt;=2,"-",IF(ISNUMBER(IFERROR(MATCH($C37,RAW_Lab!M:M,0),"X"))*1=0,"X","/"))</f>
        <v>-</v>
      </c>
      <c r="U37" s="16" t="str">
        <f>IF(COUNTA(RAW_Lab!N:N)&lt;=2,"-",IF(ISNUMBER(IFERROR(MATCH($C37,RAW_Lab!N:N,0),"X"))*1=0,"X","/"))</f>
        <v>-</v>
      </c>
      <c r="V37" s="25">
        <f>COUNTIF(H37:U37,"X")/MASTER!$H$11</f>
        <v>0</v>
      </c>
      <c r="W37" s="16">
        <f t="shared" si="0"/>
        <v>0</v>
      </c>
      <c r="X37" s="37">
        <f t="shared" si="1"/>
        <v>0</v>
      </c>
    </row>
    <row r="38" spans="1:24" s="8" customFormat="1" ht="24" customHeight="1">
      <c r="A38" s="6">
        <v>18</v>
      </c>
      <c r="B38" s="7" t="str">
        <f>MASTER!B38</f>
        <v>JOSHUA KWOON QIYANG</v>
      </c>
      <c r="C38" s="6">
        <f>MASTER!C38</f>
        <v>161060946</v>
      </c>
      <c r="D38" s="6" t="str">
        <f>MASTER!D38</f>
        <v>RK24 - KEJURUTERAAN MEKATRONIK</v>
      </c>
      <c r="E38" s="6" t="str">
        <f>MASTER!E38</f>
        <v>Active</v>
      </c>
      <c r="F38" s="6">
        <f>MASTER!F38</f>
        <v>1</v>
      </c>
      <c r="G38" s="15">
        <f>MASTER!G38</f>
        <v>175110686</v>
      </c>
      <c r="H38" s="16" t="str">
        <f>IF(COUNTA(RAW_Lab!A:A)&lt;=2,"-",IF(ISNUMBER(IFERROR(MATCH($C38,RAW_Lab!A:A,0),"X"))*1=0,"X","/"))</f>
        <v>-</v>
      </c>
      <c r="I38" s="16" t="str">
        <f>IF(COUNTA(RAW_Lab!B:B)&lt;=2,"-",IF(ISNUMBER(IFERROR(MATCH($C38,RAW_Lab!B:B,0),"X"))*1=0,"X","/"))</f>
        <v>-</v>
      </c>
      <c r="J38" s="16" t="str">
        <f>IF(COUNTA(RAW_Lab!C:C)&lt;=2,"-",IF(ISNUMBER(IFERROR(MATCH($C38,RAW_Lab!C:C,0),"X"))*1=0,"X","/"))</f>
        <v>-</v>
      </c>
      <c r="K38" s="16" t="str">
        <f>IF(COUNTA(RAW_Lab!D:D)&lt;=2,"-",IF(ISNUMBER(IFERROR(MATCH($C38,RAW_Lab!D:D,0),"X"))*1=0,"X","/"))</f>
        <v>-</v>
      </c>
      <c r="L38" s="16" t="str">
        <f>IF(COUNTA(RAW_Lab!E:E)&lt;=2,"-",IF(ISNUMBER(IFERROR(MATCH($C38,RAW_Lab!E:E,0),"X"))*1=0,"X","/"))</f>
        <v>-</v>
      </c>
      <c r="M38" s="16" t="str">
        <f>IF(COUNTA(RAW_Lab!F:F)&lt;=2,"-",IF(ISNUMBER(IFERROR(MATCH($C38,RAW_Lab!F:F,0),"X"))*1=0,"X","/"))</f>
        <v>-</v>
      </c>
      <c r="N38" s="16" t="str">
        <f>IF(COUNTA(RAW_Lab!G:G)&lt;=2,"-",IF(ISNUMBER(IFERROR(MATCH($C38,RAW_Lab!G:G,0),"X"))*1=0,"X","/"))</f>
        <v>-</v>
      </c>
      <c r="O38" s="16" t="str">
        <f>IF(COUNTA(RAW_Lab!H:H)&lt;=2,"-",IF(ISNUMBER(IFERROR(MATCH($C38,RAW_Lab!H:H,0),"X"))*1=0,"X","/"))</f>
        <v>-</v>
      </c>
      <c r="P38" s="16" t="str">
        <f>IF(COUNTA(RAW_Lab!I:I)&lt;=2,"-",IF(ISNUMBER(IFERROR(MATCH($C38,RAW_Lab!I:I,0),"X"))*1=0,"X","/"))</f>
        <v>-</v>
      </c>
      <c r="Q38" s="16" t="str">
        <f>IF(COUNTA(RAW_Lab!J:J)&lt;=2,"-",IF(ISNUMBER(IFERROR(MATCH($C38,RAW_Lab!J:J,0),"X"))*1=0,"X","/"))</f>
        <v>-</v>
      </c>
      <c r="R38" s="16" t="str">
        <f>IF(COUNTA(RAW_Lab!K:K)&lt;=2,"-",IF(ISNUMBER(IFERROR(MATCH($C38,RAW_Lab!K:K,0),"X"))*1=0,"X","/"))</f>
        <v>-</v>
      </c>
      <c r="S38" s="16" t="str">
        <f>IF(COUNTA(RAW_Lab!L:L)&lt;=2,"-",IF(ISNUMBER(IFERROR(MATCH($C38,RAW_Lab!L:L,0),"X"))*1=0,"X","/"))</f>
        <v>-</v>
      </c>
      <c r="T38" s="16" t="str">
        <f>IF(COUNTA(RAW_Lab!M:M)&lt;=2,"-",IF(ISNUMBER(IFERROR(MATCH($C38,RAW_Lab!M:M,0),"X"))*1=0,"X","/"))</f>
        <v>-</v>
      </c>
      <c r="U38" s="16" t="str">
        <f>IF(COUNTA(RAW_Lab!N:N)&lt;=2,"-",IF(ISNUMBER(IFERROR(MATCH($C38,RAW_Lab!N:N,0),"X"))*1=0,"X","/"))</f>
        <v>-</v>
      </c>
      <c r="V38" s="25">
        <f>COUNTIF(H38:U38,"X")/MASTER!$H$11</f>
        <v>0</v>
      </c>
      <c r="W38" s="16">
        <f t="shared" si="0"/>
        <v>0</v>
      </c>
      <c r="X38" s="37">
        <f t="shared" si="1"/>
        <v>0</v>
      </c>
    </row>
    <row r="39" spans="1:24" s="8" customFormat="1" ht="24" customHeight="1">
      <c r="A39" s="6">
        <v>19</v>
      </c>
      <c r="B39" s="7" t="str">
        <f>MASTER!B39</f>
        <v>KAVINNESHWAARAN A/L THANARAJA</v>
      </c>
      <c r="C39" s="6">
        <f>MASTER!C39</f>
        <v>171061084</v>
      </c>
      <c r="D39" s="6" t="str">
        <f>MASTER!D39</f>
        <v>RK24 - KEJURUTERAAN MEKATRONIK</v>
      </c>
      <c r="E39" s="6" t="str">
        <f>MASTER!E39</f>
        <v>Active</v>
      </c>
      <c r="F39" s="6">
        <f>MASTER!F39</f>
        <v>1</v>
      </c>
      <c r="G39" s="15">
        <f>MASTER!G39</f>
        <v>1136044548</v>
      </c>
      <c r="H39" s="16" t="str">
        <f>IF(COUNTA(RAW_Lab!A:A)&lt;=2,"-",IF(ISNUMBER(IFERROR(MATCH($C39,RAW_Lab!A:A,0),"X"))*1=0,"X","/"))</f>
        <v>-</v>
      </c>
      <c r="I39" s="16" t="str">
        <f>IF(COUNTA(RAW_Lab!B:B)&lt;=2,"-",IF(ISNUMBER(IFERROR(MATCH($C39,RAW_Lab!B:B,0),"X"))*1=0,"X","/"))</f>
        <v>-</v>
      </c>
      <c r="J39" s="16" t="str">
        <f>IF(COUNTA(RAW_Lab!C:C)&lt;=2,"-",IF(ISNUMBER(IFERROR(MATCH($C39,RAW_Lab!C:C,0),"X"))*1=0,"X","/"))</f>
        <v>-</v>
      </c>
      <c r="K39" s="16" t="str">
        <f>IF(COUNTA(RAW_Lab!D:D)&lt;=2,"-",IF(ISNUMBER(IFERROR(MATCH($C39,RAW_Lab!D:D,0),"X"))*1=0,"X","/"))</f>
        <v>-</v>
      </c>
      <c r="L39" s="16" t="str">
        <f>IF(COUNTA(RAW_Lab!E:E)&lt;=2,"-",IF(ISNUMBER(IFERROR(MATCH($C39,RAW_Lab!E:E,0),"X"))*1=0,"X","/"))</f>
        <v>-</v>
      </c>
      <c r="M39" s="16" t="str">
        <f>IF(COUNTA(RAW_Lab!F:F)&lt;=2,"-",IF(ISNUMBER(IFERROR(MATCH($C39,RAW_Lab!F:F,0),"X"))*1=0,"X","/"))</f>
        <v>-</v>
      </c>
      <c r="N39" s="16" t="str">
        <f>IF(COUNTA(RAW_Lab!G:G)&lt;=2,"-",IF(ISNUMBER(IFERROR(MATCH($C39,RAW_Lab!G:G,0),"X"))*1=0,"X","/"))</f>
        <v>-</v>
      </c>
      <c r="O39" s="16" t="str">
        <f>IF(COUNTA(RAW_Lab!H:H)&lt;=2,"-",IF(ISNUMBER(IFERROR(MATCH($C39,RAW_Lab!H:H,0),"X"))*1=0,"X","/"))</f>
        <v>-</v>
      </c>
      <c r="P39" s="16" t="str">
        <f>IF(COUNTA(RAW_Lab!I:I)&lt;=2,"-",IF(ISNUMBER(IFERROR(MATCH($C39,RAW_Lab!I:I,0),"X"))*1=0,"X","/"))</f>
        <v>-</v>
      </c>
      <c r="Q39" s="16" t="str">
        <f>IF(COUNTA(RAW_Lab!J:J)&lt;=2,"-",IF(ISNUMBER(IFERROR(MATCH($C39,RAW_Lab!J:J,0),"X"))*1=0,"X","/"))</f>
        <v>-</v>
      </c>
      <c r="R39" s="16" t="str">
        <f>IF(COUNTA(RAW_Lab!K:K)&lt;=2,"-",IF(ISNUMBER(IFERROR(MATCH($C39,RAW_Lab!K:K,0),"X"))*1=0,"X","/"))</f>
        <v>-</v>
      </c>
      <c r="S39" s="16" t="str">
        <f>IF(COUNTA(RAW_Lab!L:L)&lt;=2,"-",IF(ISNUMBER(IFERROR(MATCH($C39,RAW_Lab!L:L,0),"X"))*1=0,"X","/"))</f>
        <v>-</v>
      </c>
      <c r="T39" s="16" t="str">
        <f>IF(COUNTA(RAW_Lab!M:M)&lt;=2,"-",IF(ISNUMBER(IFERROR(MATCH($C39,RAW_Lab!M:M,0),"X"))*1=0,"X","/"))</f>
        <v>-</v>
      </c>
      <c r="U39" s="16" t="str">
        <f>IF(COUNTA(RAW_Lab!N:N)&lt;=2,"-",IF(ISNUMBER(IFERROR(MATCH($C39,RAW_Lab!N:N,0),"X"))*1=0,"X","/"))</f>
        <v>-</v>
      </c>
      <c r="V39" s="25">
        <f>COUNTIF(H39:U39,"X")/MASTER!$H$11</f>
        <v>0</v>
      </c>
      <c r="W39" s="16">
        <f t="shared" si="0"/>
        <v>0</v>
      </c>
      <c r="X39" s="37">
        <f t="shared" si="1"/>
        <v>0</v>
      </c>
    </row>
    <row r="40" spans="1:24" s="8" customFormat="1" ht="24" customHeight="1">
      <c r="A40" s="6">
        <v>20</v>
      </c>
      <c r="B40" s="7" t="str">
        <f>MASTER!B40</f>
        <v>KHAW CHOON WEI</v>
      </c>
      <c r="C40" s="6">
        <f>MASTER!C40</f>
        <v>161060947</v>
      </c>
      <c r="D40" s="6" t="str">
        <f>MASTER!D40</f>
        <v>RK24 - KEJURUTERAAN MEKATRONIK</v>
      </c>
      <c r="E40" s="6" t="str">
        <f>MASTER!E40</f>
        <v>Active</v>
      </c>
      <c r="F40" s="6">
        <f>MASTER!F40</f>
        <v>1</v>
      </c>
      <c r="G40" s="15">
        <f>MASTER!G40</f>
        <v>189479938</v>
      </c>
      <c r="H40" s="16" t="str">
        <f>IF(COUNTA(RAW_Lab!A:A)&lt;=2,"-",IF(ISNUMBER(IFERROR(MATCH($C40,RAW_Lab!A:A,0),"X"))*1=0,"X","/"))</f>
        <v>-</v>
      </c>
      <c r="I40" s="16" t="str">
        <f>IF(COUNTA(RAW_Lab!B:B)&lt;=2,"-",IF(ISNUMBER(IFERROR(MATCH($C40,RAW_Lab!B:B,0),"X"))*1=0,"X","/"))</f>
        <v>-</v>
      </c>
      <c r="J40" s="16" t="str">
        <f>IF(COUNTA(RAW_Lab!C:C)&lt;=2,"-",IF(ISNUMBER(IFERROR(MATCH($C40,RAW_Lab!C:C,0),"X"))*1=0,"X","/"))</f>
        <v>-</v>
      </c>
      <c r="K40" s="16" t="str">
        <f>IF(COUNTA(RAW_Lab!D:D)&lt;=2,"-",IF(ISNUMBER(IFERROR(MATCH($C40,RAW_Lab!D:D,0),"X"))*1=0,"X","/"))</f>
        <v>-</v>
      </c>
      <c r="L40" s="16" t="str">
        <f>IF(COUNTA(RAW_Lab!E:E)&lt;=2,"-",IF(ISNUMBER(IFERROR(MATCH($C40,RAW_Lab!E:E,0),"X"))*1=0,"X","/"))</f>
        <v>-</v>
      </c>
      <c r="M40" s="16" t="str">
        <f>IF(COUNTA(RAW_Lab!F:F)&lt;=2,"-",IF(ISNUMBER(IFERROR(MATCH($C40,RAW_Lab!F:F,0),"X"))*1=0,"X","/"))</f>
        <v>-</v>
      </c>
      <c r="N40" s="16" t="str">
        <f>IF(COUNTA(RAW_Lab!G:G)&lt;=2,"-",IF(ISNUMBER(IFERROR(MATCH($C40,RAW_Lab!G:G,0),"X"))*1=0,"X","/"))</f>
        <v>-</v>
      </c>
      <c r="O40" s="16" t="str">
        <f>IF(COUNTA(RAW_Lab!H:H)&lt;=2,"-",IF(ISNUMBER(IFERROR(MATCH($C40,RAW_Lab!H:H,0),"X"))*1=0,"X","/"))</f>
        <v>-</v>
      </c>
      <c r="P40" s="16" t="str">
        <f>IF(COUNTA(RAW_Lab!I:I)&lt;=2,"-",IF(ISNUMBER(IFERROR(MATCH($C40,RAW_Lab!I:I,0),"X"))*1=0,"X","/"))</f>
        <v>-</v>
      </c>
      <c r="Q40" s="16" t="str">
        <f>IF(COUNTA(RAW_Lab!J:J)&lt;=2,"-",IF(ISNUMBER(IFERROR(MATCH($C40,RAW_Lab!J:J,0),"X"))*1=0,"X","/"))</f>
        <v>-</v>
      </c>
      <c r="R40" s="16" t="str">
        <f>IF(COUNTA(RAW_Lab!K:K)&lt;=2,"-",IF(ISNUMBER(IFERROR(MATCH($C40,RAW_Lab!K:K,0),"X"))*1=0,"X","/"))</f>
        <v>-</v>
      </c>
      <c r="S40" s="16" t="str">
        <f>IF(COUNTA(RAW_Lab!L:L)&lt;=2,"-",IF(ISNUMBER(IFERROR(MATCH($C40,RAW_Lab!L:L,0),"X"))*1=0,"X","/"))</f>
        <v>-</v>
      </c>
      <c r="T40" s="16" t="str">
        <f>IF(COUNTA(RAW_Lab!M:M)&lt;=2,"-",IF(ISNUMBER(IFERROR(MATCH($C40,RAW_Lab!M:M,0),"X"))*1=0,"X","/"))</f>
        <v>-</v>
      </c>
      <c r="U40" s="16" t="str">
        <f>IF(COUNTA(RAW_Lab!N:N)&lt;=2,"-",IF(ISNUMBER(IFERROR(MATCH($C40,RAW_Lab!N:N,0),"X"))*1=0,"X","/"))</f>
        <v>-</v>
      </c>
      <c r="V40" s="25">
        <f>COUNTIF(H40:U40,"X")/MASTER!$H$11</f>
        <v>0</v>
      </c>
      <c r="W40" s="16">
        <f t="shared" si="0"/>
        <v>0</v>
      </c>
      <c r="X40" s="37">
        <f t="shared" si="1"/>
        <v>0</v>
      </c>
    </row>
    <row r="41" spans="1:24" s="8" customFormat="1" ht="24" customHeight="1">
      <c r="A41" s="6">
        <v>21</v>
      </c>
      <c r="B41" s="7" t="str">
        <f>MASTER!B41</f>
        <v>KHOR CHUN MING</v>
      </c>
      <c r="C41" s="6">
        <f>MASTER!C41</f>
        <v>161060948</v>
      </c>
      <c r="D41" s="6" t="str">
        <f>MASTER!D41</f>
        <v>RK24 - KEJURUTERAAN MEKATRONIK</v>
      </c>
      <c r="E41" s="6" t="str">
        <f>MASTER!E41</f>
        <v>Active</v>
      </c>
      <c r="F41" s="6">
        <f>MASTER!F41</f>
        <v>1</v>
      </c>
      <c r="G41" s="15">
        <f>MASTER!G41</f>
        <v>175990131</v>
      </c>
      <c r="H41" s="16" t="str">
        <f>IF(COUNTA(RAW_Lab!A:A)&lt;=2,"-",IF(ISNUMBER(IFERROR(MATCH($C41,RAW_Lab!A:A,0),"X"))*1=0,"X","/"))</f>
        <v>-</v>
      </c>
      <c r="I41" s="16" t="str">
        <f>IF(COUNTA(RAW_Lab!B:B)&lt;=2,"-",IF(ISNUMBER(IFERROR(MATCH($C41,RAW_Lab!B:B,0),"X"))*1=0,"X","/"))</f>
        <v>-</v>
      </c>
      <c r="J41" s="16" t="str">
        <f>IF(COUNTA(RAW_Lab!C:C)&lt;=2,"-",IF(ISNUMBER(IFERROR(MATCH($C41,RAW_Lab!C:C,0),"X"))*1=0,"X","/"))</f>
        <v>-</v>
      </c>
      <c r="K41" s="16" t="str">
        <f>IF(COUNTA(RAW_Lab!D:D)&lt;=2,"-",IF(ISNUMBER(IFERROR(MATCH($C41,RAW_Lab!D:D,0),"X"))*1=0,"X","/"))</f>
        <v>-</v>
      </c>
      <c r="L41" s="16" t="str">
        <f>IF(COUNTA(RAW_Lab!E:E)&lt;=2,"-",IF(ISNUMBER(IFERROR(MATCH($C41,RAW_Lab!E:E,0),"X"))*1=0,"X","/"))</f>
        <v>-</v>
      </c>
      <c r="M41" s="16" t="str">
        <f>IF(COUNTA(RAW_Lab!F:F)&lt;=2,"-",IF(ISNUMBER(IFERROR(MATCH($C41,RAW_Lab!F:F,0),"X"))*1=0,"X","/"))</f>
        <v>-</v>
      </c>
      <c r="N41" s="16" t="str">
        <f>IF(COUNTA(RAW_Lab!G:G)&lt;=2,"-",IF(ISNUMBER(IFERROR(MATCH($C41,RAW_Lab!G:G,0),"X"))*1=0,"X","/"))</f>
        <v>-</v>
      </c>
      <c r="O41" s="16" t="str">
        <f>IF(COUNTA(RAW_Lab!H:H)&lt;=2,"-",IF(ISNUMBER(IFERROR(MATCH($C41,RAW_Lab!H:H,0),"X"))*1=0,"X","/"))</f>
        <v>-</v>
      </c>
      <c r="P41" s="16" t="str">
        <f>IF(COUNTA(RAW_Lab!I:I)&lt;=2,"-",IF(ISNUMBER(IFERROR(MATCH($C41,RAW_Lab!I:I,0),"X"))*1=0,"X","/"))</f>
        <v>-</v>
      </c>
      <c r="Q41" s="16" t="str">
        <f>IF(COUNTA(RAW_Lab!J:J)&lt;=2,"-",IF(ISNUMBER(IFERROR(MATCH($C41,RAW_Lab!J:J,0),"X"))*1=0,"X","/"))</f>
        <v>-</v>
      </c>
      <c r="R41" s="16" t="str">
        <f>IF(COUNTA(RAW_Lab!K:K)&lt;=2,"-",IF(ISNUMBER(IFERROR(MATCH($C41,RAW_Lab!K:K,0),"X"))*1=0,"X","/"))</f>
        <v>-</v>
      </c>
      <c r="S41" s="16" t="str">
        <f>IF(COUNTA(RAW_Lab!L:L)&lt;=2,"-",IF(ISNUMBER(IFERROR(MATCH($C41,RAW_Lab!L:L,0),"X"))*1=0,"X","/"))</f>
        <v>-</v>
      </c>
      <c r="T41" s="16" t="str">
        <f>IF(COUNTA(RAW_Lab!M:M)&lt;=2,"-",IF(ISNUMBER(IFERROR(MATCH($C41,RAW_Lab!M:M,0),"X"))*1=0,"X","/"))</f>
        <v>-</v>
      </c>
      <c r="U41" s="16" t="str">
        <f>IF(COUNTA(RAW_Lab!N:N)&lt;=2,"-",IF(ISNUMBER(IFERROR(MATCH($C41,RAW_Lab!N:N,0),"X"))*1=0,"X","/"))</f>
        <v>-</v>
      </c>
      <c r="V41" s="25">
        <f>COUNTIF(H41:U41,"X")/MASTER!$H$11</f>
        <v>0</v>
      </c>
      <c r="W41" s="16">
        <f t="shared" si="0"/>
        <v>0</v>
      </c>
      <c r="X41" s="37">
        <f t="shared" si="1"/>
        <v>0</v>
      </c>
    </row>
    <row r="42" spans="1:24" s="8" customFormat="1" ht="24" customHeight="1">
      <c r="A42" s="6">
        <v>22</v>
      </c>
      <c r="B42" s="7" t="str">
        <f>MASTER!B42</f>
        <v>LAI YE JIN</v>
      </c>
      <c r="C42" s="6">
        <f>MASTER!C42</f>
        <v>161060950</v>
      </c>
      <c r="D42" s="6" t="str">
        <f>MASTER!D42</f>
        <v>RK24 - KEJURUTERAAN MEKATRONIK</v>
      </c>
      <c r="E42" s="6" t="str">
        <f>MASTER!E42</f>
        <v>Active</v>
      </c>
      <c r="F42" s="6">
        <f>MASTER!F42</f>
        <v>1</v>
      </c>
      <c r="G42" s="15">
        <f>MASTER!G42</f>
        <v>187784780</v>
      </c>
      <c r="H42" s="16" t="str">
        <f>IF(COUNTA(RAW_Lab!A:A)&lt;=2,"-",IF(ISNUMBER(IFERROR(MATCH($C42,RAW_Lab!A:A,0),"X"))*1=0,"X","/"))</f>
        <v>-</v>
      </c>
      <c r="I42" s="16" t="str">
        <f>IF(COUNTA(RAW_Lab!B:B)&lt;=2,"-",IF(ISNUMBER(IFERROR(MATCH($C42,RAW_Lab!B:B,0),"X"))*1=0,"X","/"))</f>
        <v>-</v>
      </c>
      <c r="J42" s="16" t="str">
        <f>IF(COUNTA(RAW_Lab!C:C)&lt;=2,"-",IF(ISNUMBER(IFERROR(MATCH($C42,RAW_Lab!C:C,0),"X"))*1=0,"X","/"))</f>
        <v>-</v>
      </c>
      <c r="K42" s="16" t="str">
        <f>IF(COUNTA(RAW_Lab!D:D)&lt;=2,"-",IF(ISNUMBER(IFERROR(MATCH($C42,RAW_Lab!D:D,0),"X"))*1=0,"X","/"))</f>
        <v>-</v>
      </c>
      <c r="L42" s="16" t="str">
        <f>IF(COUNTA(RAW_Lab!E:E)&lt;=2,"-",IF(ISNUMBER(IFERROR(MATCH($C42,RAW_Lab!E:E,0),"X"))*1=0,"X","/"))</f>
        <v>-</v>
      </c>
      <c r="M42" s="16" t="str">
        <f>IF(COUNTA(RAW_Lab!F:F)&lt;=2,"-",IF(ISNUMBER(IFERROR(MATCH($C42,RAW_Lab!F:F,0),"X"))*1=0,"X","/"))</f>
        <v>-</v>
      </c>
      <c r="N42" s="16" t="str">
        <f>IF(COUNTA(RAW_Lab!G:G)&lt;=2,"-",IF(ISNUMBER(IFERROR(MATCH($C42,RAW_Lab!G:G,0),"X"))*1=0,"X","/"))</f>
        <v>-</v>
      </c>
      <c r="O42" s="16" t="str">
        <f>IF(COUNTA(RAW_Lab!H:H)&lt;=2,"-",IF(ISNUMBER(IFERROR(MATCH($C42,RAW_Lab!H:H,0),"X"))*1=0,"X","/"))</f>
        <v>-</v>
      </c>
      <c r="P42" s="16" t="str">
        <f>IF(COUNTA(RAW_Lab!I:I)&lt;=2,"-",IF(ISNUMBER(IFERROR(MATCH($C42,RAW_Lab!I:I,0),"X"))*1=0,"X","/"))</f>
        <v>-</v>
      </c>
      <c r="Q42" s="16" t="str">
        <f>IF(COUNTA(RAW_Lab!J:J)&lt;=2,"-",IF(ISNUMBER(IFERROR(MATCH($C42,RAW_Lab!J:J,0),"X"))*1=0,"X","/"))</f>
        <v>-</v>
      </c>
      <c r="R42" s="16" t="str">
        <f>IF(COUNTA(RAW_Lab!K:K)&lt;=2,"-",IF(ISNUMBER(IFERROR(MATCH($C42,RAW_Lab!K:K,0),"X"))*1=0,"X","/"))</f>
        <v>-</v>
      </c>
      <c r="S42" s="16" t="str">
        <f>IF(COUNTA(RAW_Lab!L:L)&lt;=2,"-",IF(ISNUMBER(IFERROR(MATCH($C42,RAW_Lab!L:L,0),"X"))*1=0,"X","/"))</f>
        <v>-</v>
      </c>
      <c r="T42" s="16" t="str">
        <f>IF(COUNTA(RAW_Lab!M:M)&lt;=2,"-",IF(ISNUMBER(IFERROR(MATCH($C42,RAW_Lab!M:M,0),"X"))*1=0,"X","/"))</f>
        <v>-</v>
      </c>
      <c r="U42" s="16" t="str">
        <f>IF(COUNTA(RAW_Lab!N:N)&lt;=2,"-",IF(ISNUMBER(IFERROR(MATCH($C42,RAW_Lab!N:N,0),"X"))*1=0,"X","/"))</f>
        <v>-</v>
      </c>
      <c r="V42" s="25">
        <f>COUNTIF(H42:U42,"X")/MASTER!$H$11</f>
        <v>0</v>
      </c>
      <c r="W42" s="16">
        <f t="shared" si="0"/>
        <v>0</v>
      </c>
      <c r="X42" s="37">
        <f t="shared" si="1"/>
        <v>0</v>
      </c>
    </row>
    <row r="43" spans="1:24" s="8" customFormat="1" ht="24" customHeight="1">
      <c r="A43" s="6">
        <v>23</v>
      </c>
      <c r="B43" s="7" t="str">
        <f>MASTER!B43</f>
        <v>LEE CHEE LING</v>
      </c>
      <c r="C43" s="6">
        <f>MASTER!C43</f>
        <v>161060952</v>
      </c>
      <c r="D43" s="6" t="str">
        <f>MASTER!D43</f>
        <v>RK24 - KEJURUTERAAN MEKATRONIK</v>
      </c>
      <c r="E43" s="6" t="str">
        <f>MASTER!E43</f>
        <v>Active</v>
      </c>
      <c r="F43" s="6">
        <f>MASTER!F43</f>
        <v>1</v>
      </c>
      <c r="G43" s="15">
        <f>MASTER!G43</f>
        <v>174134210</v>
      </c>
      <c r="H43" s="16" t="str">
        <f>IF(COUNTA(RAW_Lab!A:A)&lt;=2,"-",IF(ISNUMBER(IFERROR(MATCH($C43,RAW_Lab!A:A,0),"X"))*1=0,"X","/"))</f>
        <v>-</v>
      </c>
      <c r="I43" s="16" t="str">
        <f>IF(COUNTA(RAW_Lab!B:B)&lt;=2,"-",IF(ISNUMBER(IFERROR(MATCH($C43,RAW_Lab!B:B,0),"X"))*1=0,"X","/"))</f>
        <v>-</v>
      </c>
      <c r="J43" s="16" t="str">
        <f>IF(COUNTA(RAW_Lab!C:C)&lt;=2,"-",IF(ISNUMBER(IFERROR(MATCH($C43,RAW_Lab!C:C,0),"X"))*1=0,"X","/"))</f>
        <v>-</v>
      </c>
      <c r="K43" s="16" t="str">
        <f>IF(COUNTA(RAW_Lab!D:D)&lt;=2,"-",IF(ISNUMBER(IFERROR(MATCH($C43,RAW_Lab!D:D,0),"X"))*1=0,"X","/"))</f>
        <v>-</v>
      </c>
      <c r="L43" s="16" t="str">
        <f>IF(COUNTA(RAW_Lab!E:E)&lt;=2,"-",IF(ISNUMBER(IFERROR(MATCH($C43,RAW_Lab!E:E,0),"X"))*1=0,"X","/"))</f>
        <v>-</v>
      </c>
      <c r="M43" s="16" t="str">
        <f>IF(COUNTA(RAW_Lab!F:F)&lt;=2,"-",IF(ISNUMBER(IFERROR(MATCH($C43,RAW_Lab!F:F,0),"X"))*1=0,"X","/"))</f>
        <v>-</v>
      </c>
      <c r="N43" s="16" t="str">
        <f>IF(COUNTA(RAW_Lab!G:G)&lt;=2,"-",IF(ISNUMBER(IFERROR(MATCH($C43,RAW_Lab!G:G,0),"X"))*1=0,"X","/"))</f>
        <v>-</v>
      </c>
      <c r="O43" s="16" t="str">
        <f>IF(COUNTA(RAW_Lab!H:H)&lt;=2,"-",IF(ISNUMBER(IFERROR(MATCH($C43,RAW_Lab!H:H,0),"X"))*1=0,"X","/"))</f>
        <v>-</v>
      </c>
      <c r="P43" s="16" t="str">
        <f>IF(COUNTA(RAW_Lab!I:I)&lt;=2,"-",IF(ISNUMBER(IFERROR(MATCH($C43,RAW_Lab!I:I,0),"X"))*1=0,"X","/"))</f>
        <v>-</v>
      </c>
      <c r="Q43" s="16" t="str">
        <f>IF(COUNTA(RAW_Lab!J:J)&lt;=2,"-",IF(ISNUMBER(IFERROR(MATCH($C43,RAW_Lab!J:J,0),"X"))*1=0,"X","/"))</f>
        <v>-</v>
      </c>
      <c r="R43" s="16" t="str">
        <f>IF(COUNTA(RAW_Lab!K:K)&lt;=2,"-",IF(ISNUMBER(IFERROR(MATCH($C43,RAW_Lab!K:K,0),"X"))*1=0,"X","/"))</f>
        <v>-</v>
      </c>
      <c r="S43" s="16" t="str">
        <f>IF(COUNTA(RAW_Lab!L:L)&lt;=2,"-",IF(ISNUMBER(IFERROR(MATCH($C43,RAW_Lab!L:L,0),"X"))*1=0,"X","/"))</f>
        <v>-</v>
      </c>
      <c r="T43" s="16" t="str">
        <f>IF(COUNTA(RAW_Lab!M:M)&lt;=2,"-",IF(ISNUMBER(IFERROR(MATCH($C43,RAW_Lab!M:M,0),"X"))*1=0,"X","/"))</f>
        <v>-</v>
      </c>
      <c r="U43" s="16" t="str">
        <f>IF(COUNTA(RAW_Lab!N:N)&lt;=2,"-",IF(ISNUMBER(IFERROR(MATCH($C43,RAW_Lab!N:N,0),"X"))*1=0,"X","/"))</f>
        <v>-</v>
      </c>
      <c r="V43" s="25">
        <f>COUNTIF(H43:U43,"X")/MASTER!$H$11</f>
        <v>0</v>
      </c>
      <c r="W43" s="16">
        <f t="shared" si="0"/>
        <v>0</v>
      </c>
      <c r="X43" s="37">
        <f t="shared" si="1"/>
        <v>0</v>
      </c>
    </row>
    <row r="44" spans="1:24" s="8" customFormat="1" ht="24" customHeight="1">
      <c r="A44" s="6">
        <v>24</v>
      </c>
      <c r="B44" s="7" t="str">
        <f>MASTER!B44</f>
        <v>LEE FOOK LOONG</v>
      </c>
      <c r="C44" s="6">
        <f>MASTER!C44</f>
        <v>161060954</v>
      </c>
      <c r="D44" s="6" t="str">
        <f>MASTER!D44</f>
        <v>RK24 - KEJURUTERAAN MEKATRONIK</v>
      </c>
      <c r="E44" s="6" t="str">
        <f>MASTER!E44</f>
        <v>Active</v>
      </c>
      <c r="F44" s="6">
        <f>MASTER!F44</f>
        <v>1</v>
      </c>
      <c r="G44" s="15">
        <f>MASTER!G44</f>
        <v>165676108</v>
      </c>
      <c r="H44" s="16" t="str">
        <f>IF(COUNTA(RAW_Lab!A:A)&lt;=2,"-",IF(ISNUMBER(IFERROR(MATCH($C44,RAW_Lab!A:A,0),"X"))*1=0,"X","/"))</f>
        <v>-</v>
      </c>
      <c r="I44" s="16" t="str">
        <f>IF(COUNTA(RAW_Lab!B:B)&lt;=2,"-",IF(ISNUMBER(IFERROR(MATCH($C44,RAW_Lab!B:B,0),"X"))*1=0,"X","/"))</f>
        <v>-</v>
      </c>
      <c r="J44" s="16" t="str">
        <f>IF(COUNTA(RAW_Lab!C:C)&lt;=2,"-",IF(ISNUMBER(IFERROR(MATCH($C44,RAW_Lab!C:C,0),"X"))*1=0,"X","/"))</f>
        <v>-</v>
      </c>
      <c r="K44" s="16" t="str">
        <f>IF(COUNTA(RAW_Lab!D:D)&lt;=2,"-",IF(ISNUMBER(IFERROR(MATCH($C44,RAW_Lab!D:D,0),"X"))*1=0,"X","/"))</f>
        <v>-</v>
      </c>
      <c r="L44" s="16" t="str">
        <f>IF(COUNTA(RAW_Lab!E:E)&lt;=2,"-",IF(ISNUMBER(IFERROR(MATCH($C44,RAW_Lab!E:E,0),"X"))*1=0,"X","/"))</f>
        <v>-</v>
      </c>
      <c r="M44" s="16" t="str">
        <f>IF(COUNTA(RAW_Lab!F:F)&lt;=2,"-",IF(ISNUMBER(IFERROR(MATCH($C44,RAW_Lab!F:F,0),"X"))*1=0,"X","/"))</f>
        <v>-</v>
      </c>
      <c r="N44" s="16" t="str">
        <f>IF(COUNTA(RAW_Lab!G:G)&lt;=2,"-",IF(ISNUMBER(IFERROR(MATCH($C44,RAW_Lab!G:G,0),"X"))*1=0,"X","/"))</f>
        <v>-</v>
      </c>
      <c r="O44" s="16" t="str">
        <f>IF(COUNTA(RAW_Lab!H:H)&lt;=2,"-",IF(ISNUMBER(IFERROR(MATCH($C44,RAW_Lab!H:H,0),"X"))*1=0,"X","/"))</f>
        <v>-</v>
      </c>
      <c r="P44" s="16" t="str">
        <f>IF(COUNTA(RAW_Lab!I:I)&lt;=2,"-",IF(ISNUMBER(IFERROR(MATCH($C44,RAW_Lab!I:I,0),"X"))*1=0,"X","/"))</f>
        <v>-</v>
      </c>
      <c r="Q44" s="16" t="str">
        <f>IF(COUNTA(RAW_Lab!J:J)&lt;=2,"-",IF(ISNUMBER(IFERROR(MATCH($C44,RAW_Lab!J:J,0),"X"))*1=0,"X","/"))</f>
        <v>-</v>
      </c>
      <c r="R44" s="16" t="str">
        <f>IF(COUNTA(RAW_Lab!K:K)&lt;=2,"-",IF(ISNUMBER(IFERROR(MATCH($C44,RAW_Lab!K:K,0),"X"))*1=0,"X","/"))</f>
        <v>-</v>
      </c>
      <c r="S44" s="16" t="str">
        <f>IF(COUNTA(RAW_Lab!L:L)&lt;=2,"-",IF(ISNUMBER(IFERROR(MATCH($C44,RAW_Lab!L:L,0),"X"))*1=0,"X","/"))</f>
        <v>-</v>
      </c>
      <c r="T44" s="16" t="str">
        <f>IF(COUNTA(RAW_Lab!M:M)&lt;=2,"-",IF(ISNUMBER(IFERROR(MATCH($C44,RAW_Lab!M:M,0),"X"))*1=0,"X","/"))</f>
        <v>-</v>
      </c>
      <c r="U44" s="16" t="str">
        <f>IF(COUNTA(RAW_Lab!N:N)&lt;=2,"-",IF(ISNUMBER(IFERROR(MATCH($C44,RAW_Lab!N:N,0),"X"))*1=0,"X","/"))</f>
        <v>-</v>
      </c>
      <c r="V44" s="25">
        <f>COUNTIF(H44:U44,"X")/MASTER!$H$11</f>
        <v>0</v>
      </c>
      <c r="W44" s="16">
        <f t="shared" si="0"/>
        <v>0</v>
      </c>
      <c r="X44" s="37">
        <f t="shared" si="1"/>
        <v>0</v>
      </c>
    </row>
    <row r="45" spans="1:24" s="8" customFormat="1" ht="24" customHeight="1">
      <c r="A45" s="6">
        <v>25</v>
      </c>
      <c r="B45" s="7" t="str">
        <f>MASTER!B45</f>
        <v>LEE WEI BIN</v>
      </c>
      <c r="C45" s="6">
        <f>MASTER!C45</f>
        <v>161060955</v>
      </c>
      <c r="D45" s="6" t="str">
        <f>MASTER!D45</f>
        <v>RK24 - KEJURUTERAAN MEKATRONIK</v>
      </c>
      <c r="E45" s="6" t="str">
        <f>MASTER!E45</f>
        <v>Active</v>
      </c>
      <c r="F45" s="6">
        <f>MASTER!F45</f>
        <v>1</v>
      </c>
      <c r="G45" s="15">
        <f>MASTER!G45</f>
        <v>176896290</v>
      </c>
      <c r="H45" s="16" t="str">
        <f>IF(COUNTA(RAW_Lab!A:A)&lt;=2,"-",IF(ISNUMBER(IFERROR(MATCH($C45,RAW_Lab!A:A,0),"X"))*1=0,"X","/"))</f>
        <v>-</v>
      </c>
      <c r="I45" s="16" t="str">
        <f>IF(COUNTA(RAW_Lab!B:B)&lt;=2,"-",IF(ISNUMBER(IFERROR(MATCH($C45,RAW_Lab!B:B,0),"X"))*1=0,"X","/"))</f>
        <v>-</v>
      </c>
      <c r="J45" s="16" t="str">
        <f>IF(COUNTA(RAW_Lab!C:C)&lt;=2,"-",IF(ISNUMBER(IFERROR(MATCH($C45,RAW_Lab!C:C,0),"X"))*1=0,"X","/"))</f>
        <v>-</v>
      </c>
      <c r="K45" s="16" t="str">
        <f>IF(COUNTA(RAW_Lab!D:D)&lt;=2,"-",IF(ISNUMBER(IFERROR(MATCH($C45,RAW_Lab!D:D,0),"X"))*1=0,"X","/"))</f>
        <v>-</v>
      </c>
      <c r="L45" s="16" t="str">
        <f>IF(COUNTA(RAW_Lab!E:E)&lt;=2,"-",IF(ISNUMBER(IFERROR(MATCH($C45,RAW_Lab!E:E,0),"X"))*1=0,"X","/"))</f>
        <v>-</v>
      </c>
      <c r="M45" s="16" t="str">
        <f>IF(COUNTA(RAW_Lab!F:F)&lt;=2,"-",IF(ISNUMBER(IFERROR(MATCH($C45,RAW_Lab!F:F,0),"X"))*1=0,"X","/"))</f>
        <v>-</v>
      </c>
      <c r="N45" s="16" t="str">
        <f>IF(COUNTA(RAW_Lab!G:G)&lt;=2,"-",IF(ISNUMBER(IFERROR(MATCH($C45,RAW_Lab!G:G,0),"X"))*1=0,"X","/"))</f>
        <v>-</v>
      </c>
      <c r="O45" s="16" t="str">
        <f>IF(COUNTA(RAW_Lab!H:H)&lt;=2,"-",IF(ISNUMBER(IFERROR(MATCH($C45,RAW_Lab!H:H,0),"X"))*1=0,"X","/"))</f>
        <v>-</v>
      </c>
      <c r="P45" s="16" t="str">
        <f>IF(COUNTA(RAW_Lab!I:I)&lt;=2,"-",IF(ISNUMBER(IFERROR(MATCH($C45,RAW_Lab!I:I,0),"X"))*1=0,"X","/"))</f>
        <v>-</v>
      </c>
      <c r="Q45" s="16" t="str">
        <f>IF(COUNTA(RAW_Lab!J:J)&lt;=2,"-",IF(ISNUMBER(IFERROR(MATCH($C45,RAW_Lab!J:J,0),"X"))*1=0,"X","/"))</f>
        <v>-</v>
      </c>
      <c r="R45" s="16" t="str">
        <f>IF(COUNTA(RAW_Lab!K:K)&lt;=2,"-",IF(ISNUMBER(IFERROR(MATCH($C45,RAW_Lab!K:K,0),"X"))*1=0,"X","/"))</f>
        <v>-</v>
      </c>
      <c r="S45" s="16" t="str">
        <f>IF(COUNTA(RAW_Lab!L:L)&lt;=2,"-",IF(ISNUMBER(IFERROR(MATCH($C45,RAW_Lab!L:L,0),"X"))*1=0,"X","/"))</f>
        <v>-</v>
      </c>
      <c r="T45" s="16" t="str">
        <f>IF(COUNTA(RAW_Lab!M:M)&lt;=2,"-",IF(ISNUMBER(IFERROR(MATCH($C45,RAW_Lab!M:M,0),"X"))*1=0,"X","/"))</f>
        <v>-</v>
      </c>
      <c r="U45" s="16" t="str">
        <f>IF(COUNTA(RAW_Lab!N:N)&lt;=2,"-",IF(ISNUMBER(IFERROR(MATCH($C45,RAW_Lab!N:N,0),"X"))*1=0,"X","/"))</f>
        <v>-</v>
      </c>
      <c r="V45" s="25">
        <f>COUNTIF(H45:U45,"X")/MASTER!$H$11</f>
        <v>0</v>
      </c>
      <c r="W45" s="16">
        <f t="shared" si="0"/>
        <v>0</v>
      </c>
      <c r="X45" s="37">
        <f t="shared" si="1"/>
        <v>0</v>
      </c>
    </row>
    <row r="46" spans="1:24" s="8" customFormat="1" ht="24" customHeight="1">
      <c r="A46" s="6">
        <v>26</v>
      </c>
      <c r="B46" s="7" t="str">
        <f>MASTER!B46</f>
        <v>LEE YONG HANG</v>
      </c>
      <c r="C46" s="6">
        <f>MASTER!C46</f>
        <v>171061087</v>
      </c>
      <c r="D46" s="6" t="str">
        <f>MASTER!D46</f>
        <v>RK24 - KEJURUTERAAN MEKATRONIK</v>
      </c>
      <c r="E46" s="6" t="str">
        <f>MASTER!E46</f>
        <v>Active</v>
      </c>
      <c r="F46" s="6">
        <f>MASTER!F46</f>
        <v>1</v>
      </c>
      <c r="G46" s="15">
        <f>MASTER!G46</f>
        <v>166835596</v>
      </c>
      <c r="H46" s="16" t="str">
        <f>IF(COUNTA(RAW_Lab!A:A)&lt;=2,"-",IF(ISNUMBER(IFERROR(MATCH($C46,RAW_Lab!A:A,0),"X"))*1=0,"X","/"))</f>
        <v>-</v>
      </c>
      <c r="I46" s="16" t="str">
        <f>IF(COUNTA(RAW_Lab!B:B)&lt;=2,"-",IF(ISNUMBER(IFERROR(MATCH($C46,RAW_Lab!B:B,0),"X"))*1=0,"X","/"))</f>
        <v>-</v>
      </c>
      <c r="J46" s="16" t="str">
        <f>IF(COUNTA(RAW_Lab!C:C)&lt;=2,"-",IF(ISNUMBER(IFERROR(MATCH($C46,RAW_Lab!C:C,0),"X"))*1=0,"X","/"))</f>
        <v>-</v>
      </c>
      <c r="K46" s="16" t="str">
        <f>IF(COUNTA(RAW_Lab!D:D)&lt;=2,"-",IF(ISNUMBER(IFERROR(MATCH($C46,RAW_Lab!D:D,0),"X"))*1=0,"X","/"))</f>
        <v>-</v>
      </c>
      <c r="L46" s="16" t="str">
        <f>IF(COUNTA(RAW_Lab!E:E)&lt;=2,"-",IF(ISNUMBER(IFERROR(MATCH($C46,RAW_Lab!E:E,0),"X"))*1=0,"X","/"))</f>
        <v>-</v>
      </c>
      <c r="M46" s="16" t="str">
        <f>IF(COUNTA(RAW_Lab!F:F)&lt;=2,"-",IF(ISNUMBER(IFERROR(MATCH($C46,RAW_Lab!F:F,0),"X"))*1=0,"X","/"))</f>
        <v>-</v>
      </c>
      <c r="N46" s="16" t="str">
        <f>IF(COUNTA(RAW_Lab!G:G)&lt;=2,"-",IF(ISNUMBER(IFERROR(MATCH($C46,RAW_Lab!G:G,0),"X"))*1=0,"X","/"))</f>
        <v>-</v>
      </c>
      <c r="O46" s="16" t="str">
        <f>IF(COUNTA(RAW_Lab!H:H)&lt;=2,"-",IF(ISNUMBER(IFERROR(MATCH($C46,RAW_Lab!H:H,0),"X"))*1=0,"X","/"))</f>
        <v>-</v>
      </c>
      <c r="P46" s="16" t="str">
        <f>IF(COUNTA(RAW_Lab!I:I)&lt;=2,"-",IF(ISNUMBER(IFERROR(MATCH($C46,RAW_Lab!I:I,0),"X"))*1=0,"X","/"))</f>
        <v>-</v>
      </c>
      <c r="Q46" s="16" t="str">
        <f>IF(COUNTA(RAW_Lab!J:J)&lt;=2,"-",IF(ISNUMBER(IFERROR(MATCH($C46,RAW_Lab!J:J,0),"X"))*1=0,"X","/"))</f>
        <v>-</v>
      </c>
      <c r="R46" s="16" t="str">
        <f>IF(COUNTA(RAW_Lab!K:K)&lt;=2,"-",IF(ISNUMBER(IFERROR(MATCH($C46,RAW_Lab!K:K,0),"X"))*1=0,"X","/"))</f>
        <v>-</v>
      </c>
      <c r="S46" s="16" t="str">
        <f>IF(COUNTA(RAW_Lab!L:L)&lt;=2,"-",IF(ISNUMBER(IFERROR(MATCH($C46,RAW_Lab!L:L,0),"X"))*1=0,"X","/"))</f>
        <v>-</v>
      </c>
      <c r="T46" s="16" t="str">
        <f>IF(COUNTA(RAW_Lab!M:M)&lt;=2,"-",IF(ISNUMBER(IFERROR(MATCH($C46,RAW_Lab!M:M,0),"X"))*1=0,"X","/"))</f>
        <v>-</v>
      </c>
      <c r="U46" s="16" t="str">
        <f>IF(COUNTA(RAW_Lab!N:N)&lt;=2,"-",IF(ISNUMBER(IFERROR(MATCH($C46,RAW_Lab!N:N,0),"X"))*1=0,"X","/"))</f>
        <v>-</v>
      </c>
      <c r="V46" s="25">
        <f>COUNTIF(H46:U46,"X")/MASTER!$H$11</f>
        <v>0</v>
      </c>
      <c r="W46" s="16">
        <f t="shared" si="0"/>
        <v>0</v>
      </c>
      <c r="X46" s="37">
        <f t="shared" si="1"/>
        <v>0</v>
      </c>
    </row>
    <row r="47" spans="1:24" s="8" customFormat="1" ht="24" customHeight="1">
      <c r="A47" s="6">
        <v>27</v>
      </c>
      <c r="B47" s="7" t="str">
        <f>MASTER!B47</f>
        <v>LIM KWAN YAU</v>
      </c>
      <c r="C47" s="6">
        <f>MASTER!C47</f>
        <v>161060956</v>
      </c>
      <c r="D47" s="6" t="str">
        <f>MASTER!D47</f>
        <v>RK24 - KEJURUTERAAN MEKATRONIK</v>
      </c>
      <c r="E47" s="6" t="str">
        <f>MASTER!E47</f>
        <v>Active</v>
      </c>
      <c r="F47" s="6">
        <f>MASTER!F47</f>
        <v>1</v>
      </c>
      <c r="G47" s="15">
        <f>MASTER!G47</f>
        <v>124274983</v>
      </c>
      <c r="H47" s="16" t="str">
        <f>IF(COUNTA(RAW_Lab!A:A)&lt;=2,"-",IF(ISNUMBER(IFERROR(MATCH($C47,RAW_Lab!A:A,0),"X"))*1=0,"X","/"))</f>
        <v>-</v>
      </c>
      <c r="I47" s="16" t="str">
        <f>IF(COUNTA(RAW_Lab!B:B)&lt;=2,"-",IF(ISNUMBER(IFERROR(MATCH($C47,RAW_Lab!B:B,0),"X"))*1=0,"X","/"))</f>
        <v>-</v>
      </c>
      <c r="J47" s="16" t="str">
        <f>IF(COUNTA(RAW_Lab!C:C)&lt;=2,"-",IF(ISNUMBER(IFERROR(MATCH($C47,RAW_Lab!C:C,0),"X"))*1=0,"X","/"))</f>
        <v>-</v>
      </c>
      <c r="K47" s="16" t="str">
        <f>IF(COUNTA(RAW_Lab!D:D)&lt;=2,"-",IF(ISNUMBER(IFERROR(MATCH($C47,RAW_Lab!D:D,0),"X"))*1=0,"X","/"))</f>
        <v>-</v>
      </c>
      <c r="L47" s="16" t="str">
        <f>IF(COUNTA(RAW_Lab!E:E)&lt;=2,"-",IF(ISNUMBER(IFERROR(MATCH($C47,RAW_Lab!E:E,0),"X"))*1=0,"X","/"))</f>
        <v>-</v>
      </c>
      <c r="M47" s="16" t="str">
        <f>IF(COUNTA(RAW_Lab!F:F)&lt;=2,"-",IF(ISNUMBER(IFERROR(MATCH($C47,RAW_Lab!F:F,0),"X"))*1=0,"X","/"))</f>
        <v>-</v>
      </c>
      <c r="N47" s="16" t="str">
        <f>IF(COUNTA(RAW_Lab!G:G)&lt;=2,"-",IF(ISNUMBER(IFERROR(MATCH($C47,RAW_Lab!G:G,0),"X"))*1=0,"X","/"))</f>
        <v>-</v>
      </c>
      <c r="O47" s="16" t="str">
        <f>IF(COUNTA(RAW_Lab!H:H)&lt;=2,"-",IF(ISNUMBER(IFERROR(MATCH($C47,RAW_Lab!H:H,0),"X"))*1=0,"X","/"))</f>
        <v>-</v>
      </c>
      <c r="P47" s="16" t="str">
        <f>IF(COUNTA(RAW_Lab!I:I)&lt;=2,"-",IF(ISNUMBER(IFERROR(MATCH($C47,RAW_Lab!I:I,0),"X"))*1=0,"X","/"))</f>
        <v>-</v>
      </c>
      <c r="Q47" s="16" t="str">
        <f>IF(COUNTA(RAW_Lab!J:J)&lt;=2,"-",IF(ISNUMBER(IFERROR(MATCH($C47,RAW_Lab!J:J,0),"X"))*1=0,"X","/"))</f>
        <v>-</v>
      </c>
      <c r="R47" s="16" t="str">
        <f>IF(COUNTA(RAW_Lab!K:K)&lt;=2,"-",IF(ISNUMBER(IFERROR(MATCH($C47,RAW_Lab!K:K,0),"X"))*1=0,"X","/"))</f>
        <v>-</v>
      </c>
      <c r="S47" s="16" t="str">
        <f>IF(COUNTA(RAW_Lab!L:L)&lt;=2,"-",IF(ISNUMBER(IFERROR(MATCH($C47,RAW_Lab!L:L,0),"X"))*1=0,"X","/"))</f>
        <v>-</v>
      </c>
      <c r="T47" s="16" t="str">
        <f>IF(COUNTA(RAW_Lab!M:M)&lt;=2,"-",IF(ISNUMBER(IFERROR(MATCH($C47,RAW_Lab!M:M,0),"X"))*1=0,"X","/"))</f>
        <v>-</v>
      </c>
      <c r="U47" s="16" t="str">
        <f>IF(COUNTA(RAW_Lab!N:N)&lt;=2,"-",IF(ISNUMBER(IFERROR(MATCH($C47,RAW_Lab!N:N,0),"X"))*1=0,"X","/"))</f>
        <v>-</v>
      </c>
      <c r="V47" s="25">
        <f>COUNTIF(H47:U47,"X")/MASTER!$H$11</f>
        <v>0</v>
      </c>
      <c r="W47" s="16">
        <f t="shared" si="0"/>
        <v>0</v>
      </c>
      <c r="X47" s="37">
        <f t="shared" si="1"/>
        <v>0</v>
      </c>
    </row>
    <row r="48" spans="1:24" s="8" customFormat="1" ht="24" customHeight="1">
      <c r="A48" s="6">
        <v>28</v>
      </c>
      <c r="B48" s="7" t="str">
        <f>MASTER!B48</f>
        <v>LIM WEE SHENG</v>
      </c>
      <c r="C48" s="6">
        <f>MASTER!C48</f>
        <v>161060957</v>
      </c>
      <c r="D48" s="6" t="str">
        <f>MASTER!D48</f>
        <v>RK24 - KEJURUTERAAN MEKATRONIK</v>
      </c>
      <c r="E48" s="6" t="str">
        <f>MASTER!E48</f>
        <v>Active</v>
      </c>
      <c r="F48" s="6">
        <f>MASTER!F48</f>
        <v>1</v>
      </c>
      <c r="G48" s="15" t="str">
        <f>MASTER!G48</f>
        <v>017-4576475</v>
      </c>
      <c r="H48" s="16" t="str">
        <f>IF(COUNTA(RAW_Lab!A:A)&lt;=2,"-",IF(ISNUMBER(IFERROR(MATCH($C48,RAW_Lab!A:A,0),"X"))*1=0,"X","/"))</f>
        <v>-</v>
      </c>
      <c r="I48" s="16" t="str">
        <f>IF(COUNTA(RAW_Lab!B:B)&lt;=2,"-",IF(ISNUMBER(IFERROR(MATCH($C48,RAW_Lab!B:B,0),"X"))*1=0,"X","/"))</f>
        <v>-</v>
      </c>
      <c r="J48" s="16" t="str">
        <f>IF(COUNTA(RAW_Lab!C:C)&lt;=2,"-",IF(ISNUMBER(IFERROR(MATCH($C48,RAW_Lab!C:C,0),"X"))*1=0,"X","/"))</f>
        <v>-</v>
      </c>
      <c r="K48" s="16" t="str">
        <f>IF(COUNTA(RAW_Lab!D:D)&lt;=2,"-",IF(ISNUMBER(IFERROR(MATCH($C48,RAW_Lab!D:D,0),"X"))*1=0,"X","/"))</f>
        <v>-</v>
      </c>
      <c r="L48" s="16" t="str">
        <f>IF(COUNTA(RAW_Lab!E:E)&lt;=2,"-",IF(ISNUMBER(IFERROR(MATCH($C48,RAW_Lab!E:E,0),"X"))*1=0,"X","/"))</f>
        <v>-</v>
      </c>
      <c r="M48" s="16" t="str">
        <f>IF(COUNTA(RAW_Lab!F:F)&lt;=2,"-",IF(ISNUMBER(IFERROR(MATCH($C48,RAW_Lab!F:F,0),"X"))*1=0,"X","/"))</f>
        <v>-</v>
      </c>
      <c r="N48" s="16" t="str">
        <f>IF(COUNTA(RAW_Lab!G:G)&lt;=2,"-",IF(ISNUMBER(IFERROR(MATCH($C48,RAW_Lab!G:G,0),"X"))*1=0,"X","/"))</f>
        <v>-</v>
      </c>
      <c r="O48" s="16" t="str">
        <f>IF(COUNTA(RAW_Lab!H:H)&lt;=2,"-",IF(ISNUMBER(IFERROR(MATCH($C48,RAW_Lab!H:H,0),"X"))*1=0,"X","/"))</f>
        <v>-</v>
      </c>
      <c r="P48" s="16" t="str">
        <f>IF(COUNTA(RAW_Lab!I:I)&lt;=2,"-",IF(ISNUMBER(IFERROR(MATCH($C48,RAW_Lab!I:I,0),"X"))*1=0,"X","/"))</f>
        <v>-</v>
      </c>
      <c r="Q48" s="16" t="str">
        <f>IF(COUNTA(RAW_Lab!J:J)&lt;=2,"-",IF(ISNUMBER(IFERROR(MATCH($C48,RAW_Lab!J:J,0),"X"))*1=0,"X","/"))</f>
        <v>-</v>
      </c>
      <c r="R48" s="16" t="str">
        <f>IF(COUNTA(RAW_Lab!K:K)&lt;=2,"-",IF(ISNUMBER(IFERROR(MATCH($C48,RAW_Lab!K:K,0),"X"))*1=0,"X","/"))</f>
        <v>-</v>
      </c>
      <c r="S48" s="16" t="str">
        <f>IF(COUNTA(RAW_Lab!L:L)&lt;=2,"-",IF(ISNUMBER(IFERROR(MATCH($C48,RAW_Lab!L:L,0),"X"))*1=0,"X","/"))</f>
        <v>-</v>
      </c>
      <c r="T48" s="16" t="str">
        <f>IF(COUNTA(RAW_Lab!M:M)&lt;=2,"-",IF(ISNUMBER(IFERROR(MATCH($C48,RAW_Lab!M:M,0),"X"))*1=0,"X","/"))</f>
        <v>-</v>
      </c>
      <c r="U48" s="16" t="str">
        <f>IF(COUNTA(RAW_Lab!N:N)&lt;=2,"-",IF(ISNUMBER(IFERROR(MATCH($C48,RAW_Lab!N:N,0),"X"))*1=0,"X","/"))</f>
        <v>-</v>
      </c>
      <c r="V48" s="25">
        <f>COUNTIF(H48:U48,"X")/MASTER!$H$11</f>
        <v>0</v>
      </c>
      <c r="W48" s="16">
        <f t="shared" si="0"/>
        <v>0</v>
      </c>
      <c r="X48" s="37">
        <f t="shared" si="1"/>
        <v>0</v>
      </c>
    </row>
    <row r="49" spans="1:24" s="8" customFormat="1" ht="24" customHeight="1">
      <c r="A49" s="6">
        <v>29</v>
      </c>
      <c r="B49" s="7" t="str">
        <f>MASTER!B49</f>
        <v>LIM YONG CHOU</v>
      </c>
      <c r="C49" s="6">
        <f>MASTER!C49</f>
        <v>161060958</v>
      </c>
      <c r="D49" s="6" t="str">
        <f>MASTER!D49</f>
        <v>RK24 - KEJURUTERAAN MEKATRONIK</v>
      </c>
      <c r="E49" s="6" t="str">
        <f>MASTER!E49</f>
        <v>Active</v>
      </c>
      <c r="F49" s="6">
        <f>MASTER!F49</f>
        <v>1</v>
      </c>
      <c r="G49" s="15">
        <f>MASTER!G49</f>
        <v>1110788296</v>
      </c>
      <c r="H49" s="16" t="str">
        <f>IF(COUNTA(RAW_Lab!A:A)&lt;=2,"-",IF(ISNUMBER(IFERROR(MATCH($C49,RAW_Lab!A:A,0),"X"))*1=0,"X","/"))</f>
        <v>-</v>
      </c>
      <c r="I49" s="16" t="str">
        <f>IF(COUNTA(RAW_Lab!B:B)&lt;=2,"-",IF(ISNUMBER(IFERROR(MATCH($C49,RAW_Lab!B:B,0),"X"))*1=0,"X","/"))</f>
        <v>-</v>
      </c>
      <c r="J49" s="16" t="str">
        <f>IF(COUNTA(RAW_Lab!C:C)&lt;=2,"-",IF(ISNUMBER(IFERROR(MATCH($C49,RAW_Lab!C:C,0),"X"))*1=0,"X","/"))</f>
        <v>-</v>
      </c>
      <c r="K49" s="16" t="str">
        <f>IF(COUNTA(RAW_Lab!D:D)&lt;=2,"-",IF(ISNUMBER(IFERROR(MATCH($C49,RAW_Lab!D:D,0),"X"))*1=0,"X","/"))</f>
        <v>-</v>
      </c>
      <c r="L49" s="16" t="str">
        <f>IF(COUNTA(RAW_Lab!E:E)&lt;=2,"-",IF(ISNUMBER(IFERROR(MATCH($C49,RAW_Lab!E:E,0),"X"))*1=0,"X","/"))</f>
        <v>-</v>
      </c>
      <c r="M49" s="16" t="str">
        <f>IF(COUNTA(RAW_Lab!F:F)&lt;=2,"-",IF(ISNUMBER(IFERROR(MATCH($C49,RAW_Lab!F:F,0),"X"))*1=0,"X","/"))</f>
        <v>-</v>
      </c>
      <c r="N49" s="16" t="str">
        <f>IF(COUNTA(RAW_Lab!G:G)&lt;=2,"-",IF(ISNUMBER(IFERROR(MATCH($C49,RAW_Lab!G:G,0),"X"))*1=0,"X","/"))</f>
        <v>-</v>
      </c>
      <c r="O49" s="16" t="str">
        <f>IF(COUNTA(RAW_Lab!H:H)&lt;=2,"-",IF(ISNUMBER(IFERROR(MATCH($C49,RAW_Lab!H:H,0),"X"))*1=0,"X","/"))</f>
        <v>-</v>
      </c>
      <c r="P49" s="16" t="str">
        <f>IF(COUNTA(RAW_Lab!I:I)&lt;=2,"-",IF(ISNUMBER(IFERROR(MATCH($C49,RAW_Lab!I:I,0),"X"))*1=0,"X","/"))</f>
        <v>-</v>
      </c>
      <c r="Q49" s="16" t="str">
        <f>IF(COUNTA(RAW_Lab!J:J)&lt;=2,"-",IF(ISNUMBER(IFERROR(MATCH($C49,RAW_Lab!J:J,0),"X"))*1=0,"X","/"))</f>
        <v>-</v>
      </c>
      <c r="R49" s="16" t="str">
        <f>IF(COUNTA(RAW_Lab!K:K)&lt;=2,"-",IF(ISNUMBER(IFERROR(MATCH($C49,RAW_Lab!K:K,0),"X"))*1=0,"X","/"))</f>
        <v>-</v>
      </c>
      <c r="S49" s="16" t="str">
        <f>IF(COUNTA(RAW_Lab!L:L)&lt;=2,"-",IF(ISNUMBER(IFERROR(MATCH($C49,RAW_Lab!L:L,0),"X"))*1=0,"X","/"))</f>
        <v>-</v>
      </c>
      <c r="T49" s="16" t="str">
        <f>IF(COUNTA(RAW_Lab!M:M)&lt;=2,"-",IF(ISNUMBER(IFERROR(MATCH($C49,RAW_Lab!M:M,0),"X"))*1=0,"X","/"))</f>
        <v>-</v>
      </c>
      <c r="U49" s="16" t="str">
        <f>IF(COUNTA(RAW_Lab!N:N)&lt;=2,"-",IF(ISNUMBER(IFERROR(MATCH($C49,RAW_Lab!N:N,0),"X"))*1=0,"X","/"))</f>
        <v>-</v>
      </c>
      <c r="V49" s="25">
        <f>COUNTIF(H49:U49,"X")/MASTER!$H$11</f>
        <v>0</v>
      </c>
      <c r="W49" s="16">
        <f t="shared" si="0"/>
        <v>0</v>
      </c>
      <c r="X49" s="37">
        <f t="shared" si="1"/>
        <v>0</v>
      </c>
    </row>
    <row r="50" spans="1:24" s="8" customFormat="1" ht="24" customHeight="1">
      <c r="A50" s="6">
        <v>30</v>
      </c>
      <c r="B50" s="7" t="str">
        <f>MASTER!B50</f>
        <v>LIM ZI HAO</v>
      </c>
      <c r="C50" s="6">
        <f>MASTER!C50</f>
        <v>161060959</v>
      </c>
      <c r="D50" s="6" t="str">
        <f>MASTER!D50</f>
        <v>RK24 - KEJURUTERAAN MEKATRONIK</v>
      </c>
      <c r="E50" s="6" t="str">
        <f>MASTER!E50</f>
        <v>Active</v>
      </c>
      <c r="F50" s="6">
        <f>MASTER!F50</f>
        <v>1</v>
      </c>
      <c r="G50" s="15">
        <f>MASTER!G50</f>
        <v>164115714</v>
      </c>
      <c r="H50" s="16" t="str">
        <f>IF(COUNTA(RAW_Lab!A:A)&lt;=2,"-",IF(ISNUMBER(IFERROR(MATCH($C50,RAW_Lab!A:A,0),"X"))*1=0,"X","/"))</f>
        <v>-</v>
      </c>
      <c r="I50" s="16" t="str">
        <f>IF(COUNTA(RAW_Lab!B:B)&lt;=2,"-",IF(ISNUMBER(IFERROR(MATCH($C50,RAW_Lab!B:B,0),"X"))*1=0,"X","/"))</f>
        <v>-</v>
      </c>
      <c r="J50" s="16" t="str">
        <f>IF(COUNTA(RAW_Lab!C:C)&lt;=2,"-",IF(ISNUMBER(IFERROR(MATCH($C50,RAW_Lab!C:C,0),"X"))*1=0,"X","/"))</f>
        <v>-</v>
      </c>
      <c r="K50" s="16" t="str">
        <f>IF(COUNTA(RAW_Lab!D:D)&lt;=2,"-",IF(ISNUMBER(IFERROR(MATCH($C50,RAW_Lab!D:D,0),"X"))*1=0,"X","/"))</f>
        <v>-</v>
      </c>
      <c r="L50" s="16" t="str">
        <f>IF(COUNTA(RAW_Lab!E:E)&lt;=2,"-",IF(ISNUMBER(IFERROR(MATCH($C50,RAW_Lab!E:E,0),"X"))*1=0,"X","/"))</f>
        <v>-</v>
      </c>
      <c r="M50" s="16" t="str">
        <f>IF(COUNTA(RAW_Lab!F:F)&lt;=2,"-",IF(ISNUMBER(IFERROR(MATCH($C50,RAW_Lab!F:F,0),"X"))*1=0,"X","/"))</f>
        <v>-</v>
      </c>
      <c r="N50" s="16" t="str">
        <f>IF(COUNTA(RAW_Lab!G:G)&lt;=2,"-",IF(ISNUMBER(IFERROR(MATCH($C50,RAW_Lab!G:G,0),"X"))*1=0,"X","/"))</f>
        <v>-</v>
      </c>
      <c r="O50" s="16" t="str">
        <f>IF(COUNTA(RAW_Lab!H:H)&lt;=2,"-",IF(ISNUMBER(IFERROR(MATCH($C50,RAW_Lab!H:H,0),"X"))*1=0,"X","/"))</f>
        <v>-</v>
      </c>
      <c r="P50" s="16" t="str">
        <f>IF(COUNTA(RAW_Lab!I:I)&lt;=2,"-",IF(ISNUMBER(IFERROR(MATCH($C50,RAW_Lab!I:I,0),"X"))*1=0,"X","/"))</f>
        <v>-</v>
      </c>
      <c r="Q50" s="16" t="str">
        <f>IF(COUNTA(RAW_Lab!J:J)&lt;=2,"-",IF(ISNUMBER(IFERROR(MATCH($C50,RAW_Lab!J:J,0),"X"))*1=0,"X","/"))</f>
        <v>-</v>
      </c>
      <c r="R50" s="16" t="str">
        <f>IF(COUNTA(RAW_Lab!K:K)&lt;=2,"-",IF(ISNUMBER(IFERROR(MATCH($C50,RAW_Lab!K:K,0),"X"))*1=0,"X","/"))</f>
        <v>-</v>
      </c>
      <c r="S50" s="16" t="str">
        <f>IF(COUNTA(RAW_Lab!L:L)&lt;=2,"-",IF(ISNUMBER(IFERROR(MATCH($C50,RAW_Lab!L:L,0),"X"))*1=0,"X","/"))</f>
        <v>-</v>
      </c>
      <c r="T50" s="16" t="str">
        <f>IF(COUNTA(RAW_Lab!M:M)&lt;=2,"-",IF(ISNUMBER(IFERROR(MATCH($C50,RAW_Lab!M:M,0),"X"))*1=0,"X","/"))</f>
        <v>-</v>
      </c>
      <c r="U50" s="16" t="str">
        <f>IF(COUNTA(RAW_Lab!N:N)&lt;=2,"-",IF(ISNUMBER(IFERROR(MATCH($C50,RAW_Lab!N:N,0),"X"))*1=0,"X","/"))</f>
        <v>-</v>
      </c>
      <c r="V50" s="25">
        <f>COUNTIF(H50:U50,"X")/MASTER!$H$11</f>
        <v>0</v>
      </c>
      <c r="W50" s="16">
        <f t="shared" si="0"/>
        <v>0</v>
      </c>
      <c r="X50" s="37">
        <f t="shared" si="1"/>
        <v>0</v>
      </c>
    </row>
    <row r="51" spans="1:24" s="8" customFormat="1" ht="24" customHeight="1">
      <c r="A51" s="6">
        <v>31</v>
      </c>
      <c r="B51" s="7" t="str">
        <f>MASTER!B51</f>
        <v>LOH KEAN WEI</v>
      </c>
      <c r="C51" s="6">
        <f>MASTER!C51</f>
        <v>161060960</v>
      </c>
      <c r="D51" s="6" t="str">
        <f>MASTER!D51</f>
        <v>RK24 - KEJURUTERAAN MEKATRONIK</v>
      </c>
      <c r="E51" s="6" t="str">
        <f>MASTER!E51</f>
        <v>Active</v>
      </c>
      <c r="F51" s="6">
        <f>MASTER!F51</f>
        <v>1</v>
      </c>
      <c r="G51" s="15">
        <f>MASTER!G51</f>
        <v>1113203576</v>
      </c>
      <c r="H51" s="16" t="str">
        <f>IF(COUNTA(RAW_Lab!A:A)&lt;=2,"-",IF(ISNUMBER(IFERROR(MATCH($C51,RAW_Lab!A:A,0),"X"))*1=0,"X","/"))</f>
        <v>-</v>
      </c>
      <c r="I51" s="16" t="str">
        <f>IF(COUNTA(RAW_Lab!B:B)&lt;=2,"-",IF(ISNUMBER(IFERROR(MATCH($C51,RAW_Lab!B:B,0),"X"))*1=0,"X","/"))</f>
        <v>-</v>
      </c>
      <c r="J51" s="16" t="str">
        <f>IF(COUNTA(RAW_Lab!C:C)&lt;=2,"-",IF(ISNUMBER(IFERROR(MATCH($C51,RAW_Lab!C:C,0),"X"))*1=0,"X","/"))</f>
        <v>-</v>
      </c>
      <c r="K51" s="16" t="str">
        <f>IF(COUNTA(RAW_Lab!D:D)&lt;=2,"-",IF(ISNUMBER(IFERROR(MATCH($C51,RAW_Lab!D:D,0),"X"))*1=0,"X","/"))</f>
        <v>-</v>
      </c>
      <c r="L51" s="16" t="str">
        <f>IF(COUNTA(RAW_Lab!E:E)&lt;=2,"-",IF(ISNUMBER(IFERROR(MATCH($C51,RAW_Lab!E:E,0),"X"))*1=0,"X","/"))</f>
        <v>-</v>
      </c>
      <c r="M51" s="16" t="str">
        <f>IF(COUNTA(RAW_Lab!F:F)&lt;=2,"-",IF(ISNUMBER(IFERROR(MATCH($C51,RAW_Lab!F:F,0),"X"))*1=0,"X","/"))</f>
        <v>-</v>
      </c>
      <c r="N51" s="16" t="str">
        <f>IF(COUNTA(RAW_Lab!G:G)&lt;=2,"-",IF(ISNUMBER(IFERROR(MATCH($C51,RAW_Lab!G:G,0),"X"))*1=0,"X","/"))</f>
        <v>-</v>
      </c>
      <c r="O51" s="16" t="str">
        <f>IF(COUNTA(RAW_Lab!H:H)&lt;=2,"-",IF(ISNUMBER(IFERROR(MATCH($C51,RAW_Lab!H:H,0),"X"))*1=0,"X","/"))</f>
        <v>-</v>
      </c>
      <c r="P51" s="16" t="str">
        <f>IF(COUNTA(RAW_Lab!I:I)&lt;=2,"-",IF(ISNUMBER(IFERROR(MATCH($C51,RAW_Lab!I:I,0),"X"))*1=0,"X","/"))</f>
        <v>-</v>
      </c>
      <c r="Q51" s="16" t="str">
        <f>IF(COUNTA(RAW_Lab!J:J)&lt;=2,"-",IF(ISNUMBER(IFERROR(MATCH($C51,RAW_Lab!J:J,0),"X"))*1=0,"X","/"))</f>
        <v>-</v>
      </c>
      <c r="R51" s="16" t="str">
        <f>IF(COUNTA(RAW_Lab!K:K)&lt;=2,"-",IF(ISNUMBER(IFERROR(MATCH($C51,RAW_Lab!K:K,0),"X"))*1=0,"X","/"))</f>
        <v>-</v>
      </c>
      <c r="S51" s="16" t="str">
        <f>IF(COUNTA(RAW_Lab!L:L)&lt;=2,"-",IF(ISNUMBER(IFERROR(MATCH($C51,RAW_Lab!L:L,0),"X"))*1=0,"X","/"))</f>
        <v>-</v>
      </c>
      <c r="T51" s="16" t="str">
        <f>IF(COUNTA(RAW_Lab!M:M)&lt;=2,"-",IF(ISNUMBER(IFERROR(MATCH($C51,RAW_Lab!M:M,0),"X"))*1=0,"X","/"))</f>
        <v>-</v>
      </c>
      <c r="U51" s="16" t="str">
        <f>IF(COUNTA(RAW_Lab!N:N)&lt;=2,"-",IF(ISNUMBER(IFERROR(MATCH($C51,RAW_Lab!N:N,0),"X"))*1=0,"X","/"))</f>
        <v>-</v>
      </c>
      <c r="V51" s="25">
        <f>COUNTIF(H51:U51,"X")/MASTER!$H$11</f>
        <v>0</v>
      </c>
      <c r="W51" s="16">
        <f t="shared" si="0"/>
        <v>0</v>
      </c>
      <c r="X51" s="37">
        <f t="shared" si="1"/>
        <v>0</v>
      </c>
    </row>
    <row r="52" spans="1:24" s="8" customFormat="1" ht="24" customHeight="1">
      <c r="A52" s="6">
        <v>32</v>
      </c>
      <c r="B52" s="7" t="str">
        <f>MASTER!B52</f>
        <v>LOK WAN XIN</v>
      </c>
      <c r="C52" s="6">
        <f>MASTER!C52</f>
        <v>161060961</v>
      </c>
      <c r="D52" s="6" t="str">
        <f>MASTER!D52</f>
        <v>RK24 - KEJURUTERAAN MEKATRONIK</v>
      </c>
      <c r="E52" s="6" t="str">
        <f>MASTER!E52</f>
        <v>Active</v>
      </c>
      <c r="F52" s="6">
        <f>MASTER!F52</f>
        <v>1</v>
      </c>
      <c r="G52" s="15">
        <f>MASTER!G52</f>
        <v>103742801</v>
      </c>
      <c r="H52" s="16" t="str">
        <f>IF(COUNTA(RAW_Lab!A:A)&lt;=2,"-",IF(ISNUMBER(IFERROR(MATCH($C52,RAW_Lab!A:A,0),"X"))*1=0,"X","/"))</f>
        <v>-</v>
      </c>
      <c r="I52" s="16" t="str">
        <f>IF(COUNTA(RAW_Lab!B:B)&lt;=2,"-",IF(ISNUMBER(IFERROR(MATCH($C52,RAW_Lab!B:B,0),"X"))*1=0,"X","/"))</f>
        <v>-</v>
      </c>
      <c r="J52" s="16" t="str">
        <f>IF(COUNTA(RAW_Lab!C:C)&lt;=2,"-",IF(ISNUMBER(IFERROR(MATCH($C52,RAW_Lab!C:C,0),"X"))*1=0,"X","/"))</f>
        <v>-</v>
      </c>
      <c r="K52" s="16" t="str">
        <f>IF(COUNTA(RAW_Lab!D:D)&lt;=2,"-",IF(ISNUMBER(IFERROR(MATCH($C52,RAW_Lab!D:D,0),"X"))*1=0,"X","/"))</f>
        <v>-</v>
      </c>
      <c r="L52" s="16" t="str">
        <f>IF(COUNTA(RAW_Lab!E:E)&lt;=2,"-",IF(ISNUMBER(IFERROR(MATCH($C52,RAW_Lab!E:E,0),"X"))*1=0,"X","/"))</f>
        <v>-</v>
      </c>
      <c r="M52" s="16" t="str">
        <f>IF(COUNTA(RAW_Lab!F:F)&lt;=2,"-",IF(ISNUMBER(IFERROR(MATCH($C52,RAW_Lab!F:F,0),"X"))*1=0,"X","/"))</f>
        <v>-</v>
      </c>
      <c r="N52" s="16" t="str">
        <f>IF(COUNTA(RAW_Lab!G:G)&lt;=2,"-",IF(ISNUMBER(IFERROR(MATCH($C52,RAW_Lab!G:G,0),"X"))*1=0,"X","/"))</f>
        <v>-</v>
      </c>
      <c r="O52" s="16" t="str">
        <f>IF(COUNTA(RAW_Lab!H:H)&lt;=2,"-",IF(ISNUMBER(IFERROR(MATCH($C52,RAW_Lab!H:H,0),"X"))*1=0,"X","/"))</f>
        <v>-</v>
      </c>
      <c r="P52" s="16" t="str">
        <f>IF(COUNTA(RAW_Lab!I:I)&lt;=2,"-",IF(ISNUMBER(IFERROR(MATCH($C52,RAW_Lab!I:I,0),"X"))*1=0,"X","/"))</f>
        <v>-</v>
      </c>
      <c r="Q52" s="16" t="str">
        <f>IF(COUNTA(RAW_Lab!J:J)&lt;=2,"-",IF(ISNUMBER(IFERROR(MATCH($C52,RAW_Lab!J:J,0),"X"))*1=0,"X","/"))</f>
        <v>-</v>
      </c>
      <c r="R52" s="16" t="str">
        <f>IF(COUNTA(RAW_Lab!K:K)&lt;=2,"-",IF(ISNUMBER(IFERROR(MATCH($C52,RAW_Lab!K:K,0),"X"))*1=0,"X","/"))</f>
        <v>-</v>
      </c>
      <c r="S52" s="16" t="str">
        <f>IF(COUNTA(RAW_Lab!L:L)&lt;=2,"-",IF(ISNUMBER(IFERROR(MATCH($C52,RAW_Lab!L:L,0),"X"))*1=0,"X","/"))</f>
        <v>-</v>
      </c>
      <c r="T52" s="16" t="str">
        <f>IF(COUNTA(RAW_Lab!M:M)&lt;=2,"-",IF(ISNUMBER(IFERROR(MATCH($C52,RAW_Lab!M:M,0),"X"))*1=0,"X","/"))</f>
        <v>-</v>
      </c>
      <c r="U52" s="16" t="str">
        <f>IF(COUNTA(RAW_Lab!N:N)&lt;=2,"-",IF(ISNUMBER(IFERROR(MATCH($C52,RAW_Lab!N:N,0),"X"))*1=0,"X","/"))</f>
        <v>-</v>
      </c>
      <c r="V52" s="25">
        <f>COUNTIF(H52:U52,"X")/MASTER!$H$11</f>
        <v>0</v>
      </c>
      <c r="W52" s="16">
        <f t="shared" si="0"/>
        <v>0</v>
      </c>
      <c r="X52" s="37">
        <f t="shared" si="1"/>
        <v>0</v>
      </c>
    </row>
    <row r="53" spans="1:24" s="8" customFormat="1" ht="24" customHeight="1">
      <c r="A53" s="6">
        <v>33</v>
      </c>
      <c r="B53" s="7" t="str">
        <f>MASTER!B53</f>
        <v>MOHAMAD IZARUL HISHAM BIN HASSAN</v>
      </c>
      <c r="C53" s="6">
        <f>MASTER!C53</f>
        <v>171061091</v>
      </c>
      <c r="D53" s="6" t="str">
        <f>MASTER!D53</f>
        <v>RK24 - KEJURUTERAAN MEKATRONIK</v>
      </c>
      <c r="E53" s="6" t="str">
        <f>MASTER!E53</f>
        <v>Active</v>
      </c>
      <c r="F53" s="6">
        <f>MASTER!F53</f>
        <v>1</v>
      </c>
      <c r="G53" s="15">
        <f>MASTER!G53</f>
        <v>194403625</v>
      </c>
      <c r="H53" s="16" t="str">
        <f>IF(COUNTA(RAW_Lab!A:A)&lt;=2,"-",IF(ISNUMBER(IFERROR(MATCH($C53,RAW_Lab!A:A,0),"X"))*1=0,"X","/"))</f>
        <v>-</v>
      </c>
      <c r="I53" s="16" t="str">
        <f>IF(COUNTA(RAW_Lab!B:B)&lt;=2,"-",IF(ISNUMBER(IFERROR(MATCH($C53,RAW_Lab!B:B,0),"X"))*1=0,"X","/"))</f>
        <v>-</v>
      </c>
      <c r="J53" s="16" t="str">
        <f>IF(COUNTA(RAW_Lab!C:C)&lt;=2,"-",IF(ISNUMBER(IFERROR(MATCH($C53,RAW_Lab!C:C,0),"X"))*1=0,"X","/"))</f>
        <v>-</v>
      </c>
      <c r="K53" s="16" t="str">
        <f>IF(COUNTA(RAW_Lab!D:D)&lt;=2,"-",IF(ISNUMBER(IFERROR(MATCH($C53,RAW_Lab!D:D,0),"X"))*1=0,"X","/"))</f>
        <v>-</v>
      </c>
      <c r="L53" s="16" t="str">
        <f>IF(COUNTA(RAW_Lab!E:E)&lt;=2,"-",IF(ISNUMBER(IFERROR(MATCH($C53,RAW_Lab!E:E,0),"X"))*1=0,"X","/"))</f>
        <v>-</v>
      </c>
      <c r="M53" s="16" t="str">
        <f>IF(COUNTA(RAW_Lab!F:F)&lt;=2,"-",IF(ISNUMBER(IFERROR(MATCH($C53,RAW_Lab!F:F,0),"X"))*1=0,"X","/"))</f>
        <v>-</v>
      </c>
      <c r="N53" s="16" t="str">
        <f>IF(COUNTA(RAW_Lab!G:G)&lt;=2,"-",IF(ISNUMBER(IFERROR(MATCH($C53,RAW_Lab!G:G,0),"X"))*1=0,"X","/"))</f>
        <v>-</v>
      </c>
      <c r="O53" s="16" t="str">
        <f>IF(COUNTA(RAW_Lab!H:H)&lt;=2,"-",IF(ISNUMBER(IFERROR(MATCH($C53,RAW_Lab!H:H,0),"X"))*1=0,"X","/"))</f>
        <v>-</v>
      </c>
      <c r="P53" s="16" t="str">
        <f>IF(COUNTA(RAW_Lab!I:I)&lt;=2,"-",IF(ISNUMBER(IFERROR(MATCH($C53,RAW_Lab!I:I,0),"X"))*1=0,"X","/"))</f>
        <v>-</v>
      </c>
      <c r="Q53" s="16" t="str">
        <f>IF(COUNTA(RAW_Lab!J:J)&lt;=2,"-",IF(ISNUMBER(IFERROR(MATCH($C53,RAW_Lab!J:J,0),"X"))*1=0,"X","/"))</f>
        <v>-</v>
      </c>
      <c r="R53" s="16" t="str">
        <f>IF(COUNTA(RAW_Lab!K:K)&lt;=2,"-",IF(ISNUMBER(IFERROR(MATCH($C53,RAW_Lab!K:K,0),"X"))*1=0,"X","/"))</f>
        <v>-</v>
      </c>
      <c r="S53" s="16" t="str">
        <f>IF(COUNTA(RAW_Lab!L:L)&lt;=2,"-",IF(ISNUMBER(IFERROR(MATCH($C53,RAW_Lab!L:L,0),"X"))*1=0,"X","/"))</f>
        <v>-</v>
      </c>
      <c r="T53" s="16" t="str">
        <f>IF(COUNTA(RAW_Lab!M:M)&lt;=2,"-",IF(ISNUMBER(IFERROR(MATCH($C53,RAW_Lab!M:M,0),"X"))*1=0,"X","/"))</f>
        <v>-</v>
      </c>
      <c r="U53" s="16" t="str">
        <f>IF(COUNTA(RAW_Lab!N:N)&lt;=2,"-",IF(ISNUMBER(IFERROR(MATCH($C53,RAW_Lab!N:N,0),"X"))*1=0,"X","/"))</f>
        <v>-</v>
      </c>
      <c r="V53" s="25">
        <f>COUNTIF(H53:U53,"X")/MASTER!$H$11</f>
        <v>0</v>
      </c>
      <c r="W53" s="16">
        <f t="shared" si="0"/>
        <v>0</v>
      </c>
      <c r="X53" s="37">
        <f t="shared" si="1"/>
        <v>0</v>
      </c>
    </row>
    <row r="54" spans="1:24" s="8" customFormat="1" ht="24" customHeight="1">
      <c r="A54" s="6">
        <v>34</v>
      </c>
      <c r="B54" s="7" t="str">
        <f>MASTER!B54</f>
        <v>MOUSTAPHA MOUSSA ALI</v>
      </c>
      <c r="C54" s="6" t="str">
        <f>MASTER!C54</f>
        <v>161060102-1</v>
      </c>
      <c r="D54" s="6" t="str">
        <f>MASTER!D54</f>
        <v>RK24 - KEJURUTERAAN MEKATRONIK</v>
      </c>
      <c r="E54" s="6" t="str">
        <f>MASTER!E54</f>
        <v>Active</v>
      </c>
      <c r="F54" s="6">
        <f>MASTER!F54</f>
        <v>1</v>
      </c>
      <c r="G54" s="15">
        <f>MASTER!G54</f>
        <v>189149473</v>
      </c>
      <c r="H54" s="16" t="str">
        <f>IF(COUNTA(RAW_Lab!A:A)&lt;=2,"-",IF(ISNUMBER(IFERROR(MATCH($C54,RAW_Lab!A:A,0),"X"))*1=0,"X","/"))</f>
        <v>-</v>
      </c>
      <c r="I54" s="16" t="str">
        <f>IF(COUNTA(RAW_Lab!B:B)&lt;=2,"-",IF(ISNUMBER(IFERROR(MATCH($C54,RAW_Lab!B:B,0),"X"))*1=0,"X","/"))</f>
        <v>-</v>
      </c>
      <c r="J54" s="16" t="str">
        <f>IF(COUNTA(RAW_Lab!C:C)&lt;=2,"-",IF(ISNUMBER(IFERROR(MATCH($C54,RAW_Lab!C:C,0),"X"))*1=0,"X","/"))</f>
        <v>-</v>
      </c>
      <c r="K54" s="16" t="str">
        <f>IF(COUNTA(RAW_Lab!D:D)&lt;=2,"-",IF(ISNUMBER(IFERROR(MATCH($C54,RAW_Lab!D:D,0),"X"))*1=0,"X","/"))</f>
        <v>-</v>
      </c>
      <c r="L54" s="16" t="str">
        <f>IF(COUNTA(RAW_Lab!E:E)&lt;=2,"-",IF(ISNUMBER(IFERROR(MATCH($C54,RAW_Lab!E:E,0),"X"))*1=0,"X","/"))</f>
        <v>-</v>
      </c>
      <c r="M54" s="16" t="str">
        <f>IF(COUNTA(RAW_Lab!F:F)&lt;=2,"-",IF(ISNUMBER(IFERROR(MATCH($C54,RAW_Lab!F:F,0),"X"))*1=0,"X","/"))</f>
        <v>-</v>
      </c>
      <c r="N54" s="16" t="str">
        <f>IF(COUNTA(RAW_Lab!G:G)&lt;=2,"-",IF(ISNUMBER(IFERROR(MATCH($C54,RAW_Lab!G:G,0),"X"))*1=0,"X","/"))</f>
        <v>-</v>
      </c>
      <c r="O54" s="16" t="str">
        <f>IF(COUNTA(RAW_Lab!H:H)&lt;=2,"-",IF(ISNUMBER(IFERROR(MATCH($C54,RAW_Lab!H:H,0),"X"))*1=0,"X","/"))</f>
        <v>-</v>
      </c>
      <c r="P54" s="16" t="str">
        <f>IF(COUNTA(RAW_Lab!I:I)&lt;=2,"-",IF(ISNUMBER(IFERROR(MATCH($C54,RAW_Lab!I:I,0),"X"))*1=0,"X","/"))</f>
        <v>-</v>
      </c>
      <c r="Q54" s="16" t="str">
        <f>IF(COUNTA(RAW_Lab!J:J)&lt;=2,"-",IF(ISNUMBER(IFERROR(MATCH($C54,RAW_Lab!J:J,0),"X"))*1=0,"X","/"))</f>
        <v>-</v>
      </c>
      <c r="R54" s="16" t="str">
        <f>IF(COUNTA(RAW_Lab!K:K)&lt;=2,"-",IF(ISNUMBER(IFERROR(MATCH($C54,RAW_Lab!K:K,0),"X"))*1=0,"X","/"))</f>
        <v>-</v>
      </c>
      <c r="S54" s="16" t="str">
        <f>IF(COUNTA(RAW_Lab!L:L)&lt;=2,"-",IF(ISNUMBER(IFERROR(MATCH($C54,RAW_Lab!L:L,0),"X"))*1=0,"X","/"))</f>
        <v>-</v>
      </c>
      <c r="T54" s="16" t="str">
        <f>IF(COUNTA(RAW_Lab!M:M)&lt;=2,"-",IF(ISNUMBER(IFERROR(MATCH($C54,RAW_Lab!M:M,0),"X"))*1=0,"X","/"))</f>
        <v>-</v>
      </c>
      <c r="U54" s="16" t="str">
        <f>IF(COUNTA(RAW_Lab!N:N)&lt;=2,"-",IF(ISNUMBER(IFERROR(MATCH($C54,RAW_Lab!N:N,0),"X"))*1=0,"X","/"))</f>
        <v>-</v>
      </c>
      <c r="V54" s="25">
        <f>COUNTIF(H54:U54,"X")/MASTER!$H$11</f>
        <v>0</v>
      </c>
      <c r="W54" s="16">
        <f t="shared" si="0"/>
        <v>0</v>
      </c>
      <c r="X54" s="37">
        <f t="shared" si="1"/>
        <v>0</v>
      </c>
    </row>
    <row r="55" spans="1:24" s="8" customFormat="1" ht="24" customHeight="1">
      <c r="A55" s="6">
        <v>35</v>
      </c>
      <c r="B55" s="7" t="str">
        <f>MASTER!B55</f>
        <v>MUHAMAD NA'IM BIN JABARULLAH</v>
      </c>
      <c r="C55" s="6">
        <f>MASTER!C55</f>
        <v>171061094</v>
      </c>
      <c r="D55" s="6" t="str">
        <f>MASTER!D55</f>
        <v>RK24 - KEJURUTERAAN MEKATRONIK</v>
      </c>
      <c r="E55" s="6" t="str">
        <f>MASTER!E55</f>
        <v>Active</v>
      </c>
      <c r="F55" s="6">
        <f>MASTER!F55</f>
        <v>1</v>
      </c>
      <c r="G55" s="15">
        <f>MASTER!G55</f>
        <v>146009788</v>
      </c>
      <c r="H55" s="16" t="str">
        <f>IF(COUNTA(RAW_Lab!A:A)&lt;=2,"-",IF(ISNUMBER(IFERROR(MATCH($C55,RAW_Lab!A:A,0),"X"))*1=0,"X","/"))</f>
        <v>-</v>
      </c>
      <c r="I55" s="16" t="str">
        <f>IF(COUNTA(RAW_Lab!B:B)&lt;=2,"-",IF(ISNUMBER(IFERROR(MATCH($C55,RAW_Lab!B:B,0),"X"))*1=0,"X","/"))</f>
        <v>-</v>
      </c>
      <c r="J55" s="16" t="str">
        <f>IF(COUNTA(RAW_Lab!C:C)&lt;=2,"-",IF(ISNUMBER(IFERROR(MATCH($C55,RAW_Lab!C:C,0),"X"))*1=0,"X","/"))</f>
        <v>-</v>
      </c>
      <c r="K55" s="16" t="str">
        <f>IF(COUNTA(RAW_Lab!D:D)&lt;=2,"-",IF(ISNUMBER(IFERROR(MATCH($C55,RAW_Lab!D:D,0),"X"))*1=0,"X","/"))</f>
        <v>-</v>
      </c>
      <c r="L55" s="16" t="str">
        <f>IF(COUNTA(RAW_Lab!E:E)&lt;=2,"-",IF(ISNUMBER(IFERROR(MATCH($C55,RAW_Lab!E:E,0),"X"))*1=0,"X","/"))</f>
        <v>-</v>
      </c>
      <c r="M55" s="16" t="str">
        <f>IF(COUNTA(RAW_Lab!F:F)&lt;=2,"-",IF(ISNUMBER(IFERROR(MATCH($C55,RAW_Lab!F:F,0),"X"))*1=0,"X","/"))</f>
        <v>-</v>
      </c>
      <c r="N55" s="16" t="str">
        <f>IF(COUNTA(RAW_Lab!G:G)&lt;=2,"-",IF(ISNUMBER(IFERROR(MATCH($C55,RAW_Lab!G:G,0),"X"))*1=0,"X","/"))</f>
        <v>-</v>
      </c>
      <c r="O55" s="16" t="str">
        <f>IF(COUNTA(RAW_Lab!H:H)&lt;=2,"-",IF(ISNUMBER(IFERROR(MATCH($C55,RAW_Lab!H:H,0),"X"))*1=0,"X","/"))</f>
        <v>-</v>
      </c>
      <c r="P55" s="16" t="str">
        <f>IF(COUNTA(RAW_Lab!I:I)&lt;=2,"-",IF(ISNUMBER(IFERROR(MATCH($C55,RAW_Lab!I:I,0),"X"))*1=0,"X","/"))</f>
        <v>-</v>
      </c>
      <c r="Q55" s="16" t="str">
        <f>IF(COUNTA(RAW_Lab!J:J)&lt;=2,"-",IF(ISNUMBER(IFERROR(MATCH($C55,RAW_Lab!J:J,0),"X"))*1=0,"X","/"))</f>
        <v>-</v>
      </c>
      <c r="R55" s="16" t="str">
        <f>IF(COUNTA(RAW_Lab!K:K)&lt;=2,"-",IF(ISNUMBER(IFERROR(MATCH($C55,RAW_Lab!K:K,0),"X"))*1=0,"X","/"))</f>
        <v>-</v>
      </c>
      <c r="S55" s="16" t="str">
        <f>IF(COUNTA(RAW_Lab!L:L)&lt;=2,"-",IF(ISNUMBER(IFERROR(MATCH($C55,RAW_Lab!L:L,0),"X"))*1=0,"X","/"))</f>
        <v>-</v>
      </c>
      <c r="T55" s="16" t="str">
        <f>IF(COUNTA(RAW_Lab!M:M)&lt;=2,"-",IF(ISNUMBER(IFERROR(MATCH($C55,RAW_Lab!M:M,0),"X"))*1=0,"X","/"))</f>
        <v>-</v>
      </c>
      <c r="U55" s="16" t="str">
        <f>IF(COUNTA(RAW_Lab!N:N)&lt;=2,"-",IF(ISNUMBER(IFERROR(MATCH($C55,RAW_Lab!N:N,0),"X"))*1=0,"X","/"))</f>
        <v>-</v>
      </c>
      <c r="V55" s="25">
        <f>COUNTIF(H55:U55,"X")/MASTER!$H$11</f>
        <v>0</v>
      </c>
      <c r="W55" s="16">
        <f t="shared" si="0"/>
        <v>0</v>
      </c>
      <c r="X55" s="37">
        <f t="shared" si="1"/>
        <v>0</v>
      </c>
    </row>
    <row r="56" spans="1:24" s="8" customFormat="1" ht="24" customHeight="1">
      <c r="A56" s="6">
        <v>36</v>
      </c>
      <c r="B56" s="7" t="str">
        <f>MASTER!B56</f>
        <v>MUHAMAD YUSRIZAD BIN MOHD YUSOF</v>
      </c>
      <c r="C56" s="6">
        <f>MASTER!C56</f>
        <v>161060963</v>
      </c>
      <c r="D56" s="6" t="str">
        <f>MASTER!D56</f>
        <v>RK24 - KEJURUTERAAN MEKATRONIK</v>
      </c>
      <c r="E56" s="6" t="str">
        <f>MASTER!E56</f>
        <v>Active</v>
      </c>
      <c r="F56" s="6">
        <f>MASTER!F56</f>
        <v>2</v>
      </c>
      <c r="G56" s="15">
        <f>MASTER!G56</f>
        <v>136368905</v>
      </c>
      <c r="H56" s="16" t="str">
        <f>IF(COUNTA(RAW_Lab!A:A)&lt;=2,"-",IF(ISNUMBER(IFERROR(MATCH($C56,RAW_Lab!A:A,0),"X"))*1=0,"X","/"))</f>
        <v>-</v>
      </c>
      <c r="I56" s="16" t="str">
        <f>IF(COUNTA(RAW_Lab!B:B)&lt;=2,"-",IF(ISNUMBER(IFERROR(MATCH($C56,RAW_Lab!B:B,0),"X"))*1=0,"X","/"))</f>
        <v>-</v>
      </c>
      <c r="J56" s="16" t="str">
        <f>IF(COUNTA(RAW_Lab!C:C)&lt;=2,"-",IF(ISNUMBER(IFERROR(MATCH($C56,RAW_Lab!C:C,0),"X"))*1=0,"X","/"))</f>
        <v>-</v>
      </c>
      <c r="K56" s="16" t="str">
        <f>IF(COUNTA(RAW_Lab!D:D)&lt;=2,"-",IF(ISNUMBER(IFERROR(MATCH($C56,RAW_Lab!D:D,0),"X"))*1=0,"X","/"))</f>
        <v>-</v>
      </c>
      <c r="L56" s="16" t="str">
        <f>IF(COUNTA(RAW_Lab!E:E)&lt;=2,"-",IF(ISNUMBER(IFERROR(MATCH($C56,RAW_Lab!E:E,0),"X"))*1=0,"X","/"))</f>
        <v>-</v>
      </c>
      <c r="M56" s="16" t="str">
        <f>IF(COUNTA(RAW_Lab!F:F)&lt;=2,"-",IF(ISNUMBER(IFERROR(MATCH($C56,RAW_Lab!F:F,0),"X"))*1=0,"X","/"))</f>
        <v>-</v>
      </c>
      <c r="N56" s="16" t="str">
        <f>IF(COUNTA(RAW_Lab!G:G)&lt;=2,"-",IF(ISNUMBER(IFERROR(MATCH($C56,RAW_Lab!G:G,0),"X"))*1=0,"X","/"))</f>
        <v>-</v>
      </c>
      <c r="O56" s="16" t="str">
        <f>IF(COUNTA(RAW_Lab!H:H)&lt;=2,"-",IF(ISNUMBER(IFERROR(MATCH($C56,RAW_Lab!H:H,0),"X"))*1=0,"X","/"))</f>
        <v>-</v>
      </c>
      <c r="P56" s="16" t="str">
        <f>IF(COUNTA(RAW_Lab!I:I)&lt;=2,"-",IF(ISNUMBER(IFERROR(MATCH($C56,RAW_Lab!I:I,0),"X"))*1=0,"X","/"))</f>
        <v>-</v>
      </c>
      <c r="Q56" s="16" t="str">
        <f>IF(COUNTA(RAW_Lab!J:J)&lt;=2,"-",IF(ISNUMBER(IFERROR(MATCH($C56,RAW_Lab!J:J,0),"X"))*1=0,"X","/"))</f>
        <v>-</v>
      </c>
      <c r="R56" s="16" t="str">
        <f>IF(COUNTA(RAW_Lab!K:K)&lt;=2,"-",IF(ISNUMBER(IFERROR(MATCH($C56,RAW_Lab!K:K,0),"X"))*1=0,"X","/"))</f>
        <v>-</v>
      </c>
      <c r="S56" s="16" t="str">
        <f>IF(COUNTA(RAW_Lab!L:L)&lt;=2,"-",IF(ISNUMBER(IFERROR(MATCH($C56,RAW_Lab!L:L,0),"X"))*1=0,"X","/"))</f>
        <v>-</v>
      </c>
      <c r="T56" s="16" t="str">
        <f>IF(COUNTA(RAW_Lab!M:M)&lt;=2,"-",IF(ISNUMBER(IFERROR(MATCH($C56,RAW_Lab!M:M,0),"X"))*1=0,"X","/"))</f>
        <v>-</v>
      </c>
      <c r="U56" s="16" t="str">
        <f>IF(COUNTA(RAW_Lab!N:N)&lt;=2,"-",IF(ISNUMBER(IFERROR(MATCH($C56,RAW_Lab!N:N,0),"X"))*1=0,"X","/"))</f>
        <v>-</v>
      </c>
      <c r="V56" s="25">
        <f>COUNTIF(H56:U56,"X")/MASTER!$H$11</f>
        <v>0</v>
      </c>
      <c r="W56" s="16">
        <f t="shared" si="0"/>
        <v>0</v>
      </c>
      <c r="X56" s="37">
        <f t="shared" si="1"/>
        <v>0</v>
      </c>
    </row>
    <row r="57" spans="1:24" s="8" customFormat="1" ht="24" customHeight="1">
      <c r="A57" s="6">
        <v>37</v>
      </c>
      <c r="B57" s="7" t="str">
        <f>MASTER!B57</f>
        <v>MUHAMMAD AIMANUDDIN BIN MAT TALIB</v>
      </c>
      <c r="C57" s="6">
        <f>MASTER!C57</f>
        <v>161060965</v>
      </c>
      <c r="D57" s="6" t="str">
        <f>MASTER!D57</f>
        <v>RK24 - KEJURUTERAAN MEKATRONIK</v>
      </c>
      <c r="E57" s="6" t="str">
        <f>MASTER!E57</f>
        <v>Active</v>
      </c>
      <c r="F57" s="6">
        <f>MASTER!F57</f>
        <v>2</v>
      </c>
      <c r="G57" s="15">
        <f>MASTER!G57</f>
        <v>134595830</v>
      </c>
      <c r="H57" s="16" t="str">
        <f>IF(COUNTA(RAW_Lab!A:A)&lt;=2,"-",IF(ISNUMBER(IFERROR(MATCH($C57,RAW_Lab!A:A,0),"X"))*1=0,"X","/"))</f>
        <v>-</v>
      </c>
      <c r="I57" s="16" t="str">
        <f>IF(COUNTA(RAW_Lab!B:B)&lt;=2,"-",IF(ISNUMBER(IFERROR(MATCH($C57,RAW_Lab!B:B,0),"X"))*1=0,"X","/"))</f>
        <v>-</v>
      </c>
      <c r="J57" s="16" t="str">
        <f>IF(COUNTA(RAW_Lab!C:C)&lt;=2,"-",IF(ISNUMBER(IFERROR(MATCH($C57,RAW_Lab!C:C,0),"X"))*1=0,"X","/"))</f>
        <v>-</v>
      </c>
      <c r="K57" s="16" t="str">
        <f>IF(COUNTA(RAW_Lab!D:D)&lt;=2,"-",IF(ISNUMBER(IFERROR(MATCH($C57,RAW_Lab!D:D,0),"X"))*1=0,"X","/"))</f>
        <v>-</v>
      </c>
      <c r="L57" s="16" t="str">
        <f>IF(COUNTA(RAW_Lab!E:E)&lt;=2,"-",IF(ISNUMBER(IFERROR(MATCH($C57,RAW_Lab!E:E,0),"X"))*1=0,"X","/"))</f>
        <v>-</v>
      </c>
      <c r="M57" s="16" t="str">
        <f>IF(COUNTA(RAW_Lab!F:F)&lt;=2,"-",IF(ISNUMBER(IFERROR(MATCH($C57,RAW_Lab!F:F,0),"X"))*1=0,"X","/"))</f>
        <v>-</v>
      </c>
      <c r="N57" s="16" t="str">
        <f>IF(COUNTA(RAW_Lab!G:G)&lt;=2,"-",IF(ISNUMBER(IFERROR(MATCH($C57,RAW_Lab!G:G,0),"X"))*1=0,"X","/"))</f>
        <v>-</v>
      </c>
      <c r="O57" s="16" t="str">
        <f>IF(COUNTA(RAW_Lab!H:H)&lt;=2,"-",IF(ISNUMBER(IFERROR(MATCH($C57,RAW_Lab!H:H,0),"X"))*1=0,"X","/"))</f>
        <v>-</v>
      </c>
      <c r="P57" s="16" t="str">
        <f>IF(COUNTA(RAW_Lab!I:I)&lt;=2,"-",IF(ISNUMBER(IFERROR(MATCH($C57,RAW_Lab!I:I,0),"X"))*1=0,"X","/"))</f>
        <v>-</v>
      </c>
      <c r="Q57" s="16" t="str">
        <f>IF(COUNTA(RAW_Lab!J:J)&lt;=2,"-",IF(ISNUMBER(IFERROR(MATCH($C57,RAW_Lab!J:J,0),"X"))*1=0,"X","/"))</f>
        <v>-</v>
      </c>
      <c r="R57" s="16" t="str">
        <f>IF(COUNTA(RAW_Lab!K:K)&lt;=2,"-",IF(ISNUMBER(IFERROR(MATCH($C57,RAW_Lab!K:K,0),"X"))*1=0,"X","/"))</f>
        <v>-</v>
      </c>
      <c r="S57" s="16" t="str">
        <f>IF(COUNTA(RAW_Lab!L:L)&lt;=2,"-",IF(ISNUMBER(IFERROR(MATCH($C57,RAW_Lab!L:L,0),"X"))*1=0,"X","/"))</f>
        <v>-</v>
      </c>
      <c r="T57" s="16" t="str">
        <f>IF(COUNTA(RAW_Lab!M:M)&lt;=2,"-",IF(ISNUMBER(IFERROR(MATCH($C57,RAW_Lab!M:M,0),"X"))*1=0,"X","/"))</f>
        <v>-</v>
      </c>
      <c r="U57" s="16" t="str">
        <f>IF(COUNTA(RAW_Lab!N:N)&lt;=2,"-",IF(ISNUMBER(IFERROR(MATCH($C57,RAW_Lab!N:N,0),"X"))*1=0,"X","/"))</f>
        <v>-</v>
      </c>
      <c r="V57" s="25">
        <f>COUNTIF(H57:U57,"X")/MASTER!$H$11</f>
        <v>0</v>
      </c>
      <c r="W57" s="16">
        <f t="shared" si="0"/>
        <v>0</v>
      </c>
      <c r="X57" s="37">
        <f t="shared" si="1"/>
        <v>0</v>
      </c>
    </row>
    <row r="58" spans="1:24" s="8" customFormat="1" ht="24" customHeight="1">
      <c r="A58" s="6">
        <v>38</v>
      </c>
      <c r="B58" s="7" t="str">
        <f>MASTER!B58</f>
        <v>MUHAMMAD AMIEN BIN KAMARUZZAMAN</v>
      </c>
      <c r="C58" s="6">
        <f>MASTER!C58</f>
        <v>171061095</v>
      </c>
      <c r="D58" s="6" t="str">
        <f>MASTER!D58</f>
        <v>RK24 - KEJURUTERAAN MEKATRONIK</v>
      </c>
      <c r="E58" s="6" t="str">
        <f>MASTER!E58</f>
        <v>Active</v>
      </c>
      <c r="F58" s="6">
        <f>MASTER!F58</f>
        <v>2</v>
      </c>
      <c r="G58" s="15">
        <f>MASTER!G58</f>
        <v>199364812</v>
      </c>
      <c r="H58" s="16" t="str">
        <f>IF(COUNTA(RAW_Lab!A:A)&lt;=2,"-",IF(ISNUMBER(IFERROR(MATCH($C58,RAW_Lab!A:A,0),"X"))*1=0,"X","/"))</f>
        <v>-</v>
      </c>
      <c r="I58" s="16" t="str">
        <f>IF(COUNTA(RAW_Lab!B:B)&lt;=2,"-",IF(ISNUMBER(IFERROR(MATCH($C58,RAW_Lab!B:B,0),"X"))*1=0,"X","/"))</f>
        <v>-</v>
      </c>
      <c r="J58" s="16" t="str">
        <f>IF(COUNTA(RAW_Lab!C:C)&lt;=2,"-",IF(ISNUMBER(IFERROR(MATCH($C58,RAW_Lab!C:C,0),"X"))*1=0,"X","/"))</f>
        <v>-</v>
      </c>
      <c r="K58" s="16" t="str">
        <f>IF(COUNTA(RAW_Lab!D:D)&lt;=2,"-",IF(ISNUMBER(IFERROR(MATCH($C58,RAW_Lab!D:D,0),"X"))*1=0,"X","/"))</f>
        <v>-</v>
      </c>
      <c r="L58" s="16" t="str">
        <f>IF(COUNTA(RAW_Lab!E:E)&lt;=2,"-",IF(ISNUMBER(IFERROR(MATCH($C58,RAW_Lab!E:E,0),"X"))*1=0,"X","/"))</f>
        <v>-</v>
      </c>
      <c r="M58" s="16" t="str">
        <f>IF(COUNTA(RAW_Lab!F:F)&lt;=2,"-",IF(ISNUMBER(IFERROR(MATCH($C58,RAW_Lab!F:F,0),"X"))*1=0,"X","/"))</f>
        <v>-</v>
      </c>
      <c r="N58" s="16" t="str">
        <f>IF(COUNTA(RAW_Lab!G:G)&lt;=2,"-",IF(ISNUMBER(IFERROR(MATCH($C58,RAW_Lab!G:G,0),"X"))*1=0,"X","/"))</f>
        <v>-</v>
      </c>
      <c r="O58" s="16" t="str">
        <f>IF(COUNTA(RAW_Lab!H:H)&lt;=2,"-",IF(ISNUMBER(IFERROR(MATCH($C58,RAW_Lab!H:H,0),"X"))*1=0,"X","/"))</f>
        <v>-</v>
      </c>
      <c r="P58" s="16" t="str">
        <f>IF(COUNTA(RAW_Lab!I:I)&lt;=2,"-",IF(ISNUMBER(IFERROR(MATCH($C58,RAW_Lab!I:I,0),"X"))*1=0,"X","/"))</f>
        <v>-</v>
      </c>
      <c r="Q58" s="16" t="str">
        <f>IF(COUNTA(RAW_Lab!J:J)&lt;=2,"-",IF(ISNUMBER(IFERROR(MATCH($C58,RAW_Lab!J:J,0),"X"))*1=0,"X","/"))</f>
        <v>-</v>
      </c>
      <c r="R58" s="16" t="str">
        <f>IF(COUNTA(RAW_Lab!K:K)&lt;=2,"-",IF(ISNUMBER(IFERROR(MATCH($C58,RAW_Lab!K:K,0),"X"))*1=0,"X","/"))</f>
        <v>-</v>
      </c>
      <c r="S58" s="16" t="str">
        <f>IF(COUNTA(RAW_Lab!L:L)&lt;=2,"-",IF(ISNUMBER(IFERROR(MATCH($C58,RAW_Lab!L:L,0),"X"))*1=0,"X","/"))</f>
        <v>-</v>
      </c>
      <c r="T58" s="16" t="str">
        <f>IF(COUNTA(RAW_Lab!M:M)&lt;=2,"-",IF(ISNUMBER(IFERROR(MATCH($C58,RAW_Lab!M:M,0),"X"))*1=0,"X","/"))</f>
        <v>-</v>
      </c>
      <c r="U58" s="16" t="str">
        <f>IF(COUNTA(RAW_Lab!N:N)&lt;=2,"-",IF(ISNUMBER(IFERROR(MATCH($C58,RAW_Lab!N:N,0),"X"))*1=0,"X","/"))</f>
        <v>-</v>
      </c>
      <c r="V58" s="25">
        <f>COUNTIF(H58:U58,"X")/MASTER!$H$11</f>
        <v>0</v>
      </c>
      <c r="W58" s="16">
        <f t="shared" si="0"/>
        <v>0</v>
      </c>
      <c r="X58" s="37">
        <f t="shared" si="1"/>
        <v>0</v>
      </c>
    </row>
    <row r="59" spans="1:24" s="8" customFormat="1" ht="24" customHeight="1">
      <c r="A59" s="6">
        <v>39</v>
      </c>
      <c r="B59" s="7" t="str">
        <f>MASTER!B59</f>
        <v>MUHAMMAD AMIRRUL HAZIQ BIN AMBIAH</v>
      </c>
      <c r="C59" s="6">
        <f>MASTER!C59</f>
        <v>161060966</v>
      </c>
      <c r="D59" s="6" t="str">
        <f>MASTER!D59</f>
        <v>RK24 - KEJURUTERAAN MEKATRONIK</v>
      </c>
      <c r="E59" s="6" t="str">
        <f>MASTER!E59</f>
        <v>Active</v>
      </c>
      <c r="F59" s="6">
        <f>MASTER!F59</f>
        <v>2</v>
      </c>
      <c r="G59" s="15">
        <f>MASTER!G59</f>
        <v>1161194013</v>
      </c>
      <c r="H59" s="16" t="str">
        <f>IF(COUNTA(RAW_Lab!A:A)&lt;=2,"-",IF(ISNUMBER(IFERROR(MATCH($C59,RAW_Lab!A:A,0),"X"))*1=0,"X","/"))</f>
        <v>-</v>
      </c>
      <c r="I59" s="16" t="str">
        <f>IF(COUNTA(RAW_Lab!B:B)&lt;=2,"-",IF(ISNUMBER(IFERROR(MATCH($C59,RAW_Lab!B:B,0),"X"))*1=0,"X","/"))</f>
        <v>-</v>
      </c>
      <c r="J59" s="16" t="str">
        <f>IF(COUNTA(RAW_Lab!C:C)&lt;=2,"-",IF(ISNUMBER(IFERROR(MATCH($C59,RAW_Lab!C:C,0),"X"))*1=0,"X","/"))</f>
        <v>-</v>
      </c>
      <c r="K59" s="16" t="str">
        <f>IF(COUNTA(RAW_Lab!D:D)&lt;=2,"-",IF(ISNUMBER(IFERROR(MATCH($C59,RAW_Lab!D:D,0),"X"))*1=0,"X","/"))</f>
        <v>-</v>
      </c>
      <c r="L59" s="16" t="str">
        <f>IF(COUNTA(RAW_Lab!E:E)&lt;=2,"-",IF(ISNUMBER(IFERROR(MATCH($C59,RAW_Lab!E:E,0),"X"))*1=0,"X","/"))</f>
        <v>-</v>
      </c>
      <c r="M59" s="16" t="str">
        <f>IF(COUNTA(RAW_Lab!F:F)&lt;=2,"-",IF(ISNUMBER(IFERROR(MATCH($C59,RAW_Lab!F:F,0),"X"))*1=0,"X","/"))</f>
        <v>-</v>
      </c>
      <c r="N59" s="16" t="str">
        <f>IF(COUNTA(RAW_Lab!G:G)&lt;=2,"-",IF(ISNUMBER(IFERROR(MATCH($C59,RAW_Lab!G:G,0),"X"))*1=0,"X","/"))</f>
        <v>-</v>
      </c>
      <c r="O59" s="16" t="str">
        <f>IF(COUNTA(RAW_Lab!H:H)&lt;=2,"-",IF(ISNUMBER(IFERROR(MATCH($C59,RAW_Lab!H:H,0),"X"))*1=0,"X","/"))</f>
        <v>-</v>
      </c>
      <c r="P59" s="16" t="str">
        <f>IF(COUNTA(RAW_Lab!I:I)&lt;=2,"-",IF(ISNUMBER(IFERROR(MATCH($C59,RAW_Lab!I:I,0),"X"))*1=0,"X","/"))</f>
        <v>-</v>
      </c>
      <c r="Q59" s="16" t="str">
        <f>IF(COUNTA(RAW_Lab!J:J)&lt;=2,"-",IF(ISNUMBER(IFERROR(MATCH($C59,RAW_Lab!J:J,0),"X"))*1=0,"X","/"))</f>
        <v>-</v>
      </c>
      <c r="R59" s="16" t="str">
        <f>IF(COUNTA(RAW_Lab!K:K)&lt;=2,"-",IF(ISNUMBER(IFERROR(MATCH($C59,RAW_Lab!K:K,0),"X"))*1=0,"X","/"))</f>
        <v>-</v>
      </c>
      <c r="S59" s="16" t="str">
        <f>IF(COUNTA(RAW_Lab!L:L)&lt;=2,"-",IF(ISNUMBER(IFERROR(MATCH($C59,RAW_Lab!L:L,0),"X"))*1=0,"X","/"))</f>
        <v>-</v>
      </c>
      <c r="T59" s="16" t="str">
        <f>IF(COUNTA(RAW_Lab!M:M)&lt;=2,"-",IF(ISNUMBER(IFERROR(MATCH($C59,RAW_Lab!M:M,0),"X"))*1=0,"X","/"))</f>
        <v>-</v>
      </c>
      <c r="U59" s="16" t="str">
        <f>IF(COUNTA(RAW_Lab!N:N)&lt;=2,"-",IF(ISNUMBER(IFERROR(MATCH($C59,RAW_Lab!N:N,0),"X"))*1=0,"X","/"))</f>
        <v>-</v>
      </c>
      <c r="V59" s="25">
        <f>COUNTIF(H59:U59,"X")/MASTER!$H$11</f>
        <v>0</v>
      </c>
      <c r="W59" s="16">
        <f t="shared" si="0"/>
        <v>0</v>
      </c>
      <c r="X59" s="37">
        <f t="shared" si="1"/>
        <v>0</v>
      </c>
    </row>
    <row r="60" spans="1:24" s="8" customFormat="1" ht="24" customHeight="1">
      <c r="A60" s="6">
        <v>40</v>
      </c>
      <c r="B60" s="7" t="str">
        <f>MASTER!B60</f>
        <v>MUHAMMAD AMMAR ASYRAF BIN CHE ALI</v>
      </c>
      <c r="C60" s="6">
        <f>MASTER!C60</f>
        <v>171063109</v>
      </c>
      <c r="D60" s="6" t="str">
        <f>MASTER!D60</f>
        <v>RK24 - KEJURUTERAAN MEKATRONIK</v>
      </c>
      <c r="E60" s="6" t="str">
        <f>MASTER!E60</f>
        <v>Active</v>
      </c>
      <c r="F60" s="6">
        <f>MASTER!F60</f>
        <v>2</v>
      </c>
      <c r="G60" s="15">
        <f>MASTER!G60</f>
        <v>60139662898</v>
      </c>
      <c r="H60" s="16" t="str">
        <f>IF(COUNTA(RAW_Lab!A:A)&lt;=2,"-",IF(ISNUMBER(IFERROR(MATCH($C60,RAW_Lab!A:A,0),"X"))*1=0,"X","/"))</f>
        <v>-</v>
      </c>
      <c r="I60" s="16" t="str">
        <f>IF(COUNTA(RAW_Lab!B:B)&lt;=2,"-",IF(ISNUMBER(IFERROR(MATCH($C60,RAW_Lab!B:B,0),"X"))*1=0,"X","/"))</f>
        <v>-</v>
      </c>
      <c r="J60" s="16" t="str">
        <f>IF(COUNTA(RAW_Lab!C:C)&lt;=2,"-",IF(ISNUMBER(IFERROR(MATCH($C60,RAW_Lab!C:C,0),"X"))*1=0,"X","/"))</f>
        <v>-</v>
      </c>
      <c r="K60" s="16" t="str">
        <f>IF(COUNTA(RAW_Lab!D:D)&lt;=2,"-",IF(ISNUMBER(IFERROR(MATCH($C60,RAW_Lab!D:D,0),"X"))*1=0,"X","/"))</f>
        <v>-</v>
      </c>
      <c r="L60" s="16" t="str">
        <f>IF(COUNTA(RAW_Lab!E:E)&lt;=2,"-",IF(ISNUMBER(IFERROR(MATCH($C60,RAW_Lab!E:E,0),"X"))*1=0,"X","/"))</f>
        <v>-</v>
      </c>
      <c r="M60" s="16" t="str">
        <f>IF(COUNTA(RAW_Lab!F:F)&lt;=2,"-",IF(ISNUMBER(IFERROR(MATCH($C60,RAW_Lab!F:F,0),"X"))*1=0,"X","/"))</f>
        <v>-</v>
      </c>
      <c r="N60" s="16" t="str">
        <f>IF(COUNTA(RAW_Lab!G:G)&lt;=2,"-",IF(ISNUMBER(IFERROR(MATCH($C60,RAW_Lab!G:G,0),"X"))*1=0,"X","/"))</f>
        <v>-</v>
      </c>
      <c r="O60" s="16" t="str">
        <f>IF(COUNTA(RAW_Lab!H:H)&lt;=2,"-",IF(ISNUMBER(IFERROR(MATCH($C60,RAW_Lab!H:H,0),"X"))*1=0,"X","/"))</f>
        <v>-</v>
      </c>
      <c r="P60" s="16" t="str">
        <f>IF(COUNTA(RAW_Lab!I:I)&lt;=2,"-",IF(ISNUMBER(IFERROR(MATCH($C60,RAW_Lab!I:I,0),"X"))*1=0,"X","/"))</f>
        <v>-</v>
      </c>
      <c r="Q60" s="16" t="str">
        <f>IF(COUNTA(RAW_Lab!J:J)&lt;=2,"-",IF(ISNUMBER(IFERROR(MATCH($C60,RAW_Lab!J:J,0),"X"))*1=0,"X","/"))</f>
        <v>-</v>
      </c>
      <c r="R60" s="16" t="str">
        <f>IF(COUNTA(RAW_Lab!K:K)&lt;=2,"-",IF(ISNUMBER(IFERROR(MATCH($C60,RAW_Lab!K:K,0),"X"))*1=0,"X","/"))</f>
        <v>-</v>
      </c>
      <c r="S60" s="16" t="str">
        <f>IF(COUNTA(RAW_Lab!L:L)&lt;=2,"-",IF(ISNUMBER(IFERROR(MATCH($C60,RAW_Lab!L:L,0),"X"))*1=0,"X","/"))</f>
        <v>-</v>
      </c>
      <c r="T60" s="16" t="str">
        <f>IF(COUNTA(RAW_Lab!M:M)&lt;=2,"-",IF(ISNUMBER(IFERROR(MATCH($C60,RAW_Lab!M:M,0),"X"))*1=0,"X","/"))</f>
        <v>-</v>
      </c>
      <c r="U60" s="16" t="str">
        <f>IF(COUNTA(RAW_Lab!N:N)&lt;=2,"-",IF(ISNUMBER(IFERROR(MATCH($C60,RAW_Lab!N:N,0),"X"))*1=0,"X","/"))</f>
        <v>-</v>
      </c>
      <c r="V60" s="25">
        <f>COUNTIF(H60:U60,"X")/MASTER!$H$11</f>
        <v>0</v>
      </c>
      <c r="W60" s="16">
        <f t="shared" si="0"/>
        <v>0</v>
      </c>
      <c r="X60" s="37">
        <f t="shared" si="1"/>
        <v>0</v>
      </c>
    </row>
    <row r="61" spans="1:24" s="8" customFormat="1" ht="24" customHeight="1">
      <c r="A61" s="6">
        <v>41</v>
      </c>
      <c r="B61" s="7" t="str">
        <f>MASTER!B61</f>
        <v>MUHAMMAD FAHMAN FITRI BIN SAIFUL</v>
      </c>
      <c r="C61" s="6">
        <f>MASTER!C61</f>
        <v>171061098</v>
      </c>
      <c r="D61" s="6" t="str">
        <f>MASTER!D61</f>
        <v>RK24 - KEJURUTERAAN MEKATRONIK</v>
      </c>
      <c r="E61" s="6" t="str">
        <f>MASTER!E61</f>
        <v>Active</v>
      </c>
      <c r="F61" s="6">
        <f>MASTER!F61</f>
        <v>2</v>
      </c>
      <c r="G61" s="15" t="str">
        <f>MASTER!G61</f>
        <v>017-4165054</v>
      </c>
      <c r="H61" s="16" t="str">
        <f>IF(COUNTA(RAW_Lab!A:A)&lt;=2,"-",IF(ISNUMBER(IFERROR(MATCH($C61,RAW_Lab!A:A,0),"X"))*1=0,"X","/"))</f>
        <v>-</v>
      </c>
      <c r="I61" s="16" t="str">
        <f>IF(COUNTA(RAW_Lab!B:B)&lt;=2,"-",IF(ISNUMBER(IFERROR(MATCH($C61,RAW_Lab!B:B,0),"X"))*1=0,"X","/"))</f>
        <v>-</v>
      </c>
      <c r="J61" s="16" t="str">
        <f>IF(COUNTA(RAW_Lab!C:C)&lt;=2,"-",IF(ISNUMBER(IFERROR(MATCH($C61,RAW_Lab!C:C,0),"X"))*1=0,"X","/"))</f>
        <v>-</v>
      </c>
      <c r="K61" s="16" t="str">
        <f>IF(COUNTA(RAW_Lab!D:D)&lt;=2,"-",IF(ISNUMBER(IFERROR(MATCH($C61,RAW_Lab!D:D,0),"X"))*1=0,"X","/"))</f>
        <v>-</v>
      </c>
      <c r="L61" s="16" t="str">
        <f>IF(COUNTA(RAW_Lab!E:E)&lt;=2,"-",IF(ISNUMBER(IFERROR(MATCH($C61,RAW_Lab!E:E,0),"X"))*1=0,"X","/"))</f>
        <v>-</v>
      </c>
      <c r="M61" s="16" t="str">
        <f>IF(COUNTA(RAW_Lab!F:F)&lt;=2,"-",IF(ISNUMBER(IFERROR(MATCH($C61,RAW_Lab!F:F,0),"X"))*1=0,"X","/"))</f>
        <v>-</v>
      </c>
      <c r="N61" s="16" t="str">
        <f>IF(COUNTA(RAW_Lab!G:G)&lt;=2,"-",IF(ISNUMBER(IFERROR(MATCH($C61,RAW_Lab!G:G,0),"X"))*1=0,"X","/"))</f>
        <v>-</v>
      </c>
      <c r="O61" s="16" t="str">
        <f>IF(COUNTA(RAW_Lab!H:H)&lt;=2,"-",IF(ISNUMBER(IFERROR(MATCH($C61,RAW_Lab!H:H,0),"X"))*1=0,"X","/"))</f>
        <v>-</v>
      </c>
      <c r="P61" s="16" t="str">
        <f>IF(COUNTA(RAW_Lab!I:I)&lt;=2,"-",IF(ISNUMBER(IFERROR(MATCH($C61,RAW_Lab!I:I,0),"X"))*1=0,"X","/"))</f>
        <v>-</v>
      </c>
      <c r="Q61" s="16" t="str">
        <f>IF(COUNTA(RAW_Lab!J:J)&lt;=2,"-",IF(ISNUMBER(IFERROR(MATCH($C61,RAW_Lab!J:J,0),"X"))*1=0,"X","/"))</f>
        <v>-</v>
      </c>
      <c r="R61" s="16" t="str">
        <f>IF(COUNTA(RAW_Lab!K:K)&lt;=2,"-",IF(ISNUMBER(IFERROR(MATCH($C61,RAW_Lab!K:K,0),"X"))*1=0,"X","/"))</f>
        <v>-</v>
      </c>
      <c r="S61" s="16" t="str">
        <f>IF(COUNTA(RAW_Lab!L:L)&lt;=2,"-",IF(ISNUMBER(IFERROR(MATCH($C61,RAW_Lab!L:L,0),"X"))*1=0,"X","/"))</f>
        <v>-</v>
      </c>
      <c r="T61" s="16" t="str">
        <f>IF(COUNTA(RAW_Lab!M:M)&lt;=2,"-",IF(ISNUMBER(IFERROR(MATCH($C61,RAW_Lab!M:M,0),"X"))*1=0,"X","/"))</f>
        <v>-</v>
      </c>
      <c r="U61" s="16" t="str">
        <f>IF(COUNTA(RAW_Lab!N:N)&lt;=2,"-",IF(ISNUMBER(IFERROR(MATCH($C61,RAW_Lab!N:N,0),"X"))*1=0,"X","/"))</f>
        <v>-</v>
      </c>
      <c r="V61" s="25">
        <f>COUNTIF(H61:U61,"X")/MASTER!$H$11</f>
        <v>0</v>
      </c>
      <c r="W61" s="16">
        <f t="shared" si="0"/>
        <v>0</v>
      </c>
      <c r="X61" s="37">
        <f t="shared" si="1"/>
        <v>0</v>
      </c>
    </row>
    <row r="62" spans="1:24" s="8" customFormat="1" ht="24" customHeight="1">
      <c r="A62" s="6">
        <v>42</v>
      </c>
      <c r="B62" s="7" t="str">
        <f>MASTER!B62</f>
        <v>MUHAMMAD FIRDAUS BIN FAUZI</v>
      </c>
      <c r="C62" s="6">
        <f>MASTER!C62</f>
        <v>171061101</v>
      </c>
      <c r="D62" s="6" t="str">
        <f>MASTER!D62</f>
        <v>RK24 - KEJURUTERAAN MEKATRONIK</v>
      </c>
      <c r="E62" s="6" t="str">
        <f>MASTER!E62</f>
        <v>Active</v>
      </c>
      <c r="F62" s="6">
        <f>MASTER!F62</f>
        <v>2</v>
      </c>
      <c r="G62" s="15">
        <f>MASTER!G62</f>
        <v>163013587</v>
      </c>
      <c r="H62" s="16" t="str">
        <f>IF(COUNTA(RAW_Lab!A:A)&lt;=2,"-",IF(ISNUMBER(IFERROR(MATCH($C62,RAW_Lab!A:A,0),"X"))*1=0,"X","/"))</f>
        <v>-</v>
      </c>
      <c r="I62" s="16" t="str">
        <f>IF(COUNTA(RAW_Lab!B:B)&lt;=2,"-",IF(ISNUMBER(IFERROR(MATCH($C62,RAW_Lab!B:B,0),"X"))*1=0,"X","/"))</f>
        <v>-</v>
      </c>
      <c r="J62" s="16" t="str">
        <f>IF(COUNTA(RAW_Lab!C:C)&lt;=2,"-",IF(ISNUMBER(IFERROR(MATCH($C62,RAW_Lab!C:C,0),"X"))*1=0,"X","/"))</f>
        <v>-</v>
      </c>
      <c r="K62" s="16" t="str">
        <f>IF(COUNTA(RAW_Lab!D:D)&lt;=2,"-",IF(ISNUMBER(IFERROR(MATCH($C62,RAW_Lab!D:D,0),"X"))*1=0,"X","/"))</f>
        <v>-</v>
      </c>
      <c r="L62" s="16" t="str">
        <f>IF(COUNTA(RAW_Lab!E:E)&lt;=2,"-",IF(ISNUMBER(IFERROR(MATCH($C62,RAW_Lab!E:E,0),"X"))*1=0,"X","/"))</f>
        <v>-</v>
      </c>
      <c r="M62" s="16" t="str">
        <f>IF(COUNTA(RAW_Lab!F:F)&lt;=2,"-",IF(ISNUMBER(IFERROR(MATCH($C62,RAW_Lab!F:F,0),"X"))*1=0,"X","/"))</f>
        <v>-</v>
      </c>
      <c r="N62" s="16" t="str">
        <f>IF(COUNTA(RAW_Lab!G:G)&lt;=2,"-",IF(ISNUMBER(IFERROR(MATCH($C62,RAW_Lab!G:G,0),"X"))*1=0,"X","/"))</f>
        <v>-</v>
      </c>
      <c r="O62" s="16" t="str">
        <f>IF(COUNTA(RAW_Lab!H:H)&lt;=2,"-",IF(ISNUMBER(IFERROR(MATCH($C62,RAW_Lab!H:H,0),"X"))*1=0,"X","/"))</f>
        <v>-</v>
      </c>
      <c r="P62" s="16" t="str">
        <f>IF(COUNTA(RAW_Lab!I:I)&lt;=2,"-",IF(ISNUMBER(IFERROR(MATCH($C62,RAW_Lab!I:I,0),"X"))*1=0,"X","/"))</f>
        <v>-</v>
      </c>
      <c r="Q62" s="16" t="str">
        <f>IF(COUNTA(RAW_Lab!J:J)&lt;=2,"-",IF(ISNUMBER(IFERROR(MATCH($C62,RAW_Lab!J:J,0),"X"))*1=0,"X","/"))</f>
        <v>-</v>
      </c>
      <c r="R62" s="16" t="str">
        <f>IF(COUNTA(RAW_Lab!K:K)&lt;=2,"-",IF(ISNUMBER(IFERROR(MATCH($C62,RAW_Lab!K:K,0),"X"))*1=0,"X","/"))</f>
        <v>-</v>
      </c>
      <c r="S62" s="16" t="str">
        <f>IF(COUNTA(RAW_Lab!L:L)&lt;=2,"-",IF(ISNUMBER(IFERROR(MATCH($C62,RAW_Lab!L:L,0),"X"))*1=0,"X","/"))</f>
        <v>-</v>
      </c>
      <c r="T62" s="16" t="str">
        <f>IF(COUNTA(RAW_Lab!M:M)&lt;=2,"-",IF(ISNUMBER(IFERROR(MATCH($C62,RAW_Lab!M:M,0),"X"))*1=0,"X","/"))</f>
        <v>-</v>
      </c>
      <c r="U62" s="16" t="str">
        <f>IF(COUNTA(RAW_Lab!N:N)&lt;=2,"-",IF(ISNUMBER(IFERROR(MATCH($C62,RAW_Lab!N:N,0),"X"))*1=0,"X","/"))</f>
        <v>-</v>
      </c>
      <c r="V62" s="25">
        <f>COUNTIF(H62:U62,"X")/MASTER!$H$11</f>
        <v>0</v>
      </c>
      <c r="W62" s="16">
        <f t="shared" si="0"/>
        <v>0</v>
      </c>
      <c r="X62" s="37">
        <f t="shared" si="1"/>
        <v>0</v>
      </c>
    </row>
    <row r="63" spans="1:24" s="8" customFormat="1" ht="24" customHeight="1">
      <c r="A63" s="6">
        <v>43</v>
      </c>
      <c r="B63" s="7" t="str">
        <f>MASTER!B63</f>
        <v>MUHAMMAD IZZAT BIN MOHD RASIDI</v>
      </c>
      <c r="C63" s="6">
        <f>MASTER!C63</f>
        <v>161060972</v>
      </c>
      <c r="D63" s="6" t="str">
        <f>MASTER!D63</f>
        <v>RK24 - KEJURUTERAAN MEKATRONIK</v>
      </c>
      <c r="E63" s="6" t="str">
        <f>MASTER!E63</f>
        <v>Active</v>
      </c>
      <c r="F63" s="6">
        <f>MASTER!F63</f>
        <v>2</v>
      </c>
      <c r="G63" s="15">
        <f>MASTER!G63</f>
        <v>195717882</v>
      </c>
      <c r="H63" s="16" t="str">
        <f>IF(COUNTA(RAW_Lab!A:A)&lt;=2,"-",IF(ISNUMBER(IFERROR(MATCH($C63,RAW_Lab!A:A,0),"X"))*1=0,"X","/"))</f>
        <v>-</v>
      </c>
      <c r="I63" s="16" t="str">
        <f>IF(COUNTA(RAW_Lab!B:B)&lt;=2,"-",IF(ISNUMBER(IFERROR(MATCH($C63,RAW_Lab!B:B,0),"X"))*1=0,"X","/"))</f>
        <v>-</v>
      </c>
      <c r="J63" s="16" t="str">
        <f>IF(COUNTA(RAW_Lab!C:C)&lt;=2,"-",IF(ISNUMBER(IFERROR(MATCH($C63,RAW_Lab!C:C,0),"X"))*1=0,"X","/"))</f>
        <v>-</v>
      </c>
      <c r="K63" s="16" t="str">
        <f>IF(COUNTA(RAW_Lab!D:D)&lt;=2,"-",IF(ISNUMBER(IFERROR(MATCH($C63,RAW_Lab!D:D,0),"X"))*1=0,"X","/"))</f>
        <v>-</v>
      </c>
      <c r="L63" s="16" t="str">
        <f>IF(COUNTA(RAW_Lab!E:E)&lt;=2,"-",IF(ISNUMBER(IFERROR(MATCH($C63,RAW_Lab!E:E,0),"X"))*1=0,"X","/"))</f>
        <v>-</v>
      </c>
      <c r="M63" s="16" t="str">
        <f>IF(COUNTA(RAW_Lab!F:F)&lt;=2,"-",IF(ISNUMBER(IFERROR(MATCH($C63,RAW_Lab!F:F,0),"X"))*1=0,"X","/"))</f>
        <v>-</v>
      </c>
      <c r="N63" s="16" t="str">
        <f>IF(COUNTA(RAW_Lab!G:G)&lt;=2,"-",IF(ISNUMBER(IFERROR(MATCH($C63,RAW_Lab!G:G,0),"X"))*1=0,"X","/"))</f>
        <v>-</v>
      </c>
      <c r="O63" s="16" t="str">
        <f>IF(COUNTA(RAW_Lab!H:H)&lt;=2,"-",IF(ISNUMBER(IFERROR(MATCH($C63,RAW_Lab!H:H,0),"X"))*1=0,"X","/"))</f>
        <v>-</v>
      </c>
      <c r="P63" s="16" t="str">
        <f>IF(COUNTA(RAW_Lab!I:I)&lt;=2,"-",IF(ISNUMBER(IFERROR(MATCH($C63,RAW_Lab!I:I,0),"X"))*1=0,"X","/"))</f>
        <v>-</v>
      </c>
      <c r="Q63" s="16" t="str">
        <f>IF(COUNTA(RAW_Lab!J:J)&lt;=2,"-",IF(ISNUMBER(IFERROR(MATCH($C63,RAW_Lab!J:J,0),"X"))*1=0,"X","/"))</f>
        <v>-</v>
      </c>
      <c r="R63" s="16" t="str">
        <f>IF(COUNTA(RAW_Lab!K:K)&lt;=2,"-",IF(ISNUMBER(IFERROR(MATCH($C63,RAW_Lab!K:K,0),"X"))*1=0,"X","/"))</f>
        <v>-</v>
      </c>
      <c r="S63" s="16" t="str">
        <f>IF(COUNTA(RAW_Lab!L:L)&lt;=2,"-",IF(ISNUMBER(IFERROR(MATCH($C63,RAW_Lab!L:L,0),"X"))*1=0,"X","/"))</f>
        <v>-</v>
      </c>
      <c r="T63" s="16" t="str">
        <f>IF(COUNTA(RAW_Lab!M:M)&lt;=2,"-",IF(ISNUMBER(IFERROR(MATCH($C63,RAW_Lab!M:M,0),"X"))*1=0,"X","/"))</f>
        <v>-</v>
      </c>
      <c r="U63" s="16" t="str">
        <f>IF(COUNTA(RAW_Lab!N:N)&lt;=2,"-",IF(ISNUMBER(IFERROR(MATCH($C63,RAW_Lab!N:N,0),"X"))*1=0,"X","/"))</f>
        <v>-</v>
      </c>
      <c r="V63" s="25">
        <f>COUNTIF(H63:U63,"X")/MASTER!$H$11</f>
        <v>0</v>
      </c>
      <c r="W63" s="16">
        <f t="shared" si="0"/>
        <v>0</v>
      </c>
      <c r="X63" s="37">
        <f t="shared" si="1"/>
        <v>0</v>
      </c>
    </row>
    <row r="64" spans="1:24" s="8" customFormat="1" ht="24" customHeight="1">
      <c r="A64" s="6">
        <v>44</v>
      </c>
      <c r="B64" s="7" t="str">
        <f>MASTER!B64</f>
        <v>MUHAMMAD MUNAWWAR BIN MUSTAPA KAMAL</v>
      </c>
      <c r="C64" s="6">
        <f>MASTER!C64</f>
        <v>171061106</v>
      </c>
      <c r="D64" s="6" t="str">
        <f>MASTER!D64</f>
        <v>RK24 - KEJURUTERAAN MEKATRONIK</v>
      </c>
      <c r="E64" s="6" t="str">
        <f>MASTER!E64</f>
        <v>Active</v>
      </c>
      <c r="F64" s="6">
        <f>MASTER!F64</f>
        <v>2</v>
      </c>
      <c r="G64" s="15">
        <f>MASTER!G64</f>
        <v>175311909</v>
      </c>
      <c r="H64" s="16" t="str">
        <f>IF(COUNTA(RAW_Lab!A:A)&lt;=2,"-",IF(ISNUMBER(IFERROR(MATCH($C64,RAW_Lab!A:A,0),"X"))*1=0,"X","/"))</f>
        <v>-</v>
      </c>
      <c r="I64" s="16" t="str">
        <f>IF(COUNTA(RAW_Lab!B:B)&lt;=2,"-",IF(ISNUMBER(IFERROR(MATCH($C64,RAW_Lab!B:B,0),"X"))*1=0,"X","/"))</f>
        <v>-</v>
      </c>
      <c r="J64" s="16" t="str">
        <f>IF(COUNTA(RAW_Lab!C:C)&lt;=2,"-",IF(ISNUMBER(IFERROR(MATCH($C64,RAW_Lab!C:C,0),"X"))*1=0,"X","/"))</f>
        <v>-</v>
      </c>
      <c r="K64" s="16" t="str">
        <f>IF(COUNTA(RAW_Lab!D:D)&lt;=2,"-",IF(ISNUMBER(IFERROR(MATCH($C64,RAW_Lab!D:D,0),"X"))*1=0,"X","/"))</f>
        <v>-</v>
      </c>
      <c r="L64" s="16" t="str">
        <f>IF(COUNTA(RAW_Lab!E:E)&lt;=2,"-",IF(ISNUMBER(IFERROR(MATCH($C64,RAW_Lab!E:E,0),"X"))*1=0,"X","/"))</f>
        <v>-</v>
      </c>
      <c r="M64" s="16" t="str">
        <f>IF(COUNTA(RAW_Lab!F:F)&lt;=2,"-",IF(ISNUMBER(IFERROR(MATCH($C64,RAW_Lab!F:F,0),"X"))*1=0,"X","/"))</f>
        <v>-</v>
      </c>
      <c r="N64" s="16" t="str">
        <f>IF(COUNTA(RAW_Lab!G:G)&lt;=2,"-",IF(ISNUMBER(IFERROR(MATCH($C64,RAW_Lab!G:G,0),"X"))*1=0,"X","/"))</f>
        <v>-</v>
      </c>
      <c r="O64" s="16" t="str">
        <f>IF(COUNTA(RAW_Lab!H:H)&lt;=2,"-",IF(ISNUMBER(IFERROR(MATCH($C64,RAW_Lab!H:H,0),"X"))*1=0,"X","/"))</f>
        <v>-</v>
      </c>
      <c r="P64" s="16" t="str">
        <f>IF(COUNTA(RAW_Lab!I:I)&lt;=2,"-",IF(ISNUMBER(IFERROR(MATCH($C64,RAW_Lab!I:I,0),"X"))*1=0,"X","/"))</f>
        <v>-</v>
      </c>
      <c r="Q64" s="16" t="str">
        <f>IF(COUNTA(RAW_Lab!J:J)&lt;=2,"-",IF(ISNUMBER(IFERROR(MATCH($C64,RAW_Lab!J:J,0),"X"))*1=0,"X","/"))</f>
        <v>-</v>
      </c>
      <c r="R64" s="16" t="str">
        <f>IF(COUNTA(RAW_Lab!K:K)&lt;=2,"-",IF(ISNUMBER(IFERROR(MATCH($C64,RAW_Lab!K:K,0),"X"))*1=0,"X","/"))</f>
        <v>-</v>
      </c>
      <c r="S64" s="16" t="str">
        <f>IF(COUNTA(RAW_Lab!L:L)&lt;=2,"-",IF(ISNUMBER(IFERROR(MATCH($C64,RAW_Lab!L:L,0),"X"))*1=0,"X","/"))</f>
        <v>-</v>
      </c>
      <c r="T64" s="16" t="str">
        <f>IF(COUNTA(RAW_Lab!M:M)&lt;=2,"-",IF(ISNUMBER(IFERROR(MATCH($C64,RAW_Lab!M:M,0),"X"))*1=0,"X","/"))</f>
        <v>-</v>
      </c>
      <c r="U64" s="16" t="str">
        <f>IF(COUNTA(RAW_Lab!N:N)&lt;=2,"-",IF(ISNUMBER(IFERROR(MATCH($C64,RAW_Lab!N:N,0),"X"))*1=0,"X","/"))</f>
        <v>-</v>
      </c>
      <c r="V64" s="25">
        <f>COUNTIF(H64:U64,"X")/MASTER!$H$11</f>
        <v>0</v>
      </c>
      <c r="W64" s="16">
        <f t="shared" si="0"/>
        <v>0</v>
      </c>
      <c r="X64" s="37">
        <f t="shared" si="1"/>
        <v>0</v>
      </c>
    </row>
    <row r="65" spans="1:24" s="8" customFormat="1" ht="24" customHeight="1">
      <c r="A65" s="6">
        <v>45</v>
      </c>
      <c r="B65" s="7" t="str">
        <f>MASTER!B65</f>
        <v>MUHAMMAD NAZRUL SYAWAL BIN SAHID</v>
      </c>
      <c r="C65" s="6">
        <f>MASTER!C65</f>
        <v>161060973</v>
      </c>
      <c r="D65" s="6" t="str">
        <f>MASTER!D65</f>
        <v>RK24 - KEJURUTERAAN MEKATRONIK</v>
      </c>
      <c r="E65" s="6" t="str">
        <f>MASTER!E65</f>
        <v>Active</v>
      </c>
      <c r="F65" s="6">
        <f>MASTER!F65</f>
        <v>2</v>
      </c>
      <c r="G65" s="15">
        <f>MASTER!G65</f>
        <v>1110758726</v>
      </c>
      <c r="H65" s="16" t="str">
        <f>IF(COUNTA(RAW_Lab!A:A)&lt;=2,"-",IF(ISNUMBER(IFERROR(MATCH($C65,RAW_Lab!A:A,0),"X"))*1=0,"X","/"))</f>
        <v>-</v>
      </c>
      <c r="I65" s="16" t="str">
        <f>IF(COUNTA(RAW_Lab!B:B)&lt;=2,"-",IF(ISNUMBER(IFERROR(MATCH($C65,RAW_Lab!B:B,0),"X"))*1=0,"X","/"))</f>
        <v>-</v>
      </c>
      <c r="J65" s="16" t="str">
        <f>IF(COUNTA(RAW_Lab!C:C)&lt;=2,"-",IF(ISNUMBER(IFERROR(MATCH($C65,RAW_Lab!C:C,0),"X"))*1=0,"X","/"))</f>
        <v>-</v>
      </c>
      <c r="K65" s="16" t="str">
        <f>IF(COUNTA(RAW_Lab!D:D)&lt;=2,"-",IF(ISNUMBER(IFERROR(MATCH($C65,RAW_Lab!D:D,0),"X"))*1=0,"X","/"))</f>
        <v>-</v>
      </c>
      <c r="L65" s="16" t="str">
        <f>IF(COUNTA(RAW_Lab!E:E)&lt;=2,"-",IF(ISNUMBER(IFERROR(MATCH($C65,RAW_Lab!E:E,0),"X"))*1=0,"X","/"))</f>
        <v>-</v>
      </c>
      <c r="M65" s="16" t="str">
        <f>IF(COUNTA(RAW_Lab!F:F)&lt;=2,"-",IF(ISNUMBER(IFERROR(MATCH($C65,RAW_Lab!F:F,0),"X"))*1=0,"X","/"))</f>
        <v>-</v>
      </c>
      <c r="N65" s="16" t="str">
        <f>IF(COUNTA(RAW_Lab!G:G)&lt;=2,"-",IF(ISNUMBER(IFERROR(MATCH($C65,RAW_Lab!G:G,0),"X"))*1=0,"X","/"))</f>
        <v>-</v>
      </c>
      <c r="O65" s="16" t="str">
        <f>IF(COUNTA(RAW_Lab!H:H)&lt;=2,"-",IF(ISNUMBER(IFERROR(MATCH($C65,RAW_Lab!H:H,0),"X"))*1=0,"X","/"))</f>
        <v>-</v>
      </c>
      <c r="P65" s="16" t="str">
        <f>IF(COUNTA(RAW_Lab!I:I)&lt;=2,"-",IF(ISNUMBER(IFERROR(MATCH($C65,RAW_Lab!I:I,0),"X"))*1=0,"X","/"))</f>
        <v>-</v>
      </c>
      <c r="Q65" s="16" t="str">
        <f>IF(COUNTA(RAW_Lab!J:J)&lt;=2,"-",IF(ISNUMBER(IFERROR(MATCH($C65,RAW_Lab!J:J,0),"X"))*1=0,"X","/"))</f>
        <v>-</v>
      </c>
      <c r="R65" s="16" t="str">
        <f>IF(COUNTA(RAW_Lab!K:K)&lt;=2,"-",IF(ISNUMBER(IFERROR(MATCH($C65,RAW_Lab!K:K,0),"X"))*1=0,"X","/"))</f>
        <v>-</v>
      </c>
      <c r="S65" s="16" t="str">
        <f>IF(COUNTA(RAW_Lab!L:L)&lt;=2,"-",IF(ISNUMBER(IFERROR(MATCH($C65,RAW_Lab!L:L,0),"X"))*1=0,"X","/"))</f>
        <v>-</v>
      </c>
      <c r="T65" s="16" t="str">
        <f>IF(COUNTA(RAW_Lab!M:M)&lt;=2,"-",IF(ISNUMBER(IFERROR(MATCH($C65,RAW_Lab!M:M,0),"X"))*1=0,"X","/"))</f>
        <v>-</v>
      </c>
      <c r="U65" s="16" t="str">
        <f>IF(COUNTA(RAW_Lab!N:N)&lt;=2,"-",IF(ISNUMBER(IFERROR(MATCH($C65,RAW_Lab!N:N,0),"X"))*1=0,"X","/"))</f>
        <v>-</v>
      </c>
      <c r="V65" s="25">
        <f>COUNTIF(H65:U65,"X")/MASTER!$H$11</f>
        <v>0</v>
      </c>
      <c r="W65" s="16">
        <f t="shared" si="0"/>
        <v>0</v>
      </c>
      <c r="X65" s="37">
        <f t="shared" si="1"/>
        <v>0</v>
      </c>
    </row>
    <row r="66" spans="1:24" s="8" customFormat="1" ht="24" customHeight="1">
      <c r="A66" s="6">
        <v>46</v>
      </c>
      <c r="B66" s="7" t="str">
        <f>MASTER!B66</f>
        <v>MUHAMMAD SHARIZAL BIN EZANI</v>
      </c>
      <c r="C66" s="6">
        <f>MASTER!C66</f>
        <v>161060974</v>
      </c>
      <c r="D66" s="6" t="str">
        <f>MASTER!D66</f>
        <v>RK24 - KEJURUTERAAN MEKATRONIK</v>
      </c>
      <c r="E66" s="6" t="str">
        <f>MASTER!E66</f>
        <v>Active</v>
      </c>
      <c r="F66" s="6">
        <f>MASTER!F66</f>
        <v>2</v>
      </c>
      <c r="G66" s="15">
        <f>MASTER!G66</f>
        <v>1110907366</v>
      </c>
      <c r="H66" s="16" t="str">
        <f>IF(COUNTA(RAW_Lab!A:A)&lt;=2,"-",IF(ISNUMBER(IFERROR(MATCH($C66,RAW_Lab!A:A,0),"X"))*1=0,"X","/"))</f>
        <v>-</v>
      </c>
      <c r="I66" s="16" t="str">
        <f>IF(COUNTA(RAW_Lab!B:B)&lt;=2,"-",IF(ISNUMBER(IFERROR(MATCH($C66,RAW_Lab!B:B,0),"X"))*1=0,"X","/"))</f>
        <v>-</v>
      </c>
      <c r="J66" s="16" t="str">
        <f>IF(COUNTA(RAW_Lab!C:C)&lt;=2,"-",IF(ISNUMBER(IFERROR(MATCH($C66,RAW_Lab!C:C,0),"X"))*1=0,"X","/"))</f>
        <v>-</v>
      </c>
      <c r="K66" s="16" t="str">
        <f>IF(COUNTA(RAW_Lab!D:D)&lt;=2,"-",IF(ISNUMBER(IFERROR(MATCH($C66,RAW_Lab!D:D,0),"X"))*1=0,"X","/"))</f>
        <v>-</v>
      </c>
      <c r="L66" s="16" t="str">
        <f>IF(COUNTA(RAW_Lab!E:E)&lt;=2,"-",IF(ISNUMBER(IFERROR(MATCH($C66,RAW_Lab!E:E,0),"X"))*1=0,"X","/"))</f>
        <v>-</v>
      </c>
      <c r="M66" s="16" t="str">
        <f>IF(COUNTA(RAW_Lab!F:F)&lt;=2,"-",IF(ISNUMBER(IFERROR(MATCH($C66,RAW_Lab!F:F,0),"X"))*1=0,"X","/"))</f>
        <v>-</v>
      </c>
      <c r="N66" s="16" t="str">
        <f>IF(COUNTA(RAW_Lab!G:G)&lt;=2,"-",IF(ISNUMBER(IFERROR(MATCH($C66,RAW_Lab!G:G,0),"X"))*1=0,"X","/"))</f>
        <v>-</v>
      </c>
      <c r="O66" s="16" t="str">
        <f>IF(COUNTA(RAW_Lab!H:H)&lt;=2,"-",IF(ISNUMBER(IFERROR(MATCH($C66,RAW_Lab!H:H,0),"X"))*1=0,"X","/"))</f>
        <v>-</v>
      </c>
      <c r="P66" s="16" t="str">
        <f>IF(COUNTA(RAW_Lab!I:I)&lt;=2,"-",IF(ISNUMBER(IFERROR(MATCH($C66,RAW_Lab!I:I,0),"X"))*1=0,"X","/"))</f>
        <v>-</v>
      </c>
      <c r="Q66" s="16" t="str">
        <f>IF(COUNTA(RAW_Lab!J:J)&lt;=2,"-",IF(ISNUMBER(IFERROR(MATCH($C66,RAW_Lab!J:J,0),"X"))*1=0,"X","/"))</f>
        <v>-</v>
      </c>
      <c r="R66" s="16" t="str">
        <f>IF(COUNTA(RAW_Lab!K:K)&lt;=2,"-",IF(ISNUMBER(IFERROR(MATCH($C66,RAW_Lab!K:K,0),"X"))*1=0,"X","/"))</f>
        <v>-</v>
      </c>
      <c r="S66" s="16" t="str">
        <f>IF(COUNTA(RAW_Lab!L:L)&lt;=2,"-",IF(ISNUMBER(IFERROR(MATCH($C66,RAW_Lab!L:L,0),"X"))*1=0,"X","/"))</f>
        <v>-</v>
      </c>
      <c r="T66" s="16" t="str">
        <f>IF(COUNTA(RAW_Lab!M:M)&lt;=2,"-",IF(ISNUMBER(IFERROR(MATCH($C66,RAW_Lab!M:M,0),"X"))*1=0,"X","/"))</f>
        <v>-</v>
      </c>
      <c r="U66" s="16" t="str">
        <f>IF(COUNTA(RAW_Lab!N:N)&lt;=2,"-",IF(ISNUMBER(IFERROR(MATCH($C66,RAW_Lab!N:N,0),"X"))*1=0,"X","/"))</f>
        <v>-</v>
      </c>
      <c r="V66" s="25">
        <f>COUNTIF(H66:U66,"X")/MASTER!$H$11</f>
        <v>0</v>
      </c>
      <c r="W66" s="16">
        <f t="shared" si="0"/>
        <v>0</v>
      </c>
      <c r="X66" s="37">
        <f t="shared" si="1"/>
        <v>0</v>
      </c>
    </row>
    <row r="67" spans="1:24" s="8" customFormat="1" ht="24" customHeight="1">
      <c r="A67" s="6">
        <v>47</v>
      </c>
      <c r="B67" s="7" t="str">
        <f>MASTER!B67</f>
        <v>MUHAMMAD SYAMIL BIN AZHAR</v>
      </c>
      <c r="C67" s="6">
        <f>MASTER!C67</f>
        <v>161060975</v>
      </c>
      <c r="D67" s="6" t="str">
        <f>MASTER!D67</f>
        <v>RK24 - KEJURUTERAAN MEKATRONIK</v>
      </c>
      <c r="E67" s="6" t="str">
        <f>MASTER!E67</f>
        <v>Active</v>
      </c>
      <c r="F67" s="6">
        <f>MASTER!F67</f>
        <v>2</v>
      </c>
      <c r="G67" s="15">
        <f>MASTER!G67</f>
        <v>1112525612</v>
      </c>
      <c r="H67" s="16" t="str">
        <f>IF(COUNTA(RAW_Lab!A:A)&lt;=2,"-",IF(ISNUMBER(IFERROR(MATCH($C67,RAW_Lab!A:A,0),"X"))*1=0,"X","/"))</f>
        <v>-</v>
      </c>
      <c r="I67" s="16" t="str">
        <f>IF(COUNTA(RAW_Lab!B:B)&lt;=2,"-",IF(ISNUMBER(IFERROR(MATCH($C67,RAW_Lab!B:B,0),"X"))*1=0,"X","/"))</f>
        <v>-</v>
      </c>
      <c r="J67" s="16" t="str">
        <f>IF(COUNTA(RAW_Lab!C:C)&lt;=2,"-",IF(ISNUMBER(IFERROR(MATCH($C67,RAW_Lab!C:C,0),"X"))*1=0,"X","/"))</f>
        <v>-</v>
      </c>
      <c r="K67" s="16" t="str">
        <f>IF(COUNTA(RAW_Lab!D:D)&lt;=2,"-",IF(ISNUMBER(IFERROR(MATCH($C67,RAW_Lab!D:D,0),"X"))*1=0,"X","/"))</f>
        <v>-</v>
      </c>
      <c r="L67" s="16" t="str">
        <f>IF(COUNTA(RAW_Lab!E:E)&lt;=2,"-",IF(ISNUMBER(IFERROR(MATCH($C67,RAW_Lab!E:E,0),"X"))*1=0,"X","/"))</f>
        <v>-</v>
      </c>
      <c r="M67" s="16" t="str">
        <f>IF(COUNTA(RAW_Lab!F:F)&lt;=2,"-",IF(ISNUMBER(IFERROR(MATCH($C67,RAW_Lab!F:F,0),"X"))*1=0,"X","/"))</f>
        <v>-</v>
      </c>
      <c r="N67" s="16" t="str">
        <f>IF(COUNTA(RAW_Lab!G:G)&lt;=2,"-",IF(ISNUMBER(IFERROR(MATCH($C67,RAW_Lab!G:G,0),"X"))*1=0,"X","/"))</f>
        <v>-</v>
      </c>
      <c r="O67" s="16" t="str">
        <f>IF(COUNTA(RAW_Lab!H:H)&lt;=2,"-",IF(ISNUMBER(IFERROR(MATCH($C67,RAW_Lab!H:H,0),"X"))*1=0,"X","/"))</f>
        <v>-</v>
      </c>
      <c r="P67" s="16" t="str">
        <f>IF(COUNTA(RAW_Lab!I:I)&lt;=2,"-",IF(ISNUMBER(IFERROR(MATCH($C67,RAW_Lab!I:I,0),"X"))*1=0,"X","/"))</f>
        <v>-</v>
      </c>
      <c r="Q67" s="16" t="str">
        <f>IF(COUNTA(RAW_Lab!J:J)&lt;=2,"-",IF(ISNUMBER(IFERROR(MATCH($C67,RAW_Lab!J:J,0),"X"))*1=0,"X","/"))</f>
        <v>-</v>
      </c>
      <c r="R67" s="16" t="str">
        <f>IF(COUNTA(RAW_Lab!K:K)&lt;=2,"-",IF(ISNUMBER(IFERROR(MATCH($C67,RAW_Lab!K:K,0),"X"))*1=0,"X","/"))</f>
        <v>-</v>
      </c>
      <c r="S67" s="16" t="str">
        <f>IF(COUNTA(RAW_Lab!L:L)&lt;=2,"-",IF(ISNUMBER(IFERROR(MATCH($C67,RAW_Lab!L:L,0),"X"))*1=0,"X","/"))</f>
        <v>-</v>
      </c>
      <c r="T67" s="16" t="str">
        <f>IF(COUNTA(RAW_Lab!M:M)&lt;=2,"-",IF(ISNUMBER(IFERROR(MATCH($C67,RAW_Lab!M:M,0),"X"))*1=0,"X","/"))</f>
        <v>-</v>
      </c>
      <c r="U67" s="16" t="str">
        <f>IF(COUNTA(RAW_Lab!N:N)&lt;=2,"-",IF(ISNUMBER(IFERROR(MATCH($C67,RAW_Lab!N:N,0),"X"))*1=0,"X","/"))</f>
        <v>-</v>
      </c>
      <c r="V67" s="25">
        <f>COUNTIF(H67:U67,"X")/MASTER!$H$11</f>
        <v>0</v>
      </c>
      <c r="W67" s="16">
        <f t="shared" si="0"/>
        <v>0</v>
      </c>
      <c r="X67" s="37">
        <f t="shared" si="1"/>
        <v>0</v>
      </c>
    </row>
    <row r="68" spans="1:24" s="8" customFormat="1" ht="24" customHeight="1">
      <c r="A68" s="6">
        <v>48</v>
      </c>
      <c r="B68" s="7" t="str">
        <f>MASTER!B68</f>
        <v>MUHAMMAD ZUBIR BIN KAMAZLAN</v>
      </c>
      <c r="C68" s="6">
        <f>MASTER!C68</f>
        <v>161060976</v>
      </c>
      <c r="D68" s="6" t="str">
        <f>MASTER!D68</f>
        <v>RK24 - KEJURUTERAAN MEKATRONIK</v>
      </c>
      <c r="E68" s="6" t="str">
        <f>MASTER!E68</f>
        <v>Active</v>
      </c>
      <c r="F68" s="6">
        <f>MASTER!F68</f>
        <v>2</v>
      </c>
      <c r="G68" s="15">
        <f>MASTER!G68</f>
        <v>148302500</v>
      </c>
      <c r="H68" s="16" t="str">
        <f>IF(COUNTA(RAW_Lab!A:A)&lt;=2,"-",IF(ISNUMBER(IFERROR(MATCH($C68,RAW_Lab!A:A,0),"X"))*1=0,"X","/"))</f>
        <v>-</v>
      </c>
      <c r="I68" s="16" t="str">
        <f>IF(COUNTA(RAW_Lab!B:B)&lt;=2,"-",IF(ISNUMBER(IFERROR(MATCH($C68,RAW_Lab!B:B,0),"X"))*1=0,"X","/"))</f>
        <v>-</v>
      </c>
      <c r="J68" s="16" t="str">
        <f>IF(COUNTA(RAW_Lab!C:C)&lt;=2,"-",IF(ISNUMBER(IFERROR(MATCH($C68,RAW_Lab!C:C,0),"X"))*1=0,"X","/"))</f>
        <v>-</v>
      </c>
      <c r="K68" s="16" t="str">
        <f>IF(COUNTA(RAW_Lab!D:D)&lt;=2,"-",IF(ISNUMBER(IFERROR(MATCH($C68,RAW_Lab!D:D,0),"X"))*1=0,"X","/"))</f>
        <v>-</v>
      </c>
      <c r="L68" s="16" t="str">
        <f>IF(COUNTA(RAW_Lab!E:E)&lt;=2,"-",IF(ISNUMBER(IFERROR(MATCH($C68,RAW_Lab!E:E,0),"X"))*1=0,"X","/"))</f>
        <v>-</v>
      </c>
      <c r="M68" s="16" t="str">
        <f>IF(COUNTA(RAW_Lab!F:F)&lt;=2,"-",IF(ISNUMBER(IFERROR(MATCH($C68,RAW_Lab!F:F,0),"X"))*1=0,"X","/"))</f>
        <v>-</v>
      </c>
      <c r="N68" s="16" t="str">
        <f>IF(COUNTA(RAW_Lab!G:G)&lt;=2,"-",IF(ISNUMBER(IFERROR(MATCH($C68,RAW_Lab!G:G,0),"X"))*1=0,"X","/"))</f>
        <v>-</v>
      </c>
      <c r="O68" s="16" t="str">
        <f>IF(COUNTA(RAW_Lab!H:H)&lt;=2,"-",IF(ISNUMBER(IFERROR(MATCH($C68,RAW_Lab!H:H,0),"X"))*1=0,"X","/"))</f>
        <v>-</v>
      </c>
      <c r="P68" s="16" t="str">
        <f>IF(COUNTA(RAW_Lab!I:I)&lt;=2,"-",IF(ISNUMBER(IFERROR(MATCH($C68,RAW_Lab!I:I,0),"X"))*1=0,"X","/"))</f>
        <v>-</v>
      </c>
      <c r="Q68" s="16" t="str">
        <f>IF(COUNTA(RAW_Lab!J:J)&lt;=2,"-",IF(ISNUMBER(IFERROR(MATCH($C68,RAW_Lab!J:J,0),"X"))*1=0,"X","/"))</f>
        <v>-</v>
      </c>
      <c r="R68" s="16" t="str">
        <f>IF(COUNTA(RAW_Lab!K:K)&lt;=2,"-",IF(ISNUMBER(IFERROR(MATCH($C68,RAW_Lab!K:K,0),"X"))*1=0,"X","/"))</f>
        <v>-</v>
      </c>
      <c r="S68" s="16" t="str">
        <f>IF(COUNTA(RAW_Lab!L:L)&lt;=2,"-",IF(ISNUMBER(IFERROR(MATCH($C68,RAW_Lab!L:L,0),"X"))*1=0,"X","/"))</f>
        <v>-</v>
      </c>
      <c r="T68" s="16" t="str">
        <f>IF(COUNTA(RAW_Lab!M:M)&lt;=2,"-",IF(ISNUMBER(IFERROR(MATCH($C68,RAW_Lab!M:M,0),"X"))*1=0,"X","/"))</f>
        <v>-</v>
      </c>
      <c r="U68" s="16" t="str">
        <f>IF(COUNTA(RAW_Lab!N:N)&lt;=2,"-",IF(ISNUMBER(IFERROR(MATCH($C68,RAW_Lab!N:N,0),"X"))*1=0,"X","/"))</f>
        <v>-</v>
      </c>
      <c r="V68" s="25">
        <f>COUNTIF(H68:U68,"X")/MASTER!$H$11</f>
        <v>0</v>
      </c>
      <c r="W68" s="16">
        <f t="shared" si="0"/>
        <v>0</v>
      </c>
      <c r="X68" s="37">
        <f t="shared" si="1"/>
        <v>0</v>
      </c>
    </row>
    <row r="69" spans="1:24" s="8" customFormat="1" ht="24" customHeight="1">
      <c r="A69" s="6">
        <v>49</v>
      </c>
      <c r="B69" s="7" t="str">
        <f>MASTER!B69</f>
        <v>NAH ZHENG QUN</v>
      </c>
      <c r="C69" s="6">
        <f>MASTER!C69</f>
        <v>161060977</v>
      </c>
      <c r="D69" s="6" t="str">
        <f>MASTER!D69</f>
        <v>RK24 - KEJURUTERAAN MEKATRONIK</v>
      </c>
      <c r="E69" s="6" t="str">
        <f>MASTER!E69</f>
        <v>Active</v>
      </c>
      <c r="F69" s="6">
        <f>MASTER!F69</f>
        <v>2</v>
      </c>
      <c r="G69" s="15">
        <f>MASTER!G69</f>
        <v>175348190</v>
      </c>
      <c r="H69" s="16" t="str">
        <f>IF(COUNTA(RAW_Lab!A:A)&lt;=2,"-",IF(ISNUMBER(IFERROR(MATCH($C69,RAW_Lab!A:A,0),"X"))*1=0,"X","/"))</f>
        <v>-</v>
      </c>
      <c r="I69" s="16" t="str">
        <f>IF(COUNTA(RAW_Lab!B:B)&lt;=2,"-",IF(ISNUMBER(IFERROR(MATCH($C69,RAW_Lab!B:B,0),"X"))*1=0,"X","/"))</f>
        <v>-</v>
      </c>
      <c r="J69" s="16" t="str">
        <f>IF(COUNTA(RAW_Lab!C:C)&lt;=2,"-",IF(ISNUMBER(IFERROR(MATCH($C69,RAW_Lab!C:C,0),"X"))*1=0,"X","/"))</f>
        <v>-</v>
      </c>
      <c r="K69" s="16" t="str">
        <f>IF(COUNTA(RAW_Lab!D:D)&lt;=2,"-",IF(ISNUMBER(IFERROR(MATCH($C69,RAW_Lab!D:D,0),"X"))*1=0,"X","/"))</f>
        <v>-</v>
      </c>
      <c r="L69" s="16" t="str">
        <f>IF(COUNTA(RAW_Lab!E:E)&lt;=2,"-",IF(ISNUMBER(IFERROR(MATCH($C69,RAW_Lab!E:E,0),"X"))*1=0,"X","/"))</f>
        <v>-</v>
      </c>
      <c r="M69" s="16" t="str">
        <f>IF(COUNTA(RAW_Lab!F:F)&lt;=2,"-",IF(ISNUMBER(IFERROR(MATCH($C69,RAW_Lab!F:F,0),"X"))*1=0,"X","/"))</f>
        <v>-</v>
      </c>
      <c r="N69" s="16" t="str">
        <f>IF(COUNTA(RAW_Lab!G:G)&lt;=2,"-",IF(ISNUMBER(IFERROR(MATCH($C69,RAW_Lab!G:G,0),"X"))*1=0,"X","/"))</f>
        <v>-</v>
      </c>
      <c r="O69" s="16" t="str">
        <f>IF(COUNTA(RAW_Lab!H:H)&lt;=2,"-",IF(ISNUMBER(IFERROR(MATCH($C69,RAW_Lab!H:H,0),"X"))*1=0,"X","/"))</f>
        <v>-</v>
      </c>
      <c r="P69" s="16" t="str">
        <f>IF(COUNTA(RAW_Lab!I:I)&lt;=2,"-",IF(ISNUMBER(IFERROR(MATCH($C69,RAW_Lab!I:I,0),"X"))*1=0,"X","/"))</f>
        <v>-</v>
      </c>
      <c r="Q69" s="16" t="str">
        <f>IF(COUNTA(RAW_Lab!J:J)&lt;=2,"-",IF(ISNUMBER(IFERROR(MATCH($C69,RAW_Lab!J:J,0),"X"))*1=0,"X","/"))</f>
        <v>-</v>
      </c>
      <c r="R69" s="16" t="str">
        <f>IF(COUNTA(RAW_Lab!K:K)&lt;=2,"-",IF(ISNUMBER(IFERROR(MATCH($C69,RAW_Lab!K:K,0),"X"))*1=0,"X","/"))</f>
        <v>-</v>
      </c>
      <c r="S69" s="16" t="str">
        <f>IF(COUNTA(RAW_Lab!L:L)&lt;=2,"-",IF(ISNUMBER(IFERROR(MATCH($C69,RAW_Lab!L:L,0),"X"))*1=0,"X","/"))</f>
        <v>-</v>
      </c>
      <c r="T69" s="16" t="str">
        <f>IF(COUNTA(RAW_Lab!M:M)&lt;=2,"-",IF(ISNUMBER(IFERROR(MATCH($C69,RAW_Lab!M:M,0),"X"))*1=0,"X","/"))</f>
        <v>-</v>
      </c>
      <c r="U69" s="16" t="str">
        <f>IF(COUNTA(RAW_Lab!N:N)&lt;=2,"-",IF(ISNUMBER(IFERROR(MATCH($C69,RAW_Lab!N:N,0),"X"))*1=0,"X","/"))</f>
        <v>-</v>
      </c>
      <c r="V69" s="25">
        <f>COUNTIF(H69:U69,"X")/MASTER!$H$11</f>
        <v>0</v>
      </c>
      <c r="W69" s="16">
        <f t="shared" si="0"/>
        <v>0</v>
      </c>
      <c r="X69" s="37">
        <f t="shared" si="1"/>
        <v>0</v>
      </c>
    </row>
    <row r="70" spans="1:24" s="8" customFormat="1" ht="24" customHeight="1">
      <c r="A70" s="6">
        <v>50</v>
      </c>
      <c r="B70" s="7" t="str">
        <f>MASTER!B70</f>
        <v>NG XUAN JUN</v>
      </c>
      <c r="C70" s="6">
        <f>MASTER!C70</f>
        <v>161060978</v>
      </c>
      <c r="D70" s="6" t="str">
        <f>MASTER!D70</f>
        <v>RK24 - KEJURUTERAAN MEKATRONIK</v>
      </c>
      <c r="E70" s="6" t="str">
        <f>MASTER!E70</f>
        <v>Active</v>
      </c>
      <c r="F70" s="6">
        <f>MASTER!F70</f>
        <v>2</v>
      </c>
      <c r="G70" s="15">
        <f>MASTER!G70</f>
        <v>1126455361</v>
      </c>
      <c r="H70" s="16" t="str">
        <f>IF(COUNTA(RAW_Lab!A:A)&lt;=2,"-",IF(ISNUMBER(IFERROR(MATCH($C70,RAW_Lab!A:A,0),"X"))*1=0,"X","/"))</f>
        <v>-</v>
      </c>
      <c r="I70" s="16" t="str">
        <f>IF(COUNTA(RAW_Lab!B:B)&lt;=2,"-",IF(ISNUMBER(IFERROR(MATCH($C70,RAW_Lab!B:B,0),"X"))*1=0,"X","/"))</f>
        <v>-</v>
      </c>
      <c r="J70" s="16" t="str">
        <f>IF(COUNTA(RAW_Lab!C:C)&lt;=2,"-",IF(ISNUMBER(IFERROR(MATCH($C70,RAW_Lab!C:C,0),"X"))*1=0,"X","/"))</f>
        <v>-</v>
      </c>
      <c r="K70" s="16" t="str">
        <f>IF(COUNTA(RAW_Lab!D:D)&lt;=2,"-",IF(ISNUMBER(IFERROR(MATCH($C70,RAW_Lab!D:D,0),"X"))*1=0,"X","/"))</f>
        <v>-</v>
      </c>
      <c r="L70" s="16" t="str">
        <f>IF(COUNTA(RAW_Lab!E:E)&lt;=2,"-",IF(ISNUMBER(IFERROR(MATCH($C70,RAW_Lab!E:E,0),"X"))*1=0,"X","/"))</f>
        <v>-</v>
      </c>
      <c r="M70" s="16" t="str">
        <f>IF(COUNTA(RAW_Lab!F:F)&lt;=2,"-",IF(ISNUMBER(IFERROR(MATCH($C70,RAW_Lab!F:F,0),"X"))*1=0,"X","/"))</f>
        <v>-</v>
      </c>
      <c r="N70" s="16" t="str">
        <f>IF(COUNTA(RAW_Lab!G:G)&lt;=2,"-",IF(ISNUMBER(IFERROR(MATCH($C70,RAW_Lab!G:G,0),"X"))*1=0,"X","/"))</f>
        <v>-</v>
      </c>
      <c r="O70" s="16" t="str">
        <f>IF(COUNTA(RAW_Lab!H:H)&lt;=2,"-",IF(ISNUMBER(IFERROR(MATCH($C70,RAW_Lab!H:H,0),"X"))*1=0,"X","/"))</f>
        <v>-</v>
      </c>
      <c r="P70" s="16" t="str">
        <f>IF(COUNTA(RAW_Lab!I:I)&lt;=2,"-",IF(ISNUMBER(IFERROR(MATCH($C70,RAW_Lab!I:I,0),"X"))*1=0,"X","/"))</f>
        <v>-</v>
      </c>
      <c r="Q70" s="16" t="str">
        <f>IF(COUNTA(RAW_Lab!J:J)&lt;=2,"-",IF(ISNUMBER(IFERROR(MATCH($C70,RAW_Lab!J:J,0),"X"))*1=0,"X","/"))</f>
        <v>-</v>
      </c>
      <c r="R70" s="16" t="str">
        <f>IF(COUNTA(RAW_Lab!K:K)&lt;=2,"-",IF(ISNUMBER(IFERROR(MATCH($C70,RAW_Lab!K:K,0),"X"))*1=0,"X","/"))</f>
        <v>-</v>
      </c>
      <c r="S70" s="16" t="str">
        <f>IF(COUNTA(RAW_Lab!L:L)&lt;=2,"-",IF(ISNUMBER(IFERROR(MATCH($C70,RAW_Lab!L:L,0),"X"))*1=0,"X","/"))</f>
        <v>-</v>
      </c>
      <c r="T70" s="16" t="str">
        <f>IF(COUNTA(RAW_Lab!M:M)&lt;=2,"-",IF(ISNUMBER(IFERROR(MATCH($C70,RAW_Lab!M:M,0),"X"))*1=0,"X","/"))</f>
        <v>-</v>
      </c>
      <c r="U70" s="16" t="str">
        <f>IF(COUNTA(RAW_Lab!N:N)&lt;=2,"-",IF(ISNUMBER(IFERROR(MATCH($C70,RAW_Lab!N:N,0),"X"))*1=0,"X","/"))</f>
        <v>-</v>
      </c>
      <c r="V70" s="25">
        <f>COUNTIF(H70:U70,"X")/MASTER!$H$11</f>
        <v>0</v>
      </c>
      <c r="W70" s="16">
        <f t="shared" si="0"/>
        <v>0</v>
      </c>
      <c r="X70" s="37">
        <f t="shared" si="1"/>
        <v>0</v>
      </c>
    </row>
    <row r="71" spans="1:24" s="8" customFormat="1" ht="24" customHeight="1">
      <c r="A71" s="6">
        <v>51</v>
      </c>
      <c r="B71" s="7" t="str">
        <f>MASTER!B71</f>
        <v>NOR AIN SYATUL RIEDIYAH BINTI MOHD RUZAIMI</v>
      </c>
      <c r="C71" s="6">
        <f>MASTER!C71</f>
        <v>161060979</v>
      </c>
      <c r="D71" s="6" t="str">
        <f>MASTER!D71</f>
        <v>RK24 - KEJURUTERAAN MEKATRONIK</v>
      </c>
      <c r="E71" s="6" t="str">
        <f>MASTER!E71</f>
        <v>Active</v>
      </c>
      <c r="F71" s="6">
        <f>MASTER!F71</f>
        <v>2</v>
      </c>
      <c r="G71" s="15">
        <f>MASTER!G71</f>
        <v>1129481272</v>
      </c>
      <c r="H71" s="16" t="str">
        <f>IF(COUNTA(RAW_Lab!A:A)&lt;=2,"-",IF(ISNUMBER(IFERROR(MATCH($C71,RAW_Lab!A:A,0),"X"))*1=0,"X","/"))</f>
        <v>-</v>
      </c>
      <c r="I71" s="16" t="str">
        <f>IF(COUNTA(RAW_Lab!B:B)&lt;=2,"-",IF(ISNUMBER(IFERROR(MATCH($C71,RAW_Lab!B:B,0),"X"))*1=0,"X","/"))</f>
        <v>-</v>
      </c>
      <c r="J71" s="16" t="str">
        <f>IF(COUNTA(RAW_Lab!C:C)&lt;=2,"-",IF(ISNUMBER(IFERROR(MATCH($C71,RAW_Lab!C:C,0),"X"))*1=0,"X","/"))</f>
        <v>-</v>
      </c>
      <c r="K71" s="16" t="str">
        <f>IF(COUNTA(RAW_Lab!D:D)&lt;=2,"-",IF(ISNUMBER(IFERROR(MATCH($C71,RAW_Lab!D:D,0),"X"))*1=0,"X","/"))</f>
        <v>-</v>
      </c>
      <c r="L71" s="16" t="str">
        <f>IF(COUNTA(RAW_Lab!E:E)&lt;=2,"-",IF(ISNUMBER(IFERROR(MATCH($C71,RAW_Lab!E:E,0),"X"))*1=0,"X","/"))</f>
        <v>-</v>
      </c>
      <c r="M71" s="16" t="str">
        <f>IF(COUNTA(RAW_Lab!F:F)&lt;=2,"-",IF(ISNUMBER(IFERROR(MATCH($C71,RAW_Lab!F:F,0),"X"))*1=0,"X","/"))</f>
        <v>-</v>
      </c>
      <c r="N71" s="16" t="str">
        <f>IF(COUNTA(RAW_Lab!G:G)&lt;=2,"-",IF(ISNUMBER(IFERROR(MATCH($C71,RAW_Lab!G:G,0),"X"))*1=0,"X","/"))</f>
        <v>-</v>
      </c>
      <c r="O71" s="16" t="str">
        <f>IF(COUNTA(RAW_Lab!H:H)&lt;=2,"-",IF(ISNUMBER(IFERROR(MATCH($C71,RAW_Lab!H:H,0),"X"))*1=0,"X","/"))</f>
        <v>-</v>
      </c>
      <c r="P71" s="16" t="str">
        <f>IF(COUNTA(RAW_Lab!I:I)&lt;=2,"-",IF(ISNUMBER(IFERROR(MATCH($C71,RAW_Lab!I:I,0),"X"))*1=0,"X","/"))</f>
        <v>-</v>
      </c>
      <c r="Q71" s="16" t="str">
        <f>IF(COUNTA(RAW_Lab!J:J)&lt;=2,"-",IF(ISNUMBER(IFERROR(MATCH($C71,RAW_Lab!J:J,0),"X"))*1=0,"X","/"))</f>
        <v>-</v>
      </c>
      <c r="R71" s="16" t="str">
        <f>IF(COUNTA(RAW_Lab!K:K)&lt;=2,"-",IF(ISNUMBER(IFERROR(MATCH($C71,RAW_Lab!K:K,0),"X"))*1=0,"X","/"))</f>
        <v>-</v>
      </c>
      <c r="S71" s="16" t="str">
        <f>IF(COUNTA(RAW_Lab!L:L)&lt;=2,"-",IF(ISNUMBER(IFERROR(MATCH($C71,RAW_Lab!L:L,0),"X"))*1=0,"X","/"))</f>
        <v>-</v>
      </c>
      <c r="T71" s="16" t="str">
        <f>IF(COUNTA(RAW_Lab!M:M)&lt;=2,"-",IF(ISNUMBER(IFERROR(MATCH($C71,RAW_Lab!M:M,0),"X"))*1=0,"X","/"))</f>
        <v>-</v>
      </c>
      <c r="U71" s="16" t="str">
        <f>IF(COUNTA(RAW_Lab!N:N)&lt;=2,"-",IF(ISNUMBER(IFERROR(MATCH($C71,RAW_Lab!N:N,0),"X"))*1=0,"X","/"))</f>
        <v>-</v>
      </c>
      <c r="V71" s="25">
        <f>COUNTIF(H71:U71,"X")/MASTER!$H$11</f>
        <v>0</v>
      </c>
      <c r="W71" s="16">
        <f t="shared" si="0"/>
        <v>0</v>
      </c>
      <c r="X71" s="37">
        <f t="shared" si="1"/>
        <v>0</v>
      </c>
    </row>
    <row r="72" spans="1:24" s="8" customFormat="1" ht="24" customHeight="1">
      <c r="A72" s="6">
        <v>52</v>
      </c>
      <c r="B72" s="7" t="str">
        <f>MASTER!B72</f>
        <v>NORFAZRINA ATIKAH BINTI ABDUL RAHMAN</v>
      </c>
      <c r="C72" s="6">
        <f>MASTER!C72</f>
        <v>161060982</v>
      </c>
      <c r="D72" s="6" t="str">
        <f>MASTER!D72</f>
        <v>RK24 - KEJURUTERAAN MEKATRONIK</v>
      </c>
      <c r="E72" s="6" t="str">
        <f>MASTER!E72</f>
        <v>Active</v>
      </c>
      <c r="F72" s="6">
        <f>MASTER!F72</f>
        <v>2</v>
      </c>
      <c r="G72" s="15">
        <f>MASTER!G72</f>
        <v>1119912898</v>
      </c>
      <c r="H72" s="16" t="str">
        <f>IF(COUNTA(RAW_Lab!A:A)&lt;=2,"-",IF(ISNUMBER(IFERROR(MATCH($C72,RAW_Lab!A:A,0),"X"))*1=0,"X","/"))</f>
        <v>-</v>
      </c>
      <c r="I72" s="16" t="str">
        <f>IF(COUNTA(RAW_Lab!B:B)&lt;=2,"-",IF(ISNUMBER(IFERROR(MATCH($C72,RAW_Lab!B:B,0),"X"))*1=0,"X","/"))</f>
        <v>-</v>
      </c>
      <c r="J72" s="16" t="str">
        <f>IF(COUNTA(RAW_Lab!C:C)&lt;=2,"-",IF(ISNUMBER(IFERROR(MATCH($C72,RAW_Lab!C:C,0),"X"))*1=0,"X","/"))</f>
        <v>-</v>
      </c>
      <c r="K72" s="16" t="str">
        <f>IF(COUNTA(RAW_Lab!D:D)&lt;=2,"-",IF(ISNUMBER(IFERROR(MATCH($C72,RAW_Lab!D:D,0),"X"))*1=0,"X","/"))</f>
        <v>-</v>
      </c>
      <c r="L72" s="16" t="str">
        <f>IF(COUNTA(RAW_Lab!E:E)&lt;=2,"-",IF(ISNUMBER(IFERROR(MATCH($C72,RAW_Lab!E:E,0),"X"))*1=0,"X","/"))</f>
        <v>-</v>
      </c>
      <c r="M72" s="16" t="str">
        <f>IF(COUNTA(RAW_Lab!F:F)&lt;=2,"-",IF(ISNUMBER(IFERROR(MATCH($C72,RAW_Lab!F:F,0),"X"))*1=0,"X","/"))</f>
        <v>-</v>
      </c>
      <c r="N72" s="16" t="str">
        <f>IF(COUNTA(RAW_Lab!G:G)&lt;=2,"-",IF(ISNUMBER(IFERROR(MATCH($C72,RAW_Lab!G:G,0),"X"))*1=0,"X","/"))</f>
        <v>-</v>
      </c>
      <c r="O72" s="16" t="str">
        <f>IF(COUNTA(RAW_Lab!H:H)&lt;=2,"-",IF(ISNUMBER(IFERROR(MATCH($C72,RAW_Lab!H:H,0),"X"))*1=0,"X","/"))</f>
        <v>-</v>
      </c>
      <c r="P72" s="16" t="str">
        <f>IF(COUNTA(RAW_Lab!I:I)&lt;=2,"-",IF(ISNUMBER(IFERROR(MATCH($C72,RAW_Lab!I:I,0),"X"))*1=0,"X","/"))</f>
        <v>-</v>
      </c>
      <c r="Q72" s="16" t="str">
        <f>IF(COUNTA(RAW_Lab!J:J)&lt;=2,"-",IF(ISNUMBER(IFERROR(MATCH($C72,RAW_Lab!J:J,0),"X"))*1=0,"X","/"))</f>
        <v>-</v>
      </c>
      <c r="R72" s="16" t="str">
        <f>IF(COUNTA(RAW_Lab!K:K)&lt;=2,"-",IF(ISNUMBER(IFERROR(MATCH($C72,RAW_Lab!K:K,0),"X"))*1=0,"X","/"))</f>
        <v>-</v>
      </c>
      <c r="S72" s="16" t="str">
        <f>IF(COUNTA(RAW_Lab!L:L)&lt;=2,"-",IF(ISNUMBER(IFERROR(MATCH($C72,RAW_Lab!L:L,0),"X"))*1=0,"X","/"))</f>
        <v>-</v>
      </c>
      <c r="T72" s="16" t="str">
        <f>IF(COUNTA(RAW_Lab!M:M)&lt;=2,"-",IF(ISNUMBER(IFERROR(MATCH($C72,RAW_Lab!M:M,0),"X"))*1=0,"X","/"))</f>
        <v>-</v>
      </c>
      <c r="U72" s="16" t="str">
        <f>IF(COUNTA(RAW_Lab!N:N)&lt;=2,"-",IF(ISNUMBER(IFERROR(MATCH($C72,RAW_Lab!N:N,0),"X"))*1=0,"X","/"))</f>
        <v>-</v>
      </c>
      <c r="V72" s="25">
        <f>COUNTIF(H72:U72,"X")/MASTER!$H$11</f>
        <v>0</v>
      </c>
      <c r="W72" s="16">
        <f t="shared" si="0"/>
        <v>0</v>
      </c>
      <c r="X72" s="37">
        <f t="shared" si="1"/>
        <v>0</v>
      </c>
    </row>
    <row r="73" spans="1:24" s="8" customFormat="1" ht="24" customHeight="1">
      <c r="A73" s="6">
        <v>53</v>
      </c>
      <c r="B73" s="7" t="str">
        <f>MASTER!B73</f>
        <v>NUR AMIRAH BINTI ISMAIL</v>
      </c>
      <c r="C73" s="6">
        <f>MASTER!C73</f>
        <v>161060983</v>
      </c>
      <c r="D73" s="6" t="str">
        <f>MASTER!D73</f>
        <v>RK24 - KEJURUTERAAN MEKATRONIK</v>
      </c>
      <c r="E73" s="6" t="str">
        <f>MASTER!E73</f>
        <v>Active</v>
      </c>
      <c r="F73" s="6">
        <f>MASTER!F73</f>
        <v>2</v>
      </c>
      <c r="G73" s="15">
        <f>MASTER!G73</f>
        <v>175294943</v>
      </c>
      <c r="H73" s="16" t="str">
        <f>IF(COUNTA(RAW_Lab!A:A)&lt;=2,"-",IF(ISNUMBER(IFERROR(MATCH($C73,RAW_Lab!A:A,0),"X"))*1=0,"X","/"))</f>
        <v>-</v>
      </c>
      <c r="I73" s="16" t="str">
        <f>IF(COUNTA(RAW_Lab!B:B)&lt;=2,"-",IF(ISNUMBER(IFERROR(MATCH($C73,RAW_Lab!B:B,0),"X"))*1=0,"X","/"))</f>
        <v>-</v>
      </c>
      <c r="J73" s="16" t="str">
        <f>IF(COUNTA(RAW_Lab!C:C)&lt;=2,"-",IF(ISNUMBER(IFERROR(MATCH($C73,RAW_Lab!C:C,0),"X"))*1=0,"X","/"))</f>
        <v>-</v>
      </c>
      <c r="K73" s="16" t="str">
        <f>IF(COUNTA(RAW_Lab!D:D)&lt;=2,"-",IF(ISNUMBER(IFERROR(MATCH($C73,RAW_Lab!D:D,0),"X"))*1=0,"X","/"))</f>
        <v>-</v>
      </c>
      <c r="L73" s="16" t="str">
        <f>IF(COUNTA(RAW_Lab!E:E)&lt;=2,"-",IF(ISNUMBER(IFERROR(MATCH($C73,RAW_Lab!E:E,0),"X"))*1=0,"X","/"))</f>
        <v>-</v>
      </c>
      <c r="M73" s="16" t="str">
        <f>IF(COUNTA(RAW_Lab!F:F)&lt;=2,"-",IF(ISNUMBER(IFERROR(MATCH($C73,RAW_Lab!F:F,0),"X"))*1=0,"X","/"))</f>
        <v>-</v>
      </c>
      <c r="N73" s="16" t="str">
        <f>IF(COUNTA(RAW_Lab!G:G)&lt;=2,"-",IF(ISNUMBER(IFERROR(MATCH($C73,RAW_Lab!G:G,0),"X"))*1=0,"X","/"))</f>
        <v>-</v>
      </c>
      <c r="O73" s="16" t="str">
        <f>IF(COUNTA(RAW_Lab!H:H)&lt;=2,"-",IF(ISNUMBER(IFERROR(MATCH($C73,RAW_Lab!H:H,0),"X"))*1=0,"X","/"))</f>
        <v>-</v>
      </c>
      <c r="P73" s="16" t="str">
        <f>IF(COUNTA(RAW_Lab!I:I)&lt;=2,"-",IF(ISNUMBER(IFERROR(MATCH($C73,RAW_Lab!I:I,0),"X"))*1=0,"X","/"))</f>
        <v>-</v>
      </c>
      <c r="Q73" s="16" t="str">
        <f>IF(COUNTA(RAW_Lab!J:J)&lt;=2,"-",IF(ISNUMBER(IFERROR(MATCH($C73,RAW_Lab!J:J,0),"X"))*1=0,"X","/"))</f>
        <v>-</v>
      </c>
      <c r="R73" s="16" t="str">
        <f>IF(COUNTA(RAW_Lab!K:K)&lt;=2,"-",IF(ISNUMBER(IFERROR(MATCH($C73,RAW_Lab!K:K,0),"X"))*1=0,"X","/"))</f>
        <v>-</v>
      </c>
      <c r="S73" s="16" t="str">
        <f>IF(COUNTA(RAW_Lab!L:L)&lt;=2,"-",IF(ISNUMBER(IFERROR(MATCH($C73,RAW_Lab!L:L,0),"X"))*1=0,"X","/"))</f>
        <v>-</v>
      </c>
      <c r="T73" s="16" t="str">
        <f>IF(COUNTA(RAW_Lab!M:M)&lt;=2,"-",IF(ISNUMBER(IFERROR(MATCH($C73,RAW_Lab!M:M,0),"X"))*1=0,"X","/"))</f>
        <v>-</v>
      </c>
      <c r="U73" s="16" t="str">
        <f>IF(COUNTA(RAW_Lab!N:N)&lt;=2,"-",IF(ISNUMBER(IFERROR(MATCH($C73,RAW_Lab!N:N,0),"X"))*1=0,"X","/"))</f>
        <v>-</v>
      </c>
      <c r="V73" s="25">
        <f>COUNTIF(H73:U73,"X")/MASTER!$H$11</f>
        <v>0</v>
      </c>
      <c r="W73" s="16">
        <f t="shared" si="0"/>
        <v>0</v>
      </c>
      <c r="X73" s="37">
        <f t="shared" si="1"/>
        <v>0</v>
      </c>
    </row>
    <row r="74" spans="1:24" s="8" customFormat="1" ht="24" customHeight="1">
      <c r="A74" s="6">
        <v>54</v>
      </c>
      <c r="B74" s="7" t="str">
        <f>MASTER!B74</f>
        <v>NUR FARHANIZA BINTI ADNAN</v>
      </c>
      <c r="C74" s="6">
        <f>MASTER!C74</f>
        <v>161060985</v>
      </c>
      <c r="D74" s="6" t="str">
        <f>MASTER!D74</f>
        <v>RK24 - KEJURUTERAAN MEKATRONIK</v>
      </c>
      <c r="E74" s="6" t="str">
        <f>MASTER!E74</f>
        <v>Active</v>
      </c>
      <c r="F74" s="6">
        <f>MASTER!F74</f>
        <v>2</v>
      </c>
      <c r="G74" s="15">
        <f>MASTER!G74</f>
        <v>193229751</v>
      </c>
      <c r="H74" s="16" t="str">
        <f>IF(COUNTA(RAW_Lab!A:A)&lt;=2,"-",IF(ISNUMBER(IFERROR(MATCH($C74,RAW_Lab!A:A,0),"X"))*1=0,"X","/"))</f>
        <v>-</v>
      </c>
      <c r="I74" s="16" t="str">
        <f>IF(COUNTA(RAW_Lab!B:B)&lt;=2,"-",IF(ISNUMBER(IFERROR(MATCH($C74,RAW_Lab!B:B,0),"X"))*1=0,"X","/"))</f>
        <v>-</v>
      </c>
      <c r="J74" s="16" t="str">
        <f>IF(COUNTA(RAW_Lab!C:C)&lt;=2,"-",IF(ISNUMBER(IFERROR(MATCH($C74,RAW_Lab!C:C,0),"X"))*1=0,"X","/"))</f>
        <v>-</v>
      </c>
      <c r="K74" s="16" t="str">
        <f>IF(COUNTA(RAW_Lab!D:D)&lt;=2,"-",IF(ISNUMBER(IFERROR(MATCH($C74,RAW_Lab!D:D,0),"X"))*1=0,"X","/"))</f>
        <v>-</v>
      </c>
      <c r="L74" s="16" t="str">
        <f>IF(COUNTA(RAW_Lab!E:E)&lt;=2,"-",IF(ISNUMBER(IFERROR(MATCH($C74,RAW_Lab!E:E,0),"X"))*1=0,"X","/"))</f>
        <v>-</v>
      </c>
      <c r="M74" s="16" t="str">
        <f>IF(COUNTA(RAW_Lab!F:F)&lt;=2,"-",IF(ISNUMBER(IFERROR(MATCH($C74,RAW_Lab!F:F,0),"X"))*1=0,"X","/"))</f>
        <v>-</v>
      </c>
      <c r="N74" s="16" t="str">
        <f>IF(COUNTA(RAW_Lab!G:G)&lt;=2,"-",IF(ISNUMBER(IFERROR(MATCH($C74,RAW_Lab!G:G,0),"X"))*1=0,"X","/"))</f>
        <v>-</v>
      </c>
      <c r="O74" s="16" t="str">
        <f>IF(COUNTA(RAW_Lab!H:H)&lt;=2,"-",IF(ISNUMBER(IFERROR(MATCH($C74,RAW_Lab!H:H,0),"X"))*1=0,"X","/"))</f>
        <v>-</v>
      </c>
      <c r="P74" s="16" t="str">
        <f>IF(COUNTA(RAW_Lab!I:I)&lt;=2,"-",IF(ISNUMBER(IFERROR(MATCH($C74,RAW_Lab!I:I,0),"X"))*1=0,"X","/"))</f>
        <v>-</v>
      </c>
      <c r="Q74" s="16" t="str">
        <f>IF(COUNTA(RAW_Lab!J:J)&lt;=2,"-",IF(ISNUMBER(IFERROR(MATCH($C74,RAW_Lab!J:J,0),"X"))*1=0,"X","/"))</f>
        <v>-</v>
      </c>
      <c r="R74" s="16" t="str">
        <f>IF(COUNTA(RAW_Lab!K:K)&lt;=2,"-",IF(ISNUMBER(IFERROR(MATCH($C74,RAW_Lab!K:K,0),"X"))*1=0,"X","/"))</f>
        <v>-</v>
      </c>
      <c r="S74" s="16" t="str">
        <f>IF(COUNTA(RAW_Lab!L:L)&lt;=2,"-",IF(ISNUMBER(IFERROR(MATCH($C74,RAW_Lab!L:L,0),"X"))*1=0,"X","/"))</f>
        <v>-</v>
      </c>
      <c r="T74" s="16" t="str">
        <f>IF(COUNTA(RAW_Lab!M:M)&lt;=2,"-",IF(ISNUMBER(IFERROR(MATCH($C74,RAW_Lab!M:M,0),"X"))*1=0,"X","/"))</f>
        <v>-</v>
      </c>
      <c r="U74" s="16" t="str">
        <f>IF(COUNTA(RAW_Lab!N:N)&lt;=2,"-",IF(ISNUMBER(IFERROR(MATCH($C74,RAW_Lab!N:N,0),"X"))*1=0,"X","/"))</f>
        <v>-</v>
      </c>
      <c r="V74" s="25">
        <f>COUNTIF(H74:U74,"X")/MASTER!$H$11</f>
        <v>0</v>
      </c>
      <c r="W74" s="16">
        <f t="shared" si="0"/>
        <v>0</v>
      </c>
      <c r="X74" s="37">
        <f t="shared" si="1"/>
        <v>0</v>
      </c>
    </row>
    <row r="75" spans="1:24" s="8" customFormat="1" ht="24" customHeight="1">
      <c r="A75" s="6">
        <v>55</v>
      </c>
      <c r="B75" s="7" t="str">
        <f>MASTER!B75</f>
        <v>NUR IDAYU BINTI BOSLIM</v>
      </c>
      <c r="C75" s="6">
        <f>MASTER!C75</f>
        <v>171061112</v>
      </c>
      <c r="D75" s="6" t="str">
        <f>MASTER!D75</f>
        <v>RK24 - KEJURUTERAAN MEKATRONIK</v>
      </c>
      <c r="E75" s="6" t="str">
        <f>MASTER!E75</f>
        <v>Active</v>
      </c>
      <c r="F75" s="6">
        <f>MASTER!F75</f>
        <v>2</v>
      </c>
      <c r="G75" s="15">
        <f>MASTER!G75</f>
        <v>174535602</v>
      </c>
      <c r="H75" s="16" t="str">
        <f>IF(COUNTA(RAW_Lab!A:A)&lt;=2,"-",IF(ISNUMBER(IFERROR(MATCH($C75,RAW_Lab!A:A,0),"X"))*1=0,"X","/"))</f>
        <v>-</v>
      </c>
      <c r="I75" s="16" t="str">
        <f>IF(COUNTA(RAW_Lab!B:B)&lt;=2,"-",IF(ISNUMBER(IFERROR(MATCH($C75,RAW_Lab!B:B,0),"X"))*1=0,"X","/"))</f>
        <v>-</v>
      </c>
      <c r="J75" s="16" t="str">
        <f>IF(COUNTA(RAW_Lab!C:C)&lt;=2,"-",IF(ISNUMBER(IFERROR(MATCH($C75,RAW_Lab!C:C,0),"X"))*1=0,"X","/"))</f>
        <v>-</v>
      </c>
      <c r="K75" s="16" t="str">
        <f>IF(COUNTA(RAW_Lab!D:D)&lt;=2,"-",IF(ISNUMBER(IFERROR(MATCH($C75,RAW_Lab!D:D,0),"X"))*1=0,"X","/"))</f>
        <v>-</v>
      </c>
      <c r="L75" s="16" t="str">
        <f>IF(COUNTA(RAW_Lab!E:E)&lt;=2,"-",IF(ISNUMBER(IFERROR(MATCH($C75,RAW_Lab!E:E,0),"X"))*1=0,"X","/"))</f>
        <v>-</v>
      </c>
      <c r="M75" s="16" t="str">
        <f>IF(COUNTA(RAW_Lab!F:F)&lt;=2,"-",IF(ISNUMBER(IFERROR(MATCH($C75,RAW_Lab!F:F,0),"X"))*1=0,"X","/"))</f>
        <v>-</v>
      </c>
      <c r="N75" s="16" t="str">
        <f>IF(COUNTA(RAW_Lab!G:G)&lt;=2,"-",IF(ISNUMBER(IFERROR(MATCH($C75,RAW_Lab!G:G,0),"X"))*1=0,"X","/"))</f>
        <v>-</v>
      </c>
      <c r="O75" s="16" t="str">
        <f>IF(COUNTA(RAW_Lab!H:H)&lt;=2,"-",IF(ISNUMBER(IFERROR(MATCH($C75,RAW_Lab!H:H,0),"X"))*1=0,"X","/"))</f>
        <v>-</v>
      </c>
      <c r="P75" s="16" t="str">
        <f>IF(COUNTA(RAW_Lab!I:I)&lt;=2,"-",IF(ISNUMBER(IFERROR(MATCH($C75,RAW_Lab!I:I,0),"X"))*1=0,"X","/"))</f>
        <v>-</v>
      </c>
      <c r="Q75" s="16" t="str">
        <f>IF(COUNTA(RAW_Lab!J:J)&lt;=2,"-",IF(ISNUMBER(IFERROR(MATCH($C75,RAW_Lab!J:J,0),"X"))*1=0,"X","/"))</f>
        <v>-</v>
      </c>
      <c r="R75" s="16" t="str">
        <f>IF(COUNTA(RAW_Lab!K:K)&lt;=2,"-",IF(ISNUMBER(IFERROR(MATCH($C75,RAW_Lab!K:K,0),"X"))*1=0,"X","/"))</f>
        <v>-</v>
      </c>
      <c r="S75" s="16" t="str">
        <f>IF(COUNTA(RAW_Lab!L:L)&lt;=2,"-",IF(ISNUMBER(IFERROR(MATCH($C75,RAW_Lab!L:L,0),"X"))*1=0,"X","/"))</f>
        <v>-</v>
      </c>
      <c r="T75" s="16" t="str">
        <f>IF(COUNTA(RAW_Lab!M:M)&lt;=2,"-",IF(ISNUMBER(IFERROR(MATCH($C75,RAW_Lab!M:M,0),"X"))*1=0,"X","/"))</f>
        <v>-</v>
      </c>
      <c r="U75" s="16" t="str">
        <f>IF(COUNTA(RAW_Lab!N:N)&lt;=2,"-",IF(ISNUMBER(IFERROR(MATCH($C75,RAW_Lab!N:N,0),"X"))*1=0,"X","/"))</f>
        <v>-</v>
      </c>
      <c r="V75" s="25">
        <f>COUNTIF(H75:U75,"X")/MASTER!$H$11</f>
        <v>0</v>
      </c>
      <c r="W75" s="16">
        <f t="shared" si="0"/>
        <v>0</v>
      </c>
      <c r="X75" s="37">
        <f t="shared" si="1"/>
        <v>0</v>
      </c>
    </row>
    <row r="76" spans="1:24" s="8" customFormat="1" ht="24" customHeight="1">
      <c r="A76" s="6">
        <v>56</v>
      </c>
      <c r="B76" s="7" t="str">
        <f>MASTER!B76</f>
        <v>NUR SYAHIRAH BINTI SHARIM</v>
      </c>
      <c r="C76" s="6">
        <f>MASTER!C76</f>
        <v>171061114</v>
      </c>
      <c r="D76" s="6" t="str">
        <f>MASTER!D76</f>
        <v>RK24 - KEJURUTERAAN MEKATRONIK</v>
      </c>
      <c r="E76" s="6" t="str">
        <f>MASTER!E76</f>
        <v>Active</v>
      </c>
      <c r="F76" s="6">
        <f>MASTER!F76</f>
        <v>2</v>
      </c>
      <c r="G76" s="15">
        <f>MASTER!G76</f>
        <v>193116802</v>
      </c>
      <c r="H76" s="16" t="str">
        <f>IF(COUNTA(RAW_Lab!A:A)&lt;=2,"-",IF(ISNUMBER(IFERROR(MATCH($C76,RAW_Lab!A:A,0),"X"))*1=0,"X","/"))</f>
        <v>-</v>
      </c>
      <c r="I76" s="16" t="str">
        <f>IF(COUNTA(RAW_Lab!B:B)&lt;=2,"-",IF(ISNUMBER(IFERROR(MATCH($C76,RAW_Lab!B:B,0),"X"))*1=0,"X","/"))</f>
        <v>-</v>
      </c>
      <c r="J76" s="16" t="str">
        <f>IF(COUNTA(RAW_Lab!C:C)&lt;=2,"-",IF(ISNUMBER(IFERROR(MATCH($C76,RAW_Lab!C:C,0),"X"))*1=0,"X","/"))</f>
        <v>-</v>
      </c>
      <c r="K76" s="16" t="str">
        <f>IF(COUNTA(RAW_Lab!D:D)&lt;=2,"-",IF(ISNUMBER(IFERROR(MATCH($C76,RAW_Lab!D:D,0),"X"))*1=0,"X","/"))</f>
        <v>-</v>
      </c>
      <c r="L76" s="16" t="str">
        <f>IF(COUNTA(RAW_Lab!E:E)&lt;=2,"-",IF(ISNUMBER(IFERROR(MATCH($C76,RAW_Lab!E:E,0),"X"))*1=0,"X","/"))</f>
        <v>-</v>
      </c>
      <c r="M76" s="16" t="str">
        <f>IF(COUNTA(RAW_Lab!F:F)&lt;=2,"-",IF(ISNUMBER(IFERROR(MATCH($C76,RAW_Lab!F:F,0),"X"))*1=0,"X","/"))</f>
        <v>-</v>
      </c>
      <c r="N76" s="16" t="str">
        <f>IF(COUNTA(RAW_Lab!G:G)&lt;=2,"-",IF(ISNUMBER(IFERROR(MATCH($C76,RAW_Lab!G:G,0),"X"))*1=0,"X","/"))</f>
        <v>-</v>
      </c>
      <c r="O76" s="16" t="str">
        <f>IF(COUNTA(RAW_Lab!H:H)&lt;=2,"-",IF(ISNUMBER(IFERROR(MATCH($C76,RAW_Lab!H:H,0),"X"))*1=0,"X","/"))</f>
        <v>-</v>
      </c>
      <c r="P76" s="16" t="str">
        <f>IF(COUNTA(RAW_Lab!I:I)&lt;=2,"-",IF(ISNUMBER(IFERROR(MATCH($C76,RAW_Lab!I:I,0),"X"))*1=0,"X","/"))</f>
        <v>-</v>
      </c>
      <c r="Q76" s="16" t="str">
        <f>IF(COUNTA(RAW_Lab!J:J)&lt;=2,"-",IF(ISNUMBER(IFERROR(MATCH($C76,RAW_Lab!J:J,0),"X"))*1=0,"X","/"))</f>
        <v>-</v>
      </c>
      <c r="R76" s="16" t="str">
        <f>IF(COUNTA(RAW_Lab!K:K)&lt;=2,"-",IF(ISNUMBER(IFERROR(MATCH($C76,RAW_Lab!K:K,0),"X"))*1=0,"X","/"))</f>
        <v>-</v>
      </c>
      <c r="S76" s="16" t="str">
        <f>IF(COUNTA(RAW_Lab!L:L)&lt;=2,"-",IF(ISNUMBER(IFERROR(MATCH($C76,RAW_Lab!L:L,0),"X"))*1=0,"X","/"))</f>
        <v>-</v>
      </c>
      <c r="T76" s="16" t="str">
        <f>IF(COUNTA(RAW_Lab!M:M)&lt;=2,"-",IF(ISNUMBER(IFERROR(MATCH($C76,RAW_Lab!M:M,0),"X"))*1=0,"X","/"))</f>
        <v>-</v>
      </c>
      <c r="U76" s="16" t="str">
        <f>IF(COUNTA(RAW_Lab!N:N)&lt;=2,"-",IF(ISNUMBER(IFERROR(MATCH($C76,RAW_Lab!N:N,0),"X"))*1=0,"X","/"))</f>
        <v>-</v>
      </c>
      <c r="V76" s="25">
        <f>COUNTIF(H76:U76,"X")/MASTER!$H$11</f>
        <v>0</v>
      </c>
      <c r="W76" s="16">
        <f t="shared" si="0"/>
        <v>0</v>
      </c>
      <c r="X76" s="37">
        <f t="shared" si="1"/>
        <v>0</v>
      </c>
    </row>
    <row r="77" spans="1:24" s="8" customFormat="1" ht="24" customHeight="1">
      <c r="A77" s="6">
        <v>57</v>
      </c>
      <c r="B77" s="7" t="str">
        <f>MASTER!B77</f>
        <v>NUR SYAHIRAH BINTI YUSRI</v>
      </c>
      <c r="C77" s="6">
        <f>MASTER!C77</f>
        <v>171061115</v>
      </c>
      <c r="D77" s="6" t="str">
        <f>MASTER!D77</f>
        <v>RK24 - KEJURUTERAAN MEKATRONIK</v>
      </c>
      <c r="E77" s="6" t="str">
        <f>MASTER!E77</f>
        <v>Active</v>
      </c>
      <c r="F77" s="6">
        <f>MASTER!F77</f>
        <v>2</v>
      </c>
      <c r="G77" s="15">
        <f>MASTER!G77</f>
        <v>194491232</v>
      </c>
      <c r="H77" s="16" t="str">
        <f>IF(COUNTA(RAW_Lab!A:A)&lt;=2,"-",IF(ISNUMBER(IFERROR(MATCH($C77,RAW_Lab!A:A,0),"X"))*1=0,"X","/"))</f>
        <v>-</v>
      </c>
      <c r="I77" s="16" t="str">
        <f>IF(COUNTA(RAW_Lab!B:B)&lt;=2,"-",IF(ISNUMBER(IFERROR(MATCH($C77,RAW_Lab!B:B,0),"X"))*1=0,"X","/"))</f>
        <v>-</v>
      </c>
      <c r="J77" s="16" t="str">
        <f>IF(COUNTA(RAW_Lab!C:C)&lt;=2,"-",IF(ISNUMBER(IFERROR(MATCH($C77,RAW_Lab!C:C,0),"X"))*1=0,"X","/"))</f>
        <v>-</v>
      </c>
      <c r="K77" s="16" t="str">
        <f>IF(COUNTA(RAW_Lab!D:D)&lt;=2,"-",IF(ISNUMBER(IFERROR(MATCH($C77,RAW_Lab!D:D,0),"X"))*1=0,"X","/"))</f>
        <v>-</v>
      </c>
      <c r="L77" s="16" t="str">
        <f>IF(COUNTA(RAW_Lab!E:E)&lt;=2,"-",IF(ISNUMBER(IFERROR(MATCH($C77,RAW_Lab!E:E,0),"X"))*1=0,"X","/"))</f>
        <v>-</v>
      </c>
      <c r="M77" s="16" t="str">
        <f>IF(COUNTA(RAW_Lab!F:F)&lt;=2,"-",IF(ISNUMBER(IFERROR(MATCH($C77,RAW_Lab!F:F,0),"X"))*1=0,"X","/"))</f>
        <v>-</v>
      </c>
      <c r="N77" s="16" t="str">
        <f>IF(COUNTA(RAW_Lab!G:G)&lt;=2,"-",IF(ISNUMBER(IFERROR(MATCH($C77,RAW_Lab!G:G,0),"X"))*1=0,"X","/"))</f>
        <v>-</v>
      </c>
      <c r="O77" s="16" t="str">
        <f>IF(COUNTA(RAW_Lab!H:H)&lt;=2,"-",IF(ISNUMBER(IFERROR(MATCH($C77,RAW_Lab!H:H,0),"X"))*1=0,"X","/"))</f>
        <v>-</v>
      </c>
      <c r="P77" s="16" t="str">
        <f>IF(COUNTA(RAW_Lab!I:I)&lt;=2,"-",IF(ISNUMBER(IFERROR(MATCH($C77,RAW_Lab!I:I,0),"X"))*1=0,"X","/"))</f>
        <v>-</v>
      </c>
      <c r="Q77" s="16" t="str">
        <f>IF(COUNTA(RAW_Lab!J:J)&lt;=2,"-",IF(ISNUMBER(IFERROR(MATCH($C77,RAW_Lab!J:J,0),"X"))*1=0,"X","/"))</f>
        <v>-</v>
      </c>
      <c r="R77" s="16" t="str">
        <f>IF(COUNTA(RAW_Lab!K:K)&lt;=2,"-",IF(ISNUMBER(IFERROR(MATCH($C77,RAW_Lab!K:K,0),"X"))*1=0,"X","/"))</f>
        <v>-</v>
      </c>
      <c r="S77" s="16" t="str">
        <f>IF(COUNTA(RAW_Lab!L:L)&lt;=2,"-",IF(ISNUMBER(IFERROR(MATCH($C77,RAW_Lab!L:L,0),"X"))*1=0,"X","/"))</f>
        <v>-</v>
      </c>
      <c r="T77" s="16" t="str">
        <f>IF(COUNTA(RAW_Lab!M:M)&lt;=2,"-",IF(ISNUMBER(IFERROR(MATCH($C77,RAW_Lab!M:M,0),"X"))*1=0,"X","/"))</f>
        <v>-</v>
      </c>
      <c r="U77" s="16" t="str">
        <f>IF(COUNTA(RAW_Lab!N:N)&lt;=2,"-",IF(ISNUMBER(IFERROR(MATCH($C77,RAW_Lab!N:N,0),"X"))*1=0,"X","/"))</f>
        <v>-</v>
      </c>
      <c r="V77" s="25">
        <f>COUNTIF(H77:U77,"X")/MASTER!$H$11</f>
        <v>0</v>
      </c>
      <c r="W77" s="16">
        <f t="shared" si="0"/>
        <v>0</v>
      </c>
      <c r="X77" s="37">
        <f t="shared" si="1"/>
        <v>0</v>
      </c>
    </row>
    <row r="78" spans="1:24" s="8" customFormat="1" ht="24" customHeight="1">
      <c r="A78" s="6">
        <v>58</v>
      </c>
      <c r="B78" s="7" t="str">
        <f>MASTER!B78</f>
        <v>NURHUDA BINTI AHMAD YUNUS</v>
      </c>
      <c r="C78" s="6">
        <f>MASTER!C78</f>
        <v>161060988</v>
      </c>
      <c r="D78" s="6" t="str">
        <f>MASTER!D78</f>
        <v>RK24 - KEJURUTERAAN MEKATRONIK</v>
      </c>
      <c r="E78" s="6" t="str">
        <f>MASTER!E78</f>
        <v>Active</v>
      </c>
      <c r="F78" s="6">
        <f>MASTER!F78</f>
        <v>2</v>
      </c>
      <c r="G78" s="15">
        <f>MASTER!G78</f>
        <v>136985549</v>
      </c>
      <c r="H78" s="16" t="str">
        <f>IF(COUNTA(RAW_Lab!A:A)&lt;=2,"-",IF(ISNUMBER(IFERROR(MATCH($C78,RAW_Lab!A:A,0),"X"))*1=0,"X","/"))</f>
        <v>-</v>
      </c>
      <c r="I78" s="16" t="str">
        <f>IF(COUNTA(RAW_Lab!B:B)&lt;=2,"-",IF(ISNUMBER(IFERROR(MATCH($C78,RAW_Lab!B:B,0),"X"))*1=0,"X","/"))</f>
        <v>-</v>
      </c>
      <c r="J78" s="16" t="str">
        <f>IF(COUNTA(RAW_Lab!C:C)&lt;=2,"-",IF(ISNUMBER(IFERROR(MATCH($C78,RAW_Lab!C:C,0),"X"))*1=0,"X","/"))</f>
        <v>-</v>
      </c>
      <c r="K78" s="16" t="str">
        <f>IF(COUNTA(RAW_Lab!D:D)&lt;=2,"-",IF(ISNUMBER(IFERROR(MATCH($C78,RAW_Lab!D:D,0),"X"))*1=0,"X","/"))</f>
        <v>-</v>
      </c>
      <c r="L78" s="16" t="str">
        <f>IF(COUNTA(RAW_Lab!E:E)&lt;=2,"-",IF(ISNUMBER(IFERROR(MATCH($C78,RAW_Lab!E:E,0),"X"))*1=0,"X","/"))</f>
        <v>-</v>
      </c>
      <c r="M78" s="16" t="str">
        <f>IF(COUNTA(RAW_Lab!F:F)&lt;=2,"-",IF(ISNUMBER(IFERROR(MATCH($C78,RAW_Lab!F:F,0),"X"))*1=0,"X","/"))</f>
        <v>-</v>
      </c>
      <c r="N78" s="16" t="str">
        <f>IF(COUNTA(RAW_Lab!G:G)&lt;=2,"-",IF(ISNUMBER(IFERROR(MATCH($C78,RAW_Lab!G:G,0),"X"))*1=0,"X","/"))</f>
        <v>-</v>
      </c>
      <c r="O78" s="16" t="str">
        <f>IF(COUNTA(RAW_Lab!H:H)&lt;=2,"-",IF(ISNUMBER(IFERROR(MATCH($C78,RAW_Lab!H:H,0),"X"))*1=0,"X","/"))</f>
        <v>-</v>
      </c>
      <c r="P78" s="16" t="str">
        <f>IF(COUNTA(RAW_Lab!I:I)&lt;=2,"-",IF(ISNUMBER(IFERROR(MATCH($C78,RAW_Lab!I:I,0),"X"))*1=0,"X","/"))</f>
        <v>-</v>
      </c>
      <c r="Q78" s="16" t="str">
        <f>IF(COUNTA(RAW_Lab!J:J)&lt;=2,"-",IF(ISNUMBER(IFERROR(MATCH($C78,RAW_Lab!J:J,0),"X"))*1=0,"X","/"))</f>
        <v>-</v>
      </c>
      <c r="R78" s="16" t="str">
        <f>IF(COUNTA(RAW_Lab!K:K)&lt;=2,"-",IF(ISNUMBER(IFERROR(MATCH($C78,RAW_Lab!K:K,0),"X"))*1=0,"X","/"))</f>
        <v>-</v>
      </c>
      <c r="S78" s="16" t="str">
        <f>IF(COUNTA(RAW_Lab!L:L)&lt;=2,"-",IF(ISNUMBER(IFERROR(MATCH($C78,RAW_Lab!L:L,0),"X"))*1=0,"X","/"))</f>
        <v>-</v>
      </c>
      <c r="T78" s="16" t="str">
        <f>IF(COUNTA(RAW_Lab!M:M)&lt;=2,"-",IF(ISNUMBER(IFERROR(MATCH($C78,RAW_Lab!M:M,0),"X"))*1=0,"X","/"))</f>
        <v>-</v>
      </c>
      <c r="U78" s="16" t="str">
        <f>IF(COUNTA(RAW_Lab!N:N)&lt;=2,"-",IF(ISNUMBER(IFERROR(MATCH($C78,RAW_Lab!N:N,0),"X"))*1=0,"X","/"))</f>
        <v>-</v>
      </c>
      <c r="V78" s="25">
        <f>COUNTIF(H78:U78,"X")/MASTER!$H$11</f>
        <v>0</v>
      </c>
      <c r="W78" s="16">
        <f t="shared" si="0"/>
        <v>0</v>
      </c>
      <c r="X78" s="37">
        <f t="shared" si="1"/>
        <v>0</v>
      </c>
    </row>
    <row r="79" spans="1:24" s="8" customFormat="1" ht="24" customHeight="1">
      <c r="A79" s="6">
        <v>59</v>
      </c>
      <c r="B79" s="7" t="str">
        <f>MASTER!B79</f>
        <v>NURUL SYAHIRAH BINTI MOHD IDERIS</v>
      </c>
      <c r="C79" s="6">
        <f>MASTER!C79</f>
        <v>171061118</v>
      </c>
      <c r="D79" s="6" t="str">
        <f>MASTER!D79</f>
        <v>RK24 - KEJURUTERAAN MEKATRONIK</v>
      </c>
      <c r="E79" s="6" t="str">
        <f>MASTER!E79</f>
        <v>Active</v>
      </c>
      <c r="F79" s="6">
        <f>MASTER!F79</f>
        <v>2</v>
      </c>
      <c r="G79" s="15">
        <f>MASTER!G79</f>
        <v>126285234</v>
      </c>
      <c r="H79" s="16" t="str">
        <f>IF(COUNTA(RAW_Lab!A:A)&lt;=2,"-",IF(ISNUMBER(IFERROR(MATCH($C79,RAW_Lab!A:A,0),"X"))*1=0,"X","/"))</f>
        <v>-</v>
      </c>
      <c r="I79" s="16" t="str">
        <f>IF(COUNTA(RAW_Lab!B:B)&lt;=2,"-",IF(ISNUMBER(IFERROR(MATCH($C79,RAW_Lab!B:B,0),"X"))*1=0,"X","/"))</f>
        <v>-</v>
      </c>
      <c r="J79" s="16" t="str">
        <f>IF(COUNTA(RAW_Lab!C:C)&lt;=2,"-",IF(ISNUMBER(IFERROR(MATCH($C79,RAW_Lab!C:C,0),"X"))*1=0,"X","/"))</f>
        <v>-</v>
      </c>
      <c r="K79" s="16" t="str">
        <f>IF(COUNTA(RAW_Lab!D:D)&lt;=2,"-",IF(ISNUMBER(IFERROR(MATCH($C79,RAW_Lab!D:D,0),"X"))*1=0,"X","/"))</f>
        <v>-</v>
      </c>
      <c r="L79" s="16" t="str">
        <f>IF(COUNTA(RAW_Lab!E:E)&lt;=2,"-",IF(ISNUMBER(IFERROR(MATCH($C79,RAW_Lab!E:E,0),"X"))*1=0,"X","/"))</f>
        <v>-</v>
      </c>
      <c r="M79" s="16" t="str">
        <f>IF(COUNTA(RAW_Lab!F:F)&lt;=2,"-",IF(ISNUMBER(IFERROR(MATCH($C79,RAW_Lab!F:F,0),"X"))*1=0,"X","/"))</f>
        <v>-</v>
      </c>
      <c r="N79" s="16" t="str">
        <f>IF(COUNTA(RAW_Lab!G:G)&lt;=2,"-",IF(ISNUMBER(IFERROR(MATCH($C79,RAW_Lab!G:G,0),"X"))*1=0,"X","/"))</f>
        <v>-</v>
      </c>
      <c r="O79" s="16" t="str">
        <f>IF(COUNTA(RAW_Lab!H:H)&lt;=2,"-",IF(ISNUMBER(IFERROR(MATCH($C79,RAW_Lab!H:H,0),"X"))*1=0,"X","/"))</f>
        <v>-</v>
      </c>
      <c r="P79" s="16" t="str">
        <f>IF(COUNTA(RAW_Lab!I:I)&lt;=2,"-",IF(ISNUMBER(IFERROR(MATCH($C79,RAW_Lab!I:I,0),"X"))*1=0,"X","/"))</f>
        <v>-</v>
      </c>
      <c r="Q79" s="16" t="str">
        <f>IF(COUNTA(RAW_Lab!J:J)&lt;=2,"-",IF(ISNUMBER(IFERROR(MATCH($C79,RAW_Lab!J:J,0),"X"))*1=0,"X","/"))</f>
        <v>-</v>
      </c>
      <c r="R79" s="16" t="str">
        <f>IF(COUNTA(RAW_Lab!K:K)&lt;=2,"-",IF(ISNUMBER(IFERROR(MATCH($C79,RAW_Lab!K:K,0),"X"))*1=0,"X","/"))</f>
        <v>-</v>
      </c>
      <c r="S79" s="16" t="str">
        <f>IF(COUNTA(RAW_Lab!L:L)&lt;=2,"-",IF(ISNUMBER(IFERROR(MATCH($C79,RAW_Lab!L:L,0),"X"))*1=0,"X","/"))</f>
        <v>-</v>
      </c>
      <c r="T79" s="16" t="str">
        <f>IF(COUNTA(RAW_Lab!M:M)&lt;=2,"-",IF(ISNUMBER(IFERROR(MATCH($C79,RAW_Lab!M:M,0),"X"))*1=0,"X","/"))</f>
        <v>-</v>
      </c>
      <c r="U79" s="16" t="str">
        <f>IF(COUNTA(RAW_Lab!N:N)&lt;=2,"-",IF(ISNUMBER(IFERROR(MATCH($C79,RAW_Lab!N:N,0),"X"))*1=0,"X","/"))</f>
        <v>-</v>
      </c>
      <c r="V79" s="25">
        <f>COUNTIF(H79:U79,"X")/MASTER!$H$11</f>
        <v>0</v>
      </c>
      <c r="W79" s="16">
        <f t="shared" si="0"/>
        <v>0</v>
      </c>
      <c r="X79" s="37">
        <f t="shared" si="1"/>
        <v>0</v>
      </c>
    </row>
    <row r="80" spans="1:24" s="8" customFormat="1" ht="24" customHeight="1">
      <c r="A80" s="6">
        <v>60</v>
      </c>
      <c r="B80" s="7" t="str">
        <f>MASTER!B80</f>
        <v>OOI SHEEN YEE</v>
      </c>
      <c r="C80" s="6">
        <f>MASTER!C80</f>
        <v>161060990</v>
      </c>
      <c r="D80" s="6" t="str">
        <f>MASTER!D80</f>
        <v>RK24 - KEJURUTERAAN MEKATRONIK</v>
      </c>
      <c r="E80" s="6" t="str">
        <f>MASTER!E80</f>
        <v>Active</v>
      </c>
      <c r="F80" s="6">
        <f>MASTER!F80</f>
        <v>2</v>
      </c>
      <c r="G80" s="15">
        <f>MASTER!G80</f>
        <v>174829618</v>
      </c>
      <c r="H80" s="16" t="str">
        <f>IF(COUNTA(RAW_Lab!A:A)&lt;=2,"-",IF(ISNUMBER(IFERROR(MATCH($C80,RAW_Lab!A:A,0),"X"))*1=0,"X","/"))</f>
        <v>-</v>
      </c>
      <c r="I80" s="16" t="str">
        <f>IF(COUNTA(RAW_Lab!B:B)&lt;=2,"-",IF(ISNUMBER(IFERROR(MATCH($C80,RAW_Lab!B:B,0),"X"))*1=0,"X","/"))</f>
        <v>-</v>
      </c>
      <c r="J80" s="16" t="str">
        <f>IF(COUNTA(RAW_Lab!C:C)&lt;=2,"-",IF(ISNUMBER(IFERROR(MATCH($C80,RAW_Lab!C:C,0),"X"))*1=0,"X","/"))</f>
        <v>-</v>
      </c>
      <c r="K80" s="16" t="str">
        <f>IF(COUNTA(RAW_Lab!D:D)&lt;=2,"-",IF(ISNUMBER(IFERROR(MATCH($C80,RAW_Lab!D:D,0),"X"))*1=0,"X","/"))</f>
        <v>-</v>
      </c>
      <c r="L80" s="16" t="str">
        <f>IF(COUNTA(RAW_Lab!E:E)&lt;=2,"-",IF(ISNUMBER(IFERROR(MATCH($C80,RAW_Lab!E:E,0),"X"))*1=0,"X","/"))</f>
        <v>-</v>
      </c>
      <c r="M80" s="16" t="str">
        <f>IF(COUNTA(RAW_Lab!F:F)&lt;=2,"-",IF(ISNUMBER(IFERROR(MATCH($C80,RAW_Lab!F:F,0),"X"))*1=0,"X","/"))</f>
        <v>-</v>
      </c>
      <c r="N80" s="16" t="str">
        <f>IF(COUNTA(RAW_Lab!G:G)&lt;=2,"-",IF(ISNUMBER(IFERROR(MATCH($C80,RAW_Lab!G:G,0),"X"))*1=0,"X","/"))</f>
        <v>-</v>
      </c>
      <c r="O80" s="16" t="str">
        <f>IF(COUNTA(RAW_Lab!H:H)&lt;=2,"-",IF(ISNUMBER(IFERROR(MATCH($C80,RAW_Lab!H:H,0),"X"))*1=0,"X","/"))</f>
        <v>-</v>
      </c>
      <c r="P80" s="16" t="str">
        <f>IF(COUNTA(RAW_Lab!I:I)&lt;=2,"-",IF(ISNUMBER(IFERROR(MATCH($C80,RAW_Lab!I:I,0),"X"))*1=0,"X","/"))</f>
        <v>-</v>
      </c>
      <c r="Q80" s="16" t="str">
        <f>IF(COUNTA(RAW_Lab!J:J)&lt;=2,"-",IF(ISNUMBER(IFERROR(MATCH($C80,RAW_Lab!J:J,0),"X"))*1=0,"X","/"))</f>
        <v>-</v>
      </c>
      <c r="R80" s="16" t="str">
        <f>IF(COUNTA(RAW_Lab!K:K)&lt;=2,"-",IF(ISNUMBER(IFERROR(MATCH($C80,RAW_Lab!K:K,0),"X"))*1=0,"X","/"))</f>
        <v>-</v>
      </c>
      <c r="S80" s="16" t="str">
        <f>IF(COUNTA(RAW_Lab!L:L)&lt;=2,"-",IF(ISNUMBER(IFERROR(MATCH($C80,RAW_Lab!L:L,0),"X"))*1=0,"X","/"))</f>
        <v>-</v>
      </c>
      <c r="T80" s="16" t="str">
        <f>IF(COUNTA(RAW_Lab!M:M)&lt;=2,"-",IF(ISNUMBER(IFERROR(MATCH($C80,RAW_Lab!M:M,0),"X"))*1=0,"X","/"))</f>
        <v>-</v>
      </c>
      <c r="U80" s="16" t="str">
        <f>IF(COUNTA(RAW_Lab!N:N)&lt;=2,"-",IF(ISNUMBER(IFERROR(MATCH($C80,RAW_Lab!N:N,0),"X"))*1=0,"X","/"))</f>
        <v>-</v>
      </c>
      <c r="V80" s="25">
        <f>COUNTIF(H80:U80,"X")/MASTER!$H$11</f>
        <v>0</v>
      </c>
      <c r="W80" s="16">
        <f t="shared" si="0"/>
        <v>0</v>
      </c>
      <c r="X80" s="37">
        <f t="shared" si="1"/>
        <v>0</v>
      </c>
    </row>
    <row r="81" spans="1:24" s="8" customFormat="1" ht="24" customHeight="1">
      <c r="A81" s="6">
        <v>61</v>
      </c>
      <c r="B81" s="7" t="str">
        <f>MASTER!B81</f>
        <v>SARRVIND RAJ PILLAY A/L GANAPATHY PILLAY</v>
      </c>
      <c r="C81" s="6">
        <f>MASTER!C81</f>
        <v>171061126</v>
      </c>
      <c r="D81" s="6" t="str">
        <f>MASTER!D81</f>
        <v>RK24 - KEJURUTERAAN MEKATRONIK</v>
      </c>
      <c r="E81" s="6" t="str">
        <f>MASTER!E81</f>
        <v>Active</v>
      </c>
      <c r="F81" s="6">
        <f>MASTER!F81</f>
        <v>2</v>
      </c>
      <c r="G81" s="15">
        <f>MASTER!G81</f>
        <v>174628300</v>
      </c>
      <c r="H81" s="16" t="str">
        <f>IF(COUNTA(RAW_Lab!A:A)&lt;=2,"-",IF(ISNUMBER(IFERROR(MATCH($C81,RAW_Lab!A:A,0),"X"))*1=0,"X","/"))</f>
        <v>-</v>
      </c>
      <c r="I81" s="16" t="str">
        <f>IF(COUNTA(RAW_Lab!B:B)&lt;=2,"-",IF(ISNUMBER(IFERROR(MATCH($C81,RAW_Lab!B:B,0),"X"))*1=0,"X","/"))</f>
        <v>-</v>
      </c>
      <c r="J81" s="16" t="str">
        <f>IF(COUNTA(RAW_Lab!C:C)&lt;=2,"-",IF(ISNUMBER(IFERROR(MATCH($C81,RAW_Lab!C:C,0),"X"))*1=0,"X","/"))</f>
        <v>-</v>
      </c>
      <c r="K81" s="16" t="str">
        <f>IF(COUNTA(RAW_Lab!D:D)&lt;=2,"-",IF(ISNUMBER(IFERROR(MATCH($C81,RAW_Lab!D:D,0),"X"))*1=0,"X","/"))</f>
        <v>-</v>
      </c>
      <c r="L81" s="16" t="str">
        <f>IF(COUNTA(RAW_Lab!E:E)&lt;=2,"-",IF(ISNUMBER(IFERROR(MATCH($C81,RAW_Lab!E:E,0),"X"))*1=0,"X","/"))</f>
        <v>-</v>
      </c>
      <c r="M81" s="16" t="str">
        <f>IF(COUNTA(RAW_Lab!F:F)&lt;=2,"-",IF(ISNUMBER(IFERROR(MATCH($C81,RAW_Lab!F:F,0),"X"))*1=0,"X","/"))</f>
        <v>-</v>
      </c>
      <c r="N81" s="16" t="str">
        <f>IF(COUNTA(RAW_Lab!G:G)&lt;=2,"-",IF(ISNUMBER(IFERROR(MATCH($C81,RAW_Lab!G:G,0),"X"))*1=0,"X","/"))</f>
        <v>-</v>
      </c>
      <c r="O81" s="16" t="str">
        <f>IF(COUNTA(RAW_Lab!H:H)&lt;=2,"-",IF(ISNUMBER(IFERROR(MATCH($C81,RAW_Lab!H:H,0),"X"))*1=0,"X","/"))</f>
        <v>-</v>
      </c>
      <c r="P81" s="16" t="str">
        <f>IF(COUNTA(RAW_Lab!I:I)&lt;=2,"-",IF(ISNUMBER(IFERROR(MATCH($C81,RAW_Lab!I:I,0),"X"))*1=0,"X","/"))</f>
        <v>-</v>
      </c>
      <c r="Q81" s="16" t="str">
        <f>IF(COUNTA(RAW_Lab!J:J)&lt;=2,"-",IF(ISNUMBER(IFERROR(MATCH($C81,RAW_Lab!J:J,0),"X"))*1=0,"X","/"))</f>
        <v>-</v>
      </c>
      <c r="R81" s="16" t="str">
        <f>IF(COUNTA(RAW_Lab!K:K)&lt;=2,"-",IF(ISNUMBER(IFERROR(MATCH($C81,RAW_Lab!K:K,0),"X"))*1=0,"X","/"))</f>
        <v>-</v>
      </c>
      <c r="S81" s="16" t="str">
        <f>IF(COUNTA(RAW_Lab!L:L)&lt;=2,"-",IF(ISNUMBER(IFERROR(MATCH($C81,RAW_Lab!L:L,0),"X"))*1=0,"X","/"))</f>
        <v>-</v>
      </c>
      <c r="T81" s="16" t="str">
        <f>IF(COUNTA(RAW_Lab!M:M)&lt;=2,"-",IF(ISNUMBER(IFERROR(MATCH($C81,RAW_Lab!M:M,0),"X"))*1=0,"X","/"))</f>
        <v>-</v>
      </c>
      <c r="U81" s="16" t="str">
        <f>IF(COUNTA(RAW_Lab!N:N)&lt;=2,"-",IF(ISNUMBER(IFERROR(MATCH($C81,RAW_Lab!N:N,0),"X"))*1=0,"X","/"))</f>
        <v>-</v>
      </c>
      <c r="V81" s="25">
        <f>COUNTIF(H81:U81,"X")/MASTER!$H$11</f>
        <v>0</v>
      </c>
      <c r="W81" s="16">
        <f t="shared" si="0"/>
        <v>0</v>
      </c>
      <c r="X81" s="37">
        <f t="shared" si="1"/>
        <v>0</v>
      </c>
    </row>
    <row r="82" spans="1:24" s="8" customFormat="1" ht="24" customHeight="1">
      <c r="A82" s="6">
        <v>62</v>
      </c>
      <c r="B82" s="7" t="str">
        <f>MASTER!B82</f>
        <v>TAIB AZAMUDDIN BIN RASHID</v>
      </c>
      <c r="C82" s="6">
        <f>MASTER!C82</f>
        <v>171061129</v>
      </c>
      <c r="D82" s="6" t="str">
        <f>MASTER!D82</f>
        <v>RK24 - KEJURUTERAAN MEKATRONIK</v>
      </c>
      <c r="E82" s="6" t="str">
        <f>MASTER!E82</f>
        <v>Active</v>
      </c>
      <c r="F82" s="6">
        <f>MASTER!F82</f>
        <v>2</v>
      </c>
      <c r="G82" s="15">
        <f>MASTER!G82</f>
        <v>124369011</v>
      </c>
      <c r="H82" s="16" t="str">
        <f>IF(COUNTA(RAW_Lab!A:A)&lt;=2,"-",IF(ISNUMBER(IFERROR(MATCH($C82,RAW_Lab!A:A,0),"X"))*1=0,"X","/"))</f>
        <v>-</v>
      </c>
      <c r="I82" s="16" t="str">
        <f>IF(COUNTA(RAW_Lab!B:B)&lt;=2,"-",IF(ISNUMBER(IFERROR(MATCH($C82,RAW_Lab!B:B,0),"X"))*1=0,"X","/"))</f>
        <v>-</v>
      </c>
      <c r="J82" s="16" t="str">
        <f>IF(COUNTA(RAW_Lab!C:C)&lt;=2,"-",IF(ISNUMBER(IFERROR(MATCH($C82,RAW_Lab!C:C,0),"X"))*1=0,"X","/"))</f>
        <v>-</v>
      </c>
      <c r="K82" s="16" t="str">
        <f>IF(COUNTA(RAW_Lab!D:D)&lt;=2,"-",IF(ISNUMBER(IFERROR(MATCH($C82,RAW_Lab!D:D,0),"X"))*1=0,"X","/"))</f>
        <v>-</v>
      </c>
      <c r="L82" s="16" t="str">
        <f>IF(COUNTA(RAW_Lab!E:E)&lt;=2,"-",IF(ISNUMBER(IFERROR(MATCH($C82,RAW_Lab!E:E,0),"X"))*1=0,"X","/"))</f>
        <v>-</v>
      </c>
      <c r="M82" s="16" t="str">
        <f>IF(COUNTA(RAW_Lab!F:F)&lt;=2,"-",IF(ISNUMBER(IFERROR(MATCH($C82,RAW_Lab!F:F,0),"X"))*1=0,"X","/"))</f>
        <v>-</v>
      </c>
      <c r="N82" s="16" t="str">
        <f>IF(COUNTA(RAW_Lab!G:G)&lt;=2,"-",IF(ISNUMBER(IFERROR(MATCH($C82,RAW_Lab!G:G,0),"X"))*1=0,"X","/"))</f>
        <v>-</v>
      </c>
      <c r="O82" s="16" t="str">
        <f>IF(COUNTA(RAW_Lab!H:H)&lt;=2,"-",IF(ISNUMBER(IFERROR(MATCH($C82,RAW_Lab!H:H,0),"X"))*1=0,"X","/"))</f>
        <v>-</v>
      </c>
      <c r="P82" s="16" t="str">
        <f>IF(COUNTA(RAW_Lab!I:I)&lt;=2,"-",IF(ISNUMBER(IFERROR(MATCH($C82,RAW_Lab!I:I,0),"X"))*1=0,"X","/"))</f>
        <v>-</v>
      </c>
      <c r="Q82" s="16" t="str">
        <f>IF(COUNTA(RAW_Lab!J:J)&lt;=2,"-",IF(ISNUMBER(IFERROR(MATCH($C82,RAW_Lab!J:J,0),"X"))*1=0,"X","/"))</f>
        <v>-</v>
      </c>
      <c r="R82" s="16" t="str">
        <f>IF(COUNTA(RAW_Lab!K:K)&lt;=2,"-",IF(ISNUMBER(IFERROR(MATCH($C82,RAW_Lab!K:K,0),"X"))*1=0,"X","/"))</f>
        <v>-</v>
      </c>
      <c r="S82" s="16" t="str">
        <f>IF(COUNTA(RAW_Lab!L:L)&lt;=2,"-",IF(ISNUMBER(IFERROR(MATCH($C82,RAW_Lab!L:L,0),"X"))*1=0,"X","/"))</f>
        <v>-</v>
      </c>
      <c r="T82" s="16" t="str">
        <f>IF(COUNTA(RAW_Lab!M:M)&lt;=2,"-",IF(ISNUMBER(IFERROR(MATCH($C82,RAW_Lab!M:M,0),"X"))*1=0,"X","/"))</f>
        <v>-</v>
      </c>
      <c r="U82" s="16" t="str">
        <f>IF(COUNTA(RAW_Lab!N:N)&lt;=2,"-",IF(ISNUMBER(IFERROR(MATCH($C82,RAW_Lab!N:N,0),"X"))*1=0,"X","/"))</f>
        <v>-</v>
      </c>
      <c r="V82" s="25">
        <f>COUNTIF(H82:U82,"X")/MASTER!$H$11</f>
        <v>0</v>
      </c>
      <c r="W82" s="16">
        <f t="shared" si="0"/>
        <v>0</v>
      </c>
      <c r="X82" s="37">
        <f t="shared" si="1"/>
        <v>0</v>
      </c>
    </row>
    <row r="83" spans="1:24" s="8" customFormat="1" ht="24" customHeight="1">
      <c r="A83" s="6">
        <v>63</v>
      </c>
      <c r="B83" s="7" t="str">
        <f>MASTER!B83</f>
        <v>TAN JIT LIANG</v>
      </c>
      <c r="C83" s="6">
        <f>MASTER!C83</f>
        <v>161060994</v>
      </c>
      <c r="D83" s="6" t="str">
        <f>MASTER!D83</f>
        <v>RK24 - KEJURUTERAAN MEKATRONIK</v>
      </c>
      <c r="E83" s="6" t="str">
        <f>MASTER!E83</f>
        <v>Active</v>
      </c>
      <c r="F83" s="6">
        <f>MASTER!F83</f>
        <v>2</v>
      </c>
      <c r="G83" s="15">
        <f>MASTER!G83</f>
        <v>125386705</v>
      </c>
      <c r="H83" s="16" t="str">
        <f>IF(COUNTA(RAW_Lab!A:A)&lt;=2,"-",IF(ISNUMBER(IFERROR(MATCH($C83,RAW_Lab!A:A,0),"X"))*1=0,"X","/"))</f>
        <v>-</v>
      </c>
      <c r="I83" s="16" t="str">
        <f>IF(COUNTA(RAW_Lab!B:B)&lt;=2,"-",IF(ISNUMBER(IFERROR(MATCH($C83,RAW_Lab!B:B,0),"X"))*1=0,"X","/"))</f>
        <v>-</v>
      </c>
      <c r="J83" s="16" t="str">
        <f>IF(COUNTA(RAW_Lab!C:C)&lt;=2,"-",IF(ISNUMBER(IFERROR(MATCH($C83,RAW_Lab!C:C,0),"X"))*1=0,"X","/"))</f>
        <v>-</v>
      </c>
      <c r="K83" s="16" t="str">
        <f>IF(COUNTA(RAW_Lab!D:D)&lt;=2,"-",IF(ISNUMBER(IFERROR(MATCH($C83,RAW_Lab!D:D,0),"X"))*1=0,"X","/"))</f>
        <v>-</v>
      </c>
      <c r="L83" s="16" t="str">
        <f>IF(COUNTA(RAW_Lab!E:E)&lt;=2,"-",IF(ISNUMBER(IFERROR(MATCH($C83,RAW_Lab!E:E,0),"X"))*1=0,"X","/"))</f>
        <v>-</v>
      </c>
      <c r="M83" s="16" t="str">
        <f>IF(COUNTA(RAW_Lab!F:F)&lt;=2,"-",IF(ISNUMBER(IFERROR(MATCH($C83,RAW_Lab!F:F,0),"X"))*1=0,"X","/"))</f>
        <v>-</v>
      </c>
      <c r="N83" s="16" t="str">
        <f>IF(COUNTA(RAW_Lab!G:G)&lt;=2,"-",IF(ISNUMBER(IFERROR(MATCH($C83,RAW_Lab!G:G,0),"X"))*1=0,"X","/"))</f>
        <v>-</v>
      </c>
      <c r="O83" s="16" t="str">
        <f>IF(COUNTA(RAW_Lab!H:H)&lt;=2,"-",IF(ISNUMBER(IFERROR(MATCH($C83,RAW_Lab!H:H,0),"X"))*1=0,"X","/"))</f>
        <v>-</v>
      </c>
      <c r="P83" s="16" t="str">
        <f>IF(COUNTA(RAW_Lab!I:I)&lt;=2,"-",IF(ISNUMBER(IFERROR(MATCH($C83,RAW_Lab!I:I,0),"X"))*1=0,"X","/"))</f>
        <v>-</v>
      </c>
      <c r="Q83" s="16" t="str">
        <f>IF(COUNTA(RAW_Lab!J:J)&lt;=2,"-",IF(ISNUMBER(IFERROR(MATCH($C83,RAW_Lab!J:J,0),"X"))*1=0,"X","/"))</f>
        <v>-</v>
      </c>
      <c r="R83" s="16" t="str">
        <f>IF(COUNTA(RAW_Lab!K:K)&lt;=2,"-",IF(ISNUMBER(IFERROR(MATCH($C83,RAW_Lab!K:K,0),"X"))*1=0,"X","/"))</f>
        <v>-</v>
      </c>
      <c r="S83" s="16" t="str">
        <f>IF(COUNTA(RAW_Lab!L:L)&lt;=2,"-",IF(ISNUMBER(IFERROR(MATCH($C83,RAW_Lab!L:L,0),"X"))*1=0,"X","/"))</f>
        <v>-</v>
      </c>
      <c r="T83" s="16" t="str">
        <f>IF(COUNTA(RAW_Lab!M:M)&lt;=2,"-",IF(ISNUMBER(IFERROR(MATCH($C83,RAW_Lab!M:M,0),"X"))*1=0,"X","/"))</f>
        <v>-</v>
      </c>
      <c r="U83" s="16" t="str">
        <f>IF(COUNTA(RAW_Lab!N:N)&lt;=2,"-",IF(ISNUMBER(IFERROR(MATCH($C83,RAW_Lab!N:N,0),"X"))*1=0,"X","/"))</f>
        <v>-</v>
      </c>
      <c r="V83" s="25">
        <f>COUNTIF(H83:U83,"X")/MASTER!$H$11</f>
        <v>0</v>
      </c>
      <c r="W83" s="16">
        <f t="shared" si="0"/>
        <v>0</v>
      </c>
      <c r="X83" s="37">
        <f t="shared" si="1"/>
        <v>0</v>
      </c>
    </row>
    <row r="84" spans="1:24" s="8" customFormat="1" ht="24" customHeight="1">
      <c r="A84" s="6">
        <v>64</v>
      </c>
      <c r="B84" s="7" t="str">
        <f>MASTER!B84</f>
        <v>TAN WENG JUU</v>
      </c>
      <c r="C84" s="6">
        <f>MASTER!C84</f>
        <v>171061132</v>
      </c>
      <c r="D84" s="6" t="str">
        <f>MASTER!D84</f>
        <v>RK24 - KEJURUTERAAN MEKATRONIK</v>
      </c>
      <c r="E84" s="6" t="str">
        <f>MASTER!E84</f>
        <v>Active</v>
      </c>
      <c r="F84" s="6">
        <f>MASTER!F84</f>
        <v>2</v>
      </c>
      <c r="G84" s="15">
        <f>MASTER!G84</f>
        <v>179646395</v>
      </c>
      <c r="H84" s="16" t="str">
        <f>IF(COUNTA(RAW_Lab!A:A)&lt;=2,"-",IF(ISNUMBER(IFERROR(MATCH($C84,RAW_Lab!A:A,0),"X"))*1=0,"X","/"))</f>
        <v>-</v>
      </c>
      <c r="I84" s="16" t="str">
        <f>IF(COUNTA(RAW_Lab!B:B)&lt;=2,"-",IF(ISNUMBER(IFERROR(MATCH($C84,RAW_Lab!B:B,0),"X"))*1=0,"X","/"))</f>
        <v>-</v>
      </c>
      <c r="J84" s="16" t="str">
        <f>IF(COUNTA(RAW_Lab!C:C)&lt;=2,"-",IF(ISNUMBER(IFERROR(MATCH($C84,RAW_Lab!C:C,0),"X"))*1=0,"X","/"))</f>
        <v>-</v>
      </c>
      <c r="K84" s="16" t="str">
        <f>IF(COUNTA(RAW_Lab!D:D)&lt;=2,"-",IF(ISNUMBER(IFERROR(MATCH($C84,RAW_Lab!D:D,0),"X"))*1=0,"X","/"))</f>
        <v>-</v>
      </c>
      <c r="L84" s="16" t="str">
        <f>IF(COUNTA(RAW_Lab!E:E)&lt;=2,"-",IF(ISNUMBER(IFERROR(MATCH($C84,RAW_Lab!E:E,0),"X"))*1=0,"X","/"))</f>
        <v>-</v>
      </c>
      <c r="M84" s="16" t="str">
        <f>IF(COUNTA(RAW_Lab!F:F)&lt;=2,"-",IF(ISNUMBER(IFERROR(MATCH($C84,RAW_Lab!F:F,0),"X"))*1=0,"X","/"))</f>
        <v>-</v>
      </c>
      <c r="N84" s="16" t="str">
        <f>IF(COUNTA(RAW_Lab!G:G)&lt;=2,"-",IF(ISNUMBER(IFERROR(MATCH($C84,RAW_Lab!G:G,0),"X"))*1=0,"X","/"))</f>
        <v>-</v>
      </c>
      <c r="O84" s="16" t="str">
        <f>IF(COUNTA(RAW_Lab!H:H)&lt;=2,"-",IF(ISNUMBER(IFERROR(MATCH($C84,RAW_Lab!H:H,0),"X"))*1=0,"X","/"))</f>
        <v>-</v>
      </c>
      <c r="P84" s="16" t="str">
        <f>IF(COUNTA(RAW_Lab!I:I)&lt;=2,"-",IF(ISNUMBER(IFERROR(MATCH($C84,RAW_Lab!I:I,0),"X"))*1=0,"X","/"))</f>
        <v>-</v>
      </c>
      <c r="Q84" s="16" t="str">
        <f>IF(COUNTA(RAW_Lab!J:J)&lt;=2,"-",IF(ISNUMBER(IFERROR(MATCH($C84,RAW_Lab!J:J,0),"X"))*1=0,"X","/"))</f>
        <v>-</v>
      </c>
      <c r="R84" s="16" t="str">
        <f>IF(COUNTA(RAW_Lab!K:K)&lt;=2,"-",IF(ISNUMBER(IFERROR(MATCH($C84,RAW_Lab!K:K,0),"X"))*1=0,"X","/"))</f>
        <v>-</v>
      </c>
      <c r="S84" s="16" t="str">
        <f>IF(COUNTA(RAW_Lab!L:L)&lt;=2,"-",IF(ISNUMBER(IFERROR(MATCH($C84,RAW_Lab!L:L,0),"X"))*1=0,"X","/"))</f>
        <v>-</v>
      </c>
      <c r="T84" s="16" t="str">
        <f>IF(COUNTA(RAW_Lab!M:M)&lt;=2,"-",IF(ISNUMBER(IFERROR(MATCH($C84,RAW_Lab!M:M,0),"X"))*1=0,"X","/"))</f>
        <v>-</v>
      </c>
      <c r="U84" s="16" t="str">
        <f>IF(COUNTA(RAW_Lab!N:N)&lt;=2,"-",IF(ISNUMBER(IFERROR(MATCH($C84,RAW_Lab!N:N,0),"X"))*1=0,"X","/"))</f>
        <v>-</v>
      </c>
      <c r="V84" s="25">
        <f>COUNTIF(H84:U84,"X")/MASTER!$H$11</f>
        <v>0</v>
      </c>
      <c r="W84" s="16">
        <f t="shared" si="0"/>
        <v>0</v>
      </c>
      <c r="X84" s="37">
        <f t="shared" si="1"/>
        <v>0</v>
      </c>
    </row>
    <row r="85" spans="1:24" s="8" customFormat="1" ht="24" customHeight="1">
      <c r="A85" s="6">
        <v>65</v>
      </c>
      <c r="B85" s="7" t="str">
        <f>MASTER!B85</f>
        <v>TAN YONG CHANG</v>
      </c>
      <c r="C85" s="6">
        <f>MASTER!C85</f>
        <v>161060996</v>
      </c>
      <c r="D85" s="6" t="str">
        <f>MASTER!D85</f>
        <v>RK24 - KEJURUTERAAN MEKATRONIK</v>
      </c>
      <c r="E85" s="6" t="str">
        <f>MASTER!E85</f>
        <v>Active</v>
      </c>
      <c r="F85" s="6">
        <f>MASTER!F85</f>
        <v>2</v>
      </c>
      <c r="G85" s="15" t="str">
        <f>MASTER!G85</f>
        <v>011-20649818</v>
      </c>
      <c r="H85" s="16" t="str">
        <f>IF(COUNTA(RAW_Lab!A:A)&lt;=2,"-",IF(ISNUMBER(IFERROR(MATCH($C85,RAW_Lab!A:A,0),"X"))*1=0,"X","/"))</f>
        <v>-</v>
      </c>
      <c r="I85" s="16" t="str">
        <f>IF(COUNTA(RAW_Lab!B:B)&lt;=2,"-",IF(ISNUMBER(IFERROR(MATCH($C85,RAW_Lab!B:B,0),"X"))*1=0,"X","/"))</f>
        <v>-</v>
      </c>
      <c r="J85" s="16" t="str">
        <f>IF(COUNTA(RAW_Lab!C:C)&lt;=2,"-",IF(ISNUMBER(IFERROR(MATCH($C85,RAW_Lab!C:C,0),"X"))*1=0,"X","/"))</f>
        <v>-</v>
      </c>
      <c r="K85" s="16" t="str">
        <f>IF(COUNTA(RAW_Lab!D:D)&lt;=2,"-",IF(ISNUMBER(IFERROR(MATCH($C85,RAW_Lab!D:D,0),"X"))*1=0,"X","/"))</f>
        <v>-</v>
      </c>
      <c r="L85" s="16" t="str">
        <f>IF(COUNTA(RAW_Lab!E:E)&lt;=2,"-",IF(ISNUMBER(IFERROR(MATCH($C85,RAW_Lab!E:E,0),"X"))*1=0,"X","/"))</f>
        <v>-</v>
      </c>
      <c r="M85" s="16" t="str">
        <f>IF(COUNTA(RAW_Lab!F:F)&lt;=2,"-",IF(ISNUMBER(IFERROR(MATCH($C85,RAW_Lab!F:F,0),"X"))*1=0,"X","/"))</f>
        <v>-</v>
      </c>
      <c r="N85" s="16" t="str">
        <f>IF(COUNTA(RAW_Lab!G:G)&lt;=2,"-",IF(ISNUMBER(IFERROR(MATCH($C85,RAW_Lab!G:G,0),"X"))*1=0,"X","/"))</f>
        <v>-</v>
      </c>
      <c r="O85" s="16" t="str">
        <f>IF(COUNTA(RAW_Lab!H:H)&lt;=2,"-",IF(ISNUMBER(IFERROR(MATCH($C85,RAW_Lab!H:H,0),"X"))*1=0,"X","/"))</f>
        <v>-</v>
      </c>
      <c r="P85" s="16" t="str">
        <f>IF(COUNTA(RAW_Lab!I:I)&lt;=2,"-",IF(ISNUMBER(IFERROR(MATCH($C85,RAW_Lab!I:I,0),"X"))*1=0,"X","/"))</f>
        <v>-</v>
      </c>
      <c r="Q85" s="16" t="str">
        <f>IF(COUNTA(RAW_Lab!J:J)&lt;=2,"-",IF(ISNUMBER(IFERROR(MATCH($C85,RAW_Lab!J:J,0),"X"))*1=0,"X","/"))</f>
        <v>-</v>
      </c>
      <c r="R85" s="16" t="str">
        <f>IF(COUNTA(RAW_Lab!K:K)&lt;=2,"-",IF(ISNUMBER(IFERROR(MATCH($C85,RAW_Lab!K:K,0),"X"))*1=0,"X","/"))</f>
        <v>-</v>
      </c>
      <c r="S85" s="16" t="str">
        <f>IF(COUNTA(RAW_Lab!L:L)&lt;=2,"-",IF(ISNUMBER(IFERROR(MATCH($C85,RAW_Lab!L:L,0),"X"))*1=0,"X","/"))</f>
        <v>-</v>
      </c>
      <c r="T85" s="16" t="str">
        <f>IF(COUNTA(RAW_Lab!M:M)&lt;=2,"-",IF(ISNUMBER(IFERROR(MATCH($C85,RAW_Lab!M:M,0),"X"))*1=0,"X","/"))</f>
        <v>-</v>
      </c>
      <c r="U85" s="16" t="str">
        <f>IF(COUNTA(RAW_Lab!N:N)&lt;=2,"-",IF(ISNUMBER(IFERROR(MATCH($C85,RAW_Lab!N:N,0),"X"))*1=0,"X","/"))</f>
        <v>-</v>
      </c>
      <c r="V85" s="25">
        <f>COUNTIF(H85:U85,"X")/MASTER!$H$11</f>
        <v>0</v>
      </c>
      <c r="W85" s="16">
        <f t="shared" si="0"/>
        <v>0</v>
      </c>
      <c r="X85" s="37">
        <f t="shared" si="1"/>
        <v>0</v>
      </c>
    </row>
    <row r="86" spans="1:24" s="8" customFormat="1" ht="24" customHeight="1">
      <c r="A86" s="6">
        <v>66</v>
      </c>
      <c r="B86" s="7" t="str">
        <f>MASTER!B86</f>
        <v>TEH KI KEAT</v>
      </c>
      <c r="C86" s="6">
        <f>MASTER!C86</f>
        <v>171061135</v>
      </c>
      <c r="D86" s="6" t="str">
        <f>MASTER!D86</f>
        <v>RK24 - KEJURUTERAAN MEKATRONIK</v>
      </c>
      <c r="E86" s="6" t="str">
        <f>MASTER!E86</f>
        <v>Active</v>
      </c>
      <c r="F86" s="6">
        <f>MASTER!F86</f>
        <v>2</v>
      </c>
      <c r="G86" s="15">
        <f>MASTER!G86</f>
        <v>164470598</v>
      </c>
      <c r="H86" s="16" t="str">
        <f>IF(COUNTA(RAW_Lab!A:A)&lt;=2,"-",IF(ISNUMBER(IFERROR(MATCH($C86,RAW_Lab!A:A,0),"X"))*1=0,"X","/"))</f>
        <v>-</v>
      </c>
      <c r="I86" s="16" t="str">
        <f>IF(COUNTA(RAW_Lab!B:B)&lt;=2,"-",IF(ISNUMBER(IFERROR(MATCH($C86,RAW_Lab!B:B,0),"X"))*1=0,"X","/"))</f>
        <v>-</v>
      </c>
      <c r="J86" s="16" t="str">
        <f>IF(COUNTA(RAW_Lab!C:C)&lt;=2,"-",IF(ISNUMBER(IFERROR(MATCH($C86,RAW_Lab!C:C,0),"X"))*1=0,"X","/"))</f>
        <v>-</v>
      </c>
      <c r="K86" s="16" t="str">
        <f>IF(COUNTA(RAW_Lab!D:D)&lt;=2,"-",IF(ISNUMBER(IFERROR(MATCH($C86,RAW_Lab!D:D,0),"X"))*1=0,"X","/"))</f>
        <v>-</v>
      </c>
      <c r="L86" s="16" t="str">
        <f>IF(COUNTA(RAW_Lab!E:E)&lt;=2,"-",IF(ISNUMBER(IFERROR(MATCH($C86,RAW_Lab!E:E,0),"X"))*1=0,"X","/"))</f>
        <v>-</v>
      </c>
      <c r="M86" s="16" t="str">
        <f>IF(COUNTA(RAW_Lab!F:F)&lt;=2,"-",IF(ISNUMBER(IFERROR(MATCH($C86,RAW_Lab!F:F,0),"X"))*1=0,"X","/"))</f>
        <v>-</v>
      </c>
      <c r="N86" s="16" t="str">
        <f>IF(COUNTA(RAW_Lab!G:G)&lt;=2,"-",IF(ISNUMBER(IFERROR(MATCH($C86,RAW_Lab!G:G,0),"X"))*1=0,"X","/"))</f>
        <v>-</v>
      </c>
      <c r="O86" s="16" t="str">
        <f>IF(COUNTA(RAW_Lab!H:H)&lt;=2,"-",IF(ISNUMBER(IFERROR(MATCH($C86,RAW_Lab!H:H,0),"X"))*1=0,"X","/"))</f>
        <v>-</v>
      </c>
      <c r="P86" s="16" t="str">
        <f>IF(COUNTA(RAW_Lab!I:I)&lt;=2,"-",IF(ISNUMBER(IFERROR(MATCH($C86,RAW_Lab!I:I,0),"X"))*1=0,"X","/"))</f>
        <v>-</v>
      </c>
      <c r="Q86" s="16" t="str">
        <f>IF(COUNTA(RAW_Lab!J:J)&lt;=2,"-",IF(ISNUMBER(IFERROR(MATCH($C86,RAW_Lab!J:J,0),"X"))*1=0,"X","/"))</f>
        <v>-</v>
      </c>
      <c r="R86" s="16" t="str">
        <f>IF(COUNTA(RAW_Lab!K:K)&lt;=2,"-",IF(ISNUMBER(IFERROR(MATCH($C86,RAW_Lab!K:K,0),"X"))*1=0,"X","/"))</f>
        <v>-</v>
      </c>
      <c r="S86" s="16" t="str">
        <f>IF(COUNTA(RAW_Lab!L:L)&lt;=2,"-",IF(ISNUMBER(IFERROR(MATCH($C86,RAW_Lab!L:L,0),"X"))*1=0,"X","/"))</f>
        <v>-</v>
      </c>
      <c r="T86" s="16" t="str">
        <f>IF(COUNTA(RAW_Lab!M:M)&lt;=2,"-",IF(ISNUMBER(IFERROR(MATCH($C86,RAW_Lab!M:M,0),"X"))*1=0,"X","/"))</f>
        <v>-</v>
      </c>
      <c r="U86" s="16" t="str">
        <f>IF(COUNTA(RAW_Lab!N:N)&lt;=2,"-",IF(ISNUMBER(IFERROR(MATCH($C86,RAW_Lab!N:N,0),"X"))*1=0,"X","/"))</f>
        <v>-</v>
      </c>
      <c r="V86" s="25">
        <f>COUNTIF(H86:U86,"X")/MASTER!$H$11</f>
        <v>0</v>
      </c>
      <c r="W86" s="16">
        <f t="shared" ref="W86:W92" si="2">COUNTIF(H86:U86,"/")</f>
        <v>0</v>
      </c>
      <c r="X86" s="37">
        <f t="shared" ref="X86:X92" si="3">COUNTIF(H86:U86,"X")</f>
        <v>0</v>
      </c>
    </row>
    <row r="87" spans="1:24" s="8" customFormat="1" ht="24" customHeight="1">
      <c r="A87" s="6">
        <v>67</v>
      </c>
      <c r="B87" s="7" t="str">
        <f>MASTER!B87</f>
        <v>TEOH CHEN CHIN</v>
      </c>
      <c r="C87" s="6">
        <f>MASTER!C87</f>
        <v>171061137</v>
      </c>
      <c r="D87" s="6" t="str">
        <f>MASTER!D87</f>
        <v>RK24 - KEJURUTERAAN MEKATRONIK</v>
      </c>
      <c r="E87" s="6" t="str">
        <f>MASTER!E87</f>
        <v>Active</v>
      </c>
      <c r="F87" s="6">
        <f>MASTER!F87</f>
        <v>2</v>
      </c>
      <c r="G87" s="15">
        <f>MASTER!G87</f>
        <v>1136248622</v>
      </c>
      <c r="H87" s="16" t="str">
        <f>IF(COUNTA(RAW_Lab!A:A)&lt;=2,"-",IF(ISNUMBER(IFERROR(MATCH($C87,RAW_Lab!A:A,0),"X"))*1=0,"X","/"))</f>
        <v>-</v>
      </c>
      <c r="I87" s="16" t="str">
        <f>IF(COUNTA(RAW_Lab!B:B)&lt;=2,"-",IF(ISNUMBER(IFERROR(MATCH($C87,RAW_Lab!B:B,0),"X"))*1=0,"X","/"))</f>
        <v>-</v>
      </c>
      <c r="J87" s="16" t="str">
        <f>IF(COUNTA(RAW_Lab!C:C)&lt;=2,"-",IF(ISNUMBER(IFERROR(MATCH($C87,RAW_Lab!C:C,0),"X"))*1=0,"X","/"))</f>
        <v>-</v>
      </c>
      <c r="K87" s="16" t="str">
        <f>IF(COUNTA(RAW_Lab!D:D)&lt;=2,"-",IF(ISNUMBER(IFERROR(MATCH($C87,RAW_Lab!D:D,0),"X"))*1=0,"X","/"))</f>
        <v>-</v>
      </c>
      <c r="L87" s="16" t="str">
        <f>IF(COUNTA(RAW_Lab!E:E)&lt;=2,"-",IF(ISNUMBER(IFERROR(MATCH($C87,RAW_Lab!E:E,0),"X"))*1=0,"X","/"))</f>
        <v>-</v>
      </c>
      <c r="M87" s="16" t="str">
        <f>IF(COUNTA(RAW_Lab!F:F)&lt;=2,"-",IF(ISNUMBER(IFERROR(MATCH($C87,RAW_Lab!F:F,0),"X"))*1=0,"X","/"))</f>
        <v>-</v>
      </c>
      <c r="N87" s="16" t="str">
        <f>IF(COUNTA(RAW_Lab!G:G)&lt;=2,"-",IF(ISNUMBER(IFERROR(MATCH($C87,RAW_Lab!G:G,0),"X"))*1=0,"X","/"))</f>
        <v>-</v>
      </c>
      <c r="O87" s="16" t="str">
        <f>IF(COUNTA(RAW_Lab!H:H)&lt;=2,"-",IF(ISNUMBER(IFERROR(MATCH($C87,RAW_Lab!H:H,0),"X"))*1=0,"X","/"))</f>
        <v>-</v>
      </c>
      <c r="P87" s="16" t="str">
        <f>IF(COUNTA(RAW_Lab!I:I)&lt;=2,"-",IF(ISNUMBER(IFERROR(MATCH($C87,RAW_Lab!I:I,0),"X"))*1=0,"X","/"))</f>
        <v>-</v>
      </c>
      <c r="Q87" s="16" t="str">
        <f>IF(COUNTA(RAW_Lab!J:J)&lt;=2,"-",IF(ISNUMBER(IFERROR(MATCH($C87,RAW_Lab!J:J,0),"X"))*1=0,"X","/"))</f>
        <v>-</v>
      </c>
      <c r="R87" s="16" t="str">
        <f>IF(COUNTA(RAW_Lab!K:K)&lt;=2,"-",IF(ISNUMBER(IFERROR(MATCH($C87,RAW_Lab!K:K,0),"X"))*1=0,"X","/"))</f>
        <v>-</v>
      </c>
      <c r="S87" s="16" t="str">
        <f>IF(COUNTA(RAW_Lab!L:L)&lt;=2,"-",IF(ISNUMBER(IFERROR(MATCH($C87,RAW_Lab!L:L,0),"X"))*1=0,"X","/"))</f>
        <v>-</v>
      </c>
      <c r="T87" s="16" t="str">
        <f>IF(COUNTA(RAW_Lab!M:M)&lt;=2,"-",IF(ISNUMBER(IFERROR(MATCH($C87,RAW_Lab!M:M,0),"X"))*1=0,"X","/"))</f>
        <v>-</v>
      </c>
      <c r="U87" s="16" t="str">
        <f>IF(COUNTA(RAW_Lab!N:N)&lt;=2,"-",IF(ISNUMBER(IFERROR(MATCH($C87,RAW_Lab!N:N,0),"X"))*1=0,"X","/"))</f>
        <v>-</v>
      </c>
      <c r="V87" s="25">
        <f>COUNTIF(H87:U87,"X")/MASTER!$H$11</f>
        <v>0</v>
      </c>
      <c r="W87" s="16">
        <f t="shared" si="2"/>
        <v>0</v>
      </c>
      <c r="X87" s="37">
        <f t="shared" si="3"/>
        <v>0</v>
      </c>
    </row>
    <row r="88" spans="1:24" s="8" customFormat="1" ht="24" customHeight="1">
      <c r="A88" s="6">
        <v>68</v>
      </c>
      <c r="B88" s="7" t="str">
        <f>MASTER!B88</f>
        <v>TEOH SHI LIN</v>
      </c>
      <c r="C88" s="6">
        <f>MASTER!C88</f>
        <v>161060998</v>
      </c>
      <c r="D88" s="6" t="str">
        <f>MASTER!D88</f>
        <v>RK24 - KEJURUTERAAN MEKATRONIK</v>
      </c>
      <c r="E88" s="6" t="str">
        <f>MASTER!E88</f>
        <v>Active</v>
      </c>
      <c r="F88" s="6">
        <f>MASTER!F88</f>
        <v>2</v>
      </c>
      <c r="G88" s="15">
        <f>MASTER!G88</f>
        <v>164236518</v>
      </c>
      <c r="H88" s="16" t="str">
        <f>IF(COUNTA(RAW_Lab!A:A)&lt;=2,"-",IF(ISNUMBER(IFERROR(MATCH($C88,RAW_Lab!A:A,0),"X"))*1=0,"X","/"))</f>
        <v>-</v>
      </c>
      <c r="I88" s="16" t="str">
        <f>IF(COUNTA(RAW_Lab!B:B)&lt;=2,"-",IF(ISNUMBER(IFERROR(MATCH($C88,RAW_Lab!B:B,0),"X"))*1=0,"X","/"))</f>
        <v>-</v>
      </c>
      <c r="J88" s="16" t="str">
        <f>IF(COUNTA(RAW_Lab!C:C)&lt;=2,"-",IF(ISNUMBER(IFERROR(MATCH($C88,RAW_Lab!C:C,0),"X"))*1=0,"X","/"))</f>
        <v>-</v>
      </c>
      <c r="K88" s="16" t="str">
        <f>IF(COUNTA(RAW_Lab!D:D)&lt;=2,"-",IF(ISNUMBER(IFERROR(MATCH($C88,RAW_Lab!D:D,0),"X"))*1=0,"X","/"))</f>
        <v>-</v>
      </c>
      <c r="L88" s="16" t="str">
        <f>IF(COUNTA(RAW_Lab!E:E)&lt;=2,"-",IF(ISNUMBER(IFERROR(MATCH($C88,RAW_Lab!E:E,0),"X"))*1=0,"X","/"))</f>
        <v>-</v>
      </c>
      <c r="M88" s="16" t="str">
        <f>IF(COUNTA(RAW_Lab!F:F)&lt;=2,"-",IF(ISNUMBER(IFERROR(MATCH($C88,RAW_Lab!F:F,0),"X"))*1=0,"X","/"))</f>
        <v>-</v>
      </c>
      <c r="N88" s="16" t="str">
        <f>IF(COUNTA(RAW_Lab!G:G)&lt;=2,"-",IF(ISNUMBER(IFERROR(MATCH($C88,RAW_Lab!G:G,0),"X"))*1=0,"X","/"))</f>
        <v>-</v>
      </c>
      <c r="O88" s="16" t="str">
        <f>IF(COUNTA(RAW_Lab!H:H)&lt;=2,"-",IF(ISNUMBER(IFERROR(MATCH($C88,RAW_Lab!H:H,0),"X"))*1=0,"X","/"))</f>
        <v>-</v>
      </c>
      <c r="P88" s="16" t="str">
        <f>IF(COUNTA(RAW_Lab!I:I)&lt;=2,"-",IF(ISNUMBER(IFERROR(MATCH($C88,RAW_Lab!I:I,0),"X"))*1=0,"X","/"))</f>
        <v>-</v>
      </c>
      <c r="Q88" s="16" t="str">
        <f>IF(COUNTA(RAW_Lab!J:J)&lt;=2,"-",IF(ISNUMBER(IFERROR(MATCH($C88,RAW_Lab!J:J,0),"X"))*1=0,"X","/"))</f>
        <v>-</v>
      </c>
      <c r="R88" s="16" t="str">
        <f>IF(COUNTA(RAW_Lab!K:K)&lt;=2,"-",IF(ISNUMBER(IFERROR(MATCH($C88,RAW_Lab!K:K,0),"X"))*1=0,"X","/"))</f>
        <v>-</v>
      </c>
      <c r="S88" s="16" t="str">
        <f>IF(COUNTA(RAW_Lab!L:L)&lt;=2,"-",IF(ISNUMBER(IFERROR(MATCH($C88,RAW_Lab!L:L,0),"X"))*1=0,"X","/"))</f>
        <v>-</v>
      </c>
      <c r="T88" s="16" t="str">
        <f>IF(COUNTA(RAW_Lab!M:M)&lt;=2,"-",IF(ISNUMBER(IFERROR(MATCH($C88,RAW_Lab!M:M,0),"X"))*1=0,"X","/"))</f>
        <v>-</v>
      </c>
      <c r="U88" s="16" t="str">
        <f>IF(COUNTA(RAW_Lab!N:N)&lt;=2,"-",IF(ISNUMBER(IFERROR(MATCH($C88,RAW_Lab!N:N,0),"X"))*1=0,"X","/"))</f>
        <v>-</v>
      </c>
      <c r="V88" s="25">
        <f>COUNTIF(H88:U88,"X")/MASTER!$H$11</f>
        <v>0</v>
      </c>
      <c r="W88" s="16">
        <f t="shared" si="2"/>
        <v>0</v>
      </c>
      <c r="X88" s="37">
        <f t="shared" si="3"/>
        <v>0</v>
      </c>
    </row>
    <row r="89" spans="1:24" s="8" customFormat="1" ht="24" customHeight="1">
      <c r="A89" s="6">
        <v>69</v>
      </c>
      <c r="B89" s="7" t="str">
        <f>MASTER!B89</f>
        <v>THOO HAN XONG</v>
      </c>
      <c r="C89" s="6">
        <f>MASTER!C89</f>
        <v>161061000</v>
      </c>
      <c r="D89" s="6" t="str">
        <f>MASTER!D89</f>
        <v>RK24 - KEJURUTERAAN MEKATRONIK</v>
      </c>
      <c r="E89" s="6" t="str">
        <f>MASTER!E89</f>
        <v>Active</v>
      </c>
      <c r="F89" s="6">
        <f>MASTER!F89</f>
        <v>2</v>
      </c>
      <c r="G89" s="15">
        <f>MASTER!G89</f>
        <v>124119108</v>
      </c>
      <c r="H89" s="16" t="str">
        <f>IF(COUNTA(RAW_Lab!A:A)&lt;=2,"-",IF(ISNUMBER(IFERROR(MATCH($C89,RAW_Lab!A:A,0),"X"))*1=0,"X","/"))</f>
        <v>-</v>
      </c>
      <c r="I89" s="16" t="str">
        <f>IF(COUNTA(RAW_Lab!B:B)&lt;=2,"-",IF(ISNUMBER(IFERROR(MATCH($C89,RAW_Lab!B:B,0),"X"))*1=0,"X","/"))</f>
        <v>-</v>
      </c>
      <c r="J89" s="16" t="str">
        <f>IF(COUNTA(RAW_Lab!C:C)&lt;=2,"-",IF(ISNUMBER(IFERROR(MATCH($C89,RAW_Lab!C:C,0),"X"))*1=0,"X","/"))</f>
        <v>-</v>
      </c>
      <c r="K89" s="16" t="str">
        <f>IF(COUNTA(RAW_Lab!D:D)&lt;=2,"-",IF(ISNUMBER(IFERROR(MATCH($C89,RAW_Lab!D:D,0),"X"))*1=0,"X","/"))</f>
        <v>-</v>
      </c>
      <c r="L89" s="16" t="str">
        <f>IF(COUNTA(RAW_Lab!E:E)&lt;=2,"-",IF(ISNUMBER(IFERROR(MATCH($C89,RAW_Lab!E:E,0),"X"))*1=0,"X","/"))</f>
        <v>-</v>
      </c>
      <c r="M89" s="16" t="str">
        <f>IF(COUNTA(RAW_Lab!F:F)&lt;=2,"-",IF(ISNUMBER(IFERROR(MATCH($C89,RAW_Lab!F:F,0),"X"))*1=0,"X","/"))</f>
        <v>-</v>
      </c>
      <c r="N89" s="16" t="str">
        <f>IF(COUNTA(RAW_Lab!G:G)&lt;=2,"-",IF(ISNUMBER(IFERROR(MATCH($C89,RAW_Lab!G:G,0),"X"))*1=0,"X","/"))</f>
        <v>-</v>
      </c>
      <c r="O89" s="16" t="str">
        <f>IF(COUNTA(RAW_Lab!H:H)&lt;=2,"-",IF(ISNUMBER(IFERROR(MATCH($C89,RAW_Lab!H:H,0),"X"))*1=0,"X","/"))</f>
        <v>-</v>
      </c>
      <c r="P89" s="16" t="str">
        <f>IF(COUNTA(RAW_Lab!I:I)&lt;=2,"-",IF(ISNUMBER(IFERROR(MATCH($C89,RAW_Lab!I:I,0),"X"))*1=0,"X","/"))</f>
        <v>-</v>
      </c>
      <c r="Q89" s="16" t="str">
        <f>IF(COUNTA(RAW_Lab!J:J)&lt;=2,"-",IF(ISNUMBER(IFERROR(MATCH($C89,RAW_Lab!J:J,0),"X"))*1=0,"X","/"))</f>
        <v>-</v>
      </c>
      <c r="R89" s="16" t="str">
        <f>IF(COUNTA(RAW_Lab!K:K)&lt;=2,"-",IF(ISNUMBER(IFERROR(MATCH($C89,RAW_Lab!K:K,0),"X"))*1=0,"X","/"))</f>
        <v>-</v>
      </c>
      <c r="S89" s="16" t="str">
        <f>IF(COUNTA(RAW_Lab!L:L)&lt;=2,"-",IF(ISNUMBER(IFERROR(MATCH($C89,RAW_Lab!L:L,0),"X"))*1=0,"X","/"))</f>
        <v>-</v>
      </c>
      <c r="T89" s="16" t="str">
        <f>IF(COUNTA(RAW_Lab!M:M)&lt;=2,"-",IF(ISNUMBER(IFERROR(MATCH($C89,RAW_Lab!M:M,0),"X"))*1=0,"X","/"))</f>
        <v>-</v>
      </c>
      <c r="U89" s="16" t="str">
        <f>IF(COUNTA(RAW_Lab!N:N)&lt;=2,"-",IF(ISNUMBER(IFERROR(MATCH($C89,RAW_Lab!N:N,0),"X"))*1=0,"X","/"))</f>
        <v>-</v>
      </c>
      <c r="V89" s="25">
        <f>COUNTIF(H89:U89,"X")/MASTER!$H$11</f>
        <v>0</v>
      </c>
      <c r="W89" s="16">
        <f t="shared" si="2"/>
        <v>0</v>
      </c>
      <c r="X89" s="37">
        <f t="shared" si="3"/>
        <v>0</v>
      </c>
    </row>
    <row r="90" spans="1:24" s="8" customFormat="1" ht="24" customHeight="1">
      <c r="A90" s="6">
        <v>70</v>
      </c>
      <c r="B90" s="7" t="str">
        <f>MASTER!B90</f>
        <v>TIE SING TAH</v>
      </c>
      <c r="C90" s="6">
        <f>MASTER!C90</f>
        <v>161061001</v>
      </c>
      <c r="D90" s="6" t="str">
        <f>MASTER!D90</f>
        <v>RK24 - KEJURUTERAAN MEKATRONIK</v>
      </c>
      <c r="E90" s="6" t="str">
        <f>MASTER!E90</f>
        <v>Active</v>
      </c>
      <c r="F90" s="6">
        <f>MASTER!F90</f>
        <v>2</v>
      </c>
      <c r="G90" s="15">
        <f>MASTER!G90</f>
        <v>146963772</v>
      </c>
      <c r="H90" s="16" t="str">
        <f>IF(COUNTA(RAW_Lab!A:A)&lt;=2,"-",IF(ISNUMBER(IFERROR(MATCH($C90,RAW_Lab!A:A,0),"X"))*1=0,"X","/"))</f>
        <v>-</v>
      </c>
      <c r="I90" s="16" t="str">
        <f>IF(COUNTA(RAW_Lab!B:B)&lt;=2,"-",IF(ISNUMBER(IFERROR(MATCH($C90,RAW_Lab!B:B,0),"X"))*1=0,"X","/"))</f>
        <v>-</v>
      </c>
      <c r="J90" s="16" t="str">
        <f>IF(COUNTA(RAW_Lab!C:C)&lt;=2,"-",IF(ISNUMBER(IFERROR(MATCH($C90,RAW_Lab!C:C,0),"X"))*1=0,"X","/"))</f>
        <v>-</v>
      </c>
      <c r="K90" s="16" t="str">
        <f>IF(COUNTA(RAW_Lab!D:D)&lt;=2,"-",IF(ISNUMBER(IFERROR(MATCH($C90,RAW_Lab!D:D,0),"X"))*1=0,"X","/"))</f>
        <v>-</v>
      </c>
      <c r="L90" s="16" t="str">
        <f>IF(COUNTA(RAW_Lab!E:E)&lt;=2,"-",IF(ISNUMBER(IFERROR(MATCH($C90,RAW_Lab!E:E,0),"X"))*1=0,"X","/"))</f>
        <v>-</v>
      </c>
      <c r="M90" s="16" t="str">
        <f>IF(COUNTA(RAW_Lab!F:F)&lt;=2,"-",IF(ISNUMBER(IFERROR(MATCH($C90,RAW_Lab!F:F,0),"X"))*1=0,"X","/"))</f>
        <v>-</v>
      </c>
      <c r="N90" s="16" t="str">
        <f>IF(COUNTA(RAW_Lab!G:G)&lt;=2,"-",IF(ISNUMBER(IFERROR(MATCH($C90,RAW_Lab!G:G,0),"X"))*1=0,"X","/"))</f>
        <v>-</v>
      </c>
      <c r="O90" s="16" t="str">
        <f>IF(COUNTA(RAW_Lab!H:H)&lt;=2,"-",IF(ISNUMBER(IFERROR(MATCH($C90,RAW_Lab!H:H,0),"X"))*1=0,"X","/"))</f>
        <v>-</v>
      </c>
      <c r="P90" s="16" t="str">
        <f>IF(COUNTA(RAW_Lab!I:I)&lt;=2,"-",IF(ISNUMBER(IFERROR(MATCH($C90,RAW_Lab!I:I,0),"X"))*1=0,"X","/"))</f>
        <v>-</v>
      </c>
      <c r="Q90" s="16" t="str">
        <f>IF(COUNTA(RAW_Lab!J:J)&lt;=2,"-",IF(ISNUMBER(IFERROR(MATCH($C90,RAW_Lab!J:J,0),"X"))*1=0,"X","/"))</f>
        <v>-</v>
      </c>
      <c r="R90" s="16" t="str">
        <f>IF(COUNTA(RAW_Lab!K:K)&lt;=2,"-",IF(ISNUMBER(IFERROR(MATCH($C90,RAW_Lab!K:K,0),"X"))*1=0,"X","/"))</f>
        <v>-</v>
      </c>
      <c r="S90" s="16" t="str">
        <f>IF(COUNTA(RAW_Lab!L:L)&lt;=2,"-",IF(ISNUMBER(IFERROR(MATCH($C90,RAW_Lab!L:L,0),"X"))*1=0,"X","/"))</f>
        <v>-</v>
      </c>
      <c r="T90" s="16" t="str">
        <f>IF(COUNTA(RAW_Lab!M:M)&lt;=2,"-",IF(ISNUMBER(IFERROR(MATCH($C90,RAW_Lab!M:M,0),"X"))*1=0,"X","/"))</f>
        <v>-</v>
      </c>
      <c r="U90" s="16" t="str">
        <f>IF(COUNTA(RAW_Lab!N:N)&lt;=2,"-",IF(ISNUMBER(IFERROR(MATCH($C90,RAW_Lab!N:N,0),"X"))*1=0,"X","/"))</f>
        <v>-</v>
      </c>
      <c r="V90" s="25">
        <f>COUNTIF(H90:U90,"X")/MASTER!$H$11</f>
        <v>0</v>
      </c>
      <c r="W90" s="16">
        <f t="shared" si="2"/>
        <v>0</v>
      </c>
      <c r="X90" s="37">
        <f t="shared" si="3"/>
        <v>0</v>
      </c>
    </row>
    <row r="91" spans="1:24" s="8" customFormat="1" ht="24" customHeight="1">
      <c r="A91" s="6">
        <v>71</v>
      </c>
      <c r="B91" s="7" t="str">
        <f>MASTER!B91</f>
        <v>VICTOR TAN FOOK ZHE</v>
      </c>
      <c r="C91" s="6">
        <f>MASTER!C91</f>
        <v>161061002</v>
      </c>
      <c r="D91" s="6" t="str">
        <f>MASTER!D91</f>
        <v>RK24 - KEJURUTERAAN MEKATRONIK</v>
      </c>
      <c r="E91" s="6" t="str">
        <f>MASTER!E91</f>
        <v>Active</v>
      </c>
      <c r="F91" s="6">
        <f>MASTER!F91</f>
        <v>2</v>
      </c>
      <c r="G91" s="15">
        <f>MASTER!G91</f>
        <v>146498199</v>
      </c>
      <c r="H91" s="16" t="str">
        <f>IF(COUNTA(RAW_Lab!A:A)&lt;=2,"-",IF(ISNUMBER(IFERROR(MATCH($C91,RAW_Lab!A:A,0),"X"))*1=0,"X","/"))</f>
        <v>-</v>
      </c>
      <c r="I91" s="16" t="str">
        <f>IF(COUNTA(RAW_Lab!B:B)&lt;=2,"-",IF(ISNUMBER(IFERROR(MATCH($C91,RAW_Lab!B:B,0),"X"))*1=0,"X","/"))</f>
        <v>-</v>
      </c>
      <c r="J91" s="16" t="str">
        <f>IF(COUNTA(RAW_Lab!C:C)&lt;=2,"-",IF(ISNUMBER(IFERROR(MATCH($C91,RAW_Lab!C:C,0),"X"))*1=0,"X","/"))</f>
        <v>-</v>
      </c>
      <c r="K91" s="16" t="str">
        <f>IF(COUNTA(RAW_Lab!D:D)&lt;=2,"-",IF(ISNUMBER(IFERROR(MATCH($C91,RAW_Lab!D:D,0),"X"))*1=0,"X","/"))</f>
        <v>-</v>
      </c>
      <c r="L91" s="16" t="str">
        <f>IF(COUNTA(RAW_Lab!E:E)&lt;=2,"-",IF(ISNUMBER(IFERROR(MATCH($C91,RAW_Lab!E:E,0),"X"))*1=0,"X","/"))</f>
        <v>-</v>
      </c>
      <c r="M91" s="16" t="str">
        <f>IF(COUNTA(RAW_Lab!F:F)&lt;=2,"-",IF(ISNUMBER(IFERROR(MATCH($C91,RAW_Lab!F:F,0),"X"))*1=0,"X","/"))</f>
        <v>-</v>
      </c>
      <c r="N91" s="16" t="str">
        <f>IF(COUNTA(RAW_Lab!G:G)&lt;=2,"-",IF(ISNUMBER(IFERROR(MATCH($C91,RAW_Lab!G:G,0),"X"))*1=0,"X","/"))</f>
        <v>-</v>
      </c>
      <c r="O91" s="16" t="str">
        <f>IF(COUNTA(RAW_Lab!H:H)&lt;=2,"-",IF(ISNUMBER(IFERROR(MATCH($C91,RAW_Lab!H:H,0),"X"))*1=0,"X","/"))</f>
        <v>-</v>
      </c>
      <c r="P91" s="16" t="str">
        <f>IF(COUNTA(RAW_Lab!I:I)&lt;=2,"-",IF(ISNUMBER(IFERROR(MATCH($C91,RAW_Lab!I:I,0),"X"))*1=0,"X","/"))</f>
        <v>-</v>
      </c>
      <c r="Q91" s="16" t="str">
        <f>IF(COUNTA(RAW_Lab!J:J)&lt;=2,"-",IF(ISNUMBER(IFERROR(MATCH($C91,RAW_Lab!J:J,0),"X"))*1=0,"X","/"))</f>
        <v>-</v>
      </c>
      <c r="R91" s="16" t="str">
        <f>IF(COUNTA(RAW_Lab!K:K)&lt;=2,"-",IF(ISNUMBER(IFERROR(MATCH($C91,RAW_Lab!K:K,0),"X"))*1=0,"X","/"))</f>
        <v>-</v>
      </c>
      <c r="S91" s="16" t="str">
        <f>IF(COUNTA(RAW_Lab!L:L)&lt;=2,"-",IF(ISNUMBER(IFERROR(MATCH($C91,RAW_Lab!L:L,0),"X"))*1=0,"X","/"))</f>
        <v>-</v>
      </c>
      <c r="T91" s="16" t="str">
        <f>IF(COUNTA(RAW_Lab!M:M)&lt;=2,"-",IF(ISNUMBER(IFERROR(MATCH($C91,RAW_Lab!M:M,0),"X"))*1=0,"X","/"))</f>
        <v>-</v>
      </c>
      <c r="U91" s="16" t="str">
        <f>IF(COUNTA(RAW_Lab!N:N)&lt;=2,"-",IF(ISNUMBER(IFERROR(MATCH($C91,RAW_Lab!N:N,0),"X"))*1=0,"X","/"))</f>
        <v>-</v>
      </c>
      <c r="V91" s="25">
        <f>COUNTIF(H91:U91,"X")/MASTER!$H$11</f>
        <v>0</v>
      </c>
      <c r="W91" s="16">
        <f t="shared" si="2"/>
        <v>0</v>
      </c>
      <c r="X91" s="37">
        <f t="shared" si="3"/>
        <v>0</v>
      </c>
    </row>
    <row r="92" spans="1:24" s="8" customFormat="1" ht="24" customHeight="1">
      <c r="A92" s="6">
        <v>72</v>
      </c>
      <c r="B92" s="7" t="str">
        <f>MASTER!B92</f>
        <v>YEW LI JIE</v>
      </c>
      <c r="C92" s="6">
        <f>MASTER!C92</f>
        <v>171061140</v>
      </c>
      <c r="D92" s="6" t="str">
        <f>MASTER!D92</f>
        <v>RK24 - KEJURUTERAAN MEKATRONIK</v>
      </c>
      <c r="E92" s="6" t="str">
        <f>MASTER!E92</f>
        <v>Active</v>
      </c>
      <c r="F92" s="6">
        <f>MASTER!F92</f>
        <v>2</v>
      </c>
      <c r="G92" s="15" t="str">
        <f>MASTER!G92</f>
        <v>016-2863260</v>
      </c>
      <c r="H92" s="16" t="str">
        <f>IF(COUNTA(RAW_Lab!A:A)&lt;=2,"-",IF(ISNUMBER(IFERROR(MATCH($C92,RAW_Lab!A:A,0),"X"))*1=0,"X","/"))</f>
        <v>-</v>
      </c>
      <c r="I92" s="16" t="str">
        <f>IF(COUNTA(RAW_Lab!B:B)&lt;=2,"-",IF(ISNUMBER(IFERROR(MATCH($C92,RAW_Lab!B:B,0),"X"))*1=0,"X","/"))</f>
        <v>-</v>
      </c>
      <c r="J92" s="16" t="str">
        <f>IF(COUNTA(RAW_Lab!C:C)&lt;=2,"-",IF(ISNUMBER(IFERROR(MATCH($C92,RAW_Lab!C:C,0),"X"))*1=0,"X","/"))</f>
        <v>-</v>
      </c>
      <c r="K92" s="16" t="str">
        <f>IF(COUNTA(RAW_Lab!D:D)&lt;=2,"-",IF(ISNUMBER(IFERROR(MATCH($C92,RAW_Lab!D:D,0),"X"))*1=0,"X","/"))</f>
        <v>-</v>
      </c>
      <c r="L92" s="16" t="str">
        <f>IF(COUNTA(RAW_Lab!E:E)&lt;=2,"-",IF(ISNUMBER(IFERROR(MATCH($C92,RAW_Lab!E:E,0),"X"))*1=0,"X","/"))</f>
        <v>-</v>
      </c>
      <c r="M92" s="16" t="str">
        <f>IF(COUNTA(RAW_Lab!F:F)&lt;=2,"-",IF(ISNUMBER(IFERROR(MATCH($C92,RAW_Lab!F:F,0),"X"))*1=0,"X","/"))</f>
        <v>-</v>
      </c>
      <c r="N92" s="16" t="str">
        <f>IF(COUNTA(RAW_Lab!G:G)&lt;=2,"-",IF(ISNUMBER(IFERROR(MATCH($C92,RAW_Lab!G:G,0),"X"))*1=0,"X","/"))</f>
        <v>-</v>
      </c>
      <c r="O92" s="16" t="str">
        <f>IF(COUNTA(RAW_Lab!H:H)&lt;=2,"-",IF(ISNUMBER(IFERROR(MATCH($C92,RAW_Lab!H:H,0),"X"))*1=0,"X","/"))</f>
        <v>-</v>
      </c>
      <c r="P92" s="16" t="str">
        <f>IF(COUNTA(RAW_Lab!I:I)&lt;=2,"-",IF(ISNUMBER(IFERROR(MATCH($C92,RAW_Lab!I:I,0),"X"))*1=0,"X","/"))</f>
        <v>-</v>
      </c>
      <c r="Q92" s="16" t="str">
        <f>IF(COUNTA(RAW_Lab!J:J)&lt;=2,"-",IF(ISNUMBER(IFERROR(MATCH($C92,RAW_Lab!J:J,0),"X"))*1=0,"X","/"))</f>
        <v>-</v>
      </c>
      <c r="R92" s="16" t="str">
        <f>IF(COUNTA(RAW_Lab!K:K)&lt;=2,"-",IF(ISNUMBER(IFERROR(MATCH($C92,RAW_Lab!K:K,0),"X"))*1=0,"X","/"))</f>
        <v>-</v>
      </c>
      <c r="S92" s="16" t="str">
        <f>IF(COUNTA(RAW_Lab!L:L)&lt;=2,"-",IF(ISNUMBER(IFERROR(MATCH($C92,RAW_Lab!L:L,0),"X"))*1=0,"X","/"))</f>
        <v>-</v>
      </c>
      <c r="T92" s="16" t="str">
        <f>IF(COUNTA(RAW_Lab!M:M)&lt;=2,"-",IF(ISNUMBER(IFERROR(MATCH($C92,RAW_Lab!M:M,0),"X"))*1=0,"X","/"))</f>
        <v>-</v>
      </c>
      <c r="U92" s="16" t="str">
        <f>IF(COUNTA(RAW_Lab!N:N)&lt;=2,"-",IF(ISNUMBER(IFERROR(MATCH($C92,RAW_Lab!N:N,0),"X"))*1=0,"X","/"))</f>
        <v>-</v>
      </c>
      <c r="V92" s="25">
        <f>COUNTIF(H92:U92,"X")/MASTER!$H$11</f>
        <v>0</v>
      </c>
      <c r="W92" s="16">
        <f t="shared" si="2"/>
        <v>0</v>
      </c>
      <c r="X92" s="37">
        <f t="shared" si="3"/>
        <v>0</v>
      </c>
    </row>
    <row r="93" spans="1:24" s="8" customFormat="1" ht="24" customHeight="1">
      <c r="A93" s="6"/>
      <c r="B93" s="7"/>
      <c r="C93" s="6"/>
      <c r="D93" s="6"/>
      <c r="E93" s="6"/>
      <c r="F93" s="6"/>
      <c r="G93" s="15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25"/>
      <c r="W93" s="16"/>
      <c r="X93" s="16"/>
    </row>
    <row r="94" spans="1:24" s="8" customFormat="1" ht="24" customHeight="1">
      <c r="A94" s="6"/>
      <c r="B94" s="7"/>
      <c r="C94" s="6"/>
      <c r="D94" s="6"/>
      <c r="E94" s="6"/>
      <c r="F94" s="6"/>
      <c r="G94" s="15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25"/>
      <c r="W94" s="16"/>
      <c r="X94" s="16"/>
    </row>
    <row r="95" spans="1:24" s="8" customFormat="1" ht="24" customHeight="1">
      <c r="A95" s="6"/>
      <c r="B95" s="7"/>
      <c r="C95" s="6"/>
      <c r="D95" s="6"/>
      <c r="E95" s="6"/>
      <c r="F95" s="6"/>
      <c r="G95" s="15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25"/>
      <c r="W95" s="16"/>
      <c r="X95" s="16"/>
    </row>
    <row r="96" spans="1:24" s="8" customFormat="1" ht="24" customHeight="1">
      <c r="A96" s="6"/>
      <c r="B96" s="7"/>
      <c r="C96" s="6"/>
      <c r="D96" s="6"/>
      <c r="E96" s="6"/>
      <c r="F96" s="6"/>
      <c r="G96" s="15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25"/>
      <c r="W96" s="16"/>
      <c r="X96" s="16"/>
    </row>
    <row r="97" spans="1:24" s="8" customFormat="1" ht="24" customHeight="1">
      <c r="A97" s="6"/>
      <c r="B97" s="7"/>
      <c r="C97" s="6"/>
      <c r="D97" s="6"/>
      <c r="E97" s="6"/>
      <c r="F97" s="6"/>
      <c r="G97" s="15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25"/>
      <c r="W97" s="16"/>
      <c r="X97" s="16"/>
    </row>
    <row r="98" spans="1:24" s="8" customFormat="1" ht="24" customHeight="1">
      <c r="A98" s="6"/>
      <c r="B98" s="7"/>
      <c r="C98" s="6"/>
      <c r="D98" s="6"/>
      <c r="E98" s="6"/>
      <c r="F98" s="6"/>
      <c r="G98" s="15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25"/>
      <c r="W98" s="16"/>
      <c r="X98" s="16"/>
    </row>
    <row r="99" spans="1:24" s="8" customFormat="1" ht="24" customHeight="1">
      <c r="A99" s="6"/>
      <c r="B99" s="7"/>
      <c r="C99" s="6"/>
      <c r="D99" s="6"/>
      <c r="E99" s="6"/>
      <c r="F99" s="6"/>
      <c r="G99" s="15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25"/>
      <c r="W99" s="16"/>
      <c r="X99" s="16"/>
    </row>
    <row r="100" spans="1:24" s="8" customFormat="1" ht="24" customHeight="1">
      <c r="A100" s="6"/>
      <c r="B100" s="7"/>
      <c r="C100" s="6"/>
      <c r="D100" s="6"/>
      <c r="E100" s="6"/>
      <c r="F100" s="6"/>
      <c r="G100" s="15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25"/>
      <c r="W100" s="16"/>
      <c r="X100" s="16"/>
    </row>
    <row r="101" spans="1:24" s="8" customFormat="1" ht="24" customHeight="1">
      <c r="A101" s="6"/>
      <c r="B101" s="7"/>
      <c r="C101" s="6"/>
      <c r="D101" s="6"/>
      <c r="E101" s="6"/>
      <c r="F101" s="6"/>
      <c r="G101" s="15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25"/>
      <c r="W101" s="16"/>
      <c r="X101" s="16"/>
    </row>
    <row r="102" spans="1:24" s="8" customFormat="1" ht="24" customHeight="1">
      <c r="A102" s="6"/>
      <c r="B102" s="7"/>
      <c r="C102" s="6"/>
      <c r="D102" s="6"/>
      <c r="E102" s="6"/>
      <c r="F102" s="6"/>
      <c r="G102" s="15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25"/>
      <c r="W102" s="16"/>
      <c r="X102" s="16"/>
    </row>
    <row r="103" spans="1:24" s="8" customFormat="1" ht="24" customHeight="1">
      <c r="A103" s="6"/>
      <c r="B103" s="7"/>
      <c r="C103" s="6"/>
      <c r="D103" s="6"/>
      <c r="E103" s="6"/>
      <c r="F103" s="6"/>
      <c r="G103" s="15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25"/>
      <c r="W103" s="16"/>
      <c r="X103" s="16"/>
    </row>
    <row r="104" spans="1:24" s="8" customFormat="1" ht="24" customHeight="1">
      <c r="A104" s="6"/>
      <c r="B104" s="7"/>
      <c r="C104" s="6"/>
      <c r="D104" s="6"/>
      <c r="E104" s="6"/>
      <c r="F104" s="6"/>
      <c r="G104" s="15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25"/>
      <c r="W104" s="16"/>
      <c r="X104" s="16"/>
    </row>
    <row r="105" spans="1:24" s="8" customFormat="1" ht="24" customHeight="1">
      <c r="A105" s="6"/>
      <c r="B105" s="7"/>
      <c r="C105" s="6"/>
      <c r="D105" s="6"/>
      <c r="E105" s="6"/>
      <c r="F105" s="6"/>
      <c r="G105" s="15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25"/>
      <c r="W105" s="16"/>
      <c r="X105" s="16"/>
    </row>
    <row r="106" spans="1:24" s="8" customFormat="1" ht="24" customHeight="1">
      <c r="A106" s="6"/>
      <c r="B106" s="7"/>
      <c r="C106" s="6"/>
      <c r="D106" s="6"/>
      <c r="E106" s="6"/>
      <c r="F106" s="6"/>
      <c r="G106" s="15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25"/>
      <c r="W106" s="16"/>
      <c r="X106" s="16"/>
    </row>
    <row r="107" spans="1:24" s="8" customFormat="1" ht="24" customHeight="1">
      <c r="A107" s="6"/>
      <c r="B107" s="7"/>
      <c r="C107" s="6"/>
      <c r="D107" s="6"/>
      <c r="E107" s="6"/>
      <c r="F107" s="6"/>
      <c r="G107" s="15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25"/>
      <c r="W107" s="16"/>
      <c r="X107" s="16"/>
    </row>
    <row r="108" spans="1:24" s="8" customFormat="1" ht="24" customHeight="1">
      <c r="A108" s="6"/>
      <c r="B108" s="7"/>
      <c r="C108" s="6"/>
      <c r="D108" s="6"/>
      <c r="E108" s="6"/>
      <c r="F108" s="6"/>
      <c r="G108" s="15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25"/>
      <c r="W108" s="16"/>
      <c r="X108" s="16"/>
    </row>
    <row r="109" spans="1:24" s="8" customFormat="1" ht="24" customHeight="1">
      <c r="A109" s="6"/>
      <c r="B109" s="7"/>
      <c r="C109" s="6"/>
      <c r="D109" s="6"/>
      <c r="E109" s="6"/>
      <c r="F109" s="6"/>
      <c r="G109" s="15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25"/>
      <c r="W109" s="16"/>
      <c r="X109" s="16"/>
    </row>
    <row r="110" spans="1:24" s="8" customFormat="1" ht="24" customHeight="1">
      <c r="A110" s="6"/>
      <c r="B110" s="7"/>
      <c r="C110" s="6"/>
      <c r="D110" s="6"/>
      <c r="E110" s="6"/>
      <c r="F110" s="6"/>
      <c r="G110" s="15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25"/>
      <c r="W110" s="16"/>
      <c r="X110" s="16"/>
    </row>
  </sheetData>
  <autoFilter ref="A20:X20" xr:uid="{43485025-9FF6-4E28-9817-E59453EA7643}"/>
  <mergeCells count="14">
    <mergeCell ref="V18:V19"/>
    <mergeCell ref="X18:X19"/>
    <mergeCell ref="A5:U5"/>
    <mergeCell ref="H18:U18"/>
    <mergeCell ref="A4:U4"/>
    <mergeCell ref="A6:U6"/>
    <mergeCell ref="A18:A19"/>
    <mergeCell ref="B18:B19"/>
    <mergeCell ref="C18:C19"/>
    <mergeCell ref="D18:D19"/>
    <mergeCell ref="E18:E19"/>
    <mergeCell ref="F18:F19"/>
    <mergeCell ref="G18:G19"/>
    <mergeCell ref="W18:W19"/>
  </mergeCells>
  <pageMargins left="0.23622047244094491" right="0.23622047244094491" top="0.74803149606299213" bottom="0.74803149606299213" header="0.31496062992125984" footer="0.31496062992125984"/>
  <pageSetup paperSize="9" scale="49" fitToHeight="0" orientation="landscape" horizontalDpi="300" verticalDpi="300" r:id="rId1"/>
  <headerFooter>
    <oddFooter>&amp;R&amp;P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7821E-4F59-4EBC-939A-CF6C14F09DB8}">
  <sheetPr>
    <tabColor theme="4" tint="0.39997558519241921"/>
    <pageSetUpPr fitToPage="1"/>
  </sheetPr>
  <dimension ref="A4:X110"/>
  <sheetViews>
    <sheetView topLeftCell="C1" zoomScaleNormal="100" zoomScalePageLayoutView="85" workbookViewId="0">
      <selection activeCell="W21" sqref="W21"/>
    </sheetView>
  </sheetViews>
  <sheetFormatPr defaultRowHeight="10.5"/>
  <cols>
    <col min="1" max="1" width="8.85546875" style="1" customWidth="1"/>
    <col min="2" max="2" width="35" style="4" bestFit="1" customWidth="1"/>
    <col min="3" max="3" width="12.85546875" style="1" bestFit="1" customWidth="1"/>
    <col min="4" max="4" width="17.42578125" style="1" bestFit="1" customWidth="1"/>
    <col min="5" max="5" width="11" style="1" bestFit="1" customWidth="1"/>
    <col min="6" max="6" width="11.28515625" style="1" customWidth="1"/>
    <col min="7" max="7" width="11.42578125" style="1" customWidth="1"/>
    <col min="8" max="21" width="6.140625" style="1" customWidth="1"/>
    <col min="22" max="16384" width="9.140625" style="4"/>
  </cols>
  <sheetData>
    <row r="4" spans="1:21" ht="14.25">
      <c r="A4" s="41" t="s">
        <v>34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</row>
    <row r="5" spans="1:21">
      <c r="A5" s="42" t="s">
        <v>36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</row>
    <row r="6" spans="1:21" ht="12.75">
      <c r="A6" s="43" t="s">
        <v>45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</row>
    <row r="8" spans="1:21" ht="11.1" customHeight="1">
      <c r="A8" s="5" t="s">
        <v>26</v>
      </c>
      <c r="B8" s="4" t="str">
        <f>Lecture!B8</f>
        <v>: Robotics System (ENT377)</v>
      </c>
    </row>
    <row r="9" spans="1:21" ht="11.1" customHeight="1">
      <c r="A9" s="5" t="s">
        <v>27</v>
      </c>
      <c r="B9" s="4" t="str">
        <f>Lecture!B9</f>
        <v>: 2018-S2</v>
      </c>
    </row>
    <row r="10" spans="1:21" ht="11.1" customHeight="1">
      <c r="A10" s="5" t="s">
        <v>28</v>
      </c>
      <c r="B10" s="4" t="str">
        <f>Lecture!B10</f>
        <v>: PUSAT PENGAJIAN KEJURUTERAAN MEKATRONIK</v>
      </c>
    </row>
    <row r="11" spans="1:21" ht="11.1" customHeight="1">
      <c r="A11" s="5" t="s">
        <v>29</v>
      </c>
      <c r="B11" s="4" t="str">
        <f>Lecture!B11</f>
        <v>: DR. BUKHARI ILIAS/ DR. MUHAMMAD JUHAIRI AZIZ SAFAR</v>
      </c>
      <c r="K11" s="1" t="s">
        <v>44</v>
      </c>
      <c r="L11" s="4"/>
      <c r="M11" s="13" t="s">
        <v>13</v>
      </c>
      <c r="N11" s="2" t="s">
        <v>40</v>
      </c>
      <c r="O11" s="4"/>
      <c r="S11" s="13" t="s">
        <v>10</v>
      </c>
      <c r="T11" s="2" t="s">
        <v>38</v>
      </c>
    </row>
    <row r="12" spans="1:21" ht="11.1" customHeight="1">
      <c r="A12" s="5" t="s">
        <v>30</v>
      </c>
      <c r="B12" s="4" t="str">
        <f>Lecture!B12</f>
        <v>TUESDAY, THURSDAY</v>
      </c>
      <c r="K12" s="4"/>
      <c r="M12" s="13" t="s">
        <v>14</v>
      </c>
      <c r="N12" s="2" t="s">
        <v>41</v>
      </c>
      <c r="O12" s="4"/>
      <c r="S12" s="13" t="s">
        <v>37</v>
      </c>
      <c r="T12" s="2" t="s">
        <v>39</v>
      </c>
    </row>
    <row r="13" spans="1:21" ht="11.1" customHeight="1">
      <c r="A13" s="5" t="s">
        <v>31</v>
      </c>
      <c r="B13" s="4" t="str">
        <f>Lecture!B13</f>
        <v>5-6 PM, 11 AM - 1 PM</v>
      </c>
      <c r="K13" s="4"/>
      <c r="M13" s="14" t="s">
        <v>43</v>
      </c>
      <c r="N13" s="2" t="s">
        <v>42</v>
      </c>
      <c r="O13" s="4"/>
    </row>
    <row r="14" spans="1:21" ht="11.1" customHeight="1">
      <c r="A14" s="5" t="s">
        <v>32</v>
      </c>
      <c r="B14" s="4" t="str">
        <f>Lecture!B14</f>
        <v>BKN 3, BKN 2</v>
      </c>
      <c r="K14" s="4"/>
      <c r="L14" s="4"/>
      <c r="O14" s="2"/>
    </row>
    <row r="15" spans="1:21" ht="11.1" customHeight="1">
      <c r="A15" s="5" t="s">
        <v>24</v>
      </c>
      <c r="B15" s="4" t="str">
        <f>Lecture!B15</f>
        <v>MECHATRONIC</v>
      </c>
      <c r="N15" s="2"/>
    </row>
    <row r="16" spans="1:21" ht="11.1" customHeight="1">
      <c r="A16" s="4"/>
    </row>
    <row r="17" spans="1:24" ht="11.25">
      <c r="A17" s="2"/>
      <c r="B17" s="3"/>
      <c r="C17" s="2"/>
      <c r="D17" s="2"/>
      <c r="E17" s="2"/>
      <c r="F17" s="2"/>
      <c r="G17" s="2"/>
    </row>
    <row r="18" spans="1:24" s="5" customFormat="1" ht="24" customHeight="1">
      <c r="A18" s="40" t="s">
        <v>0</v>
      </c>
      <c r="B18" s="40" t="s">
        <v>1</v>
      </c>
      <c r="C18" s="40" t="s">
        <v>2</v>
      </c>
      <c r="D18" s="40" t="s">
        <v>22</v>
      </c>
      <c r="E18" s="40" t="s">
        <v>23</v>
      </c>
      <c r="F18" s="40" t="s">
        <v>24</v>
      </c>
      <c r="G18" s="40" t="s">
        <v>25</v>
      </c>
      <c r="H18" s="64" t="s">
        <v>162</v>
      </c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40" t="s">
        <v>177</v>
      </c>
      <c r="W18" s="65" t="s">
        <v>178</v>
      </c>
      <c r="X18" s="65" t="s">
        <v>173</v>
      </c>
    </row>
    <row r="19" spans="1:24" s="5" customFormat="1" ht="24" customHeight="1">
      <c r="A19" s="40"/>
      <c r="B19" s="40"/>
      <c r="C19" s="40"/>
      <c r="D19" s="40"/>
      <c r="E19" s="40"/>
      <c r="F19" s="40"/>
      <c r="G19" s="40"/>
      <c r="H19" s="29">
        <v>1</v>
      </c>
      <c r="I19" s="29">
        <v>2</v>
      </c>
      <c r="J19" s="29">
        <v>3</v>
      </c>
      <c r="K19" s="29">
        <v>4</v>
      </c>
      <c r="L19" s="29">
        <v>5</v>
      </c>
      <c r="M19" s="29">
        <v>6</v>
      </c>
      <c r="N19" s="29">
        <v>7</v>
      </c>
      <c r="O19" s="29">
        <v>8</v>
      </c>
      <c r="P19" s="29">
        <v>9</v>
      </c>
      <c r="Q19" s="29">
        <v>10</v>
      </c>
      <c r="R19" s="29">
        <v>11</v>
      </c>
      <c r="S19" s="29">
        <v>12</v>
      </c>
      <c r="T19" s="29">
        <v>13</v>
      </c>
      <c r="U19" s="29">
        <v>14</v>
      </c>
      <c r="V19" s="40"/>
      <c r="W19" s="65"/>
      <c r="X19" s="65"/>
    </row>
    <row r="20" spans="1:24" s="5" customFormat="1" ht="9" customHeight="1">
      <c r="A20" s="19"/>
      <c r="B20" s="11"/>
      <c r="C20" s="19"/>
      <c r="D20" s="19"/>
      <c r="E20" s="19"/>
      <c r="F20" s="19"/>
      <c r="G20" s="1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9"/>
      <c r="W20" s="66"/>
      <c r="X20" s="66"/>
    </row>
    <row r="21" spans="1:24" s="8" customFormat="1" ht="24" customHeight="1">
      <c r="A21" s="6">
        <v>1</v>
      </c>
      <c r="B21" s="7" t="str">
        <f>MASTER!B21</f>
        <v>ABDUL WAFIY BIN AHMAD FADZIL</v>
      </c>
      <c r="C21" s="6">
        <f>MASTER!C21</f>
        <v>171061060</v>
      </c>
      <c r="D21" s="6" t="str">
        <f>MASTER!D21</f>
        <v>RK24 - KEJURUTERAAN MEKATRONIK</v>
      </c>
      <c r="E21" s="6" t="str">
        <f>MASTER!E21</f>
        <v>Active</v>
      </c>
      <c r="F21" s="6">
        <f>MASTER!F21</f>
        <v>1</v>
      </c>
      <c r="G21" s="15">
        <f>MASTER!G21</f>
        <v>133646878</v>
      </c>
      <c r="H21" s="16" t="str">
        <f>IF(COUNTA(RAW_Tutorial!A:A)&lt;=2,"-",IF(ISNUMBER(IFERROR(MATCH($C21,RAW_Tutorial!A:A,0),"X"))*1=0,"X","/"))</f>
        <v>-</v>
      </c>
      <c r="I21" s="16" t="str">
        <f>IF(COUNTA(RAW_Tutorial!B:B)&lt;=2,"-",IF(ISNUMBER(IFERROR(MATCH($C21,RAW_Tutorial!B:B,0),"X"))*1=0,"X","/"))</f>
        <v>-</v>
      </c>
      <c r="J21" s="16" t="str">
        <f>IF(COUNTA(RAW_Tutorial!C:C)&lt;=2,"-",IF(ISNUMBER(IFERROR(MATCH($C21,RAW_Tutorial!C:C,0),"X"))*1=0,"X","/"))</f>
        <v>-</v>
      </c>
      <c r="K21" s="16" t="str">
        <f>IF(COUNTA(RAW_Tutorial!D:D)&lt;=2,"-",IF(ISNUMBER(IFERROR(MATCH($C21,RAW_Tutorial!D:D,0),"X"))*1=0,"X","/"))</f>
        <v>-</v>
      </c>
      <c r="L21" s="16" t="str">
        <f>IF(COUNTA(RAW_Tutorial!E:E)&lt;=2,"-",IF(ISNUMBER(IFERROR(MATCH($C21,RAW_Tutorial!E:E,0),"X"))*1=0,"X","/"))</f>
        <v>-</v>
      </c>
      <c r="M21" s="16" t="str">
        <f>IF(COUNTA(RAW_Tutorial!F:F)&lt;=2,"-",IF(ISNUMBER(IFERROR(MATCH($C21,RAW_Tutorial!F:F,0),"X"))*1=0,"X","/"))</f>
        <v>-</v>
      </c>
      <c r="N21" s="16" t="str">
        <f>IF(COUNTA(RAW_Tutorial!G:G)&lt;=2,"-",IF(ISNUMBER(IFERROR(MATCH($C21,RAW_Tutorial!G:G,0),"X"))*1=0,"X","/"))</f>
        <v>-</v>
      </c>
      <c r="O21" s="16" t="str">
        <f>IF(COUNTA(RAW_Tutorial!H:H)&lt;=2,"-",IF(ISNUMBER(IFERROR(MATCH($C21,RAW_Tutorial!H:H,0),"X"))*1=0,"X","/"))</f>
        <v>-</v>
      </c>
      <c r="P21" s="16" t="str">
        <f>IF(COUNTA(RAW_Tutorial!I:I)&lt;=2,"-",IF(ISNUMBER(IFERROR(MATCH($C21,RAW_Tutorial!I:I,0),"X"))*1=0,"X","/"))</f>
        <v>-</v>
      </c>
      <c r="Q21" s="16" t="str">
        <f>IF(COUNTA(RAW_Tutorial!J:J)&lt;=2,"-",IF(ISNUMBER(IFERROR(MATCH($C21,RAW_Tutorial!J:J,0),"X"))*1=0,"X","/"))</f>
        <v>-</v>
      </c>
      <c r="R21" s="16" t="str">
        <f>IF(COUNTA(RAW_Tutorial!K:K)&lt;=2,"-",IF(ISNUMBER(IFERROR(MATCH($C21,RAW_Tutorial!K:K,0),"X"))*1=0,"X","/"))</f>
        <v>-</v>
      </c>
      <c r="S21" s="16" t="str">
        <f>IF(COUNTA(RAW_Tutorial!L:L)&lt;=2,"-",IF(ISNUMBER(IFERROR(MATCH($C21,RAW_Tutorial!L:L,0),"X"))*1=0,"X","/"))</f>
        <v>-</v>
      </c>
      <c r="T21" s="16" t="str">
        <f>IF(COUNTA(RAW_Tutorial!M:M)&lt;=2,"-",IF(ISNUMBER(IFERROR(MATCH($C21,RAW_Tutorial!M:M,0),"X"))*1=0,"X","/"))</f>
        <v>-</v>
      </c>
      <c r="U21" s="16" t="str">
        <f>IF(COUNTA(RAW_Tutorial!N:N)&lt;=2,"-",IF(ISNUMBER(IFERROR(MATCH($C21,RAW_Tutorial!N:N,0),"X"))*1=0,"X","/"))</f>
        <v>-</v>
      </c>
      <c r="V21" s="25">
        <f>COUNTIF(H21:U21,"X")/MASTER!$H$13</f>
        <v>0</v>
      </c>
      <c r="W21" s="16">
        <f>COUNTIF(H21:U21,"/")</f>
        <v>0</v>
      </c>
      <c r="X21" s="37">
        <f>COUNTIF(H21:U21,"X")</f>
        <v>0</v>
      </c>
    </row>
    <row r="22" spans="1:24" s="8" customFormat="1" ht="24" customHeight="1">
      <c r="A22" s="6">
        <v>2</v>
      </c>
      <c r="B22" s="7" t="str">
        <f>MASTER!B22</f>
        <v>AHMAD ASYRAF SYAFIQ BIN MOHD ZAINAL ABIDIN</v>
      </c>
      <c r="C22" s="6">
        <f>MASTER!C22</f>
        <v>171061063</v>
      </c>
      <c r="D22" s="6" t="str">
        <f>MASTER!D22</f>
        <v>RK24 - KEJURUTERAAN MEKATRONIK</v>
      </c>
      <c r="E22" s="6" t="str">
        <f>MASTER!E22</f>
        <v>Active</v>
      </c>
      <c r="F22" s="6">
        <f>MASTER!F22</f>
        <v>1</v>
      </c>
      <c r="G22" s="15">
        <f>MASTER!G22</f>
        <v>145176349</v>
      </c>
      <c r="H22" s="16" t="str">
        <f>IF(COUNTA(RAW_Tutorial!A:A)&lt;=2,"-",IF(ISNUMBER(IFERROR(MATCH($C22,RAW_Tutorial!A:A,0),"X"))*1=0,"X","/"))</f>
        <v>-</v>
      </c>
      <c r="I22" s="16" t="str">
        <f>IF(COUNTA(RAW_Tutorial!B:B)&lt;=2,"-",IF(ISNUMBER(IFERROR(MATCH($C22,RAW_Tutorial!B:B,0),"X"))*1=0,"X","/"))</f>
        <v>-</v>
      </c>
      <c r="J22" s="16" t="str">
        <f>IF(COUNTA(RAW_Tutorial!C:C)&lt;=2,"-",IF(ISNUMBER(IFERROR(MATCH($C22,RAW_Tutorial!C:C,0),"X"))*1=0,"X","/"))</f>
        <v>-</v>
      </c>
      <c r="K22" s="16" t="str">
        <f>IF(COUNTA(RAW_Tutorial!D:D)&lt;=2,"-",IF(ISNUMBER(IFERROR(MATCH($C22,RAW_Tutorial!D:D,0),"X"))*1=0,"X","/"))</f>
        <v>-</v>
      </c>
      <c r="L22" s="16" t="str">
        <f>IF(COUNTA(RAW_Tutorial!E:E)&lt;=2,"-",IF(ISNUMBER(IFERROR(MATCH($C22,RAW_Tutorial!E:E,0),"X"))*1=0,"X","/"))</f>
        <v>-</v>
      </c>
      <c r="M22" s="16" t="str">
        <f>IF(COUNTA(RAW_Tutorial!F:F)&lt;=2,"-",IF(ISNUMBER(IFERROR(MATCH($C22,RAW_Tutorial!F:F,0),"X"))*1=0,"X","/"))</f>
        <v>-</v>
      </c>
      <c r="N22" s="16" t="str">
        <f>IF(COUNTA(RAW_Tutorial!G:G)&lt;=2,"-",IF(ISNUMBER(IFERROR(MATCH($C22,RAW_Tutorial!G:G,0),"X"))*1=0,"X","/"))</f>
        <v>-</v>
      </c>
      <c r="O22" s="16" t="str">
        <f>IF(COUNTA(RAW_Tutorial!H:H)&lt;=2,"-",IF(ISNUMBER(IFERROR(MATCH($C22,RAW_Tutorial!H:H,0),"X"))*1=0,"X","/"))</f>
        <v>-</v>
      </c>
      <c r="P22" s="16" t="str">
        <f>IF(COUNTA(RAW_Tutorial!I:I)&lt;=2,"-",IF(ISNUMBER(IFERROR(MATCH($C22,RAW_Tutorial!I:I,0),"X"))*1=0,"X","/"))</f>
        <v>-</v>
      </c>
      <c r="Q22" s="16" t="str">
        <f>IF(COUNTA(RAW_Tutorial!J:J)&lt;=2,"-",IF(ISNUMBER(IFERROR(MATCH($C22,RAW_Tutorial!J:J,0),"X"))*1=0,"X","/"))</f>
        <v>-</v>
      </c>
      <c r="R22" s="16" t="str">
        <f>IF(COUNTA(RAW_Tutorial!K:K)&lt;=2,"-",IF(ISNUMBER(IFERROR(MATCH($C22,RAW_Tutorial!K:K,0),"X"))*1=0,"X","/"))</f>
        <v>-</v>
      </c>
      <c r="S22" s="16" t="str">
        <f>IF(COUNTA(RAW_Tutorial!L:L)&lt;=2,"-",IF(ISNUMBER(IFERROR(MATCH($C22,RAW_Tutorial!L:L,0),"X"))*1=0,"X","/"))</f>
        <v>-</v>
      </c>
      <c r="T22" s="16" t="str">
        <f>IF(COUNTA(RAW_Tutorial!M:M)&lt;=2,"-",IF(ISNUMBER(IFERROR(MATCH($C22,RAW_Tutorial!M:M,0),"X"))*1=0,"X","/"))</f>
        <v>-</v>
      </c>
      <c r="U22" s="16" t="str">
        <f>IF(COUNTA(RAW_Tutorial!N:N)&lt;=2,"-",IF(ISNUMBER(IFERROR(MATCH($C22,RAW_Tutorial!N:N,0),"X"))*1=0,"X","/"))</f>
        <v>-</v>
      </c>
      <c r="V22" s="25">
        <f>COUNTIF(H22:U22,"X")/MASTER!$H$13</f>
        <v>0</v>
      </c>
      <c r="W22" s="16">
        <f t="shared" ref="W22:W85" si="0">COUNTIF(H22:U22,"/")</f>
        <v>0</v>
      </c>
      <c r="X22" s="37">
        <f t="shared" ref="X22:X85" si="1">COUNTIF(H22:U22,"X")</f>
        <v>0</v>
      </c>
    </row>
    <row r="23" spans="1:24" s="8" customFormat="1" ht="24" customHeight="1">
      <c r="A23" s="6">
        <v>3</v>
      </c>
      <c r="B23" s="7" t="str">
        <f>MASTER!B23</f>
        <v>AHMAD FAMI SYAUQI BIN ARIFIN</v>
      </c>
      <c r="C23" s="6">
        <f>MASTER!C23</f>
        <v>161060929</v>
      </c>
      <c r="D23" s="6" t="str">
        <f>MASTER!D23</f>
        <v>RK24 - KEJURUTERAAN MEKATRONIK</v>
      </c>
      <c r="E23" s="6" t="str">
        <f>MASTER!E23</f>
        <v>Active</v>
      </c>
      <c r="F23" s="6">
        <f>MASTER!F23</f>
        <v>1</v>
      </c>
      <c r="G23" s="15">
        <f>MASTER!G23</f>
        <v>102174347</v>
      </c>
      <c r="H23" s="16" t="str">
        <f>IF(COUNTA(RAW_Tutorial!A:A)&lt;=2,"-",IF(ISNUMBER(IFERROR(MATCH($C23,RAW_Tutorial!A:A,0),"X"))*1=0,"X","/"))</f>
        <v>-</v>
      </c>
      <c r="I23" s="16" t="str">
        <f>IF(COUNTA(RAW_Tutorial!B:B)&lt;=2,"-",IF(ISNUMBER(IFERROR(MATCH($C23,RAW_Tutorial!B:B,0),"X"))*1=0,"X","/"))</f>
        <v>-</v>
      </c>
      <c r="J23" s="16" t="str">
        <f>IF(COUNTA(RAW_Tutorial!C:C)&lt;=2,"-",IF(ISNUMBER(IFERROR(MATCH($C23,RAW_Tutorial!C:C,0),"X"))*1=0,"X","/"))</f>
        <v>-</v>
      </c>
      <c r="K23" s="16" t="str">
        <f>IF(COUNTA(RAW_Tutorial!D:D)&lt;=2,"-",IF(ISNUMBER(IFERROR(MATCH($C23,RAW_Tutorial!D:D,0),"X"))*1=0,"X","/"))</f>
        <v>-</v>
      </c>
      <c r="L23" s="16" t="str">
        <f>IF(COUNTA(RAW_Tutorial!E:E)&lt;=2,"-",IF(ISNUMBER(IFERROR(MATCH($C23,RAW_Tutorial!E:E,0),"X"))*1=0,"X","/"))</f>
        <v>-</v>
      </c>
      <c r="M23" s="16" t="str">
        <f>IF(COUNTA(RAW_Tutorial!F:F)&lt;=2,"-",IF(ISNUMBER(IFERROR(MATCH($C23,RAW_Tutorial!F:F,0),"X"))*1=0,"X","/"))</f>
        <v>-</v>
      </c>
      <c r="N23" s="16" t="str">
        <f>IF(COUNTA(RAW_Tutorial!G:G)&lt;=2,"-",IF(ISNUMBER(IFERROR(MATCH($C23,RAW_Tutorial!G:G,0),"X"))*1=0,"X","/"))</f>
        <v>-</v>
      </c>
      <c r="O23" s="16" t="str">
        <f>IF(COUNTA(RAW_Tutorial!H:H)&lt;=2,"-",IF(ISNUMBER(IFERROR(MATCH($C23,RAW_Tutorial!H:H,0),"X"))*1=0,"X","/"))</f>
        <v>-</v>
      </c>
      <c r="P23" s="16" t="str">
        <f>IF(COUNTA(RAW_Tutorial!I:I)&lt;=2,"-",IF(ISNUMBER(IFERROR(MATCH($C23,RAW_Tutorial!I:I,0),"X"))*1=0,"X","/"))</f>
        <v>-</v>
      </c>
      <c r="Q23" s="16" t="str">
        <f>IF(COUNTA(RAW_Tutorial!J:J)&lt;=2,"-",IF(ISNUMBER(IFERROR(MATCH($C23,RAW_Tutorial!J:J,0),"X"))*1=0,"X","/"))</f>
        <v>-</v>
      </c>
      <c r="R23" s="16" t="str">
        <f>IF(COUNTA(RAW_Tutorial!K:K)&lt;=2,"-",IF(ISNUMBER(IFERROR(MATCH($C23,RAW_Tutorial!K:K,0),"X"))*1=0,"X","/"))</f>
        <v>-</v>
      </c>
      <c r="S23" s="16" t="str">
        <f>IF(COUNTA(RAW_Tutorial!L:L)&lt;=2,"-",IF(ISNUMBER(IFERROR(MATCH($C23,RAW_Tutorial!L:L,0),"X"))*1=0,"X","/"))</f>
        <v>-</v>
      </c>
      <c r="T23" s="16" t="str">
        <f>IF(COUNTA(RAW_Tutorial!M:M)&lt;=2,"-",IF(ISNUMBER(IFERROR(MATCH($C23,RAW_Tutorial!M:M,0),"X"))*1=0,"X","/"))</f>
        <v>-</v>
      </c>
      <c r="U23" s="16" t="str">
        <f>IF(COUNTA(RAW_Tutorial!N:N)&lt;=2,"-",IF(ISNUMBER(IFERROR(MATCH($C23,RAW_Tutorial!N:N,0),"X"))*1=0,"X","/"))</f>
        <v>-</v>
      </c>
      <c r="V23" s="25">
        <f>COUNTIF(H23:U23,"X")/MASTER!$H$13</f>
        <v>0</v>
      </c>
      <c r="W23" s="16">
        <f t="shared" si="0"/>
        <v>0</v>
      </c>
      <c r="X23" s="37">
        <f t="shared" si="1"/>
        <v>0</v>
      </c>
    </row>
    <row r="24" spans="1:24" s="8" customFormat="1" ht="24" customHeight="1">
      <c r="A24" s="6">
        <v>4</v>
      </c>
      <c r="B24" s="7" t="str">
        <f>MASTER!B24</f>
        <v>AMIRUL BIN AZMI</v>
      </c>
      <c r="C24" s="6">
        <f>MASTER!C24</f>
        <v>161062212</v>
      </c>
      <c r="D24" s="6" t="str">
        <f>MASTER!D24</f>
        <v>RK24 - KEJURUTERAAN MEKATRONIK</v>
      </c>
      <c r="E24" s="6" t="str">
        <f>MASTER!E24</f>
        <v>Active</v>
      </c>
      <c r="F24" s="6">
        <f>MASTER!F24</f>
        <v>1</v>
      </c>
      <c r="G24" s="15">
        <f>MASTER!G24</f>
        <v>195586284</v>
      </c>
      <c r="H24" s="16" t="str">
        <f>IF(COUNTA(RAW_Tutorial!A:A)&lt;=2,"-",IF(ISNUMBER(IFERROR(MATCH($C24,RAW_Tutorial!A:A,0),"X"))*1=0,"X","/"))</f>
        <v>-</v>
      </c>
      <c r="I24" s="16" t="str">
        <f>IF(COUNTA(RAW_Tutorial!B:B)&lt;=2,"-",IF(ISNUMBER(IFERROR(MATCH($C24,RAW_Tutorial!B:B,0),"X"))*1=0,"X","/"))</f>
        <v>-</v>
      </c>
      <c r="J24" s="16" t="str">
        <f>IF(COUNTA(RAW_Tutorial!C:C)&lt;=2,"-",IF(ISNUMBER(IFERROR(MATCH($C24,RAW_Tutorial!C:C,0),"X"))*1=0,"X","/"))</f>
        <v>-</v>
      </c>
      <c r="K24" s="16" t="str">
        <f>IF(COUNTA(RAW_Tutorial!D:D)&lt;=2,"-",IF(ISNUMBER(IFERROR(MATCH($C24,RAW_Tutorial!D:D,0),"X"))*1=0,"X","/"))</f>
        <v>-</v>
      </c>
      <c r="L24" s="16" t="str">
        <f>IF(COUNTA(RAW_Tutorial!E:E)&lt;=2,"-",IF(ISNUMBER(IFERROR(MATCH($C24,RAW_Tutorial!E:E,0),"X"))*1=0,"X","/"))</f>
        <v>-</v>
      </c>
      <c r="M24" s="16" t="str">
        <f>IF(COUNTA(RAW_Tutorial!F:F)&lt;=2,"-",IF(ISNUMBER(IFERROR(MATCH($C24,RAW_Tutorial!F:F,0),"X"))*1=0,"X","/"))</f>
        <v>-</v>
      </c>
      <c r="N24" s="16" t="str">
        <f>IF(COUNTA(RAW_Tutorial!G:G)&lt;=2,"-",IF(ISNUMBER(IFERROR(MATCH($C24,RAW_Tutorial!G:G,0),"X"))*1=0,"X","/"))</f>
        <v>-</v>
      </c>
      <c r="O24" s="16" t="str">
        <f>IF(COUNTA(RAW_Tutorial!H:H)&lt;=2,"-",IF(ISNUMBER(IFERROR(MATCH($C24,RAW_Tutorial!H:H,0),"X"))*1=0,"X","/"))</f>
        <v>-</v>
      </c>
      <c r="P24" s="16" t="str">
        <f>IF(COUNTA(RAW_Tutorial!I:I)&lt;=2,"-",IF(ISNUMBER(IFERROR(MATCH($C24,RAW_Tutorial!I:I,0),"X"))*1=0,"X","/"))</f>
        <v>-</v>
      </c>
      <c r="Q24" s="16" t="str">
        <f>IF(COUNTA(RAW_Tutorial!J:J)&lt;=2,"-",IF(ISNUMBER(IFERROR(MATCH($C24,RAW_Tutorial!J:J,0),"X"))*1=0,"X","/"))</f>
        <v>-</v>
      </c>
      <c r="R24" s="16" t="str">
        <f>IF(COUNTA(RAW_Tutorial!K:K)&lt;=2,"-",IF(ISNUMBER(IFERROR(MATCH($C24,RAW_Tutorial!K:K,0),"X"))*1=0,"X","/"))</f>
        <v>-</v>
      </c>
      <c r="S24" s="16" t="str">
        <f>IF(COUNTA(RAW_Tutorial!L:L)&lt;=2,"-",IF(ISNUMBER(IFERROR(MATCH($C24,RAW_Tutorial!L:L,0),"X"))*1=0,"X","/"))</f>
        <v>-</v>
      </c>
      <c r="T24" s="16" t="str">
        <f>IF(COUNTA(RAW_Tutorial!M:M)&lt;=2,"-",IF(ISNUMBER(IFERROR(MATCH($C24,RAW_Tutorial!M:M,0),"X"))*1=0,"X","/"))</f>
        <v>-</v>
      </c>
      <c r="U24" s="16" t="str">
        <f>IF(COUNTA(RAW_Tutorial!N:N)&lt;=2,"-",IF(ISNUMBER(IFERROR(MATCH($C24,RAW_Tutorial!N:N,0),"X"))*1=0,"X","/"))</f>
        <v>-</v>
      </c>
      <c r="V24" s="25">
        <f>COUNTIF(H24:U24,"X")/MASTER!$H$13</f>
        <v>0</v>
      </c>
      <c r="W24" s="16">
        <f t="shared" si="0"/>
        <v>0</v>
      </c>
      <c r="X24" s="37">
        <f t="shared" si="1"/>
        <v>0</v>
      </c>
    </row>
    <row r="25" spans="1:24" s="8" customFormat="1" ht="24" customHeight="1">
      <c r="A25" s="6">
        <v>5</v>
      </c>
      <c r="B25" s="7" t="str">
        <f>MASTER!B25</f>
        <v>AMIRUL SHAFIQ SIRAJ BIN JA'AFAR</v>
      </c>
      <c r="C25" s="6">
        <f>MASTER!C25</f>
        <v>161060935</v>
      </c>
      <c r="D25" s="6" t="str">
        <f>MASTER!D25</f>
        <v>RK24 - KEJURUTERAAN MEKATRONIK</v>
      </c>
      <c r="E25" s="6" t="str">
        <f>MASTER!E25</f>
        <v>Active</v>
      </c>
      <c r="F25" s="6">
        <f>MASTER!F25</f>
        <v>1</v>
      </c>
      <c r="G25" s="15">
        <f>MASTER!G25</f>
        <v>192737418</v>
      </c>
      <c r="H25" s="16" t="str">
        <f>IF(COUNTA(RAW_Tutorial!A:A)&lt;=2,"-",IF(ISNUMBER(IFERROR(MATCH($C25,RAW_Tutorial!A:A,0),"X"))*1=0,"X","/"))</f>
        <v>-</v>
      </c>
      <c r="I25" s="16" t="str">
        <f>IF(COUNTA(RAW_Tutorial!B:B)&lt;=2,"-",IF(ISNUMBER(IFERROR(MATCH($C25,RAW_Tutorial!B:B,0),"X"))*1=0,"X","/"))</f>
        <v>-</v>
      </c>
      <c r="J25" s="16" t="str">
        <f>IF(COUNTA(RAW_Tutorial!C:C)&lt;=2,"-",IF(ISNUMBER(IFERROR(MATCH($C25,RAW_Tutorial!C:C,0),"X"))*1=0,"X","/"))</f>
        <v>-</v>
      </c>
      <c r="K25" s="16" t="str">
        <f>IF(COUNTA(RAW_Tutorial!D:D)&lt;=2,"-",IF(ISNUMBER(IFERROR(MATCH($C25,RAW_Tutorial!D:D,0),"X"))*1=0,"X","/"))</f>
        <v>-</v>
      </c>
      <c r="L25" s="16" t="str">
        <f>IF(COUNTA(RAW_Tutorial!E:E)&lt;=2,"-",IF(ISNUMBER(IFERROR(MATCH($C25,RAW_Tutorial!E:E,0),"X"))*1=0,"X","/"))</f>
        <v>-</v>
      </c>
      <c r="M25" s="16" t="str">
        <f>IF(COUNTA(RAW_Tutorial!F:F)&lt;=2,"-",IF(ISNUMBER(IFERROR(MATCH($C25,RAW_Tutorial!F:F,0),"X"))*1=0,"X","/"))</f>
        <v>-</v>
      </c>
      <c r="N25" s="16" t="str">
        <f>IF(COUNTA(RAW_Tutorial!G:G)&lt;=2,"-",IF(ISNUMBER(IFERROR(MATCH($C25,RAW_Tutorial!G:G,0),"X"))*1=0,"X","/"))</f>
        <v>-</v>
      </c>
      <c r="O25" s="16" t="str">
        <f>IF(COUNTA(RAW_Tutorial!H:H)&lt;=2,"-",IF(ISNUMBER(IFERROR(MATCH($C25,RAW_Tutorial!H:H,0),"X"))*1=0,"X","/"))</f>
        <v>-</v>
      </c>
      <c r="P25" s="16" t="str">
        <f>IF(COUNTA(RAW_Tutorial!I:I)&lt;=2,"-",IF(ISNUMBER(IFERROR(MATCH($C25,RAW_Tutorial!I:I,0),"X"))*1=0,"X","/"))</f>
        <v>-</v>
      </c>
      <c r="Q25" s="16" t="str">
        <f>IF(COUNTA(RAW_Tutorial!J:J)&lt;=2,"-",IF(ISNUMBER(IFERROR(MATCH($C25,RAW_Tutorial!J:J,0),"X"))*1=0,"X","/"))</f>
        <v>-</v>
      </c>
      <c r="R25" s="16" t="str">
        <f>IF(COUNTA(RAW_Tutorial!K:K)&lt;=2,"-",IF(ISNUMBER(IFERROR(MATCH($C25,RAW_Tutorial!K:K,0),"X"))*1=0,"X","/"))</f>
        <v>-</v>
      </c>
      <c r="S25" s="16" t="str">
        <f>IF(COUNTA(RAW_Tutorial!L:L)&lt;=2,"-",IF(ISNUMBER(IFERROR(MATCH($C25,RAW_Tutorial!L:L,0),"X"))*1=0,"X","/"))</f>
        <v>-</v>
      </c>
      <c r="T25" s="16" t="str">
        <f>IF(COUNTA(RAW_Tutorial!M:M)&lt;=2,"-",IF(ISNUMBER(IFERROR(MATCH($C25,RAW_Tutorial!M:M,0),"X"))*1=0,"X","/"))</f>
        <v>-</v>
      </c>
      <c r="U25" s="16" t="str">
        <f>IF(COUNTA(RAW_Tutorial!N:N)&lt;=2,"-",IF(ISNUMBER(IFERROR(MATCH($C25,RAW_Tutorial!N:N,0),"X"))*1=0,"X","/"))</f>
        <v>-</v>
      </c>
      <c r="V25" s="25">
        <f>COUNTIF(H25:U25,"X")/MASTER!$H$13</f>
        <v>0</v>
      </c>
      <c r="W25" s="16">
        <f t="shared" si="0"/>
        <v>0</v>
      </c>
      <c r="X25" s="37">
        <f t="shared" si="1"/>
        <v>0</v>
      </c>
    </row>
    <row r="26" spans="1:24" s="8" customFormat="1" ht="24" customHeight="1">
      <c r="A26" s="6">
        <v>6</v>
      </c>
      <c r="B26" s="7" t="str">
        <f>MASTER!B26</f>
        <v>CHIA CHU SIN</v>
      </c>
      <c r="C26" s="6">
        <f>MASTER!C26</f>
        <v>171061070</v>
      </c>
      <c r="D26" s="6" t="str">
        <f>MASTER!D26</f>
        <v>RK24 - KEJURUTERAAN MEKATRONIK</v>
      </c>
      <c r="E26" s="6" t="str">
        <f>MASTER!E26</f>
        <v>Active</v>
      </c>
      <c r="F26" s="6">
        <f>MASTER!F26</f>
        <v>1</v>
      </c>
      <c r="G26" s="15">
        <f>MASTER!G26</f>
        <v>175946481</v>
      </c>
      <c r="H26" s="16" t="str">
        <f>IF(COUNTA(RAW_Tutorial!A:A)&lt;=2,"-",IF(ISNUMBER(IFERROR(MATCH($C26,RAW_Tutorial!A:A,0),"X"))*1=0,"X","/"))</f>
        <v>-</v>
      </c>
      <c r="I26" s="16" t="str">
        <f>IF(COUNTA(RAW_Tutorial!B:B)&lt;=2,"-",IF(ISNUMBER(IFERROR(MATCH($C26,RAW_Tutorial!B:B,0),"X"))*1=0,"X","/"))</f>
        <v>-</v>
      </c>
      <c r="J26" s="16" t="str">
        <f>IF(COUNTA(RAW_Tutorial!C:C)&lt;=2,"-",IF(ISNUMBER(IFERROR(MATCH($C26,RAW_Tutorial!C:C,0),"X"))*1=0,"X","/"))</f>
        <v>-</v>
      </c>
      <c r="K26" s="16" t="str">
        <f>IF(COUNTA(RAW_Tutorial!D:D)&lt;=2,"-",IF(ISNUMBER(IFERROR(MATCH($C26,RAW_Tutorial!D:D,0),"X"))*1=0,"X","/"))</f>
        <v>-</v>
      </c>
      <c r="L26" s="16" t="str">
        <f>IF(COUNTA(RAW_Tutorial!E:E)&lt;=2,"-",IF(ISNUMBER(IFERROR(MATCH($C26,RAW_Tutorial!E:E,0),"X"))*1=0,"X","/"))</f>
        <v>-</v>
      </c>
      <c r="M26" s="16" t="str">
        <f>IF(COUNTA(RAW_Tutorial!F:F)&lt;=2,"-",IF(ISNUMBER(IFERROR(MATCH($C26,RAW_Tutorial!F:F,0),"X"))*1=0,"X","/"))</f>
        <v>-</v>
      </c>
      <c r="N26" s="16" t="str">
        <f>IF(COUNTA(RAW_Tutorial!G:G)&lt;=2,"-",IF(ISNUMBER(IFERROR(MATCH($C26,RAW_Tutorial!G:G,0),"X"))*1=0,"X","/"))</f>
        <v>-</v>
      </c>
      <c r="O26" s="16" t="str">
        <f>IF(COUNTA(RAW_Tutorial!H:H)&lt;=2,"-",IF(ISNUMBER(IFERROR(MATCH($C26,RAW_Tutorial!H:H,0),"X"))*1=0,"X","/"))</f>
        <v>-</v>
      </c>
      <c r="P26" s="16" t="str">
        <f>IF(COUNTA(RAW_Tutorial!I:I)&lt;=2,"-",IF(ISNUMBER(IFERROR(MATCH($C26,RAW_Tutorial!I:I,0),"X"))*1=0,"X","/"))</f>
        <v>-</v>
      </c>
      <c r="Q26" s="16" t="str">
        <f>IF(COUNTA(RAW_Tutorial!J:J)&lt;=2,"-",IF(ISNUMBER(IFERROR(MATCH($C26,RAW_Tutorial!J:J,0),"X"))*1=0,"X","/"))</f>
        <v>-</v>
      </c>
      <c r="R26" s="16" t="str">
        <f>IF(COUNTA(RAW_Tutorial!K:K)&lt;=2,"-",IF(ISNUMBER(IFERROR(MATCH($C26,RAW_Tutorial!K:K,0),"X"))*1=0,"X","/"))</f>
        <v>-</v>
      </c>
      <c r="S26" s="16" t="str">
        <f>IF(COUNTA(RAW_Tutorial!L:L)&lt;=2,"-",IF(ISNUMBER(IFERROR(MATCH($C26,RAW_Tutorial!L:L,0),"X"))*1=0,"X","/"))</f>
        <v>-</v>
      </c>
      <c r="T26" s="16" t="str">
        <f>IF(COUNTA(RAW_Tutorial!M:M)&lt;=2,"-",IF(ISNUMBER(IFERROR(MATCH($C26,RAW_Tutorial!M:M,0),"X"))*1=0,"X","/"))</f>
        <v>-</v>
      </c>
      <c r="U26" s="16" t="str">
        <f>IF(COUNTA(RAW_Tutorial!N:N)&lt;=2,"-",IF(ISNUMBER(IFERROR(MATCH($C26,RAW_Tutorial!N:N,0),"X"))*1=0,"X","/"))</f>
        <v>-</v>
      </c>
      <c r="V26" s="25">
        <f>COUNTIF(H26:U26,"X")/MASTER!$H$13</f>
        <v>0</v>
      </c>
      <c r="W26" s="16">
        <f t="shared" si="0"/>
        <v>0</v>
      </c>
      <c r="X26" s="37">
        <f t="shared" si="1"/>
        <v>0</v>
      </c>
    </row>
    <row r="27" spans="1:24" s="8" customFormat="1" ht="24" customHeight="1">
      <c r="A27" s="6">
        <v>7</v>
      </c>
      <c r="B27" s="7" t="str">
        <f>MASTER!B27</f>
        <v>CHIN CHEE CHUAN</v>
      </c>
      <c r="C27" s="6">
        <f>MASTER!C27</f>
        <v>161060939</v>
      </c>
      <c r="D27" s="6" t="str">
        <f>MASTER!D27</f>
        <v>RK24 - KEJURUTERAAN MEKATRONIK</v>
      </c>
      <c r="E27" s="6" t="str">
        <f>MASTER!E27</f>
        <v>Active</v>
      </c>
      <c r="F27" s="6">
        <f>MASTER!F27</f>
        <v>1</v>
      </c>
      <c r="G27" s="15">
        <f>MASTER!G27</f>
        <v>174853383</v>
      </c>
      <c r="H27" s="16" t="str">
        <f>IF(COUNTA(RAW_Tutorial!A:A)&lt;=2,"-",IF(ISNUMBER(IFERROR(MATCH($C27,RAW_Tutorial!A:A,0),"X"))*1=0,"X","/"))</f>
        <v>-</v>
      </c>
      <c r="I27" s="16" t="str">
        <f>IF(COUNTA(RAW_Tutorial!B:B)&lt;=2,"-",IF(ISNUMBER(IFERROR(MATCH($C27,RAW_Tutorial!B:B,0),"X"))*1=0,"X","/"))</f>
        <v>-</v>
      </c>
      <c r="J27" s="16" t="str">
        <f>IF(COUNTA(RAW_Tutorial!C:C)&lt;=2,"-",IF(ISNUMBER(IFERROR(MATCH($C27,RAW_Tutorial!C:C,0),"X"))*1=0,"X","/"))</f>
        <v>-</v>
      </c>
      <c r="K27" s="16" t="str">
        <f>IF(COUNTA(RAW_Tutorial!D:D)&lt;=2,"-",IF(ISNUMBER(IFERROR(MATCH($C27,RAW_Tutorial!D:D,0),"X"))*1=0,"X","/"))</f>
        <v>-</v>
      </c>
      <c r="L27" s="16" t="str">
        <f>IF(COUNTA(RAW_Tutorial!E:E)&lt;=2,"-",IF(ISNUMBER(IFERROR(MATCH($C27,RAW_Tutorial!E:E,0),"X"))*1=0,"X","/"))</f>
        <v>-</v>
      </c>
      <c r="M27" s="16" t="str">
        <f>IF(COUNTA(RAW_Tutorial!F:F)&lt;=2,"-",IF(ISNUMBER(IFERROR(MATCH($C27,RAW_Tutorial!F:F,0),"X"))*1=0,"X","/"))</f>
        <v>-</v>
      </c>
      <c r="N27" s="16" t="str">
        <f>IF(COUNTA(RAW_Tutorial!G:G)&lt;=2,"-",IF(ISNUMBER(IFERROR(MATCH($C27,RAW_Tutorial!G:G,0),"X"))*1=0,"X","/"))</f>
        <v>-</v>
      </c>
      <c r="O27" s="16" t="str">
        <f>IF(COUNTA(RAW_Tutorial!H:H)&lt;=2,"-",IF(ISNUMBER(IFERROR(MATCH($C27,RAW_Tutorial!H:H,0),"X"))*1=0,"X","/"))</f>
        <v>-</v>
      </c>
      <c r="P27" s="16" t="str">
        <f>IF(COUNTA(RAW_Tutorial!I:I)&lt;=2,"-",IF(ISNUMBER(IFERROR(MATCH($C27,RAW_Tutorial!I:I,0),"X"))*1=0,"X","/"))</f>
        <v>-</v>
      </c>
      <c r="Q27" s="16" t="str">
        <f>IF(COUNTA(RAW_Tutorial!J:J)&lt;=2,"-",IF(ISNUMBER(IFERROR(MATCH($C27,RAW_Tutorial!J:J,0),"X"))*1=0,"X","/"))</f>
        <v>-</v>
      </c>
      <c r="R27" s="16" t="str">
        <f>IF(COUNTA(RAW_Tutorial!K:K)&lt;=2,"-",IF(ISNUMBER(IFERROR(MATCH($C27,RAW_Tutorial!K:K,0),"X"))*1=0,"X","/"))</f>
        <v>-</v>
      </c>
      <c r="S27" s="16" t="str">
        <f>IF(COUNTA(RAW_Tutorial!L:L)&lt;=2,"-",IF(ISNUMBER(IFERROR(MATCH($C27,RAW_Tutorial!L:L,0),"X"))*1=0,"X","/"))</f>
        <v>-</v>
      </c>
      <c r="T27" s="16" t="str">
        <f>IF(COUNTA(RAW_Tutorial!M:M)&lt;=2,"-",IF(ISNUMBER(IFERROR(MATCH($C27,RAW_Tutorial!M:M,0),"X"))*1=0,"X","/"))</f>
        <v>-</v>
      </c>
      <c r="U27" s="16" t="str">
        <f>IF(COUNTA(RAW_Tutorial!N:N)&lt;=2,"-",IF(ISNUMBER(IFERROR(MATCH($C27,RAW_Tutorial!N:N,0),"X"))*1=0,"X","/"))</f>
        <v>-</v>
      </c>
      <c r="V27" s="25">
        <f>COUNTIF(H27:U27,"X")/MASTER!$H$13</f>
        <v>0</v>
      </c>
      <c r="W27" s="16">
        <f t="shared" si="0"/>
        <v>0</v>
      </c>
      <c r="X27" s="37">
        <f t="shared" si="1"/>
        <v>0</v>
      </c>
    </row>
    <row r="28" spans="1:24" s="8" customFormat="1" ht="24" customHeight="1">
      <c r="A28" s="6">
        <v>8</v>
      </c>
      <c r="B28" s="7" t="str">
        <f>MASTER!B28</f>
        <v>CHONG BAN YING</v>
      </c>
      <c r="C28" s="6">
        <f>MASTER!C28</f>
        <v>161060940</v>
      </c>
      <c r="D28" s="6" t="str">
        <f>MASTER!D28</f>
        <v>RK24 - KEJURUTERAAN MEKATRONIK</v>
      </c>
      <c r="E28" s="6" t="str">
        <f>MASTER!E28</f>
        <v>Active</v>
      </c>
      <c r="F28" s="6">
        <f>MASTER!F28</f>
        <v>1</v>
      </c>
      <c r="G28" s="15">
        <f>MASTER!G28</f>
        <v>169845038</v>
      </c>
      <c r="H28" s="16" t="str">
        <f>IF(COUNTA(RAW_Tutorial!A:A)&lt;=2,"-",IF(ISNUMBER(IFERROR(MATCH($C28,RAW_Tutorial!A:A,0),"X"))*1=0,"X","/"))</f>
        <v>-</v>
      </c>
      <c r="I28" s="16" t="str">
        <f>IF(COUNTA(RAW_Tutorial!B:B)&lt;=2,"-",IF(ISNUMBER(IFERROR(MATCH($C28,RAW_Tutorial!B:B,0),"X"))*1=0,"X","/"))</f>
        <v>-</v>
      </c>
      <c r="J28" s="16" t="str">
        <f>IF(COUNTA(RAW_Tutorial!C:C)&lt;=2,"-",IF(ISNUMBER(IFERROR(MATCH($C28,RAW_Tutorial!C:C,0),"X"))*1=0,"X","/"))</f>
        <v>-</v>
      </c>
      <c r="K28" s="16" t="str">
        <f>IF(COUNTA(RAW_Tutorial!D:D)&lt;=2,"-",IF(ISNUMBER(IFERROR(MATCH($C28,RAW_Tutorial!D:D,0),"X"))*1=0,"X","/"))</f>
        <v>-</v>
      </c>
      <c r="L28" s="16" t="str">
        <f>IF(COUNTA(RAW_Tutorial!E:E)&lt;=2,"-",IF(ISNUMBER(IFERROR(MATCH($C28,RAW_Tutorial!E:E,0),"X"))*1=0,"X","/"))</f>
        <v>-</v>
      </c>
      <c r="M28" s="16" t="str">
        <f>IF(COUNTA(RAW_Tutorial!F:F)&lt;=2,"-",IF(ISNUMBER(IFERROR(MATCH($C28,RAW_Tutorial!F:F,0),"X"))*1=0,"X","/"))</f>
        <v>-</v>
      </c>
      <c r="N28" s="16" t="str">
        <f>IF(COUNTA(RAW_Tutorial!G:G)&lt;=2,"-",IF(ISNUMBER(IFERROR(MATCH($C28,RAW_Tutorial!G:G,0),"X"))*1=0,"X","/"))</f>
        <v>-</v>
      </c>
      <c r="O28" s="16" t="str">
        <f>IF(COUNTA(RAW_Tutorial!H:H)&lt;=2,"-",IF(ISNUMBER(IFERROR(MATCH($C28,RAW_Tutorial!H:H,0),"X"))*1=0,"X","/"))</f>
        <v>-</v>
      </c>
      <c r="P28" s="16" t="str">
        <f>IF(COUNTA(RAW_Tutorial!I:I)&lt;=2,"-",IF(ISNUMBER(IFERROR(MATCH($C28,RAW_Tutorial!I:I,0),"X"))*1=0,"X","/"))</f>
        <v>-</v>
      </c>
      <c r="Q28" s="16" t="str">
        <f>IF(COUNTA(RAW_Tutorial!J:J)&lt;=2,"-",IF(ISNUMBER(IFERROR(MATCH($C28,RAW_Tutorial!J:J,0),"X"))*1=0,"X","/"))</f>
        <v>-</v>
      </c>
      <c r="R28" s="16" t="str">
        <f>IF(COUNTA(RAW_Tutorial!K:K)&lt;=2,"-",IF(ISNUMBER(IFERROR(MATCH($C28,RAW_Tutorial!K:K,0),"X"))*1=0,"X","/"))</f>
        <v>-</v>
      </c>
      <c r="S28" s="16" t="str">
        <f>IF(COUNTA(RAW_Tutorial!L:L)&lt;=2,"-",IF(ISNUMBER(IFERROR(MATCH($C28,RAW_Tutorial!L:L,0),"X"))*1=0,"X","/"))</f>
        <v>-</v>
      </c>
      <c r="T28" s="16" t="str">
        <f>IF(COUNTA(RAW_Tutorial!M:M)&lt;=2,"-",IF(ISNUMBER(IFERROR(MATCH($C28,RAW_Tutorial!M:M,0),"X"))*1=0,"X","/"))</f>
        <v>-</v>
      </c>
      <c r="U28" s="16" t="str">
        <f>IF(COUNTA(RAW_Tutorial!N:N)&lt;=2,"-",IF(ISNUMBER(IFERROR(MATCH($C28,RAW_Tutorial!N:N,0),"X"))*1=0,"X","/"))</f>
        <v>-</v>
      </c>
      <c r="V28" s="25">
        <f>COUNTIF(H28:U28,"X")/MASTER!$H$13</f>
        <v>0</v>
      </c>
      <c r="W28" s="16">
        <f t="shared" si="0"/>
        <v>0</v>
      </c>
      <c r="X28" s="37">
        <f t="shared" si="1"/>
        <v>0</v>
      </c>
    </row>
    <row r="29" spans="1:24" s="8" customFormat="1" ht="24" customHeight="1">
      <c r="A29" s="6">
        <v>9</v>
      </c>
      <c r="B29" s="7" t="str">
        <f>MASTER!B29</f>
        <v>CHONG CHOW HONG</v>
      </c>
      <c r="C29" s="6">
        <f>MASTER!C29</f>
        <v>171061071</v>
      </c>
      <c r="D29" s="6" t="str">
        <f>MASTER!D29</f>
        <v>RK24 - KEJURUTERAAN MEKATRONIK</v>
      </c>
      <c r="E29" s="6" t="str">
        <f>MASTER!E29</f>
        <v>Active</v>
      </c>
      <c r="F29" s="6">
        <f>MASTER!F29</f>
        <v>1</v>
      </c>
      <c r="G29" s="15">
        <f>MASTER!G29</f>
        <v>1110651950</v>
      </c>
      <c r="H29" s="16" t="str">
        <f>IF(COUNTA(RAW_Tutorial!A:A)&lt;=2,"-",IF(ISNUMBER(IFERROR(MATCH($C29,RAW_Tutorial!A:A,0),"X"))*1=0,"X","/"))</f>
        <v>-</v>
      </c>
      <c r="I29" s="16" t="str">
        <f>IF(COUNTA(RAW_Tutorial!B:B)&lt;=2,"-",IF(ISNUMBER(IFERROR(MATCH($C29,RAW_Tutorial!B:B,0),"X"))*1=0,"X","/"))</f>
        <v>-</v>
      </c>
      <c r="J29" s="16" t="str">
        <f>IF(COUNTA(RAW_Tutorial!C:C)&lt;=2,"-",IF(ISNUMBER(IFERROR(MATCH($C29,RAW_Tutorial!C:C,0),"X"))*1=0,"X","/"))</f>
        <v>-</v>
      </c>
      <c r="K29" s="16" t="str">
        <f>IF(COUNTA(RAW_Tutorial!D:D)&lt;=2,"-",IF(ISNUMBER(IFERROR(MATCH($C29,RAW_Tutorial!D:D,0),"X"))*1=0,"X","/"))</f>
        <v>-</v>
      </c>
      <c r="L29" s="16" t="str">
        <f>IF(COUNTA(RAW_Tutorial!E:E)&lt;=2,"-",IF(ISNUMBER(IFERROR(MATCH($C29,RAW_Tutorial!E:E,0),"X"))*1=0,"X","/"))</f>
        <v>-</v>
      </c>
      <c r="M29" s="16" t="str">
        <f>IF(COUNTA(RAW_Tutorial!F:F)&lt;=2,"-",IF(ISNUMBER(IFERROR(MATCH($C29,RAW_Tutorial!F:F,0),"X"))*1=0,"X","/"))</f>
        <v>-</v>
      </c>
      <c r="N29" s="16" t="str">
        <f>IF(COUNTA(RAW_Tutorial!G:G)&lt;=2,"-",IF(ISNUMBER(IFERROR(MATCH($C29,RAW_Tutorial!G:G,0),"X"))*1=0,"X","/"))</f>
        <v>-</v>
      </c>
      <c r="O29" s="16" t="str">
        <f>IF(COUNTA(RAW_Tutorial!H:H)&lt;=2,"-",IF(ISNUMBER(IFERROR(MATCH($C29,RAW_Tutorial!H:H,0),"X"))*1=0,"X","/"))</f>
        <v>-</v>
      </c>
      <c r="P29" s="16" t="str">
        <f>IF(COUNTA(RAW_Tutorial!I:I)&lt;=2,"-",IF(ISNUMBER(IFERROR(MATCH($C29,RAW_Tutorial!I:I,0),"X"))*1=0,"X","/"))</f>
        <v>-</v>
      </c>
      <c r="Q29" s="16" t="str">
        <f>IF(COUNTA(RAW_Tutorial!J:J)&lt;=2,"-",IF(ISNUMBER(IFERROR(MATCH($C29,RAW_Tutorial!J:J,0),"X"))*1=0,"X","/"))</f>
        <v>-</v>
      </c>
      <c r="R29" s="16" t="str">
        <f>IF(COUNTA(RAW_Tutorial!K:K)&lt;=2,"-",IF(ISNUMBER(IFERROR(MATCH($C29,RAW_Tutorial!K:K,0),"X"))*1=0,"X","/"))</f>
        <v>-</v>
      </c>
      <c r="S29" s="16" t="str">
        <f>IF(COUNTA(RAW_Tutorial!L:L)&lt;=2,"-",IF(ISNUMBER(IFERROR(MATCH($C29,RAW_Tutorial!L:L,0),"X"))*1=0,"X","/"))</f>
        <v>-</v>
      </c>
      <c r="T29" s="16" t="str">
        <f>IF(COUNTA(RAW_Tutorial!M:M)&lt;=2,"-",IF(ISNUMBER(IFERROR(MATCH($C29,RAW_Tutorial!M:M,0),"X"))*1=0,"X","/"))</f>
        <v>-</v>
      </c>
      <c r="U29" s="16" t="str">
        <f>IF(COUNTA(RAW_Tutorial!N:N)&lt;=2,"-",IF(ISNUMBER(IFERROR(MATCH($C29,RAW_Tutorial!N:N,0),"X"))*1=0,"X","/"))</f>
        <v>-</v>
      </c>
      <c r="V29" s="25">
        <f>COUNTIF(H29:U29,"X")/MASTER!$H$13</f>
        <v>0</v>
      </c>
      <c r="W29" s="16">
        <f t="shared" si="0"/>
        <v>0</v>
      </c>
      <c r="X29" s="37">
        <f t="shared" si="1"/>
        <v>0</v>
      </c>
    </row>
    <row r="30" spans="1:24" s="8" customFormat="1" ht="24" customHeight="1">
      <c r="A30" s="6">
        <v>10</v>
      </c>
      <c r="B30" s="7" t="str">
        <f>MASTER!B30</f>
        <v>CHOONG KAR HENG</v>
      </c>
      <c r="C30" s="6">
        <f>MASTER!C30</f>
        <v>161060942</v>
      </c>
      <c r="D30" s="6" t="str">
        <f>MASTER!D30</f>
        <v>RK24 - KEJURUTERAAN MEKATRONIK</v>
      </c>
      <c r="E30" s="6" t="str">
        <f>MASTER!E30</f>
        <v>Active</v>
      </c>
      <c r="F30" s="6">
        <f>MASTER!F30</f>
        <v>1</v>
      </c>
      <c r="G30" s="15">
        <f>MASTER!G30</f>
        <v>162417837</v>
      </c>
      <c r="H30" s="16" t="str">
        <f>IF(COUNTA(RAW_Tutorial!A:A)&lt;=2,"-",IF(ISNUMBER(IFERROR(MATCH($C30,RAW_Tutorial!A:A,0),"X"))*1=0,"X","/"))</f>
        <v>-</v>
      </c>
      <c r="I30" s="16" t="str">
        <f>IF(COUNTA(RAW_Tutorial!B:B)&lt;=2,"-",IF(ISNUMBER(IFERROR(MATCH($C30,RAW_Tutorial!B:B,0),"X"))*1=0,"X","/"))</f>
        <v>-</v>
      </c>
      <c r="J30" s="16" t="str">
        <f>IF(COUNTA(RAW_Tutorial!C:C)&lt;=2,"-",IF(ISNUMBER(IFERROR(MATCH($C30,RAW_Tutorial!C:C,0),"X"))*1=0,"X","/"))</f>
        <v>-</v>
      </c>
      <c r="K30" s="16" t="str">
        <f>IF(COUNTA(RAW_Tutorial!D:D)&lt;=2,"-",IF(ISNUMBER(IFERROR(MATCH($C30,RAW_Tutorial!D:D,0),"X"))*1=0,"X","/"))</f>
        <v>-</v>
      </c>
      <c r="L30" s="16" t="str">
        <f>IF(COUNTA(RAW_Tutorial!E:E)&lt;=2,"-",IF(ISNUMBER(IFERROR(MATCH($C30,RAW_Tutorial!E:E,0),"X"))*1=0,"X","/"))</f>
        <v>-</v>
      </c>
      <c r="M30" s="16" t="str">
        <f>IF(COUNTA(RAW_Tutorial!F:F)&lt;=2,"-",IF(ISNUMBER(IFERROR(MATCH($C30,RAW_Tutorial!F:F,0),"X"))*1=0,"X","/"))</f>
        <v>-</v>
      </c>
      <c r="N30" s="16" t="str">
        <f>IF(COUNTA(RAW_Tutorial!G:G)&lt;=2,"-",IF(ISNUMBER(IFERROR(MATCH($C30,RAW_Tutorial!G:G,0),"X"))*1=0,"X","/"))</f>
        <v>-</v>
      </c>
      <c r="O30" s="16" t="str">
        <f>IF(COUNTA(RAW_Tutorial!H:H)&lt;=2,"-",IF(ISNUMBER(IFERROR(MATCH($C30,RAW_Tutorial!H:H,0),"X"))*1=0,"X","/"))</f>
        <v>-</v>
      </c>
      <c r="P30" s="16" t="str">
        <f>IF(COUNTA(RAW_Tutorial!I:I)&lt;=2,"-",IF(ISNUMBER(IFERROR(MATCH($C30,RAW_Tutorial!I:I,0),"X"))*1=0,"X","/"))</f>
        <v>-</v>
      </c>
      <c r="Q30" s="16" t="str">
        <f>IF(COUNTA(RAW_Tutorial!J:J)&lt;=2,"-",IF(ISNUMBER(IFERROR(MATCH($C30,RAW_Tutorial!J:J,0),"X"))*1=0,"X","/"))</f>
        <v>-</v>
      </c>
      <c r="R30" s="16" t="str">
        <f>IF(COUNTA(RAW_Tutorial!K:K)&lt;=2,"-",IF(ISNUMBER(IFERROR(MATCH($C30,RAW_Tutorial!K:K,0),"X"))*1=0,"X","/"))</f>
        <v>-</v>
      </c>
      <c r="S30" s="16" t="str">
        <f>IF(COUNTA(RAW_Tutorial!L:L)&lt;=2,"-",IF(ISNUMBER(IFERROR(MATCH($C30,RAW_Tutorial!L:L,0),"X"))*1=0,"X","/"))</f>
        <v>-</v>
      </c>
      <c r="T30" s="16" t="str">
        <f>IF(COUNTA(RAW_Tutorial!M:M)&lt;=2,"-",IF(ISNUMBER(IFERROR(MATCH($C30,RAW_Tutorial!M:M,0),"X"))*1=0,"X","/"))</f>
        <v>-</v>
      </c>
      <c r="U30" s="16" t="str">
        <f>IF(COUNTA(RAW_Tutorial!N:N)&lt;=2,"-",IF(ISNUMBER(IFERROR(MATCH($C30,RAW_Tutorial!N:N,0),"X"))*1=0,"X","/"))</f>
        <v>-</v>
      </c>
      <c r="V30" s="25">
        <f>COUNTIF(H30:U30,"X")/MASTER!$H$13</f>
        <v>0</v>
      </c>
      <c r="W30" s="16">
        <f t="shared" si="0"/>
        <v>0</v>
      </c>
      <c r="X30" s="37">
        <f t="shared" si="1"/>
        <v>0</v>
      </c>
    </row>
    <row r="31" spans="1:24" s="8" customFormat="1" ht="24" customHeight="1">
      <c r="A31" s="6">
        <v>11</v>
      </c>
      <c r="B31" s="7" t="str">
        <f>MASTER!B31</f>
        <v>DANIAL AIMAN BIN SUKARNO</v>
      </c>
      <c r="C31" s="6">
        <f>MASTER!C31</f>
        <v>171061073</v>
      </c>
      <c r="D31" s="6" t="str">
        <f>MASTER!D31</f>
        <v>RK24 - KEJURUTERAAN MEKATRONIK</v>
      </c>
      <c r="E31" s="6" t="str">
        <f>MASTER!E31</f>
        <v>Active</v>
      </c>
      <c r="F31" s="6">
        <f>MASTER!F31</f>
        <v>1</v>
      </c>
      <c r="G31" s="15">
        <f>MASTER!G31</f>
        <v>149276069</v>
      </c>
      <c r="H31" s="16" t="str">
        <f>IF(COUNTA(RAW_Tutorial!A:A)&lt;=2,"-",IF(ISNUMBER(IFERROR(MATCH($C31,RAW_Tutorial!A:A,0),"X"))*1=0,"X","/"))</f>
        <v>-</v>
      </c>
      <c r="I31" s="16" t="str">
        <f>IF(COUNTA(RAW_Tutorial!B:B)&lt;=2,"-",IF(ISNUMBER(IFERROR(MATCH($C31,RAW_Tutorial!B:B,0),"X"))*1=0,"X","/"))</f>
        <v>-</v>
      </c>
      <c r="J31" s="16" t="str">
        <f>IF(COUNTA(RAW_Tutorial!C:C)&lt;=2,"-",IF(ISNUMBER(IFERROR(MATCH($C31,RAW_Tutorial!C:C,0),"X"))*1=0,"X","/"))</f>
        <v>-</v>
      </c>
      <c r="K31" s="16" t="str">
        <f>IF(COUNTA(RAW_Tutorial!D:D)&lt;=2,"-",IF(ISNUMBER(IFERROR(MATCH($C31,RAW_Tutorial!D:D,0),"X"))*1=0,"X","/"))</f>
        <v>-</v>
      </c>
      <c r="L31" s="16" t="str">
        <f>IF(COUNTA(RAW_Tutorial!E:E)&lt;=2,"-",IF(ISNUMBER(IFERROR(MATCH($C31,RAW_Tutorial!E:E,0),"X"))*1=0,"X","/"))</f>
        <v>-</v>
      </c>
      <c r="M31" s="16" t="str">
        <f>IF(COUNTA(RAW_Tutorial!F:F)&lt;=2,"-",IF(ISNUMBER(IFERROR(MATCH($C31,RAW_Tutorial!F:F,0),"X"))*1=0,"X","/"))</f>
        <v>-</v>
      </c>
      <c r="N31" s="16" t="str">
        <f>IF(COUNTA(RAW_Tutorial!G:G)&lt;=2,"-",IF(ISNUMBER(IFERROR(MATCH($C31,RAW_Tutorial!G:G,0),"X"))*1=0,"X","/"))</f>
        <v>-</v>
      </c>
      <c r="O31" s="16" t="str">
        <f>IF(COUNTA(RAW_Tutorial!H:H)&lt;=2,"-",IF(ISNUMBER(IFERROR(MATCH($C31,RAW_Tutorial!H:H,0),"X"))*1=0,"X","/"))</f>
        <v>-</v>
      </c>
      <c r="P31" s="16" t="str">
        <f>IF(COUNTA(RAW_Tutorial!I:I)&lt;=2,"-",IF(ISNUMBER(IFERROR(MATCH($C31,RAW_Tutorial!I:I,0),"X"))*1=0,"X","/"))</f>
        <v>-</v>
      </c>
      <c r="Q31" s="16" t="str">
        <f>IF(COUNTA(RAW_Tutorial!J:J)&lt;=2,"-",IF(ISNUMBER(IFERROR(MATCH($C31,RAW_Tutorial!J:J,0),"X"))*1=0,"X","/"))</f>
        <v>-</v>
      </c>
      <c r="R31" s="16" t="str">
        <f>IF(COUNTA(RAW_Tutorial!K:K)&lt;=2,"-",IF(ISNUMBER(IFERROR(MATCH($C31,RAW_Tutorial!K:K,0),"X"))*1=0,"X","/"))</f>
        <v>-</v>
      </c>
      <c r="S31" s="16" t="str">
        <f>IF(COUNTA(RAW_Tutorial!L:L)&lt;=2,"-",IF(ISNUMBER(IFERROR(MATCH($C31,RAW_Tutorial!L:L,0),"X"))*1=0,"X","/"))</f>
        <v>-</v>
      </c>
      <c r="T31" s="16" t="str">
        <f>IF(COUNTA(RAW_Tutorial!M:M)&lt;=2,"-",IF(ISNUMBER(IFERROR(MATCH($C31,RAW_Tutorial!M:M,0),"X"))*1=0,"X","/"))</f>
        <v>-</v>
      </c>
      <c r="U31" s="16" t="str">
        <f>IF(COUNTA(RAW_Tutorial!N:N)&lt;=2,"-",IF(ISNUMBER(IFERROR(MATCH($C31,RAW_Tutorial!N:N,0),"X"))*1=0,"X","/"))</f>
        <v>-</v>
      </c>
      <c r="V31" s="25">
        <f>COUNTIF(H31:U31,"X")/MASTER!$H$13</f>
        <v>0</v>
      </c>
      <c r="W31" s="16">
        <f t="shared" si="0"/>
        <v>0</v>
      </c>
      <c r="X31" s="37">
        <f t="shared" si="1"/>
        <v>0</v>
      </c>
    </row>
    <row r="32" spans="1:24" s="8" customFormat="1" ht="24" customHeight="1">
      <c r="A32" s="6">
        <v>12</v>
      </c>
      <c r="B32" s="7" t="str">
        <f>MASTER!B32</f>
        <v>DEVENDIRAN A/L NADARAJAH</v>
      </c>
      <c r="C32" s="6">
        <f>MASTER!C32</f>
        <v>171061075</v>
      </c>
      <c r="D32" s="6" t="str">
        <f>MASTER!D32</f>
        <v>RK24 - KEJURUTERAAN MEKATRONIK</v>
      </c>
      <c r="E32" s="6" t="str">
        <f>MASTER!E32</f>
        <v>Active</v>
      </c>
      <c r="F32" s="6">
        <f>MASTER!F32</f>
        <v>1</v>
      </c>
      <c r="G32" s="15">
        <f>MASTER!G32</f>
        <v>1112551189</v>
      </c>
      <c r="H32" s="16" t="str">
        <f>IF(COUNTA(RAW_Tutorial!A:A)&lt;=2,"-",IF(ISNUMBER(IFERROR(MATCH($C32,RAW_Tutorial!A:A,0),"X"))*1=0,"X","/"))</f>
        <v>-</v>
      </c>
      <c r="I32" s="16" t="str">
        <f>IF(COUNTA(RAW_Tutorial!B:B)&lt;=2,"-",IF(ISNUMBER(IFERROR(MATCH($C32,RAW_Tutorial!B:B,0),"X"))*1=0,"X","/"))</f>
        <v>-</v>
      </c>
      <c r="J32" s="16" t="str">
        <f>IF(COUNTA(RAW_Tutorial!C:C)&lt;=2,"-",IF(ISNUMBER(IFERROR(MATCH($C32,RAW_Tutorial!C:C,0),"X"))*1=0,"X","/"))</f>
        <v>-</v>
      </c>
      <c r="K32" s="16" t="str">
        <f>IF(COUNTA(RAW_Tutorial!D:D)&lt;=2,"-",IF(ISNUMBER(IFERROR(MATCH($C32,RAW_Tutorial!D:D,0),"X"))*1=0,"X","/"))</f>
        <v>-</v>
      </c>
      <c r="L32" s="16" t="str">
        <f>IF(COUNTA(RAW_Tutorial!E:E)&lt;=2,"-",IF(ISNUMBER(IFERROR(MATCH($C32,RAW_Tutorial!E:E,0),"X"))*1=0,"X","/"))</f>
        <v>-</v>
      </c>
      <c r="M32" s="16" t="str">
        <f>IF(COUNTA(RAW_Tutorial!F:F)&lt;=2,"-",IF(ISNUMBER(IFERROR(MATCH($C32,RAW_Tutorial!F:F,0),"X"))*1=0,"X","/"))</f>
        <v>-</v>
      </c>
      <c r="N32" s="16" t="str">
        <f>IF(COUNTA(RAW_Tutorial!G:G)&lt;=2,"-",IF(ISNUMBER(IFERROR(MATCH($C32,RAW_Tutorial!G:G,0),"X"))*1=0,"X","/"))</f>
        <v>-</v>
      </c>
      <c r="O32" s="16" t="str">
        <f>IF(COUNTA(RAW_Tutorial!H:H)&lt;=2,"-",IF(ISNUMBER(IFERROR(MATCH($C32,RAW_Tutorial!H:H,0),"X"))*1=0,"X","/"))</f>
        <v>-</v>
      </c>
      <c r="P32" s="16" t="str">
        <f>IF(COUNTA(RAW_Tutorial!I:I)&lt;=2,"-",IF(ISNUMBER(IFERROR(MATCH($C32,RAW_Tutorial!I:I,0),"X"))*1=0,"X","/"))</f>
        <v>-</v>
      </c>
      <c r="Q32" s="16" t="str">
        <f>IF(COUNTA(RAW_Tutorial!J:J)&lt;=2,"-",IF(ISNUMBER(IFERROR(MATCH($C32,RAW_Tutorial!J:J,0),"X"))*1=0,"X","/"))</f>
        <v>-</v>
      </c>
      <c r="R32" s="16" t="str">
        <f>IF(COUNTA(RAW_Tutorial!K:K)&lt;=2,"-",IF(ISNUMBER(IFERROR(MATCH($C32,RAW_Tutorial!K:K,0),"X"))*1=0,"X","/"))</f>
        <v>-</v>
      </c>
      <c r="S32" s="16" t="str">
        <f>IF(COUNTA(RAW_Tutorial!L:L)&lt;=2,"-",IF(ISNUMBER(IFERROR(MATCH($C32,RAW_Tutorial!L:L,0),"X"))*1=0,"X","/"))</f>
        <v>-</v>
      </c>
      <c r="T32" s="16" t="str">
        <f>IF(COUNTA(RAW_Tutorial!M:M)&lt;=2,"-",IF(ISNUMBER(IFERROR(MATCH($C32,RAW_Tutorial!M:M,0),"X"))*1=0,"X","/"))</f>
        <v>-</v>
      </c>
      <c r="U32" s="16" t="str">
        <f>IF(COUNTA(RAW_Tutorial!N:N)&lt;=2,"-",IF(ISNUMBER(IFERROR(MATCH($C32,RAW_Tutorial!N:N,0),"X"))*1=0,"X","/"))</f>
        <v>-</v>
      </c>
      <c r="V32" s="25">
        <f>COUNTIF(H32:U32,"X")/MASTER!$H$13</f>
        <v>0</v>
      </c>
      <c r="W32" s="16">
        <f t="shared" si="0"/>
        <v>0</v>
      </c>
      <c r="X32" s="37">
        <f t="shared" si="1"/>
        <v>0</v>
      </c>
    </row>
    <row r="33" spans="1:24" s="8" customFormat="1" ht="24" customHeight="1">
      <c r="A33" s="6">
        <v>13</v>
      </c>
      <c r="B33" s="7" t="str">
        <f>MASTER!B33</f>
        <v>FARRIS HAIKAL BIN FATHIL</v>
      </c>
      <c r="C33" s="6">
        <f>MASTER!C33</f>
        <v>171061077</v>
      </c>
      <c r="D33" s="6" t="str">
        <f>MASTER!D33</f>
        <v>RK24 - KEJURUTERAAN MEKATRONIK</v>
      </c>
      <c r="E33" s="6" t="str">
        <f>MASTER!E33</f>
        <v>Active</v>
      </c>
      <c r="F33" s="6">
        <f>MASTER!F33</f>
        <v>1</v>
      </c>
      <c r="G33" s="15">
        <f>MASTER!G33</f>
        <v>147335013</v>
      </c>
      <c r="H33" s="16" t="str">
        <f>IF(COUNTA(RAW_Tutorial!A:A)&lt;=2,"-",IF(ISNUMBER(IFERROR(MATCH($C33,RAW_Tutorial!A:A,0),"X"))*1=0,"X","/"))</f>
        <v>-</v>
      </c>
      <c r="I33" s="16" t="str">
        <f>IF(COUNTA(RAW_Tutorial!B:B)&lt;=2,"-",IF(ISNUMBER(IFERROR(MATCH($C33,RAW_Tutorial!B:B,0),"X"))*1=0,"X","/"))</f>
        <v>-</v>
      </c>
      <c r="J33" s="16" t="str">
        <f>IF(COUNTA(RAW_Tutorial!C:C)&lt;=2,"-",IF(ISNUMBER(IFERROR(MATCH($C33,RAW_Tutorial!C:C,0),"X"))*1=0,"X","/"))</f>
        <v>-</v>
      </c>
      <c r="K33" s="16" t="str">
        <f>IF(COUNTA(RAW_Tutorial!D:D)&lt;=2,"-",IF(ISNUMBER(IFERROR(MATCH($C33,RAW_Tutorial!D:D,0),"X"))*1=0,"X","/"))</f>
        <v>-</v>
      </c>
      <c r="L33" s="16" t="str">
        <f>IF(COUNTA(RAW_Tutorial!E:E)&lt;=2,"-",IF(ISNUMBER(IFERROR(MATCH($C33,RAW_Tutorial!E:E,0),"X"))*1=0,"X","/"))</f>
        <v>-</v>
      </c>
      <c r="M33" s="16" t="str">
        <f>IF(COUNTA(RAW_Tutorial!F:F)&lt;=2,"-",IF(ISNUMBER(IFERROR(MATCH($C33,RAW_Tutorial!F:F,0),"X"))*1=0,"X","/"))</f>
        <v>-</v>
      </c>
      <c r="N33" s="16" t="str">
        <f>IF(COUNTA(RAW_Tutorial!G:G)&lt;=2,"-",IF(ISNUMBER(IFERROR(MATCH($C33,RAW_Tutorial!G:G,0),"X"))*1=0,"X","/"))</f>
        <v>-</v>
      </c>
      <c r="O33" s="16" t="str">
        <f>IF(COUNTA(RAW_Tutorial!H:H)&lt;=2,"-",IF(ISNUMBER(IFERROR(MATCH($C33,RAW_Tutorial!H:H,0),"X"))*1=0,"X","/"))</f>
        <v>-</v>
      </c>
      <c r="P33" s="16" t="str">
        <f>IF(COUNTA(RAW_Tutorial!I:I)&lt;=2,"-",IF(ISNUMBER(IFERROR(MATCH($C33,RAW_Tutorial!I:I,0),"X"))*1=0,"X","/"))</f>
        <v>-</v>
      </c>
      <c r="Q33" s="16" t="str">
        <f>IF(COUNTA(RAW_Tutorial!J:J)&lt;=2,"-",IF(ISNUMBER(IFERROR(MATCH($C33,RAW_Tutorial!J:J,0),"X"))*1=0,"X","/"))</f>
        <v>-</v>
      </c>
      <c r="R33" s="16" t="str">
        <f>IF(COUNTA(RAW_Tutorial!K:K)&lt;=2,"-",IF(ISNUMBER(IFERROR(MATCH($C33,RAW_Tutorial!K:K,0),"X"))*1=0,"X","/"))</f>
        <v>-</v>
      </c>
      <c r="S33" s="16" t="str">
        <f>IF(COUNTA(RAW_Tutorial!L:L)&lt;=2,"-",IF(ISNUMBER(IFERROR(MATCH($C33,RAW_Tutorial!L:L,0),"X"))*1=0,"X","/"))</f>
        <v>-</v>
      </c>
      <c r="T33" s="16" t="str">
        <f>IF(COUNTA(RAW_Tutorial!M:M)&lt;=2,"-",IF(ISNUMBER(IFERROR(MATCH($C33,RAW_Tutorial!M:M,0),"X"))*1=0,"X","/"))</f>
        <v>-</v>
      </c>
      <c r="U33" s="16" t="str">
        <f>IF(COUNTA(RAW_Tutorial!N:N)&lt;=2,"-",IF(ISNUMBER(IFERROR(MATCH($C33,RAW_Tutorial!N:N,0),"X"))*1=0,"X","/"))</f>
        <v>-</v>
      </c>
      <c r="V33" s="25">
        <f>COUNTIF(H33:U33,"X")/MASTER!$H$13</f>
        <v>0</v>
      </c>
      <c r="W33" s="16">
        <f t="shared" si="0"/>
        <v>0</v>
      </c>
      <c r="X33" s="37">
        <f t="shared" si="1"/>
        <v>0</v>
      </c>
    </row>
    <row r="34" spans="1:24" s="8" customFormat="1" ht="24" customHeight="1">
      <c r="A34" s="6">
        <v>14</v>
      </c>
      <c r="B34" s="7" t="str">
        <f>MASTER!B34</f>
        <v>FATEH ALRAHMAN KAMAL QASEM AL NAGASHI</v>
      </c>
      <c r="C34" s="6" t="str">
        <f>MASTER!C34</f>
        <v>161060140-5</v>
      </c>
      <c r="D34" s="6" t="str">
        <f>MASTER!D34</f>
        <v>RK24 - KEJURUTERAAN MEKATRONIK</v>
      </c>
      <c r="E34" s="6" t="str">
        <f>MASTER!E34</f>
        <v>Active</v>
      </c>
      <c r="F34" s="6">
        <f>MASTER!F34</f>
        <v>1</v>
      </c>
      <c r="G34" s="15">
        <f>MASTER!G34</f>
        <v>1131889706</v>
      </c>
      <c r="H34" s="16" t="str">
        <f>IF(COUNTA(RAW_Tutorial!A:A)&lt;=2,"-",IF(ISNUMBER(IFERROR(MATCH($C34,RAW_Tutorial!A:A,0),"X"))*1=0,"X","/"))</f>
        <v>-</v>
      </c>
      <c r="I34" s="16" t="str">
        <f>IF(COUNTA(RAW_Tutorial!B:B)&lt;=2,"-",IF(ISNUMBER(IFERROR(MATCH($C34,RAW_Tutorial!B:B,0),"X"))*1=0,"X","/"))</f>
        <v>-</v>
      </c>
      <c r="J34" s="16" t="str">
        <f>IF(COUNTA(RAW_Tutorial!C:C)&lt;=2,"-",IF(ISNUMBER(IFERROR(MATCH($C34,RAW_Tutorial!C:C,0),"X"))*1=0,"X","/"))</f>
        <v>-</v>
      </c>
      <c r="K34" s="16" t="str">
        <f>IF(COUNTA(RAW_Tutorial!D:D)&lt;=2,"-",IF(ISNUMBER(IFERROR(MATCH($C34,RAW_Tutorial!D:D,0),"X"))*1=0,"X","/"))</f>
        <v>-</v>
      </c>
      <c r="L34" s="16" t="str">
        <f>IF(COUNTA(RAW_Tutorial!E:E)&lt;=2,"-",IF(ISNUMBER(IFERROR(MATCH($C34,RAW_Tutorial!E:E,0),"X"))*1=0,"X","/"))</f>
        <v>-</v>
      </c>
      <c r="M34" s="16" t="str">
        <f>IF(COUNTA(RAW_Tutorial!F:F)&lt;=2,"-",IF(ISNUMBER(IFERROR(MATCH($C34,RAW_Tutorial!F:F,0),"X"))*1=0,"X","/"))</f>
        <v>-</v>
      </c>
      <c r="N34" s="16" t="str">
        <f>IF(COUNTA(RAW_Tutorial!G:G)&lt;=2,"-",IF(ISNUMBER(IFERROR(MATCH($C34,RAW_Tutorial!G:G,0),"X"))*1=0,"X","/"))</f>
        <v>-</v>
      </c>
      <c r="O34" s="16" t="str">
        <f>IF(COUNTA(RAW_Tutorial!H:H)&lt;=2,"-",IF(ISNUMBER(IFERROR(MATCH($C34,RAW_Tutorial!H:H,0),"X"))*1=0,"X","/"))</f>
        <v>-</v>
      </c>
      <c r="P34" s="16" t="str">
        <f>IF(COUNTA(RAW_Tutorial!I:I)&lt;=2,"-",IF(ISNUMBER(IFERROR(MATCH($C34,RAW_Tutorial!I:I,0),"X"))*1=0,"X","/"))</f>
        <v>-</v>
      </c>
      <c r="Q34" s="16" t="str">
        <f>IF(COUNTA(RAW_Tutorial!J:J)&lt;=2,"-",IF(ISNUMBER(IFERROR(MATCH($C34,RAW_Tutorial!J:J,0),"X"))*1=0,"X","/"))</f>
        <v>-</v>
      </c>
      <c r="R34" s="16" t="str">
        <f>IF(COUNTA(RAW_Tutorial!K:K)&lt;=2,"-",IF(ISNUMBER(IFERROR(MATCH($C34,RAW_Tutorial!K:K,0),"X"))*1=0,"X","/"))</f>
        <v>-</v>
      </c>
      <c r="S34" s="16" t="str">
        <f>IF(COUNTA(RAW_Tutorial!L:L)&lt;=2,"-",IF(ISNUMBER(IFERROR(MATCH($C34,RAW_Tutorial!L:L,0),"X"))*1=0,"X","/"))</f>
        <v>-</v>
      </c>
      <c r="T34" s="16" t="str">
        <f>IF(COUNTA(RAW_Tutorial!M:M)&lt;=2,"-",IF(ISNUMBER(IFERROR(MATCH($C34,RAW_Tutorial!M:M,0),"X"))*1=0,"X","/"))</f>
        <v>-</v>
      </c>
      <c r="U34" s="16" t="str">
        <f>IF(COUNTA(RAW_Tutorial!N:N)&lt;=2,"-",IF(ISNUMBER(IFERROR(MATCH($C34,RAW_Tutorial!N:N,0),"X"))*1=0,"X","/"))</f>
        <v>-</v>
      </c>
      <c r="V34" s="25">
        <f>COUNTIF(H34:U34,"X")/MASTER!$H$13</f>
        <v>0</v>
      </c>
      <c r="W34" s="16">
        <f t="shared" si="0"/>
        <v>0</v>
      </c>
      <c r="X34" s="37">
        <f t="shared" si="1"/>
        <v>0</v>
      </c>
    </row>
    <row r="35" spans="1:24" s="8" customFormat="1" ht="24" customHeight="1">
      <c r="A35" s="6">
        <v>15</v>
      </c>
      <c r="B35" s="7" t="str">
        <f>MASTER!B35</f>
        <v>HEMARAJ A/L SITHAMPARAM</v>
      </c>
      <c r="C35" s="6">
        <f>MASTER!C35</f>
        <v>171061081</v>
      </c>
      <c r="D35" s="6" t="str">
        <f>MASTER!D35</f>
        <v>RK24 - KEJURUTERAAN MEKATRONIK</v>
      </c>
      <c r="E35" s="6" t="str">
        <f>MASTER!E35</f>
        <v>Active</v>
      </c>
      <c r="F35" s="6">
        <f>MASTER!F35</f>
        <v>1</v>
      </c>
      <c r="G35" s="15">
        <f>MASTER!G35</f>
        <v>103764676</v>
      </c>
      <c r="H35" s="16" t="str">
        <f>IF(COUNTA(RAW_Tutorial!A:A)&lt;=2,"-",IF(ISNUMBER(IFERROR(MATCH($C35,RAW_Tutorial!A:A,0),"X"))*1=0,"X","/"))</f>
        <v>-</v>
      </c>
      <c r="I35" s="16" t="str">
        <f>IF(COUNTA(RAW_Tutorial!B:B)&lt;=2,"-",IF(ISNUMBER(IFERROR(MATCH($C35,RAW_Tutorial!B:B,0),"X"))*1=0,"X","/"))</f>
        <v>-</v>
      </c>
      <c r="J35" s="16" t="str">
        <f>IF(COUNTA(RAW_Tutorial!C:C)&lt;=2,"-",IF(ISNUMBER(IFERROR(MATCH($C35,RAW_Tutorial!C:C,0),"X"))*1=0,"X","/"))</f>
        <v>-</v>
      </c>
      <c r="K35" s="16" t="str">
        <f>IF(COUNTA(RAW_Tutorial!D:D)&lt;=2,"-",IF(ISNUMBER(IFERROR(MATCH($C35,RAW_Tutorial!D:D,0),"X"))*1=0,"X","/"))</f>
        <v>-</v>
      </c>
      <c r="L35" s="16" t="str">
        <f>IF(COUNTA(RAW_Tutorial!E:E)&lt;=2,"-",IF(ISNUMBER(IFERROR(MATCH($C35,RAW_Tutorial!E:E,0),"X"))*1=0,"X","/"))</f>
        <v>-</v>
      </c>
      <c r="M35" s="16" t="str">
        <f>IF(COUNTA(RAW_Tutorial!F:F)&lt;=2,"-",IF(ISNUMBER(IFERROR(MATCH($C35,RAW_Tutorial!F:F,0),"X"))*1=0,"X","/"))</f>
        <v>-</v>
      </c>
      <c r="N35" s="16" t="str">
        <f>IF(COUNTA(RAW_Tutorial!G:G)&lt;=2,"-",IF(ISNUMBER(IFERROR(MATCH($C35,RAW_Tutorial!G:G,0),"X"))*1=0,"X","/"))</f>
        <v>-</v>
      </c>
      <c r="O35" s="16" t="str">
        <f>IF(COUNTA(RAW_Tutorial!H:H)&lt;=2,"-",IF(ISNUMBER(IFERROR(MATCH($C35,RAW_Tutorial!H:H,0),"X"))*1=0,"X","/"))</f>
        <v>-</v>
      </c>
      <c r="P35" s="16" t="str">
        <f>IF(COUNTA(RAW_Tutorial!I:I)&lt;=2,"-",IF(ISNUMBER(IFERROR(MATCH($C35,RAW_Tutorial!I:I,0),"X"))*1=0,"X","/"))</f>
        <v>-</v>
      </c>
      <c r="Q35" s="16" t="str">
        <f>IF(COUNTA(RAW_Tutorial!J:J)&lt;=2,"-",IF(ISNUMBER(IFERROR(MATCH($C35,RAW_Tutorial!J:J,0),"X"))*1=0,"X","/"))</f>
        <v>-</v>
      </c>
      <c r="R35" s="16" t="str">
        <f>IF(COUNTA(RAW_Tutorial!K:K)&lt;=2,"-",IF(ISNUMBER(IFERROR(MATCH($C35,RAW_Tutorial!K:K,0),"X"))*1=0,"X","/"))</f>
        <v>-</v>
      </c>
      <c r="S35" s="16" t="str">
        <f>IF(COUNTA(RAW_Tutorial!L:L)&lt;=2,"-",IF(ISNUMBER(IFERROR(MATCH($C35,RAW_Tutorial!L:L,0),"X"))*1=0,"X","/"))</f>
        <v>-</v>
      </c>
      <c r="T35" s="16" t="str">
        <f>IF(COUNTA(RAW_Tutorial!M:M)&lt;=2,"-",IF(ISNUMBER(IFERROR(MATCH($C35,RAW_Tutorial!M:M,0),"X"))*1=0,"X","/"))</f>
        <v>-</v>
      </c>
      <c r="U35" s="16" t="str">
        <f>IF(COUNTA(RAW_Tutorial!N:N)&lt;=2,"-",IF(ISNUMBER(IFERROR(MATCH($C35,RAW_Tutorial!N:N,0),"X"))*1=0,"X","/"))</f>
        <v>-</v>
      </c>
      <c r="V35" s="25">
        <f>COUNTIF(H35:U35,"X")/MASTER!$H$13</f>
        <v>0</v>
      </c>
      <c r="W35" s="16">
        <f t="shared" si="0"/>
        <v>0</v>
      </c>
      <c r="X35" s="37">
        <f t="shared" si="1"/>
        <v>0</v>
      </c>
    </row>
    <row r="36" spans="1:24" s="8" customFormat="1" ht="24" customHeight="1">
      <c r="A36" s="6">
        <v>16</v>
      </c>
      <c r="B36" s="7" t="str">
        <f>MASTER!B36</f>
        <v>HILMI AIMAN BIN MUSTAZA'BAR</v>
      </c>
      <c r="C36" s="6">
        <f>MASTER!C36</f>
        <v>171061082</v>
      </c>
      <c r="D36" s="6" t="str">
        <f>MASTER!D36</f>
        <v>RK24 - KEJURUTERAAN MEKATRONIK</v>
      </c>
      <c r="E36" s="6" t="str">
        <f>MASTER!E36</f>
        <v>Active</v>
      </c>
      <c r="F36" s="6">
        <f>MASTER!F36</f>
        <v>1</v>
      </c>
      <c r="G36" s="15">
        <f>MASTER!G36</f>
        <v>1114505414</v>
      </c>
      <c r="H36" s="16" t="str">
        <f>IF(COUNTA(RAW_Tutorial!A:A)&lt;=2,"-",IF(ISNUMBER(IFERROR(MATCH($C36,RAW_Tutorial!A:A,0),"X"))*1=0,"X","/"))</f>
        <v>-</v>
      </c>
      <c r="I36" s="16" t="str">
        <f>IF(COUNTA(RAW_Tutorial!B:B)&lt;=2,"-",IF(ISNUMBER(IFERROR(MATCH($C36,RAW_Tutorial!B:B,0),"X"))*1=0,"X","/"))</f>
        <v>-</v>
      </c>
      <c r="J36" s="16" t="str">
        <f>IF(COUNTA(RAW_Tutorial!C:C)&lt;=2,"-",IF(ISNUMBER(IFERROR(MATCH($C36,RAW_Tutorial!C:C,0),"X"))*1=0,"X","/"))</f>
        <v>-</v>
      </c>
      <c r="K36" s="16" t="str">
        <f>IF(COUNTA(RAW_Tutorial!D:D)&lt;=2,"-",IF(ISNUMBER(IFERROR(MATCH($C36,RAW_Tutorial!D:D,0),"X"))*1=0,"X","/"))</f>
        <v>-</v>
      </c>
      <c r="L36" s="16" t="str">
        <f>IF(COUNTA(RAW_Tutorial!E:E)&lt;=2,"-",IF(ISNUMBER(IFERROR(MATCH($C36,RAW_Tutorial!E:E,0),"X"))*1=0,"X","/"))</f>
        <v>-</v>
      </c>
      <c r="M36" s="16" t="str">
        <f>IF(COUNTA(RAW_Tutorial!F:F)&lt;=2,"-",IF(ISNUMBER(IFERROR(MATCH($C36,RAW_Tutorial!F:F,0),"X"))*1=0,"X","/"))</f>
        <v>-</v>
      </c>
      <c r="N36" s="16" t="str">
        <f>IF(COUNTA(RAW_Tutorial!G:G)&lt;=2,"-",IF(ISNUMBER(IFERROR(MATCH($C36,RAW_Tutorial!G:G,0),"X"))*1=0,"X","/"))</f>
        <v>-</v>
      </c>
      <c r="O36" s="16" t="str">
        <f>IF(COUNTA(RAW_Tutorial!H:H)&lt;=2,"-",IF(ISNUMBER(IFERROR(MATCH($C36,RAW_Tutorial!H:H,0),"X"))*1=0,"X","/"))</f>
        <v>-</v>
      </c>
      <c r="P36" s="16" t="str">
        <f>IF(COUNTA(RAW_Tutorial!I:I)&lt;=2,"-",IF(ISNUMBER(IFERROR(MATCH($C36,RAW_Tutorial!I:I,0),"X"))*1=0,"X","/"))</f>
        <v>-</v>
      </c>
      <c r="Q36" s="16" t="str">
        <f>IF(COUNTA(RAW_Tutorial!J:J)&lt;=2,"-",IF(ISNUMBER(IFERROR(MATCH($C36,RAW_Tutorial!J:J,0),"X"))*1=0,"X","/"))</f>
        <v>-</v>
      </c>
      <c r="R36" s="16" t="str">
        <f>IF(COUNTA(RAW_Tutorial!K:K)&lt;=2,"-",IF(ISNUMBER(IFERROR(MATCH($C36,RAW_Tutorial!K:K,0),"X"))*1=0,"X","/"))</f>
        <v>-</v>
      </c>
      <c r="S36" s="16" t="str">
        <f>IF(COUNTA(RAW_Tutorial!L:L)&lt;=2,"-",IF(ISNUMBER(IFERROR(MATCH($C36,RAW_Tutorial!L:L,0),"X"))*1=0,"X","/"))</f>
        <v>-</v>
      </c>
      <c r="T36" s="16" t="str">
        <f>IF(COUNTA(RAW_Tutorial!M:M)&lt;=2,"-",IF(ISNUMBER(IFERROR(MATCH($C36,RAW_Tutorial!M:M,0),"X"))*1=0,"X","/"))</f>
        <v>-</v>
      </c>
      <c r="U36" s="16" t="str">
        <f>IF(COUNTA(RAW_Tutorial!N:N)&lt;=2,"-",IF(ISNUMBER(IFERROR(MATCH($C36,RAW_Tutorial!N:N,0),"X"))*1=0,"X","/"))</f>
        <v>-</v>
      </c>
      <c r="V36" s="25">
        <f>COUNTIF(H36:U36,"X")/MASTER!$H$13</f>
        <v>0</v>
      </c>
      <c r="W36" s="16">
        <f t="shared" si="0"/>
        <v>0</v>
      </c>
      <c r="X36" s="37">
        <f t="shared" si="1"/>
        <v>0</v>
      </c>
    </row>
    <row r="37" spans="1:24" s="8" customFormat="1" ht="24" customHeight="1">
      <c r="A37" s="6">
        <v>17</v>
      </c>
      <c r="B37" s="7" t="str">
        <f>MASTER!B37</f>
        <v>JAS RIZAL HAIRI BIN ROSLAN</v>
      </c>
      <c r="C37" s="6">
        <f>MASTER!C37</f>
        <v>171063107</v>
      </c>
      <c r="D37" s="6" t="str">
        <f>MASTER!D37</f>
        <v>RK24 - KEJURUTERAAN MEKATRONIK</v>
      </c>
      <c r="E37" s="6" t="str">
        <f>MASTER!E37</f>
        <v>Active</v>
      </c>
      <c r="F37" s="6">
        <f>MASTER!F37</f>
        <v>1</v>
      </c>
      <c r="G37" s="15">
        <f>MASTER!G37</f>
        <v>129082411</v>
      </c>
      <c r="H37" s="16" t="str">
        <f>IF(COUNTA(RAW_Tutorial!A:A)&lt;=2,"-",IF(ISNUMBER(IFERROR(MATCH($C37,RAW_Tutorial!A:A,0),"X"))*1=0,"X","/"))</f>
        <v>-</v>
      </c>
      <c r="I37" s="16" t="str">
        <f>IF(COUNTA(RAW_Tutorial!B:B)&lt;=2,"-",IF(ISNUMBER(IFERROR(MATCH($C37,RAW_Tutorial!B:B,0),"X"))*1=0,"X","/"))</f>
        <v>-</v>
      </c>
      <c r="J37" s="16" t="str">
        <f>IF(COUNTA(RAW_Tutorial!C:C)&lt;=2,"-",IF(ISNUMBER(IFERROR(MATCH($C37,RAW_Tutorial!C:C,0),"X"))*1=0,"X","/"))</f>
        <v>-</v>
      </c>
      <c r="K37" s="16" t="str">
        <f>IF(COUNTA(RAW_Tutorial!D:D)&lt;=2,"-",IF(ISNUMBER(IFERROR(MATCH($C37,RAW_Tutorial!D:D,0),"X"))*1=0,"X","/"))</f>
        <v>-</v>
      </c>
      <c r="L37" s="16" t="str">
        <f>IF(COUNTA(RAW_Tutorial!E:E)&lt;=2,"-",IF(ISNUMBER(IFERROR(MATCH($C37,RAW_Tutorial!E:E,0),"X"))*1=0,"X","/"))</f>
        <v>-</v>
      </c>
      <c r="M37" s="16" t="str">
        <f>IF(COUNTA(RAW_Tutorial!F:F)&lt;=2,"-",IF(ISNUMBER(IFERROR(MATCH($C37,RAW_Tutorial!F:F,0),"X"))*1=0,"X","/"))</f>
        <v>-</v>
      </c>
      <c r="N37" s="16" t="str">
        <f>IF(COUNTA(RAW_Tutorial!G:G)&lt;=2,"-",IF(ISNUMBER(IFERROR(MATCH($C37,RAW_Tutorial!G:G,0),"X"))*1=0,"X","/"))</f>
        <v>-</v>
      </c>
      <c r="O37" s="16" t="str">
        <f>IF(COUNTA(RAW_Tutorial!H:H)&lt;=2,"-",IF(ISNUMBER(IFERROR(MATCH($C37,RAW_Tutorial!H:H,0),"X"))*1=0,"X","/"))</f>
        <v>-</v>
      </c>
      <c r="P37" s="16" t="str">
        <f>IF(COUNTA(RAW_Tutorial!I:I)&lt;=2,"-",IF(ISNUMBER(IFERROR(MATCH($C37,RAW_Tutorial!I:I,0),"X"))*1=0,"X","/"))</f>
        <v>-</v>
      </c>
      <c r="Q37" s="16" t="str">
        <f>IF(COUNTA(RAW_Tutorial!J:J)&lt;=2,"-",IF(ISNUMBER(IFERROR(MATCH($C37,RAW_Tutorial!J:J,0),"X"))*1=0,"X","/"))</f>
        <v>-</v>
      </c>
      <c r="R37" s="16" t="str">
        <f>IF(COUNTA(RAW_Tutorial!K:K)&lt;=2,"-",IF(ISNUMBER(IFERROR(MATCH($C37,RAW_Tutorial!K:K,0),"X"))*1=0,"X","/"))</f>
        <v>-</v>
      </c>
      <c r="S37" s="16" t="str">
        <f>IF(COUNTA(RAW_Tutorial!L:L)&lt;=2,"-",IF(ISNUMBER(IFERROR(MATCH($C37,RAW_Tutorial!L:L,0),"X"))*1=0,"X","/"))</f>
        <v>-</v>
      </c>
      <c r="T37" s="16" t="str">
        <f>IF(COUNTA(RAW_Tutorial!M:M)&lt;=2,"-",IF(ISNUMBER(IFERROR(MATCH($C37,RAW_Tutorial!M:M,0),"X"))*1=0,"X","/"))</f>
        <v>-</v>
      </c>
      <c r="U37" s="16" t="str">
        <f>IF(COUNTA(RAW_Tutorial!N:N)&lt;=2,"-",IF(ISNUMBER(IFERROR(MATCH($C37,RAW_Tutorial!N:N,0),"X"))*1=0,"X","/"))</f>
        <v>-</v>
      </c>
      <c r="V37" s="25">
        <f>COUNTIF(H37:U37,"X")/MASTER!$H$13</f>
        <v>0</v>
      </c>
      <c r="W37" s="16">
        <f t="shared" si="0"/>
        <v>0</v>
      </c>
      <c r="X37" s="37">
        <f t="shared" si="1"/>
        <v>0</v>
      </c>
    </row>
    <row r="38" spans="1:24" s="8" customFormat="1" ht="24" customHeight="1">
      <c r="A38" s="6">
        <v>18</v>
      </c>
      <c r="B38" s="7" t="str">
        <f>MASTER!B38</f>
        <v>JOSHUA KWOON QIYANG</v>
      </c>
      <c r="C38" s="6">
        <f>MASTER!C38</f>
        <v>161060946</v>
      </c>
      <c r="D38" s="6" t="str">
        <f>MASTER!D38</f>
        <v>RK24 - KEJURUTERAAN MEKATRONIK</v>
      </c>
      <c r="E38" s="6" t="str">
        <f>MASTER!E38</f>
        <v>Active</v>
      </c>
      <c r="F38" s="6">
        <f>MASTER!F38</f>
        <v>1</v>
      </c>
      <c r="G38" s="15">
        <f>MASTER!G38</f>
        <v>175110686</v>
      </c>
      <c r="H38" s="16" t="str">
        <f>IF(COUNTA(RAW_Tutorial!A:A)&lt;=2,"-",IF(ISNUMBER(IFERROR(MATCH($C38,RAW_Tutorial!A:A,0),"X"))*1=0,"X","/"))</f>
        <v>-</v>
      </c>
      <c r="I38" s="16" t="str">
        <f>IF(COUNTA(RAW_Tutorial!B:B)&lt;=2,"-",IF(ISNUMBER(IFERROR(MATCH($C38,RAW_Tutorial!B:B,0),"X"))*1=0,"X","/"))</f>
        <v>-</v>
      </c>
      <c r="J38" s="16" t="str">
        <f>IF(COUNTA(RAW_Tutorial!C:C)&lt;=2,"-",IF(ISNUMBER(IFERROR(MATCH($C38,RAW_Tutorial!C:C,0),"X"))*1=0,"X","/"))</f>
        <v>-</v>
      </c>
      <c r="K38" s="16" t="str">
        <f>IF(COUNTA(RAW_Tutorial!D:D)&lt;=2,"-",IF(ISNUMBER(IFERROR(MATCH($C38,RAW_Tutorial!D:D,0),"X"))*1=0,"X","/"))</f>
        <v>-</v>
      </c>
      <c r="L38" s="16" t="str">
        <f>IF(COUNTA(RAW_Tutorial!E:E)&lt;=2,"-",IF(ISNUMBER(IFERROR(MATCH($C38,RAW_Tutorial!E:E,0),"X"))*1=0,"X","/"))</f>
        <v>-</v>
      </c>
      <c r="M38" s="16" t="str">
        <f>IF(COUNTA(RAW_Tutorial!F:F)&lt;=2,"-",IF(ISNUMBER(IFERROR(MATCH($C38,RAW_Tutorial!F:F,0),"X"))*1=0,"X","/"))</f>
        <v>-</v>
      </c>
      <c r="N38" s="16" t="str">
        <f>IF(COUNTA(RAW_Tutorial!G:G)&lt;=2,"-",IF(ISNUMBER(IFERROR(MATCH($C38,RAW_Tutorial!G:G,0),"X"))*1=0,"X","/"))</f>
        <v>-</v>
      </c>
      <c r="O38" s="16" t="str">
        <f>IF(COUNTA(RAW_Tutorial!H:H)&lt;=2,"-",IF(ISNUMBER(IFERROR(MATCH($C38,RAW_Tutorial!H:H,0),"X"))*1=0,"X","/"))</f>
        <v>-</v>
      </c>
      <c r="P38" s="16" t="str">
        <f>IF(COUNTA(RAW_Tutorial!I:I)&lt;=2,"-",IF(ISNUMBER(IFERROR(MATCH($C38,RAW_Tutorial!I:I,0),"X"))*1=0,"X","/"))</f>
        <v>-</v>
      </c>
      <c r="Q38" s="16" t="str">
        <f>IF(COUNTA(RAW_Tutorial!J:J)&lt;=2,"-",IF(ISNUMBER(IFERROR(MATCH($C38,RAW_Tutorial!J:J,0),"X"))*1=0,"X","/"))</f>
        <v>-</v>
      </c>
      <c r="R38" s="16" t="str">
        <f>IF(COUNTA(RAW_Tutorial!K:K)&lt;=2,"-",IF(ISNUMBER(IFERROR(MATCH($C38,RAW_Tutorial!K:K,0),"X"))*1=0,"X","/"))</f>
        <v>-</v>
      </c>
      <c r="S38" s="16" t="str">
        <f>IF(COUNTA(RAW_Tutorial!L:L)&lt;=2,"-",IF(ISNUMBER(IFERROR(MATCH($C38,RAW_Tutorial!L:L,0),"X"))*1=0,"X","/"))</f>
        <v>-</v>
      </c>
      <c r="T38" s="16" t="str">
        <f>IF(COUNTA(RAW_Tutorial!M:M)&lt;=2,"-",IF(ISNUMBER(IFERROR(MATCH($C38,RAW_Tutorial!M:M,0),"X"))*1=0,"X","/"))</f>
        <v>-</v>
      </c>
      <c r="U38" s="16" t="str">
        <f>IF(COUNTA(RAW_Tutorial!N:N)&lt;=2,"-",IF(ISNUMBER(IFERROR(MATCH($C38,RAW_Tutorial!N:N,0),"X"))*1=0,"X","/"))</f>
        <v>-</v>
      </c>
      <c r="V38" s="25">
        <f>COUNTIF(H38:U38,"X")/MASTER!$H$13</f>
        <v>0</v>
      </c>
      <c r="W38" s="16">
        <f t="shared" si="0"/>
        <v>0</v>
      </c>
      <c r="X38" s="37">
        <f t="shared" si="1"/>
        <v>0</v>
      </c>
    </row>
    <row r="39" spans="1:24" s="8" customFormat="1" ht="24" customHeight="1">
      <c r="A39" s="6">
        <v>19</v>
      </c>
      <c r="B39" s="7" t="str">
        <f>MASTER!B39</f>
        <v>KAVINNESHWAARAN A/L THANARAJA</v>
      </c>
      <c r="C39" s="6">
        <f>MASTER!C39</f>
        <v>171061084</v>
      </c>
      <c r="D39" s="6" t="str">
        <f>MASTER!D39</f>
        <v>RK24 - KEJURUTERAAN MEKATRONIK</v>
      </c>
      <c r="E39" s="6" t="str">
        <f>MASTER!E39</f>
        <v>Active</v>
      </c>
      <c r="F39" s="6">
        <f>MASTER!F39</f>
        <v>1</v>
      </c>
      <c r="G39" s="15">
        <f>MASTER!G39</f>
        <v>1136044548</v>
      </c>
      <c r="H39" s="16" t="str">
        <f>IF(COUNTA(RAW_Tutorial!A:A)&lt;=2,"-",IF(ISNUMBER(IFERROR(MATCH($C39,RAW_Tutorial!A:A,0),"X"))*1=0,"X","/"))</f>
        <v>-</v>
      </c>
      <c r="I39" s="16" t="str">
        <f>IF(COUNTA(RAW_Tutorial!B:B)&lt;=2,"-",IF(ISNUMBER(IFERROR(MATCH($C39,RAW_Tutorial!B:B,0),"X"))*1=0,"X","/"))</f>
        <v>-</v>
      </c>
      <c r="J39" s="16" t="str">
        <f>IF(COUNTA(RAW_Tutorial!C:C)&lt;=2,"-",IF(ISNUMBER(IFERROR(MATCH($C39,RAW_Tutorial!C:C,0),"X"))*1=0,"X","/"))</f>
        <v>-</v>
      </c>
      <c r="K39" s="16" t="str">
        <f>IF(COUNTA(RAW_Tutorial!D:D)&lt;=2,"-",IF(ISNUMBER(IFERROR(MATCH($C39,RAW_Tutorial!D:D,0),"X"))*1=0,"X","/"))</f>
        <v>-</v>
      </c>
      <c r="L39" s="16" t="str">
        <f>IF(COUNTA(RAW_Tutorial!E:E)&lt;=2,"-",IF(ISNUMBER(IFERROR(MATCH($C39,RAW_Tutorial!E:E,0),"X"))*1=0,"X","/"))</f>
        <v>-</v>
      </c>
      <c r="M39" s="16" t="str">
        <f>IF(COUNTA(RAW_Tutorial!F:F)&lt;=2,"-",IF(ISNUMBER(IFERROR(MATCH($C39,RAW_Tutorial!F:F,0),"X"))*1=0,"X","/"))</f>
        <v>-</v>
      </c>
      <c r="N39" s="16" t="str">
        <f>IF(COUNTA(RAW_Tutorial!G:G)&lt;=2,"-",IF(ISNUMBER(IFERROR(MATCH($C39,RAW_Tutorial!G:G,0),"X"))*1=0,"X","/"))</f>
        <v>-</v>
      </c>
      <c r="O39" s="16" t="str">
        <f>IF(COUNTA(RAW_Tutorial!H:H)&lt;=2,"-",IF(ISNUMBER(IFERROR(MATCH($C39,RAW_Tutorial!H:H,0),"X"))*1=0,"X","/"))</f>
        <v>-</v>
      </c>
      <c r="P39" s="16" t="str">
        <f>IF(COUNTA(RAW_Tutorial!I:I)&lt;=2,"-",IF(ISNUMBER(IFERROR(MATCH($C39,RAW_Tutorial!I:I,0),"X"))*1=0,"X","/"))</f>
        <v>-</v>
      </c>
      <c r="Q39" s="16" t="str">
        <f>IF(COUNTA(RAW_Tutorial!J:J)&lt;=2,"-",IF(ISNUMBER(IFERROR(MATCH($C39,RAW_Tutorial!J:J,0),"X"))*1=0,"X","/"))</f>
        <v>-</v>
      </c>
      <c r="R39" s="16" t="str">
        <f>IF(COUNTA(RAW_Tutorial!K:K)&lt;=2,"-",IF(ISNUMBER(IFERROR(MATCH($C39,RAW_Tutorial!K:K,0),"X"))*1=0,"X","/"))</f>
        <v>-</v>
      </c>
      <c r="S39" s="16" t="str">
        <f>IF(COUNTA(RAW_Tutorial!L:L)&lt;=2,"-",IF(ISNUMBER(IFERROR(MATCH($C39,RAW_Tutorial!L:L,0),"X"))*1=0,"X","/"))</f>
        <v>-</v>
      </c>
      <c r="T39" s="16" t="str">
        <f>IF(COUNTA(RAW_Tutorial!M:M)&lt;=2,"-",IF(ISNUMBER(IFERROR(MATCH($C39,RAW_Tutorial!M:M,0),"X"))*1=0,"X","/"))</f>
        <v>-</v>
      </c>
      <c r="U39" s="16" t="str">
        <f>IF(COUNTA(RAW_Tutorial!N:N)&lt;=2,"-",IF(ISNUMBER(IFERROR(MATCH($C39,RAW_Tutorial!N:N,0),"X"))*1=0,"X","/"))</f>
        <v>-</v>
      </c>
      <c r="V39" s="25">
        <f>COUNTIF(H39:U39,"X")/MASTER!$H$13</f>
        <v>0</v>
      </c>
      <c r="W39" s="16">
        <f t="shared" si="0"/>
        <v>0</v>
      </c>
      <c r="X39" s="37">
        <f t="shared" si="1"/>
        <v>0</v>
      </c>
    </row>
    <row r="40" spans="1:24" s="8" customFormat="1" ht="24" customHeight="1">
      <c r="A40" s="6">
        <v>20</v>
      </c>
      <c r="B40" s="7" t="str">
        <f>MASTER!B40</f>
        <v>KHAW CHOON WEI</v>
      </c>
      <c r="C40" s="6">
        <f>MASTER!C40</f>
        <v>161060947</v>
      </c>
      <c r="D40" s="6" t="str">
        <f>MASTER!D40</f>
        <v>RK24 - KEJURUTERAAN MEKATRONIK</v>
      </c>
      <c r="E40" s="6" t="str">
        <f>MASTER!E40</f>
        <v>Active</v>
      </c>
      <c r="F40" s="6">
        <f>MASTER!F40</f>
        <v>1</v>
      </c>
      <c r="G40" s="15">
        <f>MASTER!G40</f>
        <v>189479938</v>
      </c>
      <c r="H40" s="16" t="str">
        <f>IF(COUNTA(RAW_Tutorial!A:A)&lt;=2,"-",IF(ISNUMBER(IFERROR(MATCH($C40,RAW_Tutorial!A:A,0),"X"))*1=0,"X","/"))</f>
        <v>-</v>
      </c>
      <c r="I40" s="16" t="str">
        <f>IF(COUNTA(RAW_Tutorial!B:B)&lt;=2,"-",IF(ISNUMBER(IFERROR(MATCH($C40,RAW_Tutorial!B:B,0),"X"))*1=0,"X","/"))</f>
        <v>-</v>
      </c>
      <c r="J40" s="16" t="str">
        <f>IF(COUNTA(RAW_Tutorial!C:C)&lt;=2,"-",IF(ISNUMBER(IFERROR(MATCH($C40,RAW_Tutorial!C:C,0),"X"))*1=0,"X","/"))</f>
        <v>-</v>
      </c>
      <c r="K40" s="16" t="str">
        <f>IF(COUNTA(RAW_Tutorial!D:D)&lt;=2,"-",IF(ISNUMBER(IFERROR(MATCH($C40,RAW_Tutorial!D:D,0),"X"))*1=0,"X","/"))</f>
        <v>-</v>
      </c>
      <c r="L40" s="16" t="str">
        <f>IF(COUNTA(RAW_Tutorial!E:E)&lt;=2,"-",IF(ISNUMBER(IFERROR(MATCH($C40,RAW_Tutorial!E:E,0),"X"))*1=0,"X","/"))</f>
        <v>-</v>
      </c>
      <c r="M40" s="16" t="str">
        <f>IF(COUNTA(RAW_Tutorial!F:F)&lt;=2,"-",IF(ISNUMBER(IFERROR(MATCH($C40,RAW_Tutorial!F:F,0),"X"))*1=0,"X","/"))</f>
        <v>-</v>
      </c>
      <c r="N40" s="16" t="str">
        <f>IF(COUNTA(RAW_Tutorial!G:G)&lt;=2,"-",IF(ISNUMBER(IFERROR(MATCH($C40,RAW_Tutorial!G:G,0),"X"))*1=0,"X","/"))</f>
        <v>-</v>
      </c>
      <c r="O40" s="16" t="str">
        <f>IF(COUNTA(RAW_Tutorial!H:H)&lt;=2,"-",IF(ISNUMBER(IFERROR(MATCH($C40,RAW_Tutorial!H:H,0),"X"))*1=0,"X","/"))</f>
        <v>-</v>
      </c>
      <c r="P40" s="16" t="str">
        <f>IF(COUNTA(RAW_Tutorial!I:I)&lt;=2,"-",IF(ISNUMBER(IFERROR(MATCH($C40,RAW_Tutorial!I:I,0),"X"))*1=0,"X","/"))</f>
        <v>-</v>
      </c>
      <c r="Q40" s="16" t="str">
        <f>IF(COUNTA(RAW_Tutorial!J:J)&lt;=2,"-",IF(ISNUMBER(IFERROR(MATCH($C40,RAW_Tutorial!J:J,0),"X"))*1=0,"X","/"))</f>
        <v>-</v>
      </c>
      <c r="R40" s="16" t="str">
        <f>IF(COUNTA(RAW_Tutorial!K:K)&lt;=2,"-",IF(ISNUMBER(IFERROR(MATCH($C40,RAW_Tutorial!K:K,0),"X"))*1=0,"X","/"))</f>
        <v>-</v>
      </c>
      <c r="S40" s="16" t="str">
        <f>IF(COUNTA(RAW_Tutorial!L:L)&lt;=2,"-",IF(ISNUMBER(IFERROR(MATCH($C40,RAW_Tutorial!L:L,0),"X"))*1=0,"X","/"))</f>
        <v>-</v>
      </c>
      <c r="T40" s="16" t="str">
        <f>IF(COUNTA(RAW_Tutorial!M:M)&lt;=2,"-",IF(ISNUMBER(IFERROR(MATCH($C40,RAW_Tutorial!M:M,0),"X"))*1=0,"X","/"))</f>
        <v>-</v>
      </c>
      <c r="U40" s="16" t="str">
        <f>IF(COUNTA(RAW_Tutorial!N:N)&lt;=2,"-",IF(ISNUMBER(IFERROR(MATCH($C40,RAW_Tutorial!N:N,0),"X"))*1=0,"X","/"))</f>
        <v>-</v>
      </c>
      <c r="V40" s="25">
        <f>COUNTIF(H40:U40,"X")/MASTER!$H$13</f>
        <v>0</v>
      </c>
      <c r="W40" s="16">
        <f t="shared" si="0"/>
        <v>0</v>
      </c>
      <c r="X40" s="37">
        <f t="shared" si="1"/>
        <v>0</v>
      </c>
    </row>
    <row r="41" spans="1:24" s="8" customFormat="1" ht="24" customHeight="1">
      <c r="A41" s="6">
        <v>21</v>
      </c>
      <c r="B41" s="7" t="str">
        <f>MASTER!B41</f>
        <v>KHOR CHUN MING</v>
      </c>
      <c r="C41" s="6">
        <f>MASTER!C41</f>
        <v>161060948</v>
      </c>
      <c r="D41" s="6" t="str">
        <f>MASTER!D41</f>
        <v>RK24 - KEJURUTERAAN MEKATRONIK</v>
      </c>
      <c r="E41" s="6" t="str">
        <f>MASTER!E41</f>
        <v>Active</v>
      </c>
      <c r="F41" s="6">
        <f>MASTER!F41</f>
        <v>1</v>
      </c>
      <c r="G41" s="15">
        <f>MASTER!G41</f>
        <v>175990131</v>
      </c>
      <c r="H41" s="16" t="str">
        <f>IF(COUNTA(RAW_Tutorial!A:A)&lt;=2,"-",IF(ISNUMBER(IFERROR(MATCH($C41,RAW_Tutorial!A:A,0),"X"))*1=0,"X","/"))</f>
        <v>-</v>
      </c>
      <c r="I41" s="16" t="str">
        <f>IF(COUNTA(RAW_Tutorial!B:B)&lt;=2,"-",IF(ISNUMBER(IFERROR(MATCH($C41,RAW_Tutorial!B:B,0),"X"))*1=0,"X","/"))</f>
        <v>-</v>
      </c>
      <c r="J41" s="16" t="str">
        <f>IF(COUNTA(RAW_Tutorial!C:C)&lt;=2,"-",IF(ISNUMBER(IFERROR(MATCH($C41,RAW_Tutorial!C:C,0),"X"))*1=0,"X","/"))</f>
        <v>-</v>
      </c>
      <c r="K41" s="16" t="str">
        <f>IF(COUNTA(RAW_Tutorial!D:D)&lt;=2,"-",IF(ISNUMBER(IFERROR(MATCH($C41,RAW_Tutorial!D:D,0),"X"))*1=0,"X","/"))</f>
        <v>-</v>
      </c>
      <c r="L41" s="16" t="str">
        <f>IF(COUNTA(RAW_Tutorial!E:E)&lt;=2,"-",IF(ISNUMBER(IFERROR(MATCH($C41,RAW_Tutorial!E:E,0),"X"))*1=0,"X","/"))</f>
        <v>-</v>
      </c>
      <c r="M41" s="16" t="str">
        <f>IF(COUNTA(RAW_Tutorial!F:F)&lt;=2,"-",IF(ISNUMBER(IFERROR(MATCH($C41,RAW_Tutorial!F:F,0),"X"))*1=0,"X","/"))</f>
        <v>-</v>
      </c>
      <c r="N41" s="16" t="str">
        <f>IF(COUNTA(RAW_Tutorial!G:G)&lt;=2,"-",IF(ISNUMBER(IFERROR(MATCH($C41,RAW_Tutorial!G:G,0),"X"))*1=0,"X","/"))</f>
        <v>-</v>
      </c>
      <c r="O41" s="16" t="str">
        <f>IF(COUNTA(RAW_Tutorial!H:H)&lt;=2,"-",IF(ISNUMBER(IFERROR(MATCH($C41,RAW_Tutorial!H:H,0),"X"))*1=0,"X","/"))</f>
        <v>-</v>
      </c>
      <c r="P41" s="16" t="str">
        <f>IF(COUNTA(RAW_Tutorial!I:I)&lt;=2,"-",IF(ISNUMBER(IFERROR(MATCH($C41,RAW_Tutorial!I:I,0),"X"))*1=0,"X","/"))</f>
        <v>-</v>
      </c>
      <c r="Q41" s="16" t="str">
        <f>IF(COUNTA(RAW_Tutorial!J:J)&lt;=2,"-",IF(ISNUMBER(IFERROR(MATCH($C41,RAW_Tutorial!J:J,0),"X"))*1=0,"X","/"))</f>
        <v>-</v>
      </c>
      <c r="R41" s="16" t="str">
        <f>IF(COUNTA(RAW_Tutorial!K:K)&lt;=2,"-",IF(ISNUMBER(IFERROR(MATCH($C41,RAW_Tutorial!K:K,0),"X"))*1=0,"X","/"))</f>
        <v>-</v>
      </c>
      <c r="S41" s="16" t="str">
        <f>IF(COUNTA(RAW_Tutorial!L:L)&lt;=2,"-",IF(ISNUMBER(IFERROR(MATCH($C41,RAW_Tutorial!L:L,0),"X"))*1=0,"X","/"))</f>
        <v>-</v>
      </c>
      <c r="T41" s="16" t="str">
        <f>IF(COUNTA(RAW_Tutorial!M:M)&lt;=2,"-",IF(ISNUMBER(IFERROR(MATCH($C41,RAW_Tutorial!M:M,0),"X"))*1=0,"X","/"))</f>
        <v>-</v>
      </c>
      <c r="U41" s="16" t="str">
        <f>IF(COUNTA(RAW_Tutorial!N:N)&lt;=2,"-",IF(ISNUMBER(IFERROR(MATCH($C41,RAW_Tutorial!N:N,0),"X"))*1=0,"X","/"))</f>
        <v>-</v>
      </c>
      <c r="V41" s="25">
        <f>COUNTIF(H41:U41,"X")/MASTER!$H$13</f>
        <v>0</v>
      </c>
      <c r="W41" s="16">
        <f t="shared" si="0"/>
        <v>0</v>
      </c>
      <c r="X41" s="37">
        <f t="shared" si="1"/>
        <v>0</v>
      </c>
    </row>
    <row r="42" spans="1:24" s="8" customFormat="1" ht="24" customHeight="1">
      <c r="A42" s="6">
        <v>22</v>
      </c>
      <c r="B42" s="7" t="str">
        <f>MASTER!B42</f>
        <v>LAI YE JIN</v>
      </c>
      <c r="C42" s="6">
        <f>MASTER!C42</f>
        <v>161060950</v>
      </c>
      <c r="D42" s="6" t="str">
        <f>MASTER!D42</f>
        <v>RK24 - KEJURUTERAAN MEKATRONIK</v>
      </c>
      <c r="E42" s="6" t="str">
        <f>MASTER!E42</f>
        <v>Active</v>
      </c>
      <c r="F42" s="6">
        <f>MASTER!F42</f>
        <v>1</v>
      </c>
      <c r="G42" s="15">
        <f>MASTER!G42</f>
        <v>187784780</v>
      </c>
      <c r="H42" s="16" t="str">
        <f>IF(COUNTA(RAW_Tutorial!A:A)&lt;=2,"-",IF(ISNUMBER(IFERROR(MATCH($C42,RAW_Tutorial!A:A,0),"X"))*1=0,"X","/"))</f>
        <v>-</v>
      </c>
      <c r="I42" s="16" t="str">
        <f>IF(COUNTA(RAW_Tutorial!B:B)&lt;=2,"-",IF(ISNUMBER(IFERROR(MATCH($C42,RAW_Tutorial!B:B,0),"X"))*1=0,"X","/"))</f>
        <v>-</v>
      </c>
      <c r="J42" s="16" t="str">
        <f>IF(COUNTA(RAW_Tutorial!C:C)&lt;=2,"-",IF(ISNUMBER(IFERROR(MATCH($C42,RAW_Tutorial!C:C,0),"X"))*1=0,"X","/"))</f>
        <v>-</v>
      </c>
      <c r="K42" s="16" t="str">
        <f>IF(COUNTA(RAW_Tutorial!D:D)&lt;=2,"-",IF(ISNUMBER(IFERROR(MATCH($C42,RAW_Tutorial!D:D,0),"X"))*1=0,"X","/"))</f>
        <v>-</v>
      </c>
      <c r="L42" s="16" t="str">
        <f>IF(COUNTA(RAW_Tutorial!E:E)&lt;=2,"-",IF(ISNUMBER(IFERROR(MATCH($C42,RAW_Tutorial!E:E,0),"X"))*1=0,"X","/"))</f>
        <v>-</v>
      </c>
      <c r="M42" s="16" t="str">
        <f>IF(COUNTA(RAW_Tutorial!F:F)&lt;=2,"-",IF(ISNUMBER(IFERROR(MATCH($C42,RAW_Tutorial!F:F,0),"X"))*1=0,"X","/"))</f>
        <v>-</v>
      </c>
      <c r="N42" s="16" t="str">
        <f>IF(COUNTA(RAW_Tutorial!G:G)&lt;=2,"-",IF(ISNUMBER(IFERROR(MATCH($C42,RAW_Tutorial!G:G,0),"X"))*1=0,"X","/"))</f>
        <v>-</v>
      </c>
      <c r="O42" s="16" t="str">
        <f>IF(COUNTA(RAW_Tutorial!H:H)&lt;=2,"-",IF(ISNUMBER(IFERROR(MATCH($C42,RAW_Tutorial!H:H,0),"X"))*1=0,"X","/"))</f>
        <v>-</v>
      </c>
      <c r="P42" s="16" t="str">
        <f>IF(COUNTA(RAW_Tutorial!I:I)&lt;=2,"-",IF(ISNUMBER(IFERROR(MATCH($C42,RAW_Tutorial!I:I,0),"X"))*1=0,"X","/"))</f>
        <v>-</v>
      </c>
      <c r="Q42" s="16" t="str">
        <f>IF(COUNTA(RAW_Tutorial!J:J)&lt;=2,"-",IF(ISNUMBER(IFERROR(MATCH($C42,RAW_Tutorial!J:J,0),"X"))*1=0,"X","/"))</f>
        <v>-</v>
      </c>
      <c r="R42" s="16" t="str">
        <f>IF(COUNTA(RAW_Tutorial!K:K)&lt;=2,"-",IF(ISNUMBER(IFERROR(MATCH($C42,RAW_Tutorial!K:K,0),"X"))*1=0,"X","/"))</f>
        <v>-</v>
      </c>
      <c r="S42" s="16" t="str">
        <f>IF(COUNTA(RAW_Tutorial!L:L)&lt;=2,"-",IF(ISNUMBER(IFERROR(MATCH($C42,RAW_Tutorial!L:L,0),"X"))*1=0,"X","/"))</f>
        <v>-</v>
      </c>
      <c r="T42" s="16" t="str">
        <f>IF(COUNTA(RAW_Tutorial!M:M)&lt;=2,"-",IF(ISNUMBER(IFERROR(MATCH($C42,RAW_Tutorial!M:M,0),"X"))*1=0,"X","/"))</f>
        <v>-</v>
      </c>
      <c r="U42" s="16" t="str">
        <f>IF(COUNTA(RAW_Tutorial!N:N)&lt;=2,"-",IF(ISNUMBER(IFERROR(MATCH($C42,RAW_Tutorial!N:N,0),"X"))*1=0,"X","/"))</f>
        <v>-</v>
      </c>
      <c r="V42" s="25">
        <f>COUNTIF(H42:U42,"X")/MASTER!$H$13</f>
        <v>0</v>
      </c>
      <c r="W42" s="16">
        <f t="shared" si="0"/>
        <v>0</v>
      </c>
      <c r="X42" s="37">
        <f t="shared" si="1"/>
        <v>0</v>
      </c>
    </row>
    <row r="43" spans="1:24" s="8" customFormat="1" ht="24" customHeight="1">
      <c r="A43" s="6">
        <v>23</v>
      </c>
      <c r="B43" s="7" t="str">
        <f>MASTER!B43</f>
        <v>LEE CHEE LING</v>
      </c>
      <c r="C43" s="6">
        <f>MASTER!C43</f>
        <v>161060952</v>
      </c>
      <c r="D43" s="6" t="str">
        <f>MASTER!D43</f>
        <v>RK24 - KEJURUTERAAN MEKATRONIK</v>
      </c>
      <c r="E43" s="6" t="str">
        <f>MASTER!E43</f>
        <v>Active</v>
      </c>
      <c r="F43" s="6">
        <f>MASTER!F43</f>
        <v>1</v>
      </c>
      <c r="G43" s="15">
        <f>MASTER!G43</f>
        <v>174134210</v>
      </c>
      <c r="H43" s="16" t="str">
        <f>IF(COUNTA(RAW_Tutorial!A:A)&lt;=2,"-",IF(ISNUMBER(IFERROR(MATCH($C43,RAW_Tutorial!A:A,0),"X"))*1=0,"X","/"))</f>
        <v>-</v>
      </c>
      <c r="I43" s="16" t="str">
        <f>IF(COUNTA(RAW_Tutorial!B:B)&lt;=2,"-",IF(ISNUMBER(IFERROR(MATCH($C43,RAW_Tutorial!B:B,0),"X"))*1=0,"X","/"))</f>
        <v>-</v>
      </c>
      <c r="J43" s="16" t="str">
        <f>IF(COUNTA(RAW_Tutorial!C:C)&lt;=2,"-",IF(ISNUMBER(IFERROR(MATCH($C43,RAW_Tutorial!C:C,0),"X"))*1=0,"X","/"))</f>
        <v>-</v>
      </c>
      <c r="K43" s="16" t="str">
        <f>IF(COUNTA(RAW_Tutorial!D:D)&lt;=2,"-",IF(ISNUMBER(IFERROR(MATCH($C43,RAW_Tutorial!D:D,0),"X"))*1=0,"X","/"))</f>
        <v>-</v>
      </c>
      <c r="L43" s="16" t="str">
        <f>IF(COUNTA(RAW_Tutorial!E:E)&lt;=2,"-",IF(ISNUMBER(IFERROR(MATCH($C43,RAW_Tutorial!E:E,0),"X"))*1=0,"X","/"))</f>
        <v>-</v>
      </c>
      <c r="M43" s="16" t="str">
        <f>IF(COUNTA(RAW_Tutorial!F:F)&lt;=2,"-",IF(ISNUMBER(IFERROR(MATCH($C43,RAW_Tutorial!F:F,0),"X"))*1=0,"X","/"))</f>
        <v>-</v>
      </c>
      <c r="N43" s="16" t="str">
        <f>IF(COUNTA(RAW_Tutorial!G:G)&lt;=2,"-",IF(ISNUMBER(IFERROR(MATCH($C43,RAW_Tutorial!G:G,0),"X"))*1=0,"X","/"))</f>
        <v>-</v>
      </c>
      <c r="O43" s="16" t="str">
        <f>IF(COUNTA(RAW_Tutorial!H:H)&lt;=2,"-",IF(ISNUMBER(IFERROR(MATCH($C43,RAW_Tutorial!H:H,0),"X"))*1=0,"X","/"))</f>
        <v>-</v>
      </c>
      <c r="P43" s="16" t="str">
        <f>IF(COUNTA(RAW_Tutorial!I:I)&lt;=2,"-",IF(ISNUMBER(IFERROR(MATCH($C43,RAW_Tutorial!I:I,0),"X"))*1=0,"X","/"))</f>
        <v>-</v>
      </c>
      <c r="Q43" s="16" t="str">
        <f>IF(COUNTA(RAW_Tutorial!J:J)&lt;=2,"-",IF(ISNUMBER(IFERROR(MATCH($C43,RAW_Tutorial!J:J,0),"X"))*1=0,"X","/"))</f>
        <v>-</v>
      </c>
      <c r="R43" s="16" t="str">
        <f>IF(COUNTA(RAW_Tutorial!K:K)&lt;=2,"-",IF(ISNUMBER(IFERROR(MATCH($C43,RAW_Tutorial!K:K,0),"X"))*1=0,"X","/"))</f>
        <v>-</v>
      </c>
      <c r="S43" s="16" t="str">
        <f>IF(COUNTA(RAW_Tutorial!L:L)&lt;=2,"-",IF(ISNUMBER(IFERROR(MATCH($C43,RAW_Tutorial!L:L,0),"X"))*1=0,"X","/"))</f>
        <v>-</v>
      </c>
      <c r="T43" s="16" t="str">
        <f>IF(COUNTA(RAW_Tutorial!M:M)&lt;=2,"-",IF(ISNUMBER(IFERROR(MATCH($C43,RAW_Tutorial!M:M,0),"X"))*1=0,"X","/"))</f>
        <v>-</v>
      </c>
      <c r="U43" s="16" t="str">
        <f>IF(COUNTA(RAW_Tutorial!N:N)&lt;=2,"-",IF(ISNUMBER(IFERROR(MATCH($C43,RAW_Tutorial!N:N,0),"X"))*1=0,"X","/"))</f>
        <v>-</v>
      </c>
      <c r="V43" s="25">
        <f>COUNTIF(H43:U43,"X")/MASTER!$H$13</f>
        <v>0</v>
      </c>
      <c r="W43" s="16">
        <f t="shared" si="0"/>
        <v>0</v>
      </c>
      <c r="X43" s="37">
        <f t="shared" si="1"/>
        <v>0</v>
      </c>
    </row>
    <row r="44" spans="1:24" s="8" customFormat="1" ht="24" customHeight="1">
      <c r="A44" s="6">
        <v>24</v>
      </c>
      <c r="B44" s="7" t="str">
        <f>MASTER!B44</f>
        <v>LEE FOOK LOONG</v>
      </c>
      <c r="C44" s="6">
        <f>MASTER!C44</f>
        <v>161060954</v>
      </c>
      <c r="D44" s="6" t="str">
        <f>MASTER!D44</f>
        <v>RK24 - KEJURUTERAAN MEKATRONIK</v>
      </c>
      <c r="E44" s="6" t="str">
        <f>MASTER!E44</f>
        <v>Active</v>
      </c>
      <c r="F44" s="6">
        <f>MASTER!F44</f>
        <v>1</v>
      </c>
      <c r="G44" s="15">
        <f>MASTER!G44</f>
        <v>165676108</v>
      </c>
      <c r="H44" s="16" t="str">
        <f>IF(COUNTA(RAW_Tutorial!A:A)&lt;=2,"-",IF(ISNUMBER(IFERROR(MATCH($C44,RAW_Tutorial!A:A,0),"X"))*1=0,"X","/"))</f>
        <v>-</v>
      </c>
      <c r="I44" s="16" t="str">
        <f>IF(COUNTA(RAW_Tutorial!B:B)&lt;=2,"-",IF(ISNUMBER(IFERROR(MATCH($C44,RAW_Tutorial!B:B,0),"X"))*1=0,"X","/"))</f>
        <v>-</v>
      </c>
      <c r="J44" s="16" t="str">
        <f>IF(COUNTA(RAW_Tutorial!C:C)&lt;=2,"-",IF(ISNUMBER(IFERROR(MATCH($C44,RAW_Tutorial!C:C,0),"X"))*1=0,"X","/"))</f>
        <v>-</v>
      </c>
      <c r="K44" s="16" t="str">
        <f>IF(COUNTA(RAW_Tutorial!D:D)&lt;=2,"-",IF(ISNUMBER(IFERROR(MATCH($C44,RAW_Tutorial!D:D,0),"X"))*1=0,"X","/"))</f>
        <v>-</v>
      </c>
      <c r="L44" s="16" t="str">
        <f>IF(COUNTA(RAW_Tutorial!E:E)&lt;=2,"-",IF(ISNUMBER(IFERROR(MATCH($C44,RAW_Tutorial!E:E,0),"X"))*1=0,"X","/"))</f>
        <v>-</v>
      </c>
      <c r="M44" s="16" t="str">
        <f>IF(COUNTA(RAW_Tutorial!F:F)&lt;=2,"-",IF(ISNUMBER(IFERROR(MATCH($C44,RAW_Tutorial!F:F,0),"X"))*1=0,"X","/"))</f>
        <v>-</v>
      </c>
      <c r="N44" s="16" t="str">
        <f>IF(COUNTA(RAW_Tutorial!G:G)&lt;=2,"-",IF(ISNUMBER(IFERROR(MATCH($C44,RAW_Tutorial!G:G,0),"X"))*1=0,"X","/"))</f>
        <v>-</v>
      </c>
      <c r="O44" s="16" t="str">
        <f>IF(COUNTA(RAW_Tutorial!H:H)&lt;=2,"-",IF(ISNUMBER(IFERROR(MATCH($C44,RAW_Tutorial!H:H,0),"X"))*1=0,"X","/"))</f>
        <v>-</v>
      </c>
      <c r="P44" s="16" t="str">
        <f>IF(COUNTA(RAW_Tutorial!I:I)&lt;=2,"-",IF(ISNUMBER(IFERROR(MATCH($C44,RAW_Tutorial!I:I,0),"X"))*1=0,"X","/"))</f>
        <v>-</v>
      </c>
      <c r="Q44" s="16" t="str">
        <f>IF(COUNTA(RAW_Tutorial!J:J)&lt;=2,"-",IF(ISNUMBER(IFERROR(MATCH($C44,RAW_Tutorial!J:J,0),"X"))*1=0,"X","/"))</f>
        <v>-</v>
      </c>
      <c r="R44" s="16" t="str">
        <f>IF(COUNTA(RAW_Tutorial!K:K)&lt;=2,"-",IF(ISNUMBER(IFERROR(MATCH($C44,RAW_Tutorial!K:K,0),"X"))*1=0,"X","/"))</f>
        <v>-</v>
      </c>
      <c r="S44" s="16" t="str">
        <f>IF(COUNTA(RAW_Tutorial!L:L)&lt;=2,"-",IF(ISNUMBER(IFERROR(MATCH($C44,RAW_Tutorial!L:L,0),"X"))*1=0,"X","/"))</f>
        <v>-</v>
      </c>
      <c r="T44" s="16" t="str">
        <f>IF(COUNTA(RAW_Tutorial!M:M)&lt;=2,"-",IF(ISNUMBER(IFERROR(MATCH($C44,RAW_Tutorial!M:M,0),"X"))*1=0,"X","/"))</f>
        <v>-</v>
      </c>
      <c r="U44" s="16" t="str">
        <f>IF(COUNTA(RAW_Tutorial!N:N)&lt;=2,"-",IF(ISNUMBER(IFERROR(MATCH($C44,RAW_Tutorial!N:N,0),"X"))*1=0,"X","/"))</f>
        <v>-</v>
      </c>
      <c r="V44" s="25">
        <f>COUNTIF(H44:U44,"X")/MASTER!$H$13</f>
        <v>0</v>
      </c>
      <c r="W44" s="16">
        <f t="shared" si="0"/>
        <v>0</v>
      </c>
      <c r="X44" s="37">
        <f t="shared" si="1"/>
        <v>0</v>
      </c>
    </row>
    <row r="45" spans="1:24" s="8" customFormat="1" ht="24" customHeight="1">
      <c r="A45" s="6">
        <v>25</v>
      </c>
      <c r="B45" s="7" t="str">
        <f>MASTER!B45</f>
        <v>LEE WEI BIN</v>
      </c>
      <c r="C45" s="6">
        <f>MASTER!C45</f>
        <v>161060955</v>
      </c>
      <c r="D45" s="6" t="str">
        <f>MASTER!D45</f>
        <v>RK24 - KEJURUTERAAN MEKATRONIK</v>
      </c>
      <c r="E45" s="6" t="str">
        <f>MASTER!E45</f>
        <v>Active</v>
      </c>
      <c r="F45" s="6">
        <f>MASTER!F45</f>
        <v>1</v>
      </c>
      <c r="G45" s="15">
        <f>MASTER!G45</f>
        <v>176896290</v>
      </c>
      <c r="H45" s="16" t="str">
        <f>IF(COUNTA(RAW_Tutorial!A:A)&lt;=2,"-",IF(ISNUMBER(IFERROR(MATCH($C45,RAW_Tutorial!A:A,0),"X"))*1=0,"X","/"))</f>
        <v>-</v>
      </c>
      <c r="I45" s="16" t="str">
        <f>IF(COUNTA(RAW_Tutorial!B:B)&lt;=2,"-",IF(ISNUMBER(IFERROR(MATCH($C45,RAW_Tutorial!B:B,0),"X"))*1=0,"X","/"))</f>
        <v>-</v>
      </c>
      <c r="J45" s="16" t="str">
        <f>IF(COUNTA(RAW_Tutorial!C:C)&lt;=2,"-",IF(ISNUMBER(IFERROR(MATCH($C45,RAW_Tutorial!C:C,0),"X"))*1=0,"X","/"))</f>
        <v>-</v>
      </c>
      <c r="K45" s="16" t="str">
        <f>IF(COUNTA(RAW_Tutorial!D:D)&lt;=2,"-",IF(ISNUMBER(IFERROR(MATCH($C45,RAW_Tutorial!D:D,0),"X"))*1=0,"X","/"))</f>
        <v>-</v>
      </c>
      <c r="L45" s="16" t="str">
        <f>IF(COUNTA(RAW_Tutorial!E:E)&lt;=2,"-",IF(ISNUMBER(IFERROR(MATCH($C45,RAW_Tutorial!E:E,0),"X"))*1=0,"X","/"))</f>
        <v>-</v>
      </c>
      <c r="M45" s="16" t="str">
        <f>IF(COUNTA(RAW_Tutorial!F:F)&lt;=2,"-",IF(ISNUMBER(IFERROR(MATCH($C45,RAW_Tutorial!F:F,0),"X"))*1=0,"X","/"))</f>
        <v>-</v>
      </c>
      <c r="N45" s="16" t="str">
        <f>IF(COUNTA(RAW_Tutorial!G:G)&lt;=2,"-",IF(ISNUMBER(IFERROR(MATCH($C45,RAW_Tutorial!G:G,0),"X"))*1=0,"X","/"))</f>
        <v>-</v>
      </c>
      <c r="O45" s="16" t="str">
        <f>IF(COUNTA(RAW_Tutorial!H:H)&lt;=2,"-",IF(ISNUMBER(IFERROR(MATCH($C45,RAW_Tutorial!H:H,0),"X"))*1=0,"X","/"))</f>
        <v>-</v>
      </c>
      <c r="P45" s="16" t="str">
        <f>IF(COUNTA(RAW_Tutorial!I:I)&lt;=2,"-",IF(ISNUMBER(IFERROR(MATCH($C45,RAW_Tutorial!I:I,0),"X"))*1=0,"X","/"))</f>
        <v>-</v>
      </c>
      <c r="Q45" s="16" t="str">
        <f>IF(COUNTA(RAW_Tutorial!J:J)&lt;=2,"-",IF(ISNUMBER(IFERROR(MATCH($C45,RAW_Tutorial!J:J,0),"X"))*1=0,"X","/"))</f>
        <v>-</v>
      </c>
      <c r="R45" s="16" t="str">
        <f>IF(COUNTA(RAW_Tutorial!K:K)&lt;=2,"-",IF(ISNUMBER(IFERROR(MATCH($C45,RAW_Tutorial!K:K,0),"X"))*1=0,"X","/"))</f>
        <v>-</v>
      </c>
      <c r="S45" s="16" t="str">
        <f>IF(COUNTA(RAW_Tutorial!L:L)&lt;=2,"-",IF(ISNUMBER(IFERROR(MATCH($C45,RAW_Tutorial!L:L,0),"X"))*1=0,"X","/"))</f>
        <v>-</v>
      </c>
      <c r="T45" s="16" t="str">
        <f>IF(COUNTA(RAW_Tutorial!M:M)&lt;=2,"-",IF(ISNUMBER(IFERROR(MATCH($C45,RAW_Tutorial!M:M,0),"X"))*1=0,"X","/"))</f>
        <v>-</v>
      </c>
      <c r="U45" s="16" t="str">
        <f>IF(COUNTA(RAW_Tutorial!N:N)&lt;=2,"-",IF(ISNUMBER(IFERROR(MATCH($C45,RAW_Tutorial!N:N,0),"X"))*1=0,"X","/"))</f>
        <v>-</v>
      </c>
      <c r="V45" s="25">
        <f>COUNTIF(H45:U45,"X")/MASTER!$H$13</f>
        <v>0</v>
      </c>
      <c r="W45" s="16">
        <f t="shared" si="0"/>
        <v>0</v>
      </c>
      <c r="X45" s="37">
        <f t="shared" si="1"/>
        <v>0</v>
      </c>
    </row>
    <row r="46" spans="1:24" s="8" customFormat="1" ht="24" customHeight="1">
      <c r="A46" s="6">
        <v>26</v>
      </c>
      <c r="B46" s="7" t="str">
        <f>MASTER!B46</f>
        <v>LEE YONG HANG</v>
      </c>
      <c r="C46" s="6">
        <f>MASTER!C46</f>
        <v>171061087</v>
      </c>
      <c r="D46" s="6" t="str">
        <f>MASTER!D46</f>
        <v>RK24 - KEJURUTERAAN MEKATRONIK</v>
      </c>
      <c r="E46" s="6" t="str">
        <f>MASTER!E46</f>
        <v>Active</v>
      </c>
      <c r="F46" s="6">
        <f>MASTER!F46</f>
        <v>1</v>
      </c>
      <c r="G46" s="15">
        <f>MASTER!G46</f>
        <v>166835596</v>
      </c>
      <c r="H46" s="16" t="str">
        <f>IF(COUNTA(RAW_Tutorial!A:A)&lt;=2,"-",IF(ISNUMBER(IFERROR(MATCH($C46,RAW_Tutorial!A:A,0),"X"))*1=0,"X","/"))</f>
        <v>-</v>
      </c>
      <c r="I46" s="16" t="str">
        <f>IF(COUNTA(RAW_Tutorial!B:B)&lt;=2,"-",IF(ISNUMBER(IFERROR(MATCH($C46,RAW_Tutorial!B:B,0),"X"))*1=0,"X","/"))</f>
        <v>-</v>
      </c>
      <c r="J46" s="16" t="str">
        <f>IF(COUNTA(RAW_Tutorial!C:C)&lt;=2,"-",IF(ISNUMBER(IFERROR(MATCH($C46,RAW_Tutorial!C:C,0),"X"))*1=0,"X","/"))</f>
        <v>-</v>
      </c>
      <c r="K46" s="16" t="str">
        <f>IF(COUNTA(RAW_Tutorial!D:D)&lt;=2,"-",IF(ISNUMBER(IFERROR(MATCH($C46,RAW_Tutorial!D:D,0),"X"))*1=0,"X","/"))</f>
        <v>-</v>
      </c>
      <c r="L46" s="16" t="str">
        <f>IF(COUNTA(RAW_Tutorial!E:E)&lt;=2,"-",IF(ISNUMBER(IFERROR(MATCH($C46,RAW_Tutorial!E:E,0),"X"))*1=0,"X","/"))</f>
        <v>-</v>
      </c>
      <c r="M46" s="16" t="str">
        <f>IF(COUNTA(RAW_Tutorial!F:F)&lt;=2,"-",IF(ISNUMBER(IFERROR(MATCH($C46,RAW_Tutorial!F:F,0),"X"))*1=0,"X","/"))</f>
        <v>-</v>
      </c>
      <c r="N46" s="16" t="str">
        <f>IF(COUNTA(RAW_Tutorial!G:G)&lt;=2,"-",IF(ISNUMBER(IFERROR(MATCH($C46,RAW_Tutorial!G:G,0),"X"))*1=0,"X","/"))</f>
        <v>-</v>
      </c>
      <c r="O46" s="16" t="str">
        <f>IF(COUNTA(RAW_Tutorial!H:H)&lt;=2,"-",IF(ISNUMBER(IFERROR(MATCH($C46,RAW_Tutorial!H:H,0),"X"))*1=0,"X","/"))</f>
        <v>-</v>
      </c>
      <c r="P46" s="16" t="str">
        <f>IF(COUNTA(RAW_Tutorial!I:I)&lt;=2,"-",IF(ISNUMBER(IFERROR(MATCH($C46,RAW_Tutorial!I:I,0),"X"))*1=0,"X","/"))</f>
        <v>-</v>
      </c>
      <c r="Q46" s="16" t="str">
        <f>IF(COUNTA(RAW_Tutorial!J:J)&lt;=2,"-",IF(ISNUMBER(IFERROR(MATCH($C46,RAW_Tutorial!J:J,0),"X"))*1=0,"X","/"))</f>
        <v>-</v>
      </c>
      <c r="R46" s="16" t="str">
        <f>IF(COUNTA(RAW_Tutorial!K:K)&lt;=2,"-",IF(ISNUMBER(IFERROR(MATCH($C46,RAW_Tutorial!K:K,0),"X"))*1=0,"X","/"))</f>
        <v>-</v>
      </c>
      <c r="S46" s="16" t="str">
        <f>IF(COUNTA(RAW_Tutorial!L:L)&lt;=2,"-",IF(ISNUMBER(IFERROR(MATCH($C46,RAW_Tutorial!L:L,0),"X"))*1=0,"X","/"))</f>
        <v>-</v>
      </c>
      <c r="T46" s="16" t="str">
        <f>IF(COUNTA(RAW_Tutorial!M:M)&lt;=2,"-",IF(ISNUMBER(IFERROR(MATCH($C46,RAW_Tutorial!M:M,0),"X"))*1=0,"X","/"))</f>
        <v>-</v>
      </c>
      <c r="U46" s="16" t="str">
        <f>IF(COUNTA(RAW_Tutorial!N:N)&lt;=2,"-",IF(ISNUMBER(IFERROR(MATCH($C46,RAW_Tutorial!N:N,0),"X"))*1=0,"X","/"))</f>
        <v>-</v>
      </c>
      <c r="V46" s="25">
        <f>COUNTIF(H46:U46,"X")/MASTER!$H$13</f>
        <v>0</v>
      </c>
      <c r="W46" s="16">
        <f t="shared" si="0"/>
        <v>0</v>
      </c>
      <c r="X46" s="37">
        <f t="shared" si="1"/>
        <v>0</v>
      </c>
    </row>
    <row r="47" spans="1:24" s="8" customFormat="1" ht="24" customHeight="1">
      <c r="A47" s="6">
        <v>27</v>
      </c>
      <c r="B47" s="7" t="str">
        <f>MASTER!B47</f>
        <v>LIM KWAN YAU</v>
      </c>
      <c r="C47" s="6">
        <f>MASTER!C47</f>
        <v>161060956</v>
      </c>
      <c r="D47" s="6" t="str">
        <f>MASTER!D47</f>
        <v>RK24 - KEJURUTERAAN MEKATRONIK</v>
      </c>
      <c r="E47" s="6" t="str">
        <f>MASTER!E47</f>
        <v>Active</v>
      </c>
      <c r="F47" s="6">
        <f>MASTER!F47</f>
        <v>1</v>
      </c>
      <c r="G47" s="15">
        <f>MASTER!G47</f>
        <v>124274983</v>
      </c>
      <c r="H47" s="16" t="str">
        <f>IF(COUNTA(RAW_Tutorial!A:A)&lt;=2,"-",IF(ISNUMBER(IFERROR(MATCH($C47,RAW_Tutorial!A:A,0),"X"))*1=0,"X","/"))</f>
        <v>-</v>
      </c>
      <c r="I47" s="16" t="str">
        <f>IF(COUNTA(RAW_Tutorial!B:B)&lt;=2,"-",IF(ISNUMBER(IFERROR(MATCH($C47,RAW_Tutorial!B:B,0),"X"))*1=0,"X","/"))</f>
        <v>-</v>
      </c>
      <c r="J47" s="16" t="str">
        <f>IF(COUNTA(RAW_Tutorial!C:C)&lt;=2,"-",IF(ISNUMBER(IFERROR(MATCH($C47,RAW_Tutorial!C:C,0),"X"))*1=0,"X","/"))</f>
        <v>-</v>
      </c>
      <c r="K47" s="16" t="str">
        <f>IF(COUNTA(RAW_Tutorial!D:D)&lt;=2,"-",IF(ISNUMBER(IFERROR(MATCH($C47,RAW_Tutorial!D:D,0),"X"))*1=0,"X","/"))</f>
        <v>-</v>
      </c>
      <c r="L47" s="16" t="str">
        <f>IF(COUNTA(RAW_Tutorial!E:E)&lt;=2,"-",IF(ISNUMBER(IFERROR(MATCH($C47,RAW_Tutorial!E:E,0),"X"))*1=0,"X","/"))</f>
        <v>-</v>
      </c>
      <c r="M47" s="16" t="str">
        <f>IF(COUNTA(RAW_Tutorial!F:F)&lt;=2,"-",IF(ISNUMBER(IFERROR(MATCH($C47,RAW_Tutorial!F:F,0),"X"))*1=0,"X","/"))</f>
        <v>-</v>
      </c>
      <c r="N47" s="16" t="str">
        <f>IF(COUNTA(RAW_Tutorial!G:G)&lt;=2,"-",IF(ISNUMBER(IFERROR(MATCH($C47,RAW_Tutorial!G:G,0),"X"))*1=0,"X","/"))</f>
        <v>-</v>
      </c>
      <c r="O47" s="16" t="str">
        <f>IF(COUNTA(RAW_Tutorial!H:H)&lt;=2,"-",IF(ISNUMBER(IFERROR(MATCH($C47,RAW_Tutorial!H:H,0),"X"))*1=0,"X","/"))</f>
        <v>-</v>
      </c>
      <c r="P47" s="16" t="str">
        <f>IF(COUNTA(RAW_Tutorial!I:I)&lt;=2,"-",IF(ISNUMBER(IFERROR(MATCH($C47,RAW_Tutorial!I:I,0),"X"))*1=0,"X","/"))</f>
        <v>-</v>
      </c>
      <c r="Q47" s="16" t="str">
        <f>IF(COUNTA(RAW_Tutorial!J:J)&lt;=2,"-",IF(ISNUMBER(IFERROR(MATCH($C47,RAW_Tutorial!J:J,0),"X"))*1=0,"X","/"))</f>
        <v>-</v>
      </c>
      <c r="R47" s="16" t="str">
        <f>IF(COUNTA(RAW_Tutorial!K:K)&lt;=2,"-",IF(ISNUMBER(IFERROR(MATCH($C47,RAW_Tutorial!K:K,0),"X"))*1=0,"X","/"))</f>
        <v>-</v>
      </c>
      <c r="S47" s="16" t="str">
        <f>IF(COUNTA(RAW_Tutorial!L:L)&lt;=2,"-",IF(ISNUMBER(IFERROR(MATCH($C47,RAW_Tutorial!L:L,0),"X"))*1=0,"X","/"))</f>
        <v>-</v>
      </c>
      <c r="T47" s="16" t="str">
        <f>IF(COUNTA(RAW_Tutorial!M:M)&lt;=2,"-",IF(ISNUMBER(IFERROR(MATCH($C47,RAW_Tutorial!M:M,0),"X"))*1=0,"X","/"))</f>
        <v>-</v>
      </c>
      <c r="U47" s="16" t="str">
        <f>IF(COUNTA(RAW_Tutorial!N:N)&lt;=2,"-",IF(ISNUMBER(IFERROR(MATCH($C47,RAW_Tutorial!N:N,0),"X"))*1=0,"X","/"))</f>
        <v>-</v>
      </c>
      <c r="V47" s="25">
        <f>COUNTIF(H47:U47,"X")/MASTER!$H$13</f>
        <v>0</v>
      </c>
      <c r="W47" s="16">
        <f t="shared" si="0"/>
        <v>0</v>
      </c>
      <c r="X47" s="37">
        <f t="shared" si="1"/>
        <v>0</v>
      </c>
    </row>
    <row r="48" spans="1:24" s="8" customFormat="1" ht="24" customHeight="1">
      <c r="A48" s="6">
        <v>28</v>
      </c>
      <c r="B48" s="7" t="str">
        <f>MASTER!B48</f>
        <v>LIM WEE SHENG</v>
      </c>
      <c r="C48" s="6">
        <f>MASTER!C48</f>
        <v>161060957</v>
      </c>
      <c r="D48" s="6" t="str">
        <f>MASTER!D48</f>
        <v>RK24 - KEJURUTERAAN MEKATRONIK</v>
      </c>
      <c r="E48" s="6" t="str">
        <f>MASTER!E48</f>
        <v>Active</v>
      </c>
      <c r="F48" s="6">
        <f>MASTER!F48</f>
        <v>1</v>
      </c>
      <c r="G48" s="15" t="str">
        <f>MASTER!G48</f>
        <v>017-4576475</v>
      </c>
      <c r="H48" s="16" t="str">
        <f>IF(COUNTA(RAW_Tutorial!A:A)&lt;=2,"-",IF(ISNUMBER(IFERROR(MATCH($C48,RAW_Tutorial!A:A,0),"X"))*1=0,"X","/"))</f>
        <v>-</v>
      </c>
      <c r="I48" s="16" t="str">
        <f>IF(COUNTA(RAW_Tutorial!B:B)&lt;=2,"-",IF(ISNUMBER(IFERROR(MATCH($C48,RAW_Tutorial!B:B,0),"X"))*1=0,"X","/"))</f>
        <v>-</v>
      </c>
      <c r="J48" s="16" t="str">
        <f>IF(COUNTA(RAW_Tutorial!C:C)&lt;=2,"-",IF(ISNUMBER(IFERROR(MATCH($C48,RAW_Tutorial!C:C,0),"X"))*1=0,"X","/"))</f>
        <v>-</v>
      </c>
      <c r="K48" s="16" t="str">
        <f>IF(COUNTA(RAW_Tutorial!D:D)&lt;=2,"-",IF(ISNUMBER(IFERROR(MATCH($C48,RAW_Tutorial!D:D,0),"X"))*1=0,"X","/"))</f>
        <v>-</v>
      </c>
      <c r="L48" s="16" t="str">
        <f>IF(COUNTA(RAW_Tutorial!E:E)&lt;=2,"-",IF(ISNUMBER(IFERROR(MATCH($C48,RAW_Tutorial!E:E,0),"X"))*1=0,"X","/"))</f>
        <v>-</v>
      </c>
      <c r="M48" s="16" t="str">
        <f>IF(COUNTA(RAW_Tutorial!F:F)&lt;=2,"-",IF(ISNUMBER(IFERROR(MATCH($C48,RAW_Tutorial!F:F,0),"X"))*1=0,"X","/"))</f>
        <v>-</v>
      </c>
      <c r="N48" s="16" t="str">
        <f>IF(COUNTA(RAW_Tutorial!G:G)&lt;=2,"-",IF(ISNUMBER(IFERROR(MATCH($C48,RAW_Tutorial!G:G,0),"X"))*1=0,"X","/"))</f>
        <v>-</v>
      </c>
      <c r="O48" s="16" t="str">
        <f>IF(COUNTA(RAW_Tutorial!H:H)&lt;=2,"-",IF(ISNUMBER(IFERROR(MATCH($C48,RAW_Tutorial!H:H,0),"X"))*1=0,"X","/"))</f>
        <v>-</v>
      </c>
      <c r="P48" s="16" t="str">
        <f>IF(COUNTA(RAW_Tutorial!I:I)&lt;=2,"-",IF(ISNUMBER(IFERROR(MATCH($C48,RAW_Tutorial!I:I,0),"X"))*1=0,"X","/"))</f>
        <v>-</v>
      </c>
      <c r="Q48" s="16" t="str">
        <f>IF(COUNTA(RAW_Tutorial!J:J)&lt;=2,"-",IF(ISNUMBER(IFERROR(MATCH($C48,RAW_Tutorial!J:J,0),"X"))*1=0,"X","/"))</f>
        <v>-</v>
      </c>
      <c r="R48" s="16" t="str">
        <f>IF(COUNTA(RAW_Tutorial!K:K)&lt;=2,"-",IF(ISNUMBER(IFERROR(MATCH($C48,RAW_Tutorial!K:K,0),"X"))*1=0,"X","/"))</f>
        <v>-</v>
      </c>
      <c r="S48" s="16" t="str">
        <f>IF(COUNTA(RAW_Tutorial!L:L)&lt;=2,"-",IF(ISNUMBER(IFERROR(MATCH($C48,RAW_Tutorial!L:L,0),"X"))*1=0,"X","/"))</f>
        <v>-</v>
      </c>
      <c r="T48" s="16" t="str">
        <f>IF(COUNTA(RAW_Tutorial!M:M)&lt;=2,"-",IF(ISNUMBER(IFERROR(MATCH($C48,RAW_Tutorial!M:M,0),"X"))*1=0,"X","/"))</f>
        <v>-</v>
      </c>
      <c r="U48" s="16" t="str">
        <f>IF(COUNTA(RAW_Tutorial!N:N)&lt;=2,"-",IF(ISNUMBER(IFERROR(MATCH($C48,RAW_Tutorial!N:N,0),"X"))*1=0,"X","/"))</f>
        <v>-</v>
      </c>
      <c r="V48" s="25">
        <f>COUNTIF(H48:U48,"X")/MASTER!$H$13</f>
        <v>0</v>
      </c>
      <c r="W48" s="16">
        <f t="shared" si="0"/>
        <v>0</v>
      </c>
      <c r="X48" s="37">
        <f t="shared" si="1"/>
        <v>0</v>
      </c>
    </row>
    <row r="49" spans="1:24" s="8" customFormat="1" ht="24" customHeight="1">
      <c r="A49" s="6">
        <v>29</v>
      </c>
      <c r="B49" s="7" t="str">
        <f>MASTER!B49</f>
        <v>LIM YONG CHOU</v>
      </c>
      <c r="C49" s="6">
        <f>MASTER!C49</f>
        <v>161060958</v>
      </c>
      <c r="D49" s="6" t="str">
        <f>MASTER!D49</f>
        <v>RK24 - KEJURUTERAAN MEKATRONIK</v>
      </c>
      <c r="E49" s="6" t="str">
        <f>MASTER!E49</f>
        <v>Active</v>
      </c>
      <c r="F49" s="6">
        <f>MASTER!F49</f>
        <v>1</v>
      </c>
      <c r="G49" s="15">
        <f>MASTER!G49</f>
        <v>1110788296</v>
      </c>
      <c r="H49" s="16" t="str">
        <f>IF(COUNTA(RAW_Tutorial!A:A)&lt;=2,"-",IF(ISNUMBER(IFERROR(MATCH($C49,RAW_Tutorial!A:A,0),"X"))*1=0,"X","/"))</f>
        <v>-</v>
      </c>
      <c r="I49" s="16" t="str">
        <f>IF(COUNTA(RAW_Tutorial!B:B)&lt;=2,"-",IF(ISNUMBER(IFERROR(MATCH($C49,RAW_Tutorial!B:B,0),"X"))*1=0,"X","/"))</f>
        <v>-</v>
      </c>
      <c r="J49" s="16" t="str">
        <f>IF(COUNTA(RAW_Tutorial!C:C)&lt;=2,"-",IF(ISNUMBER(IFERROR(MATCH($C49,RAW_Tutorial!C:C,0),"X"))*1=0,"X","/"))</f>
        <v>-</v>
      </c>
      <c r="K49" s="16" t="str">
        <f>IF(COUNTA(RAW_Tutorial!D:D)&lt;=2,"-",IF(ISNUMBER(IFERROR(MATCH($C49,RAW_Tutorial!D:D,0),"X"))*1=0,"X","/"))</f>
        <v>-</v>
      </c>
      <c r="L49" s="16" t="str">
        <f>IF(COUNTA(RAW_Tutorial!E:E)&lt;=2,"-",IF(ISNUMBER(IFERROR(MATCH($C49,RAW_Tutorial!E:E,0),"X"))*1=0,"X","/"))</f>
        <v>-</v>
      </c>
      <c r="M49" s="16" t="str">
        <f>IF(COUNTA(RAW_Tutorial!F:F)&lt;=2,"-",IF(ISNUMBER(IFERROR(MATCH($C49,RAW_Tutorial!F:F,0),"X"))*1=0,"X","/"))</f>
        <v>-</v>
      </c>
      <c r="N49" s="16" t="str">
        <f>IF(COUNTA(RAW_Tutorial!G:G)&lt;=2,"-",IF(ISNUMBER(IFERROR(MATCH($C49,RAW_Tutorial!G:G,0),"X"))*1=0,"X","/"))</f>
        <v>-</v>
      </c>
      <c r="O49" s="16" t="str">
        <f>IF(COUNTA(RAW_Tutorial!H:H)&lt;=2,"-",IF(ISNUMBER(IFERROR(MATCH($C49,RAW_Tutorial!H:H,0),"X"))*1=0,"X","/"))</f>
        <v>-</v>
      </c>
      <c r="P49" s="16" t="str">
        <f>IF(COUNTA(RAW_Tutorial!I:I)&lt;=2,"-",IF(ISNUMBER(IFERROR(MATCH($C49,RAW_Tutorial!I:I,0),"X"))*1=0,"X","/"))</f>
        <v>-</v>
      </c>
      <c r="Q49" s="16" t="str">
        <f>IF(COUNTA(RAW_Tutorial!J:J)&lt;=2,"-",IF(ISNUMBER(IFERROR(MATCH($C49,RAW_Tutorial!J:J,0),"X"))*1=0,"X","/"))</f>
        <v>-</v>
      </c>
      <c r="R49" s="16" t="str">
        <f>IF(COUNTA(RAW_Tutorial!K:K)&lt;=2,"-",IF(ISNUMBER(IFERROR(MATCH($C49,RAW_Tutorial!K:K,0),"X"))*1=0,"X","/"))</f>
        <v>-</v>
      </c>
      <c r="S49" s="16" t="str">
        <f>IF(COUNTA(RAW_Tutorial!L:L)&lt;=2,"-",IF(ISNUMBER(IFERROR(MATCH($C49,RAW_Tutorial!L:L,0),"X"))*1=0,"X","/"))</f>
        <v>-</v>
      </c>
      <c r="T49" s="16" t="str">
        <f>IF(COUNTA(RAW_Tutorial!M:M)&lt;=2,"-",IF(ISNUMBER(IFERROR(MATCH($C49,RAW_Tutorial!M:M,0),"X"))*1=0,"X","/"))</f>
        <v>-</v>
      </c>
      <c r="U49" s="16" t="str">
        <f>IF(COUNTA(RAW_Tutorial!N:N)&lt;=2,"-",IF(ISNUMBER(IFERROR(MATCH($C49,RAW_Tutorial!N:N,0),"X"))*1=0,"X","/"))</f>
        <v>-</v>
      </c>
      <c r="V49" s="25">
        <f>COUNTIF(H49:U49,"X")/MASTER!$H$13</f>
        <v>0</v>
      </c>
      <c r="W49" s="16">
        <f t="shared" si="0"/>
        <v>0</v>
      </c>
      <c r="X49" s="37">
        <f t="shared" si="1"/>
        <v>0</v>
      </c>
    </row>
    <row r="50" spans="1:24" s="8" customFormat="1" ht="24" customHeight="1">
      <c r="A50" s="6">
        <v>30</v>
      </c>
      <c r="B50" s="7" t="str">
        <f>MASTER!B50</f>
        <v>LIM ZI HAO</v>
      </c>
      <c r="C50" s="6">
        <f>MASTER!C50</f>
        <v>161060959</v>
      </c>
      <c r="D50" s="6" t="str">
        <f>MASTER!D50</f>
        <v>RK24 - KEJURUTERAAN MEKATRONIK</v>
      </c>
      <c r="E50" s="6" t="str">
        <f>MASTER!E50</f>
        <v>Active</v>
      </c>
      <c r="F50" s="6">
        <f>MASTER!F50</f>
        <v>1</v>
      </c>
      <c r="G50" s="15">
        <f>MASTER!G50</f>
        <v>164115714</v>
      </c>
      <c r="H50" s="16" t="str">
        <f>IF(COUNTA(RAW_Tutorial!A:A)&lt;=2,"-",IF(ISNUMBER(IFERROR(MATCH($C50,RAW_Tutorial!A:A,0),"X"))*1=0,"X","/"))</f>
        <v>-</v>
      </c>
      <c r="I50" s="16" t="str">
        <f>IF(COUNTA(RAW_Tutorial!B:B)&lt;=2,"-",IF(ISNUMBER(IFERROR(MATCH($C50,RAW_Tutorial!B:B,0),"X"))*1=0,"X","/"))</f>
        <v>-</v>
      </c>
      <c r="J50" s="16" t="str">
        <f>IF(COUNTA(RAW_Tutorial!C:C)&lt;=2,"-",IF(ISNUMBER(IFERROR(MATCH($C50,RAW_Tutorial!C:C,0),"X"))*1=0,"X","/"))</f>
        <v>-</v>
      </c>
      <c r="K50" s="16" t="str">
        <f>IF(COUNTA(RAW_Tutorial!D:D)&lt;=2,"-",IF(ISNUMBER(IFERROR(MATCH($C50,RAW_Tutorial!D:D,0),"X"))*1=0,"X","/"))</f>
        <v>-</v>
      </c>
      <c r="L50" s="16" t="str">
        <f>IF(COUNTA(RAW_Tutorial!E:E)&lt;=2,"-",IF(ISNUMBER(IFERROR(MATCH($C50,RAW_Tutorial!E:E,0),"X"))*1=0,"X","/"))</f>
        <v>-</v>
      </c>
      <c r="M50" s="16" t="str">
        <f>IF(COUNTA(RAW_Tutorial!F:F)&lt;=2,"-",IF(ISNUMBER(IFERROR(MATCH($C50,RAW_Tutorial!F:F,0),"X"))*1=0,"X","/"))</f>
        <v>-</v>
      </c>
      <c r="N50" s="16" t="str">
        <f>IF(COUNTA(RAW_Tutorial!G:G)&lt;=2,"-",IF(ISNUMBER(IFERROR(MATCH($C50,RAW_Tutorial!G:G,0),"X"))*1=0,"X","/"))</f>
        <v>-</v>
      </c>
      <c r="O50" s="16" t="str">
        <f>IF(COUNTA(RAW_Tutorial!H:H)&lt;=2,"-",IF(ISNUMBER(IFERROR(MATCH($C50,RAW_Tutorial!H:H,0),"X"))*1=0,"X","/"))</f>
        <v>-</v>
      </c>
      <c r="P50" s="16" t="str">
        <f>IF(COUNTA(RAW_Tutorial!I:I)&lt;=2,"-",IF(ISNUMBER(IFERROR(MATCH($C50,RAW_Tutorial!I:I,0),"X"))*1=0,"X","/"))</f>
        <v>-</v>
      </c>
      <c r="Q50" s="16" t="str">
        <f>IF(COUNTA(RAW_Tutorial!J:J)&lt;=2,"-",IF(ISNUMBER(IFERROR(MATCH($C50,RAW_Tutorial!J:J,0),"X"))*1=0,"X","/"))</f>
        <v>-</v>
      </c>
      <c r="R50" s="16" t="str">
        <f>IF(COUNTA(RAW_Tutorial!K:K)&lt;=2,"-",IF(ISNUMBER(IFERROR(MATCH($C50,RAW_Tutorial!K:K,0),"X"))*1=0,"X","/"))</f>
        <v>-</v>
      </c>
      <c r="S50" s="16" t="str">
        <f>IF(COUNTA(RAW_Tutorial!L:L)&lt;=2,"-",IF(ISNUMBER(IFERROR(MATCH($C50,RAW_Tutorial!L:L,0),"X"))*1=0,"X","/"))</f>
        <v>-</v>
      </c>
      <c r="T50" s="16" t="str">
        <f>IF(COUNTA(RAW_Tutorial!M:M)&lt;=2,"-",IF(ISNUMBER(IFERROR(MATCH($C50,RAW_Tutorial!M:M,0),"X"))*1=0,"X","/"))</f>
        <v>-</v>
      </c>
      <c r="U50" s="16" t="str">
        <f>IF(COUNTA(RAW_Tutorial!N:N)&lt;=2,"-",IF(ISNUMBER(IFERROR(MATCH($C50,RAW_Tutorial!N:N,0),"X"))*1=0,"X","/"))</f>
        <v>-</v>
      </c>
      <c r="V50" s="25">
        <f>COUNTIF(H50:U50,"X")/MASTER!$H$13</f>
        <v>0</v>
      </c>
      <c r="W50" s="16">
        <f t="shared" si="0"/>
        <v>0</v>
      </c>
      <c r="X50" s="37">
        <f t="shared" si="1"/>
        <v>0</v>
      </c>
    </row>
    <row r="51" spans="1:24" s="8" customFormat="1" ht="24" customHeight="1">
      <c r="A51" s="6">
        <v>31</v>
      </c>
      <c r="B51" s="7" t="str">
        <f>MASTER!B51</f>
        <v>LOH KEAN WEI</v>
      </c>
      <c r="C51" s="6">
        <f>MASTER!C51</f>
        <v>161060960</v>
      </c>
      <c r="D51" s="6" t="str">
        <f>MASTER!D51</f>
        <v>RK24 - KEJURUTERAAN MEKATRONIK</v>
      </c>
      <c r="E51" s="6" t="str">
        <f>MASTER!E51</f>
        <v>Active</v>
      </c>
      <c r="F51" s="6">
        <f>MASTER!F51</f>
        <v>1</v>
      </c>
      <c r="G51" s="15">
        <f>MASTER!G51</f>
        <v>1113203576</v>
      </c>
      <c r="H51" s="16" t="str">
        <f>IF(COUNTA(RAW_Tutorial!A:A)&lt;=2,"-",IF(ISNUMBER(IFERROR(MATCH($C51,RAW_Tutorial!A:A,0),"X"))*1=0,"X","/"))</f>
        <v>-</v>
      </c>
      <c r="I51" s="16" t="str">
        <f>IF(COUNTA(RAW_Tutorial!B:B)&lt;=2,"-",IF(ISNUMBER(IFERROR(MATCH($C51,RAW_Tutorial!B:B,0),"X"))*1=0,"X","/"))</f>
        <v>-</v>
      </c>
      <c r="J51" s="16" t="str">
        <f>IF(COUNTA(RAW_Tutorial!C:C)&lt;=2,"-",IF(ISNUMBER(IFERROR(MATCH($C51,RAW_Tutorial!C:C,0),"X"))*1=0,"X","/"))</f>
        <v>-</v>
      </c>
      <c r="K51" s="16" t="str">
        <f>IF(COUNTA(RAW_Tutorial!D:D)&lt;=2,"-",IF(ISNUMBER(IFERROR(MATCH($C51,RAW_Tutorial!D:D,0),"X"))*1=0,"X","/"))</f>
        <v>-</v>
      </c>
      <c r="L51" s="16" t="str">
        <f>IF(COUNTA(RAW_Tutorial!E:E)&lt;=2,"-",IF(ISNUMBER(IFERROR(MATCH($C51,RAW_Tutorial!E:E,0),"X"))*1=0,"X","/"))</f>
        <v>-</v>
      </c>
      <c r="M51" s="16" t="str">
        <f>IF(COUNTA(RAW_Tutorial!F:F)&lt;=2,"-",IF(ISNUMBER(IFERROR(MATCH($C51,RAW_Tutorial!F:F,0),"X"))*1=0,"X","/"))</f>
        <v>-</v>
      </c>
      <c r="N51" s="16" t="str">
        <f>IF(COUNTA(RAW_Tutorial!G:G)&lt;=2,"-",IF(ISNUMBER(IFERROR(MATCH($C51,RAW_Tutorial!G:G,0),"X"))*1=0,"X","/"))</f>
        <v>-</v>
      </c>
      <c r="O51" s="16" t="str">
        <f>IF(COUNTA(RAW_Tutorial!H:H)&lt;=2,"-",IF(ISNUMBER(IFERROR(MATCH($C51,RAW_Tutorial!H:H,0),"X"))*1=0,"X","/"))</f>
        <v>-</v>
      </c>
      <c r="P51" s="16" t="str">
        <f>IF(COUNTA(RAW_Tutorial!I:I)&lt;=2,"-",IF(ISNUMBER(IFERROR(MATCH($C51,RAW_Tutorial!I:I,0),"X"))*1=0,"X","/"))</f>
        <v>-</v>
      </c>
      <c r="Q51" s="16" t="str">
        <f>IF(COUNTA(RAW_Tutorial!J:J)&lt;=2,"-",IF(ISNUMBER(IFERROR(MATCH($C51,RAW_Tutorial!J:J,0),"X"))*1=0,"X","/"))</f>
        <v>-</v>
      </c>
      <c r="R51" s="16" t="str">
        <f>IF(COUNTA(RAW_Tutorial!K:K)&lt;=2,"-",IF(ISNUMBER(IFERROR(MATCH($C51,RAW_Tutorial!K:K,0),"X"))*1=0,"X","/"))</f>
        <v>-</v>
      </c>
      <c r="S51" s="16" t="str">
        <f>IF(COUNTA(RAW_Tutorial!L:L)&lt;=2,"-",IF(ISNUMBER(IFERROR(MATCH($C51,RAW_Tutorial!L:L,0),"X"))*1=0,"X","/"))</f>
        <v>-</v>
      </c>
      <c r="T51" s="16" t="str">
        <f>IF(COUNTA(RAW_Tutorial!M:M)&lt;=2,"-",IF(ISNUMBER(IFERROR(MATCH($C51,RAW_Tutorial!M:M,0),"X"))*1=0,"X","/"))</f>
        <v>-</v>
      </c>
      <c r="U51" s="16" t="str">
        <f>IF(COUNTA(RAW_Tutorial!N:N)&lt;=2,"-",IF(ISNUMBER(IFERROR(MATCH($C51,RAW_Tutorial!N:N,0),"X"))*1=0,"X","/"))</f>
        <v>-</v>
      </c>
      <c r="V51" s="25">
        <f>COUNTIF(H51:U51,"X")/MASTER!$H$13</f>
        <v>0</v>
      </c>
      <c r="W51" s="16">
        <f t="shared" si="0"/>
        <v>0</v>
      </c>
      <c r="X51" s="37">
        <f t="shared" si="1"/>
        <v>0</v>
      </c>
    </row>
    <row r="52" spans="1:24" s="8" customFormat="1" ht="24" customHeight="1">
      <c r="A52" s="6">
        <v>32</v>
      </c>
      <c r="B52" s="7" t="str">
        <f>MASTER!B52</f>
        <v>LOK WAN XIN</v>
      </c>
      <c r="C52" s="6">
        <f>MASTER!C52</f>
        <v>161060961</v>
      </c>
      <c r="D52" s="6" t="str">
        <f>MASTER!D52</f>
        <v>RK24 - KEJURUTERAAN MEKATRONIK</v>
      </c>
      <c r="E52" s="6" t="str">
        <f>MASTER!E52</f>
        <v>Active</v>
      </c>
      <c r="F52" s="6">
        <f>MASTER!F52</f>
        <v>1</v>
      </c>
      <c r="G52" s="15">
        <f>MASTER!G52</f>
        <v>103742801</v>
      </c>
      <c r="H52" s="16" t="str">
        <f>IF(COUNTA(RAW_Tutorial!A:A)&lt;=2,"-",IF(ISNUMBER(IFERROR(MATCH($C52,RAW_Tutorial!A:A,0),"X"))*1=0,"X","/"))</f>
        <v>-</v>
      </c>
      <c r="I52" s="16" t="str">
        <f>IF(COUNTA(RAW_Tutorial!B:B)&lt;=2,"-",IF(ISNUMBER(IFERROR(MATCH($C52,RAW_Tutorial!B:B,0),"X"))*1=0,"X","/"))</f>
        <v>-</v>
      </c>
      <c r="J52" s="16" t="str">
        <f>IF(COUNTA(RAW_Tutorial!C:C)&lt;=2,"-",IF(ISNUMBER(IFERROR(MATCH($C52,RAW_Tutorial!C:C,0),"X"))*1=0,"X","/"))</f>
        <v>-</v>
      </c>
      <c r="K52" s="16" t="str">
        <f>IF(COUNTA(RAW_Tutorial!D:D)&lt;=2,"-",IF(ISNUMBER(IFERROR(MATCH($C52,RAW_Tutorial!D:D,0),"X"))*1=0,"X","/"))</f>
        <v>-</v>
      </c>
      <c r="L52" s="16" t="str">
        <f>IF(COUNTA(RAW_Tutorial!E:E)&lt;=2,"-",IF(ISNUMBER(IFERROR(MATCH($C52,RAW_Tutorial!E:E,0),"X"))*1=0,"X","/"))</f>
        <v>-</v>
      </c>
      <c r="M52" s="16" t="str">
        <f>IF(COUNTA(RAW_Tutorial!F:F)&lt;=2,"-",IF(ISNUMBER(IFERROR(MATCH($C52,RAW_Tutorial!F:F,0),"X"))*1=0,"X","/"))</f>
        <v>-</v>
      </c>
      <c r="N52" s="16" t="str">
        <f>IF(COUNTA(RAW_Tutorial!G:G)&lt;=2,"-",IF(ISNUMBER(IFERROR(MATCH($C52,RAW_Tutorial!G:G,0),"X"))*1=0,"X","/"))</f>
        <v>-</v>
      </c>
      <c r="O52" s="16" t="str">
        <f>IF(COUNTA(RAW_Tutorial!H:H)&lt;=2,"-",IF(ISNUMBER(IFERROR(MATCH($C52,RAW_Tutorial!H:H,0),"X"))*1=0,"X","/"))</f>
        <v>-</v>
      </c>
      <c r="P52" s="16" t="str">
        <f>IF(COUNTA(RAW_Tutorial!I:I)&lt;=2,"-",IF(ISNUMBER(IFERROR(MATCH($C52,RAW_Tutorial!I:I,0),"X"))*1=0,"X","/"))</f>
        <v>-</v>
      </c>
      <c r="Q52" s="16" t="str">
        <f>IF(COUNTA(RAW_Tutorial!J:J)&lt;=2,"-",IF(ISNUMBER(IFERROR(MATCH($C52,RAW_Tutorial!J:J,0),"X"))*1=0,"X","/"))</f>
        <v>-</v>
      </c>
      <c r="R52" s="16" t="str">
        <f>IF(COUNTA(RAW_Tutorial!K:K)&lt;=2,"-",IF(ISNUMBER(IFERROR(MATCH($C52,RAW_Tutorial!K:K,0),"X"))*1=0,"X","/"))</f>
        <v>-</v>
      </c>
      <c r="S52" s="16" t="str">
        <f>IF(COUNTA(RAW_Tutorial!L:L)&lt;=2,"-",IF(ISNUMBER(IFERROR(MATCH($C52,RAW_Tutorial!L:L,0),"X"))*1=0,"X","/"))</f>
        <v>-</v>
      </c>
      <c r="T52" s="16" t="str">
        <f>IF(COUNTA(RAW_Tutorial!M:M)&lt;=2,"-",IF(ISNUMBER(IFERROR(MATCH($C52,RAW_Tutorial!M:M,0),"X"))*1=0,"X","/"))</f>
        <v>-</v>
      </c>
      <c r="U52" s="16" t="str">
        <f>IF(COUNTA(RAW_Tutorial!N:N)&lt;=2,"-",IF(ISNUMBER(IFERROR(MATCH($C52,RAW_Tutorial!N:N,0),"X"))*1=0,"X","/"))</f>
        <v>-</v>
      </c>
      <c r="V52" s="25">
        <f>COUNTIF(H52:U52,"X")/MASTER!$H$13</f>
        <v>0</v>
      </c>
      <c r="W52" s="16">
        <f t="shared" si="0"/>
        <v>0</v>
      </c>
      <c r="X52" s="37">
        <f t="shared" si="1"/>
        <v>0</v>
      </c>
    </row>
    <row r="53" spans="1:24" s="8" customFormat="1" ht="24" customHeight="1">
      <c r="A53" s="6">
        <v>33</v>
      </c>
      <c r="B53" s="7" t="str">
        <f>MASTER!B53</f>
        <v>MOHAMAD IZARUL HISHAM BIN HASSAN</v>
      </c>
      <c r="C53" s="6">
        <f>MASTER!C53</f>
        <v>171061091</v>
      </c>
      <c r="D53" s="6" t="str">
        <f>MASTER!D53</f>
        <v>RK24 - KEJURUTERAAN MEKATRONIK</v>
      </c>
      <c r="E53" s="6" t="str">
        <f>MASTER!E53</f>
        <v>Active</v>
      </c>
      <c r="F53" s="6">
        <f>MASTER!F53</f>
        <v>1</v>
      </c>
      <c r="G53" s="15">
        <f>MASTER!G53</f>
        <v>194403625</v>
      </c>
      <c r="H53" s="16" t="str">
        <f>IF(COUNTA(RAW_Tutorial!A:A)&lt;=2,"-",IF(ISNUMBER(IFERROR(MATCH($C53,RAW_Tutorial!A:A,0),"X"))*1=0,"X","/"))</f>
        <v>-</v>
      </c>
      <c r="I53" s="16" t="str">
        <f>IF(COUNTA(RAW_Tutorial!B:B)&lt;=2,"-",IF(ISNUMBER(IFERROR(MATCH($C53,RAW_Tutorial!B:B,0),"X"))*1=0,"X","/"))</f>
        <v>-</v>
      </c>
      <c r="J53" s="16" t="str">
        <f>IF(COUNTA(RAW_Tutorial!C:C)&lt;=2,"-",IF(ISNUMBER(IFERROR(MATCH($C53,RAW_Tutorial!C:C,0),"X"))*1=0,"X","/"))</f>
        <v>-</v>
      </c>
      <c r="K53" s="16" t="str">
        <f>IF(COUNTA(RAW_Tutorial!D:D)&lt;=2,"-",IF(ISNUMBER(IFERROR(MATCH($C53,RAW_Tutorial!D:D,0),"X"))*1=0,"X","/"))</f>
        <v>-</v>
      </c>
      <c r="L53" s="16" t="str">
        <f>IF(COUNTA(RAW_Tutorial!E:E)&lt;=2,"-",IF(ISNUMBER(IFERROR(MATCH($C53,RAW_Tutorial!E:E,0),"X"))*1=0,"X","/"))</f>
        <v>-</v>
      </c>
      <c r="M53" s="16" t="str">
        <f>IF(COUNTA(RAW_Tutorial!F:F)&lt;=2,"-",IF(ISNUMBER(IFERROR(MATCH($C53,RAW_Tutorial!F:F,0),"X"))*1=0,"X","/"))</f>
        <v>-</v>
      </c>
      <c r="N53" s="16" t="str">
        <f>IF(COUNTA(RAW_Tutorial!G:G)&lt;=2,"-",IF(ISNUMBER(IFERROR(MATCH($C53,RAW_Tutorial!G:G,0),"X"))*1=0,"X","/"))</f>
        <v>-</v>
      </c>
      <c r="O53" s="16" t="str">
        <f>IF(COUNTA(RAW_Tutorial!H:H)&lt;=2,"-",IF(ISNUMBER(IFERROR(MATCH($C53,RAW_Tutorial!H:H,0),"X"))*1=0,"X","/"))</f>
        <v>-</v>
      </c>
      <c r="P53" s="16" t="str">
        <f>IF(COUNTA(RAW_Tutorial!I:I)&lt;=2,"-",IF(ISNUMBER(IFERROR(MATCH($C53,RAW_Tutorial!I:I,0),"X"))*1=0,"X","/"))</f>
        <v>-</v>
      </c>
      <c r="Q53" s="16" t="str">
        <f>IF(COUNTA(RAW_Tutorial!J:J)&lt;=2,"-",IF(ISNUMBER(IFERROR(MATCH($C53,RAW_Tutorial!J:J,0),"X"))*1=0,"X","/"))</f>
        <v>-</v>
      </c>
      <c r="R53" s="16" t="str">
        <f>IF(COUNTA(RAW_Tutorial!K:K)&lt;=2,"-",IF(ISNUMBER(IFERROR(MATCH($C53,RAW_Tutorial!K:K,0),"X"))*1=0,"X","/"))</f>
        <v>-</v>
      </c>
      <c r="S53" s="16" t="str">
        <f>IF(COUNTA(RAW_Tutorial!L:L)&lt;=2,"-",IF(ISNUMBER(IFERROR(MATCH($C53,RAW_Tutorial!L:L,0),"X"))*1=0,"X","/"))</f>
        <v>-</v>
      </c>
      <c r="T53" s="16" t="str">
        <f>IF(COUNTA(RAW_Tutorial!M:M)&lt;=2,"-",IF(ISNUMBER(IFERROR(MATCH($C53,RAW_Tutorial!M:M,0),"X"))*1=0,"X","/"))</f>
        <v>-</v>
      </c>
      <c r="U53" s="16" t="str">
        <f>IF(COUNTA(RAW_Tutorial!N:N)&lt;=2,"-",IF(ISNUMBER(IFERROR(MATCH($C53,RAW_Tutorial!N:N,0),"X"))*1=0,"X","/"))</f>
        <v>-</v>
      </c>
      <c r="V53" s="25">
        <f>COUNTIF(H53:U53,"X")/MASTER!$H$13</f>
        <v>0</v>
      </c>
      <c r="W53" s="16">
        <f t="shared" si="0"/>
        <v>0</v>
      </c>
      <c r="X53" s="37">
        <f t="shared" si="1"/>
        <v>0</v>
      </c>
    </row>
    <row r="54" spans="1:24" s="8" customFormat="1" ht="24" customHeight="1">
      <c r="A54" s="6">
        <v>34</v>
      </c>
      <c r="B54" s="7" t="str">
        <f>MASTER!B54</f>
        <v>MOUSTAPHA MOUSSA ALI</v>
      </c>
      <c r="C54" s="6" t="str">
        <f>MASTER!C54</f>
        <v>161060102-1</v>
      </c>
      <c r="D54" s="6" t="str">
        <f>MASTER!D54</f>
        <v>RK24 - KEJURUTERAAN MEKATRONIK</v>
      </c>
      <c r="E54" s="6" t="str">
        <f>MASTER!E54</f>
        <v>Active</v>
      </c>
      <c r="F54" s="6">
        <f>MASTER!F54</f>
        <v>1</v>
      </c>
      <c r="G54" s="15">
        <f>MASTER!G54</f>
        <v>189149473</v>
      </c>
      <c r="H54" s="16" t="str">
        <f>IF(COUNTA(RAW_Tutorial!A:A)&lt;=2,"-",IF(ISNUMBER(IFERROR(MATCH($C54,RAW_Tutorial!A:A,0),"X"))*1=0,"X","/"))</f>
        <v>-</v>
      </c>
      <c r="I54" s="16" t="str">
        <f>IF(COUNTA(RAW_Tutorial!B:B)&lt;=2,"-",IF(ISNUMBER(IFERROR(MATCH($C54,RAW_Tutorial!B:B,0),"X"))*1=0,"X","/"))</f>
        <v>-</v>
      </c>
      <c r="J54" s="16" t="str">
        <f>IF(COUNTA(RAW_Tutorial!C:C)&lt;=2,"-",IF(ISNUMBER(IFERROR(MATCH($C54,RAW_Tutorial!C:C,0),"X"))*1=0,"X","/"))</f>
        <v>-</v>
      </c>
      <c r="K54" s="16" t="str">
        <f>IF(COUNTA(RAW_Tutorial!D:D)&lt;=2,"-",IF(ISNUMBER(IFERROR(MATCH($C54,RAW_Tutorial!D:D,0),"X"))*1=0,"X","/"))</f>
        <v>-</v>
      </c>
      <c r="L54" s="16" t="str">
        <f>IF(COUNTA(RAW_Tutorial!E:E)&lt;=2,"-",IF(ISNUMBER(IFERROR(MATCH($C54,RAW_Tutorial!E:E,0),"X"))*1=0,"X","/"))</f>
        <v>-</v>
      </c>
      <c r="M54" s="16" t="str">
        <f>IF(COUNTA(RAW_Tutorial!F:F)&lt;=2,"-",IF(ISNUMBER(IFERROR(MATCH($C54,RAW_Tutorial!F:F,0),"X"))*1=0,"X","/"))</f>
        <v>-</v>
      </c>
      <c r="N54" s="16" t="str">
        <f>IF(COUNTA(RAW_Tutorial!G:G)&lt;=2,"-",IF(ISNUMBER(IFERROR(MATCH($C54,RAW_Tutorial!G:G,0),"X"))*1=0,"X","/"))</f>
        <v>-</v>
      </c>
      <c r="O54" s="16" t="str">
        <f>IF(COUNTA(RAW_Tutorial!H:H)&lt;=2,"-",IF(ISNUMBER(IFERROR(MATCH($C54,RAW_Tutorial!H:H,0),"X"))*1=0,"X","/"))</f>
        <v>-</v>
      </c>
      <c r="P54" s="16" t="str">
        <f>IF(COUNTA(RAW_Tutorial!I:I)&lt;=2,"-",IF(ISNUMBER(IFERROR(MATCH($C54,RAW_Tutorial!I:I,0),"X"))*1=0,"X","/"))</f>
        <v>-</v>
      </c>
      <c r="Q54" s="16" t="str">
        <f>IF(COUNTA(RAW_Tutorial!J:J)&lt;=2,"-",IF(ISNUMBER(IFERROR(MATCH($C54,RAW_Tutorial!J:J,0),"X"))*1=0,"X","/"))</f>
        <v>-</v>
      </c>
      <c r="R54" s="16" t="str">
        <f>IF(COUNTA(RAW_Tutorial!K:K)&lt;=2,"-",IF(ISNUMBER(IFERROR(MATCH($C54,RAW_Tutorial!K:K,0),"X"))*1=0,"X","/"))</f>
        <v>-</v>
      </c>
      <c r="S54" s="16" t="str">
        <f>IF(COUNTA(RAW_Tutorial!L:L)&lt;=2,"-",IF(ISNUMBER(IFERROR(MATCH($C54,RAW_Tutorial!L:L,0),"X"))*1=0,"X","/"))</f>
        <v>-</v>
      </c>
      <c r="T54" s="16" t="str">
        <f>IF(COUNTA(RAW_Tutorial!M:M)&lt;=2,"-",IF(ISNUMBER(IFERROR(MATCH($C54,RAW_Tutorial!M:M,0),"X"))*1=0,"X","/"))</f>
        <v>-</v>
      </c>
      <c r="U54" s="16" t="str">
        <f>IF(COUNTA(RAW_Tutorial!N:N)&lt;=2,"-",IF(ISNUMBER(IFERROR(MATCH($C54,RAW_Tutorial!N:N,0),"X"))*1=0,"X","/"))</f>
        <v>-</v>
      </c>
      <c r="V54" s="25">
        <f>COUNTIF(H54:U54,"X")/MASTER!$H$13</f>
        <v>0</v>
      </c>
      <c r="W54" s="16">
        <f t="shared" si="0"/>
        <v>0</v>
      </c>
      <c r="X54" s="37">
        <f t="shared" si="1"/>
        <v>0</v>
      </c>
    </row>
    <row r="55" spans="1:24" s="8" customFormat="1" ht="24" customHeight="1">
      <c r="A55" s="6">
        <v>35</v>
      </c>
      <c r="B55" s="7" t="str">
        <f>MASTER!B55</f>
        <v>MUHAMAD NA'IM BIN JABARULLAH</v>
      </c>
      <c r="C55" s="6">
        <f>MASTER!C55</f>
        <v>171061094</v>
      </c>
      <c r="D55" s="6" t="str">
        <f>MASTER!D55</f>
        <v>RK24 - KEJURUTERAAN MEKATRONIK</v>
      </c>
      <c r="E55" s="6" t="str">
        <f>MASTER!E55</f>
        <v>Active</v>
      </c>
      <c r="F55" s="6">
        <f>MASTER!F55</f>
        <v>1</v>
      </c>
      <c r="G55" s="15">
        <f>MASTER!G55</f>
        <v>146009788</v>
      </c>
      <c r="H55" s="16" t="str">
        <f>IF(COUNTA(RAW_Tutorial!A:A)&lt;=2,"-",IF(ISNUMBER(IFERROR(MATCH($C55,RAW_Tutorial!A:A,0),"X"))*1=0,"X","/"))</f>
        <v>-</v>
      </c>
      <c r="I55" s="16" t="str">
        <f>IF(COUNTA(RAW_Tutorial!B:B)&lt;=2,"-",IF(ISNUMBER(IFERROR(MATCH($C55,RAW_Tutorial!B:B,0),"X"))*1=0,"X","/"))</f>
        <v>-</v>
      </c>
      <c r="J55" s="16" t="str">
        <f>IF(COUNTA(RAW_Tutorial!C:C)&lt;=2,"-",IF(ISNUMBER(IFERROR(MATCH($C55,RAW_Tutorial!C:C,0),"X"))*1=0,"X","/"))</f>
        <v>-</v>
      </c>
      <c r="K55" s="16" t="str">
        <f>IF(COUNTA(RAW_Tutorial!D:D)&lt;=2,"-",IF(ISNUMBER(IFERROR(MATCH($C55,RAW_Tutorial!D:D,0),"X"))*1=0,"X","/"))</f>
        <v>-</v>
      </c>
      <c r="L55" s="16" t="str">
        <f>IF(COUNTA(RAW_Tutorial!E:E)&lt;=2,"-",IF(ISNUMBER(IFERROR(MATCH($C55,RAW_Tutorial!E:E,0),"X"))*1=0,"X","/"))</f>
        <v>-</v>
      </c>
      <c r="M55" s="16" t="str">
        <f>IF(COUNTA(RAW_Tutorial!F:F)&lt;=2,"-",IF(ISNUMBER(IFERROR(MATCH($C55,RAW_Tutorial!F:F,0),"X"))*1=0,"X","/"))</f>
        <v>-</v>
      </c>
      <c r="N55" s="16" t="str">
        <f>IF(COUNTA(RAW_Tutorial!G:G)&lt;=2,"-",IF(ISNUMBER(IFERROR(MATCH($C55,RAW_Tutorial!G:G,0),"X"))*1=0,"X","/"))</f>
        <v>-</v>
      </c>
      <c r="O55" s="16" t="str">
        <f>IF(COUNTA(RAW_Tutorial!H:H)&lt;=2,"-",IF(ISNUMBER(IFERROR(MATCH($C55,RAW_Tutorial!H:H,0),"X"))*1=0,"X","/"))</f>
        <v>-</v>
      </c>
      <c r="P55" s="16" t="str">
        <f>IF(COUNTA(RAW_Tutorial!I:I)&lt;=2,"-",IF(ISNUMBER(IFERROR(MATCH($C55,RAW_Tutorial!I:I,0),"X"))*1=0,"X","/"))</f>
        <v>-</v>
      </c>
      <c r="Q55" s="16" t="str">
        <f>IF(COUNTA(RAW_Tutorial!J:J)&lt;=2,"-",IF(ISNUMBER(IFERROR(MATCH($C55,RAW_Tutorial!J:J,0),"X"))*1=0,"X","/"))</f>
        <v>-</v>
      </c>
      <c r="R55" s="16" t="str">
        <f>IF(COUNTA(RAW_Tutorial!K:K)&lt;=2,"-",IF(ISNUMBER(IFERROR(MATCH($C55,RAW_Tutorial!K:K,0),"X"))*1=0,"X","/"))</f>
        <v>-</v>
      </c>
      <c r="S55" s="16" t="str">
        <f>IF(COUNTA(RAW_Tutorial!L:L)&lt;=2,"-",IF(ISNUMBER(IFERROR(MATCH($C55,RAW_Tutorial!L:L,0),"X"))*1=0,"X","/"))</f>
        <v>-</v>
      </c>
      <c r="T55" s="16" t="str">
        <f>IF(COUNTA(RAW_Tutorial!M:M)&lt;=2,"-",IF(ISNUMBER(IFERROR(MATCH($C55,RAW_Tutorial!M:M,0),"X"))*1=0,"X","/"))</f>
        <v>-</v>
      </c>
      <c r="U55" s="16" t="str">
        <f>IF(COUNTA(RAW_Tutorial!N:N)&lt;=2,"-",IF(ISNUMBER(IFERROR(MATCH($C55,RAW_Tutorial!N:N,0),"X"))*1=0,"X","/"))</f>
        <v>-</v>
      </c>
      <c r="V55" s="25">
        <f>COUNTIF(H55:U55,"X")/MASTER!$H$13</f>
        <v>0</v>
      </c>
      <c r="W55" s="16">
        <f t="shared" si="0"/>
        <v>0</v>
      </c>
      <c r="X55" s="37">
        <f t="shared" si="1"/>
        <v>0</v>
      </c>
    </row>
    <row r="56" spans="1:24" s="8" customFormat="1" ht="24" customHeight="1">
      <c r="A56" s="6">
        <v>36</v>
      </c>
      <c r="B56" s="7" t="str">
        <f>MASTER!B56</f>
        <v>MUHAMAD YUSRIZAD BIN MOHD YUSOF</v>
      </c>
      <c r="C56" s="6">
        <f>MASTER!C56</f>
        <v>161060963</v>
      </c>
      <c r="D56" s="6" t="str">
        <f>MASTER!D56</f>
        <v>RK24 - KEJURUTERAAN MEKATRONIK</v>
      </c>
      <c r="E56" s="6" t="str">
        <f>MASTER!E56</f>
        <v>Active</v>
      </c>
      <c r="F56" s="6">
        <f>MASTER!F56</f>
        <v>2</v>
      </c>
      <c r="G56" s="15">
        <f>MASTER!G56</f>
        <v>136368905</v>
      </c>
      <c r="H56" s="16" t="str">
        <f>IF(COUNTA(RAW_Tutorial!A:A)&lt;=2,"-",IF(ISNUMBER(IFERROR(MATCH($C56,RAW_Tutorial!A:A,0),"X"))*1=0,"X","/"))</f>
        <v>-</v>
      </c>
      <c r="I56" s="16" t="str">
        <f>IF(COUNTA(RAW_Tutorial!B:B)&lt;=2,"-",IF(ISNUMBER(IFERROR(MATCH($C56,RAW_Tutorial!B:B,0),"X"))*1=0,"X","/"))</f>
        <v>-</v>
      </c>
      <c r="J56" s="16" t="str">
        <f>IF(COUNTA(RAW_Tutorial!C:C)&lt;=2,"-",IF(ISNUMBER(IFERROR(MATCH($C56,RAW_Tutorial!C:C,0),"X"))*1=0,"X","/"))</f>
        <v>-</v>
      </c>
      <c r="K56" s="16" t="str">
        <f>IF(COUNTA(RAW_Tutorial!D:D)&lt;=2,"-",IF(ISNUMBER(IFERROR(MATCH($C56,RAW_Tutorial!D:D,0),"X"))*1=0,"X","/"))</f>
        <v>-</v>
      </c>
      <c r="L56" s="16" t="str">
        <f>IF(COUNTA(RAW_Tutorial!E:E)&lt;=2,"-",IF(ISNUMBER(IFERROR(MATCH($C56,RAW_Tutorial!E:E,0),"X"))*1=0,"X","/"))</f>
        <v>-</v>
      </c>
      <c r="M56" s="16" t="str">
        <f>IF(COUNTA(RAW_Tutorial!F:F)&lt;=2,"-",IF(ISNUMBER(IFERROR(MATCH($C56,RAW_Tutorial!F:F,0),"X"))*1=0,"X","/"))</f>
        <v>-</v>
      </c>
      <c r="N56" s="16" t="str">
        <f>IF(COUNTA(RAW_Tutorial!G:G)&lt;=2,"-",IF(ISNUMBER(IFERROR(MATCH($C56,RAW_Tutorial!G:G,0),"X"))*1=0,"X","/"))</f>
        <v>-</v>
      </c>
      <c r="O56" s="16" t="str">
        <f>IF(COUNTA(RAW_Tutorial!H:H)&lt;=2,"-",IF(ISNUMBER(IFERROR(MATCH($C56,RAW_Tutorial!H:H,0),"X"))*1=0,"X","/"))</f>
        <v>-</v>
      </c>
      <c r="P56" s="16" t="str">
        <f>IF(COUNTA(RAW_Tutorial!I:I)&lt;=2,"-",IF(ISNUMBER(IFERROR(MATCH($C56,RAW_Tutorial!I:I,0),"X"))*1=0,"X","/"))</f>
        <v>-</v>
      </c>
      <c r="Q56" s="16" t="str">
        <f>IF(COUNTA(RAW_Tutorial!J:J)&lt;=2,"-",IF(ISNUMBER(IFERROR(MATCH($C56,RAW_Tutorial!J:J,0),"X"))*1=0,"X","/"))</f>
        <v>-</v>
      </c>
      <c r="R56" s="16" t="str">
        <f>IF(COUNTA(RAW_Tutorial!K:K)&lt;=2,"-",IF(ISNUMBER(IFERROR(MATCH($C56,RAW_Tutorial!K:K,0),"X"))*1=0,"X","/"))</f>
        <v>-</v>
      </c>
      <c r="S56" s="16" t="str">
        <f>IF(COUNTA(RAW_Tutorial!L:L)&lt;=2,"-",IF(ISNUMBER(IFERROR(MATCH($C56,RAW_Tutorial!L:L,0),"X"))*1=0,"X","/"))</f>
        <v>-</v>
      </c>
      <c r="T56" s="16" t="str">
        <f>IF(COUNTA(RAW_Tutorial!M:M)&lt;=2,"-",IF(ISNUMBER(IFERROR(MATCH($C56,RAW_Tutorial!M:M,0),"X"))*1=0,"X","/"))</f>
        <v>-</v>
      </c>
      <c r="U56" s="16" t="str">
        <f>IF(COUNTA(RAW_Tutorial!N:N)&lt;=2,"-",IF(ISNUMBER(IFERROR(MATCH($C56,RAW_Tutorial!N:N,0),"X"))*1=0,"X","/"))</f>
        <v>-</v>
      </c>
      <c r="V56" s="25">
        <f>COUNTIF(H56:U56,"X")/MASTER!$H$13</f>
        <v>0</v>
      </c>
      <c r="W56" s="16">
        <f t="shared" si="0"/>
        <v>0</v>
      </c>
      <c r="X56" s="37">
        <f t="shared" si="1"/>
        <v>0</v>
      </c>
    </row>
    <row r="57" spans="1:24" s="8" customFormat="1" ht="24" customHeight="1">
      <c r="A57" s="6">
        <v>37</v>
      </c>
      <c r="B57" s="7" t="str">
        <f>MASTER!B57</f>
        <v>MUHAMMAD AIMANUDDIN BIN MAT TALIB</v>
      </c>
      <c r="C57" s="6">
        <f>MASTER!C57</f>
        <v>161060965</v>
      </c>
      <c r="D57" s="6" t="str">
        <f>MASTER!D57</f>
        <v>RK24 - KEJURUTERAAN MEKATRONIK</v>
      </c>
      <c r="E57" s="6" t="str">
        <f>MASTER!E57</f>
        <v>Active</v>
      </c>
      <c r="F57" s="6">
        <f>MASTER!F57</f>
        <v>2</v>
      </c>
      <c r="G57" s="15">
        <f>MASTER!G57</f>
        <v>134595830</v>
      </c>
      <c r="H57" s="16" t="str">
        <f>IF(COUNTA(RAW_Tutorial!A:A)&lt;=2,"-",IF(ISNUMBER(IFERROR(MATCH($C57,RAW_Tutorial!A:A,0),"X"))*1=0,"X","/"))</f>
        <v>-</v>
      </c>
      <c r="I57" s="16" t="str">
        <f>IF(COUNTA(RAW_Tutorial!B:B)&lt;=2,"-",IF(ISNUMBER(IFERROR(MATCH($C57,RAW_Tutorial!B:B,0),"X"))*1=0,"X","/"))</f>
        <v>-</v>
      </c>
      <c r="J57" s="16" t="str">
        <f>IF(COUNTA(RAW_Tutorial!C:C)&lt;=2,"-",IF(ISNUMBER(IFERROR(MATCH($C57,RAW_Tutorial!C:C,0),"X"))*1=0,"X","/"))</f>
        <v>-</v>
      </c>
      <c r="K57" s="16" t="str">
        <f>IF(COUNTA(RAW_Tutorial!D:D)&lt;=2,"-",IF(ISNUMBER(IFERROR(MATCH($C57,RAW_Tutorial!D:D,0),"X"))*1=0,"X","/"))</f>
        <v>-</v>
      </c>
      <c r="L57" s="16" t="str">
        <f>IF(COUNTA(RAW_Tutorial!E:E)&lt;=2,"-",IF(ISNUMBER(IFERROR(MATCH($C57,RAW_Tutorial!E:E,0),"X"))*1=0,"X","/"))</f>
        <v>-</v>
      </c>
      <c r="M57" s="16" t="str">
        <f>IF(COUNTA(RAW_Tutorial!F:F)&lt;=2,"-",IF(ISNUMBER(IFERROR(MATCH($C57,RAW_Tutorial!F:F,0),"X"))*1=0,"X","/"))</f>
        <v>-</v>
      </c>
      <c r="N57" s="16" t="str">
        <f>IF(COUNTA(RAW_Tutorial!G:G)&lt;=2,"-",IF(ISNUMBER(IFERROR(MATCH($C57,RAW_Tutorial!G:G,0),"X"))*1=0,"X","/"))</f>
        <v>-</v>
      </c>
      <c r="O57" s="16" t="str">
        <f>IF(COUNTA(RAW_Tutorial!H:H)&lt;=2,"-",IF(ISNUMBER(IFERROR(MATCH($C57,RAW_Tutorial!H:H,0),"X"))*1=0,"X","/"))</f>
        <v>-</v>
      </c>
      <c r="P57" s="16" t="str">
        <f>IF(COUNTA(RAW_Tutorial!I:I)&lt;=2,"-",IF(ISNUMBER(IFERROR(MATCH($C57,RAW_Tutorial!I:I,0),"X"))*1=0,"X","/"))</f>
        <v>-</v>
      </c>
      <c r="Q57" s="16" t="str">
        <f>IF(COUNTA(RAW_Tutorial!J:J)&lt;=2,"-",IF(ISNUMBER(IFERROR(MATCH($C57,RAW_Tutorial!J:J,0),"X"))*1=0,"X","/"))</f>
        <v>-</v>
      </c>
      <c r="R57" s="16" t="str">
        <f>IF(COUNTA(RAW_Tutorial!K:K)&lt;=2,"-",IF(ISNUMBER(IFERROR(MATCH($C57,RAW_Tutorial!K:K,0),"X"))*1=0,"X","/"))</f>
        <v>-</v>
      </c>
      <c r="S57" s="16" t="str">
        <f>IF(COUNTA(RAW_Tutorial!L:L)&lt;=2,"-",IF(ISNUMBER(IFERROR(MATCH($C57,RAW_Tutorial!L:L,0),"X"))*1=0,"X","/"))</f>
        <v>-</v>
      </c>
      <c r="T57" s="16" t="str">
        <f>IF(COUNTA(RAW_Tutorial!M:M)&lt;=2,"-",IF(ISNUMBER(IFERROR(MATCH($C57,RAW_Tutorial!M:M,0),"X"))*1=0,"X","/"))</f>
        <v>-</v>
      </c>
      <c r="U57" s="16" t="str">
        <f>IF(COUNTA(RAW_Tutorial!N:N)&lt;=2,"-",IF(ISNUMBER(IFERROR(MATCH($C57,RAW_Tutorial!N:N,0),"X"))*1=0,"X","/"))</f>
        <v>-</v>
      </c>
      <c r="V57" s="25">
        <f>COUNTIF(H57:U57,"X")/MASTER!$H$13</f>
        <v>0</v>
      </c>
      <c r="W57" s="16">
        <f t="shared" si="0"/>
        <v>0</v>
      </c>
      <c r="X57" s="37">
        <f t="shared" si="1"/>
        <v>0</v>
      </c>
    </row>
    <row r="58" spans="1:24" s="8" customFormat="1" ht="24" customHeight="1">
      <c r="A58" s="6">
        <v>38</v>
      </c>
      <c r="B58" s="7" t="str">
        <f>MASTER!B58</f>
        <v>MUHAMMAD AMIEN BIN KAMARUZZAMAN</v>
      </c>
      <c r="C58" s="6">
        <f>MASTER!C58</f>
        <v>171061095</v>
      </c>
      <c r="D58" s="6" t="str">
        <f>MASTER!D58</f>
        <v>RK24 - KEJURUTERAAN MEKATRONIK</v>
      </c>
      <c r="E58" s="6" t="str">
        <f>MASTER!E58</f>
        <v>Active</v>
      </c>
      <c r="F58" s="6">
        <f>MASTER!F58</f>
        <v>2</v>
      </c>
      <c r="G58" s="15">
        <f>MASTER!G58</f>
        <v>199364812</v>
      </c>
      <c r="H58" s="16" t="str">
        <f>IF(COUNTA(RAW_Tutorial!A:A)&lt;=2,"-",IF(ISNUMBER(IFERROR(MATCH($C58,RAW_Tutorial!A:A,0),"X"))*1=0,"X","/"))</f>
        <v>-</v>
      </c>
      <c r="I58" s="16" t="str">
        <f>IF(COUNTA(RAW_Tutorial!B:B)&lt;=2,"-",IF(ISNUMBER(IFERROR(MATCH($C58,RAW_Tutorial!B:B,0),"X"))*1=0,"X","/"))</f>
        <v>-</v>
      </c>
      <c r="J58" s="16" t="str">
        <f>IF(COUNTA(RAW_Tutorial!C:C)&lt;=2,"-",IF(ISNUMBER(IFERROR(MATCH($C58,RAW_Tutorial!C:C,0),"X"))*1=0,"X","/"))</f>
        <v>-</v>
      </c>
      <c r="K58" s="16" t="str">
        <f>IF(COUNTA(RAW_Tutorial!D:D)&lt;=2,"-",IF(ISNUMBER(IFERROR(MATCH($C58,RAW_Tutorial!D:D,0),"X"))*1=0,"X","/"))</f>
        <v>-</v>
      </c>
      <c r="L58" s="16" t="str">
        <f>IF(COUNTA(RAW_Tutorial!E:E)&lt;=2,"-",IF(ISNUMBER(IFERROR(MATCH($C58,RAW_Tutorial!E:E,0),"X"))*1=0,"X","/"))</f>
        <v>-</v>
      </c>
      <c r="M58" s="16" t="str">
        <f>IF(COUNTA(RAW_Tutorial!F:F)&lt;=2,"-",IF(ISNUMBER(IFERROR(MATCH($C58,RAW_Tutorial!F:F,0),"X"))*1=0,"X","/"))</f>
        <v>-</v>
      </c>
      <c r="N58" s="16" t="str">
        <f>IF(COUNTA(RAW_Tutorial!G:G)&lt;=2,"-",IF(ISNUMBER(IFERROR(MATCH($C58,RAW_Tutorial!G:G,0),"X"))*1=0,"X","/"))</f>
        <v>-</v>
      </c>
      <c r="O58" s="16" t="str">
        <f>IF(COUNTA(RAW_Tutorial!H:H)&lt;=2,"-",IF(ISNUMBER(IFERROR(MATCH($C58,RAW_Tutorial!H:H,0),"X"))*1=0,"X","/"))</f>
        <v>-</v>
      </c>
      <c r="P58" s="16" t="str">
        <f>IF(COUNTA(RAW_Tutorial!I:I)&lt;=2,"-",IF(ISNUMBER(IFERROR(MATCH($C58,RAW_Tutorial!I:I,0),"X"))*1=0,"X","/"))</f>
        <v>-</v>
      </c>
      <c r="Q58" s="16" t="str">
        <f>IF(COUNTA(RAW_Tutorial!J:J)&lt;=2,"-",IF(ISNUMBER(IFERROR(MATCH($C58,RAW_Tutorial!J:J,0),"X"))*1=0,"X","/"))</f>
        <v>-</v>
      </c>
      <c r="R58" s="16" t="str">
        <f>IF(COUNTA(RAW_Tutorial!K:K)&lt;=2,"-",IF(ISNUMBER(IFERROR(MATCH($C58,RAW_Tutorial!K:K,0),"X"))*1=0,"X","/"))</f>
        <v>-</v>
      </c>
      <c r="S58" s="16" t="str">
        <f>IF(COUNTA(RAW_Tutorial!L:L)&lt;=2,"-",IF(ISNUMBER(IFERROR(MATCH($C58,RAW_Tutorial!L:L,0),"X"))*1=0,"X","/"))</f>
        <v>-</v>
      </c>
      <c r="T58" s="16" t="str">
        <f>IF(COUNTA(RAW_Tutorial!M:M)&lt;=2,"-",IF(ISNUMBER(IFERROR(MATCH($C58,RAW_Tutorial!M:M,0),"X"))*1=0,"X","/"))</f>
        <v>-</v>
      </c>
      <c r="U58" s="16" t="str">
        <f>IF(COUNTA(RAW_Tutorial!N:N)&lt;=2,"-",IF(ISNUMBER(IFERROR(MATCH($C58,RAW_Tutorial!N:N,0),"X"))*1=0,"X","/"))</f>
        <v>-</v>
      </c>
      <c r="V58" s="25">
        <f>COUNTIF(H58:U58,"X")/MASTER!$H$13</f>
        <v>0</v>
      </c>
      <c r="W58" s="16">
        <f t="shared" si="0"/>
        <v>0</v>
      </c>
      <c r="X58" s="37">
        <f t="shared" si="1"/>
        <v>0</v>
      </c>
    </row>
    <row r="59" spans="1:24" s="8" customFormat="1" ht="24" customHeight="1">
      <c r="A59" s="6">
        <v>39</v>
      </c>
      <c r="B59" s="7" t="str">
        <f>MASTER!B59</f>
        <v>MUHAMMAD AMIRRUL HAZIQ BIN AMBIAH</v>
      </c>
      <c r="C59" s="6">
        <f>MASTER!C59</f>
        <v>161060966</v>
      </c>
      <c r="D59" s="6" t="str">
        <f>MASTER!D59</f>
        <v>RK24 - KEJURUTERAAN MEKATRONIK</v>
      </c>
      <c r="E59" s="6" t="str">
        <f>MASTER!E59</f>
        <v>Active</v>
      </c>
      <c r="F59" s="6">
        <f>MASTER!F59</f>
        <v>2</v>
      </c>
      <c r="G59" s="15">
        <f>MASTER!G59</f>
        <v>1161194013</v>
      </c>
      <c r="H59" s="16" t="str">
        <f>IF(COUNTA(RAW_Tutorial!A:A)&lt;=2,"-",IF(ISNUMBER(IFERROR(MATCH($C59,RAW_Tutorial!A:A,0),"X"))*1=0,"X","/"))</f>
        <v>-</v>
      </c>
      <c r="I59" s="16" t="str">
        <f>IF(COUNTA(RAW_Tutorial!B:B)&lt;=2,"-",IF(ISNUMBER(IFERROR(MATCH($C59,RAW_Tutorial!B:B,0),"X"))*1=0,"X","/"))</f>
        <v>-</v>
      </c>
      <c r="J59" s="16" t="str">
        <f>IF(COUNTA(RAW_Tutorial!C:C)&lt;=2,"-",IF(ISNUMBER(IFERROR(MATCH($C59,RAW_Tutorial!C:C,0),"X"))*1=0,"X","/"))</f>
        <v>-</v>
      </c>
      <c r="K59" s="16" t="str">
        <f>IF(COUNTA(RAW_Tutorial!D:D)&lt;=2,"-",IF(ISNUMBER(IFERROR(MATCH($C59,RAW_Tutorial!D:D,0),"X"))*1=0,"X","/"))</f>
        <v>-</v>
      </c>
      <c r="L59" s="16" t="str">
        <f>IF(COUNTA(RAW_Tutorial!E:E)&lt;=2,"-",IF(ISNUMBER(IFERROR(MATCH($C59,RAW_Tutorial!E:E,0),"X"))*1=0,"X","/"))</f>
        <v>-</v>
      </c>
      <c r="M59" s="16" t="str">
        <f>IF(COUNTA(RAW_Tutorial!F:F)&lt;=2,"-",IF(ISNUMBER(IFERROR(MATCH($C59,RAW_Tutorial!F:F,0),"X"))*1=0,"X","/"))</f>
        <v>-</v>
      </c>
      <c r="N59" s="16" t="str">
        <f>IF(COUNTA(RAW_Tutorial!G:G)&lt;=2,"-",IF(ISNUMBER(IFERROR(MATCH($C59,RAW_Tutorial!G:G,0),"X"))*1=0,"X","/"))</f>
        <v>-</v>
      </c>
      <c r="O59" s="16" t="str">
        <f>IF(COUNTA(RAW_Tutorial!H:H)&lt;=2,"-",IF(ISNUMBER(IFERROR(MATCH($C59,RAW_Tutorial!H:H,0),"X"))*1=0,"X","/"))</f>
        <v>-</v>
      </c>
      <c r="P59" s="16" t="str">
        <f>IF(COUNTA(RAW_Tutorial!I:I)&lt;=2,"-",IF(ISNUMBER(IFERROR(MATCH($C59,RAW_Tutorial!I:I,0),"X"))*1=0,"X","/"))</f>
        <v>-</v>
      </c>
      <c r="Q59" s="16" t="str">
        <f>IF(COUNTA(RAW_Tutorial!J:J)&lt;=2,"-",IF(ISNUMBER(IFERROR(MATCH($C59,RAW_Tutorial!J:J,0),"X"))*1=0,"X","/"))</f>
        <v>-</v>
      </c>
      <c r="R59" s="16" t="str">
        <f>IF(COUNTA(RAW_Tutorial!K:K)&lt;=2,"-",IF(ISNUMBER(IFERROR(MATCH($C59,RAW_Tutorial!K:K,0),"X"))*1=0,"X","/"))</f>
        <v>-</v>
      </c>
      <c r="S59" s="16" t="str">
        <f>IF(COUNTA(RAW_Tutorial!L:L)&lt;=2,"-",IF(ISNUMBER(IFERROR(MATCH($C59,RAW_Tutorial!L:L,0),"X"))*1=0,"X","/"))</f>
        <v>-</v>
      </c>
      <c r="T59" s="16" t="str">
        <f>IF(COUNTA(RAW_Tutorial!M:M)&lt;=2,"-",IF(ISNUMBER(IFERROR(MATCH($C59,RAW_Tutorial!M:M,0),"X"))*1=0,"X","/"))</f>
        <v>-</v>
      </c>
      <c r="U59" s="16" t="str">
        <f>IF(COUNTA(RAW_Tutorial!N:N)&lt;=2,"-",IF(ISNUMBER(IFERROR(MATCH($C59,RAW_Tutorial!N:N,0),"X"))*1=0,"X","/"))</f>
        <v>-</v>
      </c>
      <c r="V59" s="25">
        <f>COUNTIF(H59:U59,"X")/MASTER!$H$13</f>
        <v>0</v>
      </c>
      <c r="W59" s="16">
        <f t="shared" si="0"/>
        <v>0</v>
      </c>
      <c r="X59" s="37">
        <f t="shared" si="1"/>
        <v>0</v>
      </c>
    </row>
    <row r="60" spans="1:24" s="8" customFormat="1" ht="24" customHeight="1">
      <c r="A60" s="6">
        <v>40</v>
      </c>
      <c r="B60" s="7" t="str">
        <f>MASTER!B60</f>
        <v>MUHAMMAD AMMAR ASYRAF BIN CHE ALI</v>
      </c>
      <c r="C60" s="6">
        <f>MASTER!C60</f>
        <v>171063109</v>
      </c>
      <c r="D60" s="6" t="str">
        <f>MASTER!D60</f>
        <v>RK24 - KEJURUTERAAN MEKATRONIK</v>
      </c>
      <c r="E60" s="6" t="str">
        <f>MASTER!E60</f>
        <v>Active</v>
      </c>
      <c r="F60" s="6">
        <f>MASTER!F60</f>
        <v>2</v>
      </c>
      <c r="G60" s="15">
        <f>MASTER!G60</f>
        <v>60139662898</v>
      </c>
      <c r="H60" s="16" t="str">
        <f>IF(COUNTA(RAW_Tutorial!A:A)&lt;=2,"-",IF(ISNUMBER(IFERROR(MATCH($C60,RAW_Tutorial!A:A,0),"X"))*1=0,"X","/"))</f>
        <v>-</v>
      </c>
      <c r="I60" s="16" t="str">
        <f>IF(COUNTA(RAW_Tutorial!B:B)&lt;=2,"-",IF(ISNUMBER(IFERROR(MATCH($C60,RAW_Tutorial!B:B,0),"X"))*1=0,"X","/"))</f>
        <v>-</v>
      </c>
      <c r="J60" s="16" t="str">
        <f>IF(COUNTA(RAW_Tutorial!C:C)&lt;=2,"-",IF(ISNUMBER(IFERROR(MATCH($C60,RAW_Tutorial!C:C,0),"X"))*1=0,"X","/"))</f>
        <v>-</v>
      </c>
      <c r="K60" s="16" t="str">
        <f>IF(COUNTA(RAW_Tutorial!D:D)&lt;=2,"-",IF(ISNUMBER(IFERROR(MATCH($C60,RAW_Tutorial!D:D,0),"X"))*1=0,"X","/"))</f>
        <v>-</v>
      </c>
      <c r="L60" s="16" t="str">
        <f>IF(COUNTA(RAW_Tutorial!E:E)&lt;=2,"-",IF(ISNUMBER(IFERROR(MATCH($C60,RAW_Tutorial!E:E,0),"X"))*1=0,"X","/"))</f>
        <v>-</v>
      </c>
      <c r="M60" s="16" t="str">
        <f>IF(COUNTA(RAW_Tutorial!F:F)&lt;=2,"-",IF(ISNUMBER(IFERROR(MATCH($C60,RAW_Tutorial!F:F,0),"X"))*1=0,"X","/"))</f>
        <v>-</v>
      </c>
      <c r="N60" s="16" t="str">
        <f>IF(COUNTA(RAW_Tutorial!G:G)&lt;=2,"-",IF(ISNUMBER(IFERROR(MATCH($C60,RAW_Tutorial!G:G,0),"X"))*1=0,"X","/"))</f>
        <v>-</v>
      </c>
      <c r="O60" s="16" t="str">
        <f>IF(COUNTA(RAW_Tutorial!H:H)&lt;=2,"-",IF(ISNUMBER(IFERROR(MATCH($C60,RAW_Tutorial!H:H,0),"X"))*1=0,"X","/"))</f>
        <v>-</v>
      </c>
      <c r="P60" s="16" t="str">
        <f>IF(COUNTA(RAW_Tutorial!I:I)&lt;=2,"-",IF(ISNUMBER(IFERROR(MATCH($C60,RAW_Tutorial!I:I,0),"X"))*1=0,"X","/"))</f>
        <v>-</v>
      </c>
      <c r="Q60" s="16" t="str">
        <f>IF(COUNTA(RAW_Tutorial!J:J)&lt;=2,"-",IF(ISNUMBER(IFERROR(MATCH($C60,RAW_Tutorial!J:J,0),"X"))*1=0,"X","/"))</f>
        <v>-</v>
      </c>
      <c r="R60" s="16" t="str">
        <f>IF(COUNTA(RAW_Tutorial!K:K)&lt;=2,"-",IF(ISNUMBER(IFERROR(MATCH($C60,RAW_Tutorial!K:K,0),"X"))*1=0,"X","/"))</f>
        <v>-</v>
      </c>
      <c r="S60" s="16" t="str">
        <f>IF(COUNTA(RAW_Tutorial!L:L)&lt;=2,"-",IF(ISNUMBER(IFERROR(MATCH($C60,RAW_Tutorial!L:L,0),"X"))*1=0,"X","/"))</f>
        <v>-</v>
      </c>
      <c r="T60" s="16" t="str">
        <f>IF(COUNTA(RAW_Tutorial!M:M)&lt;=2,"-",IF(ISNUMBER(IFERROR(MATCH($C60,RAW_Tutorial!M:M,0),"X"))*1=0,"X","/"))</f>
        <v>-</v>
      </c>
      <c r="U60" s="16" t="str">
        <f>IF(COUNTA(RAW_Tutorial!N:N)&lt;=2,"-",IF(ISNUMBER(IFERROR(MATCH($C60,RAW_Tutorial!N:N,0),"X"))*1=0,"X","/"))</f>
        <v>-</v>
      </c>
      <c r="V60" s="25">
        <f>COUNTIF(H60:U60,"X")/MASTER!$H$13</f>
        <v>0</v>
      </c>
      <c r="W60" s="16">
        <f t="shared" si="0"/>
        <v>0</v>
      </c>
      <c r="X60" s="37">
        <f t="shared" si="1"/>
        <v>0</v>
      </c>
    </row>
    <row r="61" spans="1:24" s="8" customFormat="1" ht="24" customHeight="1">
      <c r="A61" s="6">
        <v>41</v>
      </c>
      <c r="B61" s="7" t="str">
        <f>MASTER!B61</f>
        <v>MUHAMMAD FAHMAN FITRI BIN SAIFUL</v>
      </c>
      <c r="C61" s="6">
        <f>MASTER!C61</f>
        <v>171061098</v>
      </c>
      <c r="D61" s="6" t="str">
        <f>MASTER!D61</f>
        <v>RK24 - KEJURUTERAAN MEKATRONIK</v>
      </c>
      <c r="E61" s="6" t="str">
        <f>MASTER!E61</f>
        <v>Active</v>
      </c>
      <c r="F61" s="6">
        <f>MASTER!F61</f>
        <v>2</v>
      </c>
      <c r="G61" s="15" t="str">
        <f>MASTER!G61</f>
        <v>017-4165054</v>
      </c>
      <c r="H61" s="16" t="str">
        <f>IF(COUNTA(RAW_Tutorial!A:A)&lt;=2,"-",IF(ISNUMBER(IFERROR(MATCH($C61,RAW_Tutorial!A:A,0),"X"))*1=0,"X","/"))</f>
        <v>-</v>
      </c>
      <c r="I61" s="16" t="str">
        <f>IF(COUNTA(RAW_Tutorial!B:B)&lt;=2,"-",IF(ISNUMBER(IFERROR(MATCH($C61,RAW_Tutorial!B:B,0),"X"))*1=0,"X","/"))</f>
        <v>-</v>
      </c>
      <c r="J61" s="16" t="str">
        <f>IF(COUNTA(RAW_Tutorial!C:C)&lt;=2,"-",IF(ISNUMBER(IFERROR(MATCH($C61,RAW_Tutorial!C:C,0),"X"))*1=0,"X","/"))</f>
        <v>-</v>
      </c>
      <c r="K61" s="16" t="str">
        <f>IF(COUNTA(RAW_Tutorial!D:D)&lt;=2,"-",IF(ISNUMBER(IFERROR(MATCH($C61,RAW_Tutorial!D:D,0),"X"))*1=0,"X","/"))</f>
        <v>-</v>
      </c>
      <c r="L61" s="16" t="str">
        <f>IF(COUNTA(RAW_Tutorial!E:E)&lt;=2,"-",IF(ISNUMBER(IFERROR(MATCH($C61,RAW_Tutorial!E:E,0),"X"))*1=0,"X","/"))</f>
        <v>-</v>
      </c>
      <c r="M61" s="16" t="str">
        <f>IF(COUNTA(RAW_Tutorial!F:F)&lt;=2,"-",IF(ISNUMBER(IFERROR(MATCH($C61,RAW_Tutorial!F:F,0),"X"))*1=0,"X","/"))</f>
        <v>-</v>
      </c>
      <c r="N61" s="16" t="str">
        <f>IF(COUNTA(RAW_Tutorial!G:G)&lt;=2,"-",IF(ISNUMBER(IFERROR(MATCH($C61,RAW_Tutorial!G:G,0),"X"))*1=0,"X","/"))</f>
        <v>-</v>
      </c>
      <c r="O61" s="16" t="str">
        <f>IF(COUNTA(RAW_Tutorial!H:H)&lt;=2,"-",IF(ISNUMBER(IFERROR(MATCH($C61,RAW_Tutorial!H:H,0),"X"))*1=0,"X","/"))</f>
        <v>-</v>
      </c>
      <c r="P61" s="16" t="str">
        <f>IF(COUNTA(RAW_Tutorial!I:I)&lt;=2,"-",IF(ISNUMBER(IFERROR(MATCH($C61,RAW_Tutorial!I:I,0),"X"))*1=0,"X","/"))</f>
        <v>-</v>
      </c>
      <c r="Q61" s="16" t="str">
        <f>IF(COUNTA(RAW_Tutorial!J:J)&lt;=2,"-",IF(ISNUMBER(IFERROR(MATCH($C61,RAW_Tutorial!J:J,0),"X"))*1=0,"X","/"))</f>
        <v>-</v>
      </c>
      <c r="R61" s="16" t="str">
        <f>IF(COUNTA(RAW_Tutorial!K:K)&lt;=2,"-",IF(ISNUMBER(IFERROR(MATCH($C61,RAW_Tutorial!K:K,0),"X"))*1=0,"X","/"))</f>
        <v>-</v>
      </c>
      <c r="S61" s="16" t="str">
        <f>IF(COUNTA(RAW_Tutorial!L:L)&lt;=2,"-",IF(ISNUMBER(IFERROR(MATCH($C61,RAW_Tutorial!L:L,0),"X"))*1=0,"X","/"))</f>
        <v>-</v>
      </c>
      <c r="T61" s="16" t="str">
        <f>IF(COUNTA(RAW_Tutorial!M:M)&lt;=2,"-",IF(ISNUMBER(IFERROR(MATCH($C61,RAW_Tutorial!M:M,0),"X"))*1=0,"X","/"))</f>
        <v>-</v>
      </c>
      <c r="U61" s="16" t="str">
        <f>IF(COUNTA(RAW_Tutorial!N:N)&lt;=2,"-",IF(ISNUMBER(IFERROR(MATCH($C61,RAW_Tutorial!N:N,0),"X"))*1=0,"X","/"))</f>
        <v>-</v>
      </c>
      <c r="V61" s="25">
        <f>COUNTIF(H61:U61,"X")/MASTER!$H$13</f>
        <v>0</v>
      </c>
      <c r="W61" s="16">
        <f t="shared" si="0"/>
        <v>0</v>
      </c>
      <c r="X61" s="37">
        <f t="shared" si="1"/>
        <v>0</v>
      </c>
    </row>
    <row r="62" spans="1:24" s="8" customFormat="1" ht="24" customHeight="1">
      <c r="A62" s="6">
        <v>42</v>
      </c>
      <c r="B62" s="7" t="str">
        <f>MASTER!B62</f>
        <v>MUHAMMAD FIRDAUS BIN FAUZI</v>
      </c>
      <c r="C62" s="6">
        <f>MASTER!C62</f>
        <v>171061101</v>
      </c>
      <c r="D62" s="6" t="str">
        <f>MASTER!D62</f>
        <v>RK24 - KEJURUTERAAN MEKATRONIK</v>
      </c>
      <c r="E62" s="6" t="str">
        <f>MASTER!E62</f>
        <v>Active</v>
      </c>
      <c r="F62" s="6">
        <f>MASTER!F62</f>
        <v>2</v>
      </c>
      <c r="G62" s="15">
        <f>MASTER!G62</f>
        <v>163013587</v>
      </c>
      <c r="H62" s="16" t="str">
        <f>IF(COUNTA(RAW_Tutorial!A:A)&lt;=2,"-",IF(ISNUMBER(IFERROR(MATCH($C62,RAW_Tutorial!A:A,0),"X"))*1=0,"X","/"))</f>
        <v>-</v>
      </c>
      <c r="I62" s="16" t="str">
        <f>IF(COUNTA(RAW_Tutorial!B:B)&lt;=2,"-",IF(ISNUMBER(IFERROR(MATCH($C62,RAW_Tutorial!B:B,0),"X"))*1=0,"X","/"))</f>
        <v>-</v>
      </c>
      <c r="J62" s="16" t="str">
        <f>IF(COUNTA(RAW_Tutorial!C:C)&lt;=2,"-",IF(ISNUMBER(IFERROR(MATCH($C62,RAW_Tutorial!C:C,0),"X"))*1=0,"X","/"))</f>
        <v>-</v>
      </c>
      <c r="K62" s="16" t="str">
        <f>IF(COUNTA(RAW_Tutorial!D:D)&lt;=2,"-",IF(ISNUMBER(IFERROR(MATCH($C62,RAW_Tutorial!D:D,0),"X"))*1=0,"X","/"))</f>
        <v>-</v>
      </c>
      <c r="L62" s="16" t="str">
        <f>IF(COUNTA(RAW_Tutorial!E:E)&lt;=2,"-",IF(ISNUMBER(IFERROR(MATCH($C62,RAW_Tutorial!E:E,0),"X"))*1=0,"X","/"))</f>
        <v>-</v>
      </c>
      <c r="M62" s="16" t="str">
        <f>IF(COUNTA(RAW_Tutorial!F:F)&lt;=2,"-",IF(ISNUMBER(IFERROR(MATCH($C62,RAW_Tutorial!F:F,0),"X"))*1=0,"X","/"))</f>
        <v>-</v>
      </c>
      <c r="N62" s="16" t="str">
        <f>IF(COUNTA(RAW_Tutorial!G:G)&lt;=2,"-",IF(ISNUMBER(IFERROR(MATCH($C62,RAW_Tutorial!G:G,0),"X"))*1=0,"X","/"))</f>
        <v>-</v>
      </c>
      <c r="O62" s="16" t="str">
        <f>IF(COUNTA(RAW_Tutorial!H:H)&lt;=2,"-",IF(ISNUMBER(IFERROR(MATCH($C62,RAW_Tutorial!H:H,0),"X"))*1=0,"X","/"))</f>
        <v>-</v>
      </c>
      <c r="P62" s="16" t="str">
        <f>IF(COUNTA(RAW_Tutorial!I:I)&lt;=2,"-",IF(ISNUMBER(IFERROR(MATCH($C62,RAW_Tutorial!I:I,0),"X"))*1=0,"X","/"))</f>
        <v>-</v>
      </c>
      <c r="Q62" s="16" t="str">
        <f>IF(COUNTA(RAW_Tutorial!J:J)&lt;=2,"-",IF(ISNUMBER(IFERROR(MATCH($C62,RAW_Tutorial!J:J,0),"X"))*1=0,"X","/"))</f>
        <v>-</v>
      </c>
      <c r="R62" s="16" t="str">
        <f>IF(COUNTA(RAW_Tutorial!K:K)&lt;=2,"-",IF(ISNUMBER(IFERROR(MATCH($C62,RAW_Tutorial!K:K,0),"X"))*1=0,"X","/"))</f>
        <v>-</v>
      </c>
      <c r="S62" s="16" t="str">
        <f>IF(COUNTA(RAW_Tutorial!L:L)&lt;=2,"-",IF(ISNUMBER(IFERROR(MATCH($C62,RAW_Tutorial!L:L,0),"X"))*1=0,"X","/"))</f>
        <v>-</v>
      </c>
      <c r="T62" s="16" t="str">
        <f>IF(COUNTA(RAW_Tutorial!M:M)&lt;=2,"-",IF(ISNUMBER(IFERROR(MATCH($C62,RAW_Tutorial!M:M,0),"X"))*1=0,"X","/"))</f>
        <v>-</v>
      </c>
      <c r="U62" s="16" t="str">
        <f>IF(COUNTA(RAW_Tutorial!N:N)&lt;=2,"-",IF(ISNUMBER(IFERROR(MATCH($C62,RAW_Tutorial!N:N,0),"X"))*1=0,"X","/"))</f>
        <v>-</v>
      </c>
      <c r="V62" s="25">
        <f>COUNTIF(H62:U62,"X")/MASTER!$H$13</f>
        <v>0</v>
      </c>
      <c r="W62" s="16">
        <f t="shared" si="0"/>
        <v>0</v>
      </c>
      <c r="X62" s="37">
        <f t="shared" si="1"/>
        <v>0</v>
      </c>
    </row>
    <row r="63" spans="1:24" s="8" customFormat="1" ht="24" customHeight="1">
      <c r="A63" s="6">
        <v>43</v>
      </c>
      <c r="B63" s="7" t="str">
        <f>MASTER!B63</f>
        <v>MUHAMMAD IZZAT BIN MOHD RASIDI</v>
      </c>
      <c r="C63" s="6">
        <f>MASTER!C63</f>
        <v>161060972</v>
      </c>
      <c r="D63" s="6" t="str">
        <f>MASTER!D63</f>
        <v>RK24 - KEJURUTERAAN MEKATRONIK</v>
      </c>
      <c r="E63" s="6" t="str">
        <f>MASTER!E63</f>
        <v>Active</v>
      </c>
      <c r="F63" s="6">
        <f>MASTER!F63</f>
        <v>2</v>
      </c>
      <c r="G63" s="15">
        <f>MASTER!G63</f>
        <v>195717882</v>
      </c>
      <c r="H63" s="16" t="str">
        <f>IF(COUNTA(RAW_Tutorial!A:A)&lt;=2,"-",IF(ISNUMBER(IFERROR(MATCH($C63,RAW_Tutorial!A:A,0),"X"))*1=0,"X","/"))</f>
        <v>-</v>
      </c>
      <c r="I63" s="16" t="str">
        <f>IF(COUNTA(RAW_Tutorial!B:B)&lt;=2,"-",IF(ISNUMBER(IFERROR(MATCH($C63,RAW_Tutorial!B:B,0),"X"))*1=0,"X","/"))</f>
        <v>-</v>
      </c>
      <c r="J63" s="16" t="str">
        <f>IF(COUNTA(RAW_Tutorial!C:C)&lt;=2,"-",IF(ISNUMBER(IFERROR(MATCH($C63,RAW_Tutorial!C:C,0),"X"))*1=0,"X","/"))</f>
        <v>-</v>
      </c>
      <c r="K63" s="16" t="str">
        <f>IF(COUNTA(RAW_Tutorial!D:D)&lt;=2,"-",IF(ISNUMBER(IFERROR(MATCH($C63,RAW_Tutorial!D:D,0),"X"))*1=0,"X","/"))</f>
        <v>-</v>
      </c>
      <c r="L63" s="16" t="str">
        <f>IF(COUNTA(RAW_Tutorial!E:E)&lt;=2,"-",IF(ISNUMBER(IFERROR(MATCH($C63,RAW_Tutorial!E:E,0),"X"))*1=0,"X","/"))</f>
        <v>-</v>
      </c>
      <c r="M63" s="16" t="str">
        <f>IF(COUNTA(RAW_Tutorial!F:F)&lt;=2,"-",IF(ISNUMBER(IFERROR(MATCH($C63,RAW_Tutorial!F:F,0),"X"))*1=0,"X","/"))</f>
        <v>-</v>
      </c>
      <c r="N63" s="16" t="str">
        <f>IF(COUNTA(RAW_Tutorial!G:G)&lt;=2,"-",IF(ISNUMBER(IFERROR(MATCH($C63,RAW_Tutorial!G:G,0),"X"))*1=0,"X","/"))</f>
        <v>-</v>
      </c>
      <c r="O63" s="16" t="str">
        <f>IF(COUNTA(RAW_Tutorial!H:H)&lt;=2,"-",IF(ISNUMBER(IFERROR(MATCH($C63,RAW_Tutorial!H:H,0),"X"))*1=0,"X","/"))</f>
        <v>-</v>
      </c>
      <c r="P63" s="16" t="str">
        <f>IF(COUNTA(RAW_Tutorial!I:I)&lt;=2,"-",IF(ISNUMBER(IFERROR(MATCH($C63,RAW_Tutorial!I:I,0),"X"))*1=0,"X","/"))</f>
        <v>-</v>
      </c>
      <c r="Q63" s="16" t="str">
        <f>IF(COUNTA(RAW_Tutorial!J:J)&lt;=2,"-",IF(ISNUMBER(IFERROR(MATCH($C63,RAW_Tutorial!J:J,0),"X"))*1=0,"X","/"))</f>
        <v>-</v>
      </c>
      <c r="R63" s="16" t="str">
        <f>IF(COUNTA(RAW_Tutorial!K:K)&lt;=2,"-",IF(ISNUMBER(IFERROR(MATCH($C63,RAW_Tutorial!K:K,0),"X"))*1=0,"X","/"))</f>
        <v>-</v>
      </c>
      <c r="S63" s="16" t="str">
        <f>IF(COUNTA(RAW_Tutorial!L:L)&lt;=2,"-",IF(ISNUMBER(IFERROR(MATCH($C63,RAW_Tutorial!L:L,0),"X"))*1=0,"X","/"))</f>
        <v>-</v>
      </c>
      <c r="T63" s="16" t="str">
        <f>IF(COUNTA(RAW_Tutorial!M:M)&lt;=2,"-",IF(ISNUMBER(IFERROR(MATCH($C63,RAW_Tutorial!M:M,0),"X"))*1=0,"X","/"))</f>
        <v>-</v>
      </c>
      <c r="U63" s="16" t="str">
        <f>IF(COUNTA(RAW_Tutorial!N:N)&lt;=2,"-",IF(ISNUMBER(IFERROR(MATCH($C63,RAW_Tutorial!N:N,0),"X"))*1=0,"X","/"))</f>
        <v>-</v>
      </c>
      <c r="V63" s="25">
        <f>COUNTIF(H63:U63,"X")/MASTER!$H$13</f>
        <v>0</v>
      </c>
      <c r="W63" s="16">
        <f t="shared" si="0"/>
        <v>0</v>
      </c>
      <c r="X63" s="37">
        <f t="shared" si="1"/>
        <v>0</v>
      </c>
    </row>
    <row r="64" spans="1:24" s="8" customFormat="1" ht="24" customHeight="1">
      <c r="A64" s="6">
        <v>44</v>
      </c>
      <c r="B64" s="7" t="str">
        <f>MASTER!B64</f>
        <v>MUHAMMAD MUNAWWAR BIN MUSTAPA KAMAL</v>
      </c>
      <c r="C64" s="6">
        <f>MASTER!C64</f>
        <v>171061106</v>
      </c>
      <c r="D64" s="6" t="str">
        <f>MASTER!D64</f>
        <v>RK24 - KEJURUTERAAN MEKATRONIK</v>
      </c>
      <c r="E64" s="6" t="str">
        <f>MASTER!E64</f>
        <v>Active</v>
      </c>
      <c r="F64" s="6">
        <f>MASTER!F64</f>
        <v>2</v>
      </c>
      <c r="G64" s="15">
        <f>MASTER!G64</f>
        <v>175311909</v>
      </c>
      <c r="H64" s="16" t="str">
        <f>IF(COUNTA(RAW_Tutorial!A:A)&lt;=2,"-",IF(ISNUMBER(IFERROR(MATCH($C64,RAW_Tutorial!A:A,0),"X"))*1=0,"X","/"))</f>
        <v>-</v>
      </c>
      <c r="I64" s="16" t="str">
        <f>IF(COUNTA(RAW_Tutorial!B:B)&lt;=2,"-",IF(ISNUMBER(IFERROR(MATCH($C64,RAW_Tutorial!B:B,0),"X"))*1=0,"X","/"))</f>
        <v>-</v>
      </c>
      <c r="J64" s="16" t="str">
        <f>IF(COUNTA(RAW_Tutorial!C:C)&lt;=2,"-",IF(ISNUMBER(IFERROR(MATCH($C64,RAW_Tutorial!C:C,0),"X"))*1=0,"X","/"))</f>
        <v>-</v>
      </c>
      <c r="K64" s="16" t="str">
        <f>IF(COUNTA(RAW_Tutorial!D:D)&lt;=2,"-",IF(ISNUMBER(IFERROR(MATCH($C64,RAW_Tutorial!D:D,0),"X"))*1=0,"X","/"))</f>
        <v>-</v>
      </c>
      <c r="L64" s="16" t="str">
        <f>IF(COUNTA(RAW_Tutorial!E:E)&lt;=2,"-",IF(ISNUMBER(IFERROR(MATCH($C64,RAW_Tutorial!E:E,0),"X"))*1=0,"X","/"))</f>
        <v>-</v>
      </c>
      <c r="M64" s="16" t="str">
        <f>IF(COUNTA(RAW_Tutorial!F:F)&lt;=2,"-",IF(ISNUMBER(IFERROR(MATCH($C64,RAW_Tutorial!F:F,0),"X"))*1=0,"X","/"))</f>
        <v>-</v>
      </c>
      <c r="N64" s="16" t="str">
        <f>IF(COUNTA(RAW_Tutorial!G:G)&lt;=2,"-",IF(ISNUMBER(IFERROR(MATCH($C64,RAW_Tutorial!G:G,0),"X"))*1=0,"X","/"))</f>
        <v>-</v>
      </c>
      <c r="O64" s="16" t="str">
        <f>IF(COUNTA(RAW_Tutorial!H:H)&lt;=2,"-",IF(ISNUMBER(IFERROR(MATCH($C64,RAW_Tutorial!H:H,0),"X"))*1=0,"X","/"))</f>
        <v>-</v>
      </c>
      <c r="P64" s="16" t="str">
        <f>IF(COUNTA(RAW_Tutorial!I:I)&lt;=2,"-",IF(ISNUMBER(IFERROR(MATCH($C64,RAW_Tutorial!I:I,0),"X"))*1=0,"X","/"))</f>
        <v>-</v>
      </c>
      <c r="Q64" s="16" t="str">
        <f>IF(COUNTA(RAW_Tutorial!J:J)&lt;=2,"-",IF(ISNUMBER(IFERROR(MATCH($C64,RAW_Tutorial!J:J,0),"X"))*1=0,"X","/"))</f>
        <v>-</v>
      </c>
      <c r="R64" s="16" t="str">
        <f>IF(COUNTA(RAW_Tutorial!K:K)&lt;=2,"-",IF(ISNUMBER(IFERROR(MATCH($C64,RAW_Tutorial!K:K,0),"X"))*1=0,"X","/"))</f>
        <v>-</v>
      </c>
      <c r="S64" s="16" t="str">
        <f>IF(COUNTA(RAW_Tutorial!L:L)&lt;=2,"-",IF(ISNUMBER(IFERROR(MATCH($C64,RAW_Tutorial!L:L,0),"X"))*1=0,"X","/"))</f>
        <v>-</v>
      </c>
      <c r="T64" s="16" t="str">
        <f>IF(COUNTA(RAW_Tutorial!M:M)&lt;=2,"-",IF(ISNUMBER(IFERROR(MATCH($C64,RAW_Tutorial!M:M,0),"X"))*1=0,"X","/"))</f>
        <v>-</v>
      </c>
      <c r="U64" s="16" t="str">
        <f>IF(COUNTA(RAW_Tutorial!N:N)&lt;=2,"-",IF(ISNUMBER(IFERROR(MATCH($C64,RAW_Tutorial!N:N,0),"X"))*1=0,"X","/"))</f>
        <v>-</v>
      </c>
      <c r="V64" s="25">
        <f>COUNTIF(H64:U64,"X")/MASTER!$H$13</f>
        <v>0</v>
      </c>
      <c r="W64" s="16">
        <f t="shared" si="0"/>
        <v>0</v>
      </c>
      <c r="X64" s="37">
        <f t="shared" si="1"/>
        <v>0</v>
      </c>
    </row>
    <row r="65" spans="1:24" s="8" customFormat="1" ht="24" customHeight="1">
      <c r="A65" s="6">
        <v>45</v>
      </c>
      <c r="B65" s="7" t="str">
        <f>MASTER!B65</f>
        <v>MUHAMMAD NAZRUL SYAWAL BIN SAHID</v>
      </c>
      <c r="C65" s="6">
        <f>MASTER!C65</f>
        <v>161060973</v>
      </c>
      <c r="D65" s="6" t="str">
        <f>MASTER!D65</f>
        <v>RK24 - KEJURUTERAAN MEKATRONIK</v>
      </c>
      <c r="E65" s="6" t="str">
        <f>MASTER!E65</f>
        <v>Active</v>
      </c>
      <c r="F65" s="6">
        <f>MASTER!F65</f>
        <v>2</v>
      </c>
      <c r="G65" s="15">
        <f>MASTER!G65</f>
        <v>1110758726</v>
      </c>
      <c r="H65" s="16" t="str">
        <f>IF(COUNTA(RAW_Tutorial!A:A)&lt;=2,"-",IF(ISNUMBER(IFERROR(MATCH($C65,RAW_Tutorial!A:A,0),"X"))*1=0,"X","/"))</f>
        <v>-</v>
      </c>
      <c r="I65" s="16" t="str">
        <f>IF(COUNTA(RAW_Tutorial!B:B)&lt;=2,"-",IF(ISNUMBER(IFERROR(MATCH($C65,RAW_Tutorial!B:B,0),"X"))*1=0,"X","/"))</f>
        <v>-</v>
      </c>
      <c r="J65" s="16" t="str">
        <f>IF(COUNTA(RAW_Tutorial!C:C)&lt;=2,"-",IF(ISNUMBER(IFERROR(MATCH($C65,RAW_Tutorial!C:C,0),"X"))*1=0,"X","/"))</f>
        <v>-</v>
      </c>
      <c r="K65" s="16" t="str">
        <f>IF(COUNTA(RAW_Tutorial!D:D)&lt;=2,"-",IF(ISNUMBER(IFERROR(MATCH($C65,RAW_Tutorial!D:D,0),"X"))*1=0,"X","/"))</f>
        <v>-</v>
      </c>
      <c r="L65" s="16" t="str">
        <f>IF(COUNTA(RAW_Tutorial!E:E)&lt;=2,"-",IF(ISNUMBER(IFERROR(MATCH($C65,RAW_Tutorial!E:E,0),"X"))*1=0,"X","/"))</f>
        <v>-</v>
      </c>
      <c r="M65" s="16" t="str">
        <f>IF(COUNTA(RAW_Tutorial!F:F)&lt;=2,"-",IF(ISNUMBER(IFERROR(MATCH($C65,RAW_Tutorial!F:F,0),"X"))*1=0,"X","/"))</f>
        <v>-</v>
      </c>
      <c r="N65" s="16" t="str">
        <f>IF(COUNTA(RAW_Tutorial!G:G)&lt;=2,"-",IF(ISNUMBER(IFERROR(MATCH($C65,RAW_Tutorial!G:G,0),"X"))*1=0,"X","/"))</f>
        <v>-</v>
      </c>
      <c r="O65" s="16" t="str">
        <f>IF(COUNTA(RAW_Tutorial!H:H)&lt;=2,"-",IF(ISNUMBER(IFERROR(MATCH($C65,RAW_Tutorial!H:H,0),"X"))*1=0,"X","/"))</f>
        <v>-</v>
      </c>
      <c r="P65" s="16" t="str">
        <f>IF(COUNTA(RAW_Tutorial!I:I)&lt;=2,"-",IF(ISNUMBER(IFERROR(MATCH($C65,RAW_Tutorial!I:I,0),"X"))*1=0,"X","/"))</f>
        <v>-</v>
      </c>
      <c r="Q65" s="16" t="str">
        <f>IF(COUNTA(RAW_Tutorial!J:J)&lt;=2,"-",IF(ISNUMBER(IFERROR(MATCH($C65,RAW_Tutorial!J:J,0),"X"))*1=0,"X","/"))</f>
        <v>-</v>
      </c>
      <c r="R65" s="16" t="str">
        <f>IF(COUNTA(RAW_Tutorial!K:K)&lt;=2,"-",IF(ISNUMBER(IFERROR(MATCH($C65,RAW_Tutorial!K:K,0),"X"))*1=0,"X","/"))</f>
        <v>-</v>
      </c>
      <c r="S65" s="16" t="str">
        <f>IF(COUNTA(RAW_Tutorial!L:L)&lt;=2,"-",IF(ISNUMBER(IFERROR(MATCH($C65,RAW_Tutorial!L:L,0),"X"))*1=0,"X","/"))</f>
        <v>-</v>
      </c>
      <c r="T65" s="16" t="str">
        <f>IF(COUNTA(RAW_Tutorial!M:M)&lt;=2,"-",IF(ISNUMBER(IFERROR(MATCH($C65,RAW_Tutorial!M:M,0),"X"))*1=0,"X","/"))</f>
        <v>-</v>
      </c>
      <c r="U65" s="16" t="str">
        <f>IF(COUNTA(RAW_Tutorial!N:N)&lt;=2,"-",IF(ISNUMBER(IFERROR(MATCH($C65,RAW_Tutorial!N:N,0),"X"))*1=0,"X","/"))</f>
        <v>-</v>
      </c>
      <c r="V65" s="25">
        <f>COUNTIF(H65:U65,"X")/MASTER!$H$13</f>
        <v>0</v>
      </c>
      <c r="W65" s="16">
        <f t="shared" si="0"/>
        <v>0</v>
      </c>
      <c r="X65" s="37">
        <f t="shared" si="1"/>
        <v>0</v>
      </c>
    </row>
    <row r="66" spans="1:24" s="8" customFormat="1" ht="24" customHeight="1">
      <c r="A66" s="6">
        <v>46</v>
      </c>
      <c r="B66" s="7" t="str">
        <f>MASTER!B66</f>
        <v>MUHAMMAD SHARIZAL BIN EZANI</v>
      </c>
      <c r="C66" s="6">
        <f>MASTER!C66</f>
        <v>161060974</v>
      </c>
      <c r="D66" s="6" t="str">
        <f>MASTER!D66</f>
        <v>RK24 - KEJURUTERAAN MEKATRONIK</v>
      </c>
      <c r="E66" s="6" t="str">
        <f>MASTER!E66</f>
        <v>Active</v>
      </c>
      <c r="F66" s="6">
        <f>MASTER!F66</f>
        <v>2</v>
      </c>
      <c r="G66" s="15">
        <f>MASTER!G66</f>
        <v>1110907366</v>
      </c>
      <c r="H66" s="16" t="str">
        <f>IF(COUNTA(RAW_Tutorial!A:A)&lt;=2,"-",IF(ISNUMBER(IFERROR(MATCH($C66,RAW_Tutorial!A:A,0),"X"))*1=0,"X","/"))</f>
        <v>-</v>
      </c>
      <c r="I66" s="16" t="str">
        <f>IF(COUNTA(RAW_Tutorial!B:B)&lt;=2,"-",IF(ISNUMBER(IFERROR(MATCH($C66,RAW_Tutorial!B:B,0),"X"))*1=0,"X","/"))</f>
        <v>-</v>
      </c>
      <c r="J66" s="16" t="str">
        <f>IF(COUNTA(RAW_Tutorial!C:C)&lt;=2,"-",IF(ISNUMBER(IFERROR(MATCH($C66,RAW_Tutorial!C:C,0),"X"))*1=0,"X","/"))</f>
        <v>-</v>
      </c>
      <c r="K66" s="16" t="str">
        <f>IF(COUNTA(RAW_Tutorial!D:D)&lt;=2,"-",IF(ISNUMBER(IFERROR(MATCH($C66,RAW_Tutorial!D:D,0),"X"))*1=0,"X","/"))</f>
        <v>-</v>
      </c>
      <c r="L66" s="16" t="str">
        <f>IF(COUNTA(RAW_Tutorial!E:E)&lt;=2,"-",IF(ISNUMBER(IFERROR(MATCH($C66,RAW_Tutorial!E:E,0),"X"))*1=0,"X","/"))</f>
        <v>-</v>
      </c>
      <c r="M66" s="16" t="str">
        <f>IF(COUNTA(RAW_Tutorial!F:F)&lt;=2,"-",IF(ISNUMBER(IFERROR(MATCH($C66,RAW_Tutorial!F:F,0),"X"))*1=0,"X","/"))</f>
        <v>-</v>
      </c>
      <c r="N66" s="16" t="str">
        <f>IF(COUNTA(RAW_Tutorial!G:G)&lt;=2,"-",IF(ISNUMBER(IFERROR(MATCH($C66,RAW_Tutorial!G:G,0),"X"))*1=0,"X","/"))</f>
        <v>-</v>
      </c>
      <c r="O66" s="16" t="str">
        <f>IF(COUNTA(RAW_Tutorial!H:H)&lt;=2,"-",IF(ISNUMBER(IFERROR(MATCH($C66,RAW_Tutorial!H:H,0),"X"))*1=0,"X","/"))</f>
        <v>-</v>
      </c>
      <c r="P66" s="16" t="str">
        <f>IF(COUNTA(RAW_Tutorial!I:I)&lt;=2,"-",IF(ISNUMBER(IFERROR(MATCH($C66,RAW_Tutorial!I:I,0),"X"))*1=0,"X","/"))</f>
        <v>-</v>
      </c>
      <c r="Q66" s="16" t="str">
        <f>IF(COUNTA(RAW_Tutorial!J:J)&lt;=2,"-",IF(ISNUMBER(IFERROR(MATCH($C66,RAW_Tutorial!J:J,0),"X"))*1=0,"X","/"))</f>
        <v>-</v>
      </c>
      <c r="R66" s="16" t="str">
        <f>IF(COUNTA(RAW_Tutorial!K:K)&lt;=2,"-",IF(ISNUMBER(IFERROR(MATCH($C66,RAW_Tutorial!K:K,0),"X"))*1=0,"X","/"))</f>
        <v>-</v>
      </c>
      <c r="S66" s="16" t="str">
        <f>IF(COUNTA(RAW_Tutorial!L:L)&lt;=2,"-",IF(ISNUMBER(IFERROR(MATCH($C66,RAW_Tutorial!L:L,0),"X"))*1=0,"X","/"))</f>
        <v>-</v>
      </c>
      <c r="T66" s="16" t="str">
        <f>IF(COUNTA(RAW_Tutorial!M:M)&lt;=2,"-",IF(ISNUMBER(IFERROR(MATCH($C66,RAW_Tutorial!M:M,0),"X"))*1=0,"X","/"))</f>
        <v>-</v>
      </c>
      <c r="U66" s="16" t="str">
        <f>IF(COUNTA(RAW_Tutorial!N:N)&lt;=2,"-",IF(ISNUMBER(IFERROR(MATCH($C66,RAW_Tutorial!N:N,0),"X"))*1=0,"X","/"))</f>
        <v>-</v>
      </c>
      <c r="V66" s="25">
        <f>COUNTIF(H66:U66,"X")/MASTER!$H$13</f>
        <v>0</v>
      </c>
      <c r="W66" s="16">
        <f t="shared" si="0"/>
        <v>0</v>
      </c>
      <c r="X66" s="37">
        <f t="shared" si="1"/>
        <v>0</v>
      </c>
    </row>
    <row r="67" spans="1:24" s="8" customFormat="1" ht="24" customHeight="1">
      <c r="A67" s="6">
        <v>47</v>
      </c>
      <c r="B67" s="7" t="str">
        <f>MASTER!B67</f>
        <v>MUHAMMAD SYAMIL BIN AZHAR</v>
      </c>
      <c r="C67" s="6">
        <f>MASTER!C67</f>
        <v>161060975</v>
      </c>
      <c r="D67" s="6" t="str">
        <f>MASTER!D67</f>
        <v>RK24 - KEJURUTERAAN MEKATRONIK</v>
      </c>
      <c r="E67" s="6" t="str">
        <f>MASTER!E67</f>
        <v>Active</v>
      </c>
      <c r="F67" s="6">
        <f>MASTER!F67</f>
        <v>2</v>
      </c>
      <c r="G67" s="15">
        <f>MASTER!G67</f>
        <v>1112525612</v>
      </c>
      <c r="H67" s="16" t="str">
        <f>IF(COUNTA(RAW_Tutorial!A:A)&lt;=2,"-",IF(ISNUMBER(IFERROR(MATCH($C67,RAW_Tutorial!A:A,0),"X"))*1=0,"X","/"))</f>
        <v>-</v>
      </c>
      <c r="I67" s="16" t="str">
        <f>IF(COUNTA(RAW_Tutorial!B:B)&lt;=2,"-",IF(ISNUMBER(IFERROR(MATCH($C67,RAW_Tutorial!B:B,0),"X"))*1=0,"X","/"))</f>
        <v>-</v>
      </c>
      <c r="J67" s="16" t="str">
        <f>IF(COUNTA(RAW_Tutorial!C:C)&lt;=2,"-",IF(ISNUMBER(IFERROR(MATCH($C67,RAW_Tutorial!C:C,0),"X"))*1=0,"X","/"))</f>
        <v>-</v>
      </c>
      <c r="K67" s="16" t="str">
        <f>IF(COUNTA(RAW_Tutorial!D:D)&lt;=2,"-",IF(ISNUMBER(IFERROR(MATCH($C67,RAW_Tutorial!D:D,0),"X"))*1=0,"X","/"))</f>
        <v>-</v>
      </c>
      <c r="L67" s="16" t="str">
        <f>IF(COUNTA(RAW_Tutorial!E:E)&lt;=2,"-",IF(ISNUMBER(IFERROR(MATCH($C67,RAW_Tutorial!E:E,0),"X"))*1=0,"X","/"))</f>
        <v>-</v>
      </c>
      <c r="M67" s="16" t="str">
        <f>IF(COUNTA(RAW_Tutorial!F:F)&lt;=2,"-",IF(ISNUMBER(IFERROR(MATCH($C67,RAW_Tutorial!F:F,0),"X"))*1=0,"X","/"))</f>
        <v>-</v>
      </c>
      <c r="N67" s="16" t="str">
        <f>IF(COUNTA(RAW_Tutorial!G:G)&lt;=2,"-",IF(ISNUMBER(IFERROR(MATCH($C67,RAW_Tutorial!G:G,0),"X"))*1=0,"X","/"))</f>
        <v>-</v>
      </c>
      <c r="O67" s="16" t="str">
        <f>IF(COUNTA(RAW_Tutorial!H:H)&lt;=2,"-",IF(ISNUMBER(IFERROR(MATCH($C67,RAW_Tutorial!H:H,0),"X"))*1=0,"X","/"))</f>
        <v>-</v>
      </c>
      <c r="P67" s="16" t="str">
        <f>IF(COUNTA(RAW_Tutorial!I:I)&lt;=2,"-",IF(ISNUMBER(IFERROR(MATCH($C67,RAW_Tutorial!I:I,0),"X"))*1=0,"X","/"))</f>
        <v>-</v>
      </c>
      <c r="Q67" s="16" t="str">
        <f>IF(COUNTA(RAW_Tutorial!J:J)&lt;=2,"-",IF(ISNUMBER(IFERROR(MATCH($C67,RAW_Tutorial!J:J,0),"X"))*1=0,"X","/"))</f>
        <v>-</v>
      </c>
      <c r="R67" s="16" t="str">
        <f>IF(COUNTA(RAW_Tutorial!K:K)&lt;=2,"-",IF(ISNUMBER(IFERROR(MATCH($C67,RAW_Tutorial!K:K,0),"X"))*1=0,"X","/"))</f>
        <v>-</v>
      </c>
      <c r="S67" s="16" t="str">
        <f>IF(COUNTA(RAW_Tutorial!L:L)&lt;=2,"-",IF(ISNUMBER(IFERROR(MATCH($C67,RAW_Tutorial!L:L,0),"X"))*1=0,"X","/"))</f>
        <v>-</v>
      </c>
      <c r="T67" s="16" t="str">
        <f>IF(COUNTA(RAW_Tutorial!M:M)&lt;=2,"-",IF(ISNUMBER(IFERROR(MATCH($C67,RAW_Tutorial!M:M,0),"X"))*1=0,"X","/"))</f>
        <v>-</v>
      </c>
      <c r="U67" s="16" t="str">
        <f>IF(COUNTA(RAW_Tutorial!N:N)&lt;=2,"-",IF(ISNUMBER(IFERROR(MATCH($C67,RAW_Tutorial!N:N,0),"X"))*1=0,"X","/"))</f>
        <v>-</v>
      </c>
      <c r="V67" s="25">
        <f>COUNTIF(H67:U67,"X")/MASTER!$H$13</f>
        <v>0</v>
      </c>
      <c r="W67" s="16">
        <f t="shared" si="0"/>
        <v>0</v>
      </c>
      <c r="X67" s="37">
        <f t="shared" si="1"/>
        <v>0</v>
      </c>
    </row>
    <row r="68" spans="1:24" s="8" customFormat="1" ht="24" customHeight="1">
      <c r="A68" s="6">
        <v>48</v>
      </c>
      <c r="B68" s="7" t="str">
        <f>MASTER!B68</f>
        <v>MUHAMMAD ZUBIR BIN KAMAZLAN</v>
      </c>
      <c r="C68" s="6">
        <f>MASTER!C68</f>
        <v>161060976</v>
      </c>
      <c r="D68" s="6" t="str">
        <f>MASTER!D68</f>
        <v>RK24 - KEJURUTERAAN MEKATRONIK</v>
      </c>
      <c r="E68" s="6" t="str">
        <f>MASTER!E68</f>
        <v>Active</v>
      </c>
      <c r="F68" s="6">
        <f>MASTER!F68</f>
        <v>2</v>
      </c>
      <c r="G68" s="15">
        <f>MASTER!G68</f>
        <v>148302500</v>
      </c>
      <c r="H68" s="16" t="str">
        <f>IF(COUNTA(RAW_Tutorial!A:A)&lt;=2,"-",IF(ISNUMBER(IFERROR(MATCH($C68,RAW_Tutorial!A:A,0),"X"))*1=0,"X","/"))</f>
        <v>-</v>
      </c>
      <c r="I68" s="16" t="str">
        <f>IF(COUNTA(RAW_Tutorial!B:B)&lt;=2,"-",IF(ISNUMBER(IFERROR(MATCH($C68,RAW_Tutorial!B:B,0),"X"))*1=0,"X","/"))</f>
        <v>-</v>
      </c>
      <c r="J68" s="16" t="str">
        <f>IF(COUNTA(RAW_Tutorial!C:C)&lt;=2,"-",IF(ISNUMBER(IFERROR(MATCH($C68,RAW_Tutorial!C:C,0),"X"))*1=0,"X","/"))</f>
        <v>-</v>
      </c>
      <c r="K68" s="16" t="str">
        <f>IF(COUNTA(RAW_Tutorial!D:D)&lt;=2,"-",IF(ISNUMBER(IFERROR(MATCH($C68,RAW_Tutorial!D:D,0),"X"))*1=0,"X","/"))</f>
        <v>-</v>
      </c>
      <c r="L68" s="16" t="str">
        <f>IF(COUNTA(RAW_Tutorial!E:E)&lt;=2,"-",IF(ISNUMBER(IFERROR(MATCH($C68,RAW_Tutorial!E:E,0),"X"))*1=0,"X","/"))</f>
        <v>-</v>
      </c>
      <c r="M68" s="16" t="str">
        <f>IF(COUNTA(RAW_Tutorial!F:F)&lt;=2,"-",IF(ISNUMBER(IFERROR(MATCH($C68,RAW_Tutorial!F:F,0),"X"))*1=0,"X","/"))</f>
        <v>-</v>
      </c>
      <c r="N68" s="16" t="str">
        <f>IF(COUNTA(RAW_Tutorial!G:G)&lt;=2,"-",IF(ISNUMBER(IFERROR(MATCH($C68,RAW_Tutorial!G:G,0),"X"))*1=0,"X","/"))</f>
        <v>-</v>
      </c>
      <c r="O68" s="16" t="str">
        <f>IF(COUNTA(RAW_Tutorial!H:H)&lt;=2,"-",IF(ISNUMBER(IFERROR(MATCH($C68,RAW_Tutorial!H:H,0),"X"))*1=0,"X","/"))</f>
        <v>-</v>
      </c>
      <c r="P68" s="16" t="str">
        <f>IF(COUNTA(RAW_Tutorial!I:I)&lt;=2,"-",IF(ISNUMBER(IFERROR(MATCH($C68,RAW_Tutorial!I:I,0),"X"))*1=0,"X","/"))</f>
        <v>-</v>
      </c>
      <c r="Q68" s="16" t="str">
        <f>IF(COUNTA(RAW_Tutorial!J:J)&lt;=2,"-",IF(ISNUMBER(IFERROR(MATCH($C68,RAW_Tutorial!J:J,0),"X"))*1=0,"X","/"))</f>
        <v>-</v>
      </c>
      <c r="R68" s="16" t="str">
        <f>IF(COUNTA(RAW_Tutorial!K:K)&lt;=2,"-",IF(ISNUMBER(IFERROR(MATCH($C68,RAW_Tutorial!K:K,0),"X"))*1=0,"X","/"))</f>
        <v>-</v>
      </c>
      <c r="S68" s="16" t="str">
        <f>IF(COUNTA(RAW_Tutorial!L:L)&lt;=2,"-",IF(ISNUMBER(IFERROR(MATCH($C68,RAW_Tutorial!L:L,0),"X"))*1=0,"X","/"))</f>
        <v>-</v>
      </c>
      <c r="T68" s="16" t="str">
        <f>IF(COUNTA(RAW_Tutorial!M:M)&lt;=2,"-",IF(ISNUMBER(IFERROR(MATCH($C68,RAW_Tutorial!M:M,0),"X"))*1=0,"X","/"))</f>
        <v>-</v>
      </c>
      <c r="U68" s="16" t="str">
        <f>IF(COUNTA(RAW_Tutorial!N:N)&lt;=2,"-",IF(ISNUMBER(IFERROR(MATCH($C68,RAW_Tutorial!N:N,0),"X"))*1=0,"X","/"))</f>
        <v>-</v>
      </c>
      <c r="V68" s="25">
        <f>COUNTIF(H68:U68,"X")/MASTER!$H$13</f>
        <v>0</v>
      </c>
      <c r="W68" s="16">
        <f t="shared" si="0"/>
        <v>0</v>
      </c>
      <c r="X68" s="37">
        <f t="shared" si="1"/>
        <v>0</v>
      </c>
    </row>
    <row r="69" spans="1:24" s="8" customFormat="1" ht="24" customHeight="1">
      <c r="A69" s="6">
        <v>49</v>
      </c>
      <c r="B69" s="7" t="str">
        <f>MASTER!B69</f>
        <v>NAH ZHENG QUN</v>
      </c>
      <c r="C69" s="6">
        <f>MASTER!C69</f>
        <v>161060977</v>
      </c>
      <c r="D69" s="6" t="str">
        <f>MASTER!D69</f>
        <v>RK24 - KEJURUTERAAN MEKATRONIK</v>
      </c>
      <c r="E69" s="6" t="str">
        <f>MASTER!E69</f>
        <v>Active</v>
      </c>
      <c r="F69" s="6">
        <f>MASTER!F69</f>
        <v>2</v>
      </c>
      <c r="G69" s="15">
        <f>MASTER!G69</f>
        <v>175348190</v>
      </c>
      <c r="H69" s="16" t="str">
        <f>IF(COUNTA(RAW_Tutorial!A:A)&lt;=2,"-",IF(ISNUMBER(IFERROR(MATCH($C69,RAW_Tutorial!A:A,0),"X"))*1=0,"X","/"))</f>
        <v>-</v>
      </c>
      <c r="I69" s="16" t="str">
        <f>IF(COUNTA(RAW_Tutorial!B:B)&lt;=2,"-",IF(ISNUMBER(IFERROR(MATCH($C69,RAW_Tutorial!B:B,0),"X"))*1=0,"X","/"))</f>
        <v>-</v>
      </c>
      <c r="J69" s="16" t="str">
        <f>IF(COUNTA(RAW_Tutorial!C:C)&lt;=2,"-",IF(ISNUMBER(IFERROR(MATCH($C69,RAW_Tutorial!C:C,0),"X"))*1=0,"X","/"))</f>
        <v>-</v>
      </c>
      <c r="K69" s="16" t="str">
        <f>IF(COUNTA(RAW_Tutorial!D:D)&lt;=2,"-",IF(ISNUMBER(IFERROR(MATCH($C69,RAW_Tutorial!D:D,0),"X"))*1=0,"X","/"))</f>
        <v>-</v>
      </c>
      <c r="L69" s="16" t="str">
        <f>IF(COUNTA(RAW_Tutorial!E:E)&lt;=2,"-",IF(ISNUMBER(IFERROR(MATCH($C69,RAW_Tutorial!E:E,0),"X"))*1=0,"X","/"))</f>
        <v>-</v>
      </c>
      <c r="M69" s="16" t="str">
        <f>IF(COUNTA(RAW_Tutorial!F:F)&lt;=2,"-",IF(ISNUMBER(IFERROR(MATCH($C69,RAW_Tutorial!F:F,0),"X"))*1=0,"X","/"))</f>
        <v>-</v>
      </c>
      <c r="N69" s="16" t="str">
        <f>IF(COUNTA(RAW_Tutorial!G:G)&lt;=2,"-",IF(ISNUMBER(IFERROR(MATCH($C69,RAW_Tutorial!G:G,0),"X"))*1=0,"X","/"))</f>
        <v>-</v>
      </c>
      <c r="O69" s="16" t="str">
        <f>IF(COUNTA(RAW_Tutorial!H:H)&lt;=2,"-",IF(ISNUMBER(IFERROR(MATCH($C69,RAW_Tutorial!H:H,0),"X"))*1=0,"X","/"))</f>
        <v>-</v>
      </c>
      <c r="P69" s="16" t="str">
        <f>IF(COUNTA(RAW_Tutorial!I:I)&lt;=2,"-",IF(ISNUMBER(IFERROR(MATCH($C69,RAW_Tutorial!I:I,0),"X"))*1=0,"X","/"))</f>
        <v>-</v>
      </c>
      <c r="Q69" s="16" t="str">
        <f>IF(COUNTA(RAW_Tutorial!J:J)&lt;=2,"-",IF(ISNUMBER(IFERROR(MATCH($C69,RAW_Tutorial!J:J,0),"X"))*1=0,"X","/"))</f>
        <v>-</v>
      </c>
      <c r="R69" s="16" t="str">
        <f>IF(COUNTA(RAW_Tutorial!K:K)&lt;=2,"-",IF(ISNUMBER(IFERROR(MATCH($C69,RAW_Tutorial!K:K,0),"X"))*1=0,"X","/"))</f>
        <v>-</v>
      </c>
      <c r="S69" s="16" t="str">
        <f>IF(COUNTA(RAW_Tutorial!L:L)&lt;=2,"-",IF(ISNUMBER(IFERROR(MATCH($C69,RAW_Tutorial!L:L,0),"X"))*1=0,"X","/"))</f>
        <v>-</v>
      </c>
      <c r="T69" s="16" t="str">
        <f>IF(COUNTA(RAW_Tutorial!M:M)&lt;=2,"-",IF(ISNUMBER(IFERROR(MATCH($C69,RAW_Tutorial!M:M,0),"X"))*1=0,"X","/"))</f>
        <v>-</v>
      </c>
      <c r="U69" s="16" t="str">
        <f>IF(COUNTA(RAW_Tutorial!N:N)&lt;=2,"-",IF(ISNUMBER(IFERROR(MATCH($C69,RAW_Tutorial!N:N,0),"X"))*1=0,"X","/"))</f>
        <v>-</v>
      </c>
      <c r="V69" s="25">
        <f>COUNTIF(H69:U69,"X")/MASTER!$H$13</f>
        <v>0</v>
      </c>
      <c r="W69" s="16">
        <f t="shared" si="0"/>
        <v>0</v>
      </c>
      <c r="X69" s="37">
        <f t="shared" si="1"/>
        <v>0</v>
      </c>
    </row>
    <row r="70" spans="1:24" s="8" customFormat="1" ht="24" customHeight="1">
      <c r="A70" s="6">
        <v>50</v>
      </c>
      <c r="B70" s="7" t="str">
        <f>MASTER!B70</f>
        <v>NG XUAN JUN</v>
      </c>
      <c r="C70" s="6">
        <f>MASTER!C70</f>
        <v>161060978</v>
      </c>
      <c r="D70" s="6" t="str">
        <f>MASTER!D70</f>
        <v>RK24 - KEJURUTERAAN MEKATRONIK</v>
      </c>
      <c r="E70" s="6" t="str">
        <f>MASTER!E70</f>
        <v>Active</v>
      </c>
      <c r="F70" s="6">
        <f>MASTER!F70</f>
        <v>2</v>
      </c>
      <c r="G70" s="15">
        <f>MASTER!G70</f>
        <v>1126455361</v>
      </c>
      <c r="H70" s="16" t="str">
        <f>IF(COUNTA(RAW_Tutorial!A:A)&lt;=2,"-",IF(ISNUMBER(IFERROR(MATCH($C70,RAW_Tutorial!A:A,0),"X"))*1=0,"X","/"))</f>
        <v>-</v>
      </c>
      <c r="I70" s="16" t="str">
        <f>IF(COUNTA(RAW_Tutorial!B:B)&lt;=2,"-",IF(ISNUMBER(IFERROR(MATCH($C70,RAW_Tutorial!B:B,0),"X"))*1=0,"X","/"))</f>
        <v>-</v>
      </c>
      <c r="J70" s="16" t="str">
        <f>IF(COUNTA(RAW_Tutorial!C:C)&lt;=2,"-",IF(ISNUMBER(IFERROR(MATCH($C70,RAW_Tutorial!C:C,0),"X"))*1=0,"X","/"))</f>
        <v>-</v>
      </c>
      <c r="K70" s="16" t="str">
        <f>IF(COUNTA(RAW_Tutorial!D:D)&lt;=2,"-",IF(ISNUMBER(IFERROR(MATCH($C70,RAW_Tutorial!D:D,0),"X"))*1=0,"X","/"))</f>
        <v>-</v>
      </c>
      <c r="L70" s="16" t="str">
        <f>IF(COUNTA(RAW_Tutorial!E:E)&lt;=2,"-",IF(ISNUMBER(IFERROR(MATCH($C70,RAW_Tutorial!E:E,0),"X"))*1=0,"X","/"))</f>
        <v>-</v>
      </c>
      <c r="M70" s="16" t="str">
        <f>IF(COUNTA(RAW_Tutorial!F:F)&lt;=2,"-",IF(ISNUMBER(IFERROR(MATCH($C70,RAW_Tutorial!F:F,0),"X"))*1=0,"X","/"))</f>
        <v>-</v>
      </c>
      <c r="N70" s="16" t="str">
        <f>IF(COUNTA(RAW_Tutorial!G:G)&lt;=2,"-",IF(ISNUMBER(IFERROR(MATCH($C70,RAW_Tutorial!G:G,0),"X"))*1=0,"X","/"))</f>
        <v>-</v>
      </c>
      <c r="O70" s="16" t="str">
        <f>IF(COUNTA(RAW_Tutorial!H:H)&lt;=2,"-",IF(ISNUMBER(IFERROR(MATCH($C70,RAW_Tutorial!H:H,0),"X"))*1=0,"X","/"))</f>
        <v>-</v>
      </c>
      <c r="P70" s="16" t="str">
        <f>IF(COUNTA(RAW_Tutorial!I:I)&lt;=2,"-",IF(ISNUMBER(IFERROR(MATCH($C70,RAW_Tutorial!I:I,0),"X"))*1=0,"X","/"))</f>
        <v>-</v>
      </c>
      <c r="Q70" s="16" t="str">
        <f>IF(COUNTA(RAW_Tutorial!J:J)&lt;=2,"-",IF(ISNUMBER(IFERROR(MATCH($C70,RAW_Tutorial!J:J,0),"X"))*1=0,"X","/"))</f>
        <v>-</v>
      </c>
      <c r="R70" s="16" t="str">
        <f>IF(COUNTA(RAW_Tutorial!K:K)&lt;=2,"-",IF(ISNUMBER(IFERROR(MATCH($C70,RAW_Tutorial!K:K,0),"X"))*1=0,"X","/"))</f>
        <v>-</v>
      </c>
      <c r="S70" s="16" t="str">
        <f>IF(COUNTA(RAW_Tutorial!L:L)&lt;=2,"-",IF(ISNUMBER(IFERROR(MATCH($C70,RAW_Tutorial!L:L,0),"X"))*1=0,"X","/"))</f>
        <v>-</v>
      </c>
      <c r="T70" s="16" t="str">
        <f>IF(COUNTA(RAW_Tutorial!M:M)&lt;=2,"-",IF(ISNUMBER(IFERROR(MATCH($C70,RAW_Tutorial!M:M,0),"X"))*1=0,"X","/"))</f>
        <v>-</v>
      </c>
      <c r="U70" s="16" t="str">
        <f>IF(COUNTA(RAW_Tutorial!N:N)&lt;=2,"-",IF(ISNUMBER(IFERROR(MATCH($C70,RAW_Tutorial!N:N,0),"X"))*1=0,"X","/"))</f>
        <v>-</v>
      </c>
      <c r="V70" s="25">
        <f>COUNTIF(H70:U70,"X")/MASTER!$H$13</f>
        <v>0</v>
      </c>
      <c r="W70" s="16">
        <f t="shared" si="0"/>
        <v>0</v>
      </c>
      <c r="X70" s="37">
        <f t="shared" si="1"/>
        <v>0</v>
      </c>
    </row>
    <row r="71" spans="1:24" s="8" customFormat="1" ht="24" customHeight="1">
      <c r="A71" s="6">
        <v>51</v>
      </c>
      <c r="B71" s="7" t="str">
        <f>MASTER!B71</f>
        <v>NOR AIN SYATUL RIEDIYAH BINTI MOHD RUZAIMI</v>
      </c>
      <c r="C71" s="6">
        <f>MASTER!C71</f>
        <v>161060979</v>
      </c>
      <c r="D71" s="6" t="str">
        <f>MASTER!D71</f>
        <v>RK24 - KEJURUTERAAN MEKATRONIK</v>
      </c>
      <c r="E71" s="6" t="str">
        <f>MASTER!E71</f>
        <v>Active</v>
      </c>
      <c r="F71" s="6">
        <f>MASTER!F71</f>
        <v>2</v>
      </c>
      <c r="G71" s="15">
        <f>MASTER!G71</f>
        <v>1129481272</v>
      </c>
      <c r="H71" s="16" t="str">
        <f>IF(COUNTA(RAW_Tutorial!A:A)&lt;=2,"-",IF(ISNUMBER(IFERROR(MATCH($C71,RAW_Tutorial!A:A,0),"X"))*1=0,"X","/"))</f>
        <v>-</v>
      </c>
      <c r="I71" s="16" t="str">
        <f>IF(COUNTA(RAW_Tutorial!B:B)&lt;=2,"-",IF(ISNUMBER(IFERROR(MATCH($C71,RAW_Tutorial!B:B,0),"X"))*1=0,"X","/"))</f>
        <v>-</v>
      </c>
      <c r="J71" s="16" t="str">
        <f>IF(COUNTA(RAW_Tutorial!C:C)&lt;=2,"-",IF(ISNUMBER(IFERROR(MATCH($C71,RAW_Tutorial!C:C,0),"X"))*1=0,"X","/"))</f>
        <v>-</v>
      </c>
      <c r="K71" s="16" t="str">
        <f>IF(COUNTA(RAW_Tutorial!D:D)&lt;=2,"-",IF(ISNUMBER(IFERROR(MATCH($C71,RAW_Tutorial!D:D,0),"X"))*1=0,"X","/"))</f>
        <v>-</v>
      </c>
      <c r="L71" s="16" t="str">
        <f>IF(COUNTA(RAW_Tutorial!E:E)&lt;=2,"-",IF(ISNUMBER(IFERROR(MATCH($C71,RAW_Tutorial!E:E,0),"X"))*1=0,"X","/"))</f>
        <v>-</v>
      </c>
      <c r="M71" s="16" t="str">
        <f>IF(COUNTA(RAW_Tutorial!F:F)&lt;=2,"-",IF(ISNUMBER(IFERROR(MATCH($C71,RAW_Tutorial!F:F,0),"X"))*1=0,"X","/"))</f>
        <v>-</v>
      </c>
      <c r="N71" s="16" t="str">
        <f>IF(COUNTA(RAW_Tutorial!G:G)&lt;=2,"-",IF(ISNUMBER(IFERROR(MATCH($C71,RAW_Tutorial!G:G,0),"X"))*1=0,"X","/"))</f>
        <v>-</v>
      </c>
      <c r="O71" s="16" t="str">
        <f>IF(COUNTA(RAW_Tutorial!H:H)&lt;=2,"-",IF(ISNUMBER(IFERROR(MATCH($C71,RAW_Tutorial!H:H,0),"X"))*1=0,"X","/"))</f>
        <v>-</v>
      </c>
      <c r="P71" s="16" t="str">
        <f>IF(COUNTA(RAW_Tutorial!I:I)&lt;=2,"-",IF(ISNUMBER(IFERROR(MATCH($C71,RAW_Tutorial!I:I,0),"X"))*1=0,"X","/"))</f>
        <v>-</v>
      </c>
      <c r="Q71" s="16" t="str">
        <f>IF(COUNTA(RAW_Tutorial!J:J)&lt;=2,"-",IF(ISNUMBER(IFERROR(MATCH($C71,RAW_Tutorial!J:J,0),"X"))*1=0,"X","/"))</f>
        <v>-</v>
      </c>
      <c r="R71" s="16" t="str">
        <f>IF(COUNTA(RAW_Tutorial!K:K)&lt;=2,"-",IF(ISNUMBER(IFERROR(MATCH($C71,RAW_Tutorial!K:K,0),"X"))*1=0,"X","/"))</f>
        <v>-</v>
      </c>
      <c r="S71" s="16" t="str">
        <f>IF(COUNTA(RAW_Tutorial!L:L)&lt;=2,"-",IF(ISNUMBER(IFERROR(MATCH($C71,RAW_Tutorial!L:L,0),"X"))*1=0,"X","/"))</f>
        <v>-</v>
      </c>
      <c r="T71" s="16" t="str">
        <f>IF(COUNTA(RAW_Tutorial!M:M)&lt;=2,"-",IF(ISNUMBER(IFERROR(MATCH($C71,RAW_Tutorial!M:M,0),"X"))*1=0,"X","/"))</f>
        <v>-</v>
      </c>
      <c r="U71" s="16" t="str">
        <f>IF(COUNTA(RAW_Tutorial!N:N)&lt;=2,"-",IF(ISNUMBER(IFERROR(MATCH($C71,RAW_Tutorial!N:N,0),"X"))*1=0,"X","/"))</f>
        <v>-</v>
      </c>
      <c r="V71" s="25">
        <f>COUNTIF(H71:U71,"X")/MASTER!$H$13</f>
        <v>0</v>
      </c>
      <c r="W71" s="16">
        <f t="shared" si="0"/>
        <v>0</v>
      </c>
      <c r="X71" s="37">
        <f t="shared" si="1"/>
        <v>0</v>
      </c>
    </row>
    <row r="72" spans="1:24" s="8" customFormat="1" ht="24" customHeight="1">
      <c r="A72" s="6">
        <v>52</v>
      </c>
      <c r="B72" s="7" t="str">
        <f>MASTER!B72</f>
        <v>NORFAZRINA ATIKAH BINTI ABDUL RAHMAN</v>
      </c>
      <c r="C72" s="6">
        <f>MASTER!C72</f>
        <v>161060982</v>
      </c>
      <c r="D72" s="6" t="str">
        <f>MASTER!D72</f>
        <v>RK24 - KEJURUTERAAN MEKATRONIK</v>
      </c>
      <c r="E72" s="6" t="str">
        <f>MASTER!E72</f>
        <v>Active</v>
      </c>
      <c r="F72" s="6">
        <f>MASTER!F72</f>
        <v>2</v>
      </c>
      <c r="G72" s="15">
        <f>MASTER!G72</f>
        <v>1119912898</v>
      </c>
      <c r="H72" s="16" t="str">
        <f>IF(COUNTA(RAW_Tutorial!A:A)&lt;=2,"-",IF(ISNUMBER(IFERROR(MATCH($C72,RAW_Tutorial!A:A,0),"X"))*1=0,"X","/"))</f>
        <v>-</v>
      </c>
      <c r="I72" s="16" t="str">
        <f>IF(COUNTA(RAW_Tutorial!B:B)&lt;=2,"-",IF(ISNUMBER(IFERROR(MATCH($C72,RAW_Tutorial!B:B,0),"X"))*1=0,"X","/"))</f>
        <v>-</v>
      </c>
      <c r="J72" s="16" t="str">
        <f>IF(COUNTA(RAW_Tutorial!C:C)&lt;=2,"-",IF(ISNUMBER(IFERROR(MATCH($C72,RAW_Tutorial!C:C,0),"X"))*1=0,"X","/"))</f>
        <v>-</v>
      </c>
      <c r="K72" s="16" t="str">
        <f>IF(COUNTA(RAW_Tutorial!D:D)&lt;=2,"-",IF(ISNUMBER(IFERROR(MATCH($C72,RAW_Tutorial!D:D,0),"X"))*1=0,"X","/"))</f>
        <v>-</v>
      </c>
      <c r="L72" s="16" t="str">
        <f>IF(COUNTA(RAW_Tutorial!E:E)&lt;=2,"-",IF(ISNUMBER(IFERROR(MATCH($C72,RAW_Tutorial!E:E,0),"X"))*1=0,"X","/"))</f>
        <v>-</v>
      </c>
      <c r="M72" s="16" t="str">
        <f>IF(COUNTA(RAW_Tutorial!F:F)&lt;=2,"-",IF(ISNUMBER(IFERROR(MATCH($C72,RAW_Tutorial!F:F,0),"X"))*1=0,"X","/"))</f>
        <v>-</v>
      </c>
      <c r="N72" s="16" t="str">
        <f>IF(COUNTA(RAW_Tutorial!G:G)&lt;=2,"-",IF(ISNUMBER(IFERROR(MATCH($C72,RAW_Tutorial!G:G,0),"X"))*1=0,"X","/"))</f>
        <v>-</v>
      </c>
      <c r="O72" s="16" t="str">
        <f>IF(COUNTA(RAW_Tutorial!H:H)&lt;=2,"-",IF(ISNUMBER(IFERROR(MATCH($C72,RAW_Tutorial!H:H,0),"X"))*1=0,"X","/"))</f>
        <v>-</v>
      </c>
      <c r="P72" s="16" t="str">
        <f>IF(COUNTA(RAW_Tutorial!I:I)&lt;=2,"-",IF(ISNUMBER(IFERROR(MATCH($C72,RAW_Tutorial!I:I,0),"X"))*1=0,"X","/"))</f>
        <v>-</v>
      </c>
      <c r="Q72" s="16" t="str">
        <f>IF(COUNTA(RAW_Tutorial!J:J)&lt;=2,"-",IF(ISNUMBER(IFERROR(MATCH($C72,RAW_Tutorial!J:J,0),"X"))*1=0,"X","/"))</f>
        <v>-</v>
      </c>
      <c r="R72" s="16" t="str">
        <f>IF(COUNTA(RAW_Tutorial!K:K)&lt;=2,"-",IF(ISNUMBER(IFERROR(MATCH($C72,RAW_Tutorial!K:K,0),"X"))*1=0,"X","/"))</f>
        <v>-</v>
      </c>
      <c r="S72" s="16" t="str">
        <f>IF(COUNTA(RAW_Tutorial!L:L)&lt;=2,"-",IF(ISNUMBER(IFERROR(MATCH($C72,RAW_Tutorial!L:L,0),"X"))*1=0,"X","/"))</f>
        <v>-</v>
      </c>
      <c r="T72" s="16" t="str">
        <f>IF(COUNTA(RAW_Tutorial!M:M)&lt;=2,"-",IF(ISNUMBER(IFERROR(MATCH($C72,RAW_Tutorial!M:M,0),"X"))*1=0,"X","/"))</f>
        <v>-</v>
      </c>
      <c r="U72" s="16" t="str">
        <f>IF(COUNTA(RAW_Tutorial!N:N)&lt;=2,"-",IF(ISNUMBER(IFERROR(MATCH($C72,RAW_Tutorial!N:N,0),"X"))*1=0,"X","/"))</f>
        <v>-</v>
      </c>
      <c r="V72" s="25">
        <f>COUNTIF(H72:U72,"X")/MASTER!$H$13</f>
        <v>0</v>
      </c>
      <c r="W72" s="16">
        <f t="shared" si="0"/>
        <v>0</v>
      </c>
      <c r="X72" s="37">
        <f t="shared" si="1"/>
        <v>0</v>
      </c>
    </row>
    <row r="73" spans="1:24" s="8" customFormat="1" ht="24" customHeight="1">
      <c r="A73" s="6">
        <v>53</v>
      </c>
      <c r="B73" s="7" t="str">
        <f>MASTER!B73</f>
        <v>NUR AMIRAH BINTI ISMAIL</v>
      </c>
      <c r="C73" s="6">
        <f>MASTER!C73</f>
        <v>161060983</v>
      </c>
      <c r="D73" s="6" t="str">
        <f>MASTER!D73</f>
        <v>RK24 - KEJURUTERAAN MEKATRONIK</v>
      </c>
      <c r="E73" s="6" t="str">
        <f>MASTER!E73</f>
        <v>Active</v>
      </c>
      <c r="F73" s="6">
        <f>MASTER!F73</f>
        <v>2</v>
      </c>
      <c r="G73" s="15">
        <f>MASTER!G73</f>
        <v>175294943</v>
      </c>
      <c r="H73" s="16" t="str">
        <f>IF(COUNTA(RAW_Tutorial!A:A)&lt;=2,"-",IF(ISNUMBER(IFERROR(MATCH($C73,RAW_Tutorial!A:A,0),"X"))*1=0,"X","/"))</f>
        <v>-</v>
      </c>
      <c r="I73" s="16" t="str">
        <f>IF(COUNTA(RAW_Tutorial!B:B)&lt;=2,"-",IF(ISNUMBER(IFERROR(MATCH($C73,RAW_Tutorial!B:B,0),"X"))*1=0,"X","/"))</f>
        <v>-</v>
      </c>
      <c r="J73" s="16" t="str">
        <f>IF(COUNTA(RAW_Tutorial!C:C)&lt;=2,"-",IF(ISNUMBER(IFERROR(MATCH($C73,RAW_Tutorial!C:C,0),"X"))*1=0,"X","/"))</f>
        <v>-</v>
      </c>
      <c r="K73" s="16" t="str">
        <f>IF(COUNTA(RAW_Tutorial!D:D)&lt;=2,"-",IF(ISNUMBER(IFERROR(MATCH($C73,RAW_Tutorial!D:D,0),"X"))*1=0,"X","/"))</f>
        <v>-</v>
      </c>
      <c r="L73" s="16" t="str">
        <f>IF(COUNTA(RAW_Tutorial!E:E)&lt;=2,"-",IF(ISNUMBER(IFERROR(MATCH($C73,RAW_Tutorial!E:E,0),"X"))*1=0,"X","/"))</f>
        <v>-</v>
      </c>
      <c r="M73" s="16" t="str">
        <f>IF(COUNTA(RAW_Tutorial!F:F)&lt;=2,"-",IF(ISNUMBER(IFERROR(MATCH($C73,RAW_Tutorial!F:F,0),"X"))*1=0,"X","/"))</f>
        <v>-</v>
      </c>
      <c r="N73" s="16" t="str">
        <f>IF(COUNTA(RAW_Tutorial!G:G)&lt;=2,"-",IF(ISNUMBER(IFERROR(MATCH($C73,RAW_Tutorial!G:G,0),"X"))*1=0,"X","/"))</f>
        <v>-</v>
      </c>
      <c r="O73" s="16" t="str">
        <f>IF(COUNTA(RAW_Tutorial!H:H)&lt;=2,"-",IF(ISNUMBER(IFERROR(MATCH($C73,RAW_Tutorial!H:H,0),"X"))*1=0,"X","/"))</f>
        <v>-</v>
      </c>
      <c r="P73" s="16" t="str">
        <f>IF(COUNTA(RAW_Tutorial!I:I)&lt;=2,"-",IF(ISNUMBER(IFERROR(MATCH($C73,RAW_Tutorial!I:I,0),"X"))*1=0,"X","/"))</f>
        <v>-</v>
      </c>
      <c r="Q73" s="16" t="str">
        <f>IF(COUNTA(RAW_Tutorial!J:J)&lt;=2,"-",IF(ISNUMBER(IFERROR(MATCH($C73,RAW_Tutorial!J:J,0),"X"))*1=0,"X","/"))</f>
        <v>-</v>
      </c>
      <c r="R73" s="16" t="str">
        <f>IF(COUNTA(RAW_Tutorial!K:K)&lt;=2,"-",IF(ISNUMBER(IFERROR(MATCH($C73,RAW_Tutorial!K:K,0),"X"))*1=0,"X","/"))</f>
        <v>-</v>
      </c>
      <c r="S73" s="16" t="str">
        <f>IF(COUNTA(RAW_Tutorial!L:L)&lt;=2,"-",IF(ISNUMBER(IFERROR(MATCH($C73,RAW_Tutorial!L:L,0),"X"))*1=0,"X","/"))</f>
        <v>-</v>
      </c>
      <c r="T73" s="16" t="str">
        <f>IF(COUNTA(RAW_Tutorial!M:M)&lt;=2,"-",IF(ISNUMBER(IFERROR(MATCH($C73,RAW_Tutorial!M:M,0),"X"))*1=0,"X","/"))</f>
        <v>-</v>
      </c>
      <c r="U73" s="16" t="str">
        <f>IF(COUNTA(RAW_Tutorial!N:N)&lt;=2,"-",IF(ISNUMBER(IFERROR(MATCH($C73,RAW_Tutorial!N:N,0),"X"))*1=0,"X","/"))</f>
        <v>-</v>
      </c>
      <c r="V73" s="25">
        <f>COUNTIF(H73:U73,"X")/MASTER!$H$13</f>
        <v>0</v>
      </c>
      <c r="W73" s="16">
        <f t="shared" si="0"/>
        <v>0</v>
      </c>
      <c r="X73" s="37">
        <f t="shared" si="1"/>
        <v>0</v>
      </c>
    </row>
    <row r="74" spans="1:24" s="8" customFormat="1" ht="24" customHeight="1">
      <c r="A74" s="6">
        <v>54</v>
      </c>
      <c r="B74" s="7" t="str">
        <f>MASTER!B74</f>
        <v>NUR FARHANIZA BINTI ADNAN</v>
      </c>
      <c r="C74" s="6">
        <f>MASTER!C74</f>
        <v>161060985</v>
      </c>
      <c r="D74" s="6" t="str">
        <f>MASTER!D74</f>
        <v>RK24 - KEJURUTERAAN MEKATRONIK</v>
      </c>
      <c r="E74" s="6" t="str">
        <f>MASTER!E74</f>
        <v>Active</v>
      </c>
      <c r="F74" s="6">
        <f>MASTER!F74</f>
        <v>2</v>
      </c>
      <c r="G74" s="15">
        <f>MASTER!G74</f>
        <v>193229751</v>
      </c>
      <c r="H74" s="16" t="str">
        <f>IF(COUNTA(RAW_Tutorial!A:A)&lt;=2,"-",IF(ISNUMBER(IFERROR(MATCH($C74,RAW_Tutorial!A:A,0),"X"))*1=0,"X","/"))</f>
        <v>-</v>
      </c>
      <c r="I74" s="16" t="str">
        <f>IF(COUNTA(RAW_Tutorial!B:B)&lt;=2,"-",IF(ISNUMBER(IFERROR(MATCH($C74,RAW_Tutorial!B:B,0),"X"))*1=0,"X","/"))</f>
        <v>-</v>
      </c>
      <c r="J74" s="16" t="str">
        <f>IF(COUNTA(RAW_Tutorial!C:C)&lt;=2,"-",IF(ISNUMBER(IFERROR(MATCH($C74,RAW_Tutorial!C:C,0),"X"))*1=0,"X","/"))</f>
        <v>-</v>
      </c>
      <c r="K74" s="16" t="str">
        <f>IF(COUNTA(RAW_Tutorial!D:D)&lt;=2,"-",IF(ISNUMBER(IFERROR(MATCH($C74,RAW_Tutorial!D:D,0),"X"))*1=0,"X","/"))</f>
        <v>-</v>
      </c>
      <c r="L74" s="16" t="str">
        <f>IF(COUNTA(RAW_Tutorial!E:E)&lt;=2,"-",IF(ISNUMBER(IFERROR(MATCH($C74,RAW_Tutorial!E:E,0),"X"))*1=0,"X","/"))</f>
        <v>-</v>
      </c>
      <c r="M74" s="16" t="str">
        <f>IF(COUNTA(RAW_Tutorial!F:F)&lt;=2,"-",IF(ISNUMBER(IFERROR(MATCH($C74,RAW_Tutorial!F:F,0),"X"))*1=0,"X","/"))</f>
        <v>-</v>
      </c>
      <c r="N74" s="16" t="str">
        <f>IF(COUNTA(RAW_Tutorial!G:G)&lt;=2,"-",IF(ISNUMBER(IFERROR(MATCH($C74,RAW_Tutorial!G:G,0),"X"))*1=0,"X","/"))</f>
        <v>-</v>
      </c>
      <c r="O74" s="16" t="str">
        <f>IF(COUNTA(RAW_Tutorial!H:H)&lt;=2,"-",IF(ISNUMBER(IFERROR(MATCH($C74,RAW_Tutorial!H:H,0),"X"))*1=0,"X","/"))</f>
        <v>-</v>
      </c>
      <c r="P74" s="16" t="str">
        <f>IF(COUNTA(RAW_Tutorial!I:I)&lt;=2,"-",IF(ISNUMBER(IFERROR(MATCH($C74,RAW_Tutorial!I:I,0),"X"))*1=0,"X","/"))</f>
        <v>-</v>
      </c>
      <c r="Q74" s="16" t="str">
        <f>IF(COUNTA(RAW_Tutorial!J:J)&lt;=2,"-",IF(ISNUMBER(IFERROR(MATCH($C74,RAW_Tutorial!J:J,0),"X"))*1=0,"X","/"))</f>
        <v>-</v>
      </c>
      <c r="R74" s="16" t="str">
        <f>IF(COUNTA(RAW_Tutorial!K:K)&lt;=2,"-",IF(ISNUMBER(IFERROR(MATCH($C74,RAW_Tutorial!K:K,0),"X"))*1=0,"X","/"))</f>
        <v>-</v>
      </c>
      <c r="S74" s="16" t="str">
        <f>IF(COUNTA(RAW_Tutorial!L:L)&lt;=2,"-",IF(ISNUMBER(IFERROR(MATCH($C74,RAW_Tutorial!L:L,0),"X"))*1=0,"X","/"))</f>
        <v>-</v>
      </c>
      <c r="T74" s="16" t="str">
        <f>IF(COUNTA(RAW_Tutorial!M:M)&lt;=2,"-",IF(ISNUMBER(IFERROR(MATCH($C74,RAW_Tutorial!M:M,0),"X"))*1=0,"X","/"))</f>
        <v>-</v>
      </c>
      <c r="U74" s="16" t="str">
        <f>IF(COUNTA(RAW_Tutorial!N:N)&lt;=2,"-",IF(ISNUMBER(IFERROR(MATCH($C74,RAW_Tutorial!N:N,0),"X"))*1=0,"X","/"))</f>
        <v>-</v>
      </c>
      <c r="V74" s="25">
        <f>COUNTIF(H74:U74,"X")/MASTER!$H$13</f>
        <v>0</v>
      </c>
      <c r="W74" s="16">
        <f t="shared" si="0"/>
        <v>0</v>
      </c>
      <c r="X74" s="37">
        <f t="shared" si="1"/>
        <v>0</v>
      </c>
    </row>
    <row r="75" spans="1:24" s="8" customFormat="1" ht="24" customHeight="1">
      <c r="A75" s="6">
        <v>55</v>
      </c>
      <c r="B75" s="7" t="str">
        <f>MASTER!B75</f>
        <v>NUR IDAYU BINTI BOSLIM</v>
      </c>
      <c r="C75" s="6">
        <f>MASTER!C75</f>
        <v>171061112</v>
      </c>
      <c r="D75" s="6" t="str">
        <f>MASTER!D75</f>
        <v>RK24 - KEJURUTERAAN MEKATRONIK</v>
      </c>
      <c r="E75" s="6" t="str">
        <f>MASTER!E75</f>
        <v>Active</v>
      </c>
      <c r="F75" s="6">
        <f>MASTER!F75</f>
        <v>2</v>
      </c>
      <c r="G75" s="15">
        <f>MASTER!G75</f>
        <v>174535602</v>
      </c>
      <c r="H75" s="16" t="str">
        <f>IF(COUNTA(RAW_Tutorial!A:A)&lt;=2,"-",IF(ISNUMBER(IFERROR(MATCH($C75,RAW_Tutorial!A:A,0),"X"))*1=0,"X","/"))</f>
        <v>-</v>
      </c>
      <c r="I75" s="16" t="str">
        <f>IF(COUNTA(RAW_Tutorial!B:B)&lt;=2,"-",IF(ISNUMBER(IFERROR(MATCH($C75,RAW_Tutorial!B:B,0),"X"))*1=0,"X","/"))</f>
        <v>-</v>
      </c>
      <c r="J75" s="16" t="str">
        <f>IF(COUNTA(RAW_Tutorial!C:C)&lt;=2,"-",IF(ISNUMBER(IFERROR(MATCH($C75,RAW_Tutorial!C:C,0),"X"))*1=0,"X","/"))</f>
        <v>-</v>
      </c>
      <c r="K75" s="16" t="str">
        <f>IF(COUNTA(RAW_Tutorial!D:D)&lt;=2,"-",IF(ISNUMBER(IFERROR(MATCH($C75,RAW_Tutorial!D:D,0),"X"))*1=0,"X","/"))</f>
        <v>-</v>
      </c>
      <c r="L75" s="16" t="str">
        <f>IF(COUNTA(RAW_Tutorial!E:E)&lt;=2,"-",IF(ISNUMBER(IFERROR(MATCH($C75,RAW_Tutorial!E:E,0),"X"))*1=0,"X","/"))</f>
        <v>-</v>
      </c>
      <c r="M75" s="16" t="str">
        <f>IF(COUNTA(RAW_Tutorial!F:F)&lt;=2,"-",IF(ISNUMBER(IFERROR(MATCH($C75,RAW_Tutorial!F:F,0),"X"))*1=0,"X","/"))</f>
        <v>-</v>
      </c>
      <c r="N75" s="16" t="str">
        <f>IF(COUNTA(RAW_Tutorial!G:G)&lt;=2,"-",IF(ISNUMBER(IFERROR(MATCH($C75,RAW_Tutorial!G:G,0),"X"))*1=0,"X","/"))</f>
        <v>-</v>
      </c>
      <c r="O75" s="16" t="str">
        <f>IF(COUNTA(RAW_Tutorial!H:H)&lt;=2,"-",IF(ISNUMBER(IFERROR(MATCH($C75,RAW_Tutorial!H:H,0),"X"))*1=0,"X","/"))</f>
        <v>-</v>
      </c>
      <c r="P75" s="16" t="str">
        <f>IF(COUNTA(RAW_Tutorial!I:I)&lt;=2,"-",IF(ISNUMBER(IFERROR(MATCH($C75,RAW_Tutorial!I:I,0),"X"))*1=0,"X","/"))</f>
        <v>-</v>
      </c>
      <c r="Q75" s="16" t="str">
        <f>IF(COUNTA(RAW_Tutorial!J:J)&lt;=2,"-",IF(ISNUMBER(IFERROR(MATCH($C75,RAW_Tutorial!J:J,0),"X"))*1=0,"X","/"))</f>
        <v>-</v>
      </c>
      <c r="R75" s="16" t="str">
        <f>IF(COUNTA(RAW_Tutorial!K:K)&lt;=2,"-",IF(ISNUMBER(IFERROR(MATCH($C75,RAW_Tutorial!K:K,0),"X"))*1=0,"X","/"))</f>
        <v>-</v>
      </c>
      <c r="S75" s="16" t="str">
        <f>IF(COUNTA(RAW_Tutorial!L:L)&lt;=2,"-",IF(ISNUMBER(IFERROR(MATCH($C75,RAW_Tutorial!L:L,0),"X"))*1=0,"X","/"))</f>
        <v>-</v>
      </c>
      <c r="T75" s="16" t="str">
        <f>IF(COUNTA(RAW_Tutorial!M:M)&lt;=2,"-",IF(ISNUMBER(IFERROR(MATCH($C75,RAW_Tutorial!M:M,0),"X"))*1=0,"X","/"))</f>
        <v>-</v>
      </c>
      <c r="U75" s="16" t="str">
        <f>IF(COUNTA(RAW_Tutorial!N:N)&lt;=2,"-",IF(ISNUMBER(IFERROR(MATCH($C75,RAW_Tutorial!N:N,0),"X"))*1=0,"X","/"))</f>
        <v>-</v>
      </c>
      <c r="V75" s="25">
        <f>COUNTIF(H75:U75,"X")/MASTER!$H$13</f>
        <v>0</v>
      </c>
      <c r="W75" s="16">
        <f t="shared" si="0"/>
        <v>0</v>
      </c>
      <c r="X75" s="37">
        <f t="shared" si="1"/>
        <v>0</v>
      </c>
    </row>
    <row r="76" spans="1:24" s="8" customFormat="1" ht="24" customHeight="1">
      <c r="A76" s="6">
        <v>56</v>
      </c>
      <c r="B76" s="7" t="str">
        <f>MASTER!B76</f>
        <v>NUR SYAHIRAH BINTI SHARIM</v>
      </c>
      <c r="C76" s="6">
        <f>MASTER!C76</f>
        <v>171061114</v>
      </c>
      <c r="D76" s="6" t="str">
        <f>MASTER!D76</f>
        <v>RK24 - KEJURUTERAAN MEKATRONIK</v>
      </c>
      <c r="E76" s="6" t="str">
        <f>MASTER!E76</f>
        <v>Active</v>
      </c>
      <c r="F76" s="6">
        <f>MASTER!F76</f>
        <v>2</v>
      </c>
      <c r="G76" s="15">
        <f>MASTER!G76</f>
        <v>193116802</v>
      </c>
      <c r="H76" s="16" t="str">
        <f>IF(COUNTA(RAW_Tutorial!A:A)&lt;=2,"-",IF(ISNUMBER(IFERROR(MATCH($C76,RAW_Tutorial!A:A,0),"X"))*1=0,"X","/"))</f>
        <v>-</v>
      </c>
      <c r="I76" s="16" t="str">
        <f>IF(COUNTA(RAW_Tutorial!B:B)&lt;=2,"-",IF(ISNUMBER(IFERROR(MATCH($C76,RAW_Tutorial!B:B,0),"X"))*1=0,"X","/"))</f>
        <v>-</v>
      </c>
      <c r="J76" s="16" t="str">
        <f>IF(COUNTA(RAW_Tutorial!C:C)&lt;=2,"-",IF(ISNUMBER(IFERROR(MATCH($C76,RAW_Tutorial!C:C,0),"X"))*1=0,"X","/"))</f>
        <v>-</v>
      </c>
      <c r="K76" s="16" t="str">
        <f>IF(COUNTA(RAW_Tutorial!D:D)&lt;=2,"-",IF(ISNUMBER(IFERROR(MATCH($C76,RAW_Tutorial!D:D,0),"X"))*1=0,"X","/"))</f>
        <v>-</v>
      </c>
      <c r="L76" s="16" t="str">
        <f>IF(COUNTA(RAW_Tutorial!E:E)&lt;=2,"-",IF(ISNUMBER(IFERROR(MATCH($C76,RAW_Tutorial!E:E,0),"X"))*1=0,"X","/"))</f>
        <v>-</v>
      </c>
      <c r="M76" s="16" t="str">
        <f>IF(COUNTA(RAW_Tutorial!F:F)&lt;=2,"-",IF(ISNUMBER(IFERROR(MATCH($C76,RAW_Tutorial!F:F,0),"X"))*1=0,"X","/"))</f>
        <v>-</v>
      </c>
      <c r="N76" s="16" t="str">
        <f>IF(COUNTA(RAW_Tutorial!G:G)&lt;=2,"-",IF(ISNUMBER(IFERROR(MATCH($C76,RAW_Tutorial!G:G,0),"X"))*1=0,"X","/"))</f>
        <v>-</v>
      </c>
      <c r="O76" s="16" t="str">
        <f>IF(COUNTA(RAW_Tutorial!H:H)&lt;=2,"-",IF(ISNUMBER(IFERROR(MATCH($C76,RAW_Tutorial!H:H,0),"X"))*1=0,"X","/"))</f>
        <v>-</v>
      </c>
      <c r="P76" s="16" t="str">
        <f>IF(COUNTA(RAW_Tutorial!I:I)&lt;=2,"-",IF(ISNUMBER(IFERROR(MATCH($C76,RAW_Tutorial!I:I,0),"X"))*1=0,"X","/"))</f>
        <v>-</v>
      </c>
      <c r="Q76" s="16" t="str">
        <f>IF(COUNTA(RAW_Tutorial!J:J)&lt;=2,"-",IF(ISNUMBER(IFERROR(MATCH($C76,RAW_Tutorial!J:J,0),"X"))*1=0,"X","/"))</f>
        <v>-</v>
      </c>
      <c r="R76" s="16" t="str">
        <f>IF(COUNTA(RAW_Tutorial!K:K)&lt;=2,"-",IF(ISNUMBER(IFERROR(MATCH($C76,RAW_Tutorial!K:K,0),"X"))*1=0,"X","/"))</f>
        <v>-</v>
      </c>
      <c r="S76" s="16" t="str">
        <f>IF(COUNTA(RAW_Tutorial!L:L)&lt;=2,"-",IF(ISNUMBER(IFERROR(MATCH($C76,RAW_Tutorial!L:L,0),"X"))*1=0,"X","/"))</f>
        <v>-</v>
      </c>
      <c r="T76" s="16" t="str">
        <f>IF(COUNTA(RAW_Tutorial!M:M)&lt;=2,"-",IF(ISNUMBER(IFERROR(MATCH($C76,RAW_Tutorial!M:M,0),"X"))*1=0,"X","/"))</f>
        <v>-</v>
      </c>
      <c r="U76" s="16" t="str">
        <f>IF(COUNTA(RAW_Tutorial!N:N)&lt;=2,"-",IF(ISNUMBER(IFERROR(MATCH($C76,RAW_Tutorial!N:N,0),"X"))*1=0,"X","/"))</f>
        <v>-</v>
      </c>
      <c r="V76" s="25">
        <f>COUNTIF(H76:U76,"X")/MASTER!$H$13</f>
        <v>0</v>
      </c>
      <c r="W76" s="16">
        <f t="shared" si="0"/>
        <v>0</v>
      </c>
      <c r="X76" s="37">
        <f t="shared" si="1"/>
        <v>0</v>
      </c>
    </row>
    <row r="77" spans="1:24" s="8" customFormat="1" ht="24" customHeight="1">
      <c r="A77" s="6">
        <v>57</v>
      </c>
      <c r="B77" s="7" t="str">
        <f>MASTER!B77</f>
        <v>NUR SYAHIRAH BINTI YUSRI</v>
      </c>
      <c r="C77" s="6">
        <f>MASTER!C77</f>
        <v>171061115</v>
      </c>
      <c r="D77" s="6" t="str">
        <f>MASTER!D77</f>
        <v>RK24 - KEJURUTERAAN MEKATRONIK</v>
      </c>
      <c r="E77" s="6" t="str">
        <f>MASTER!E77</f>
        <v>Active</v>
      </c>
      <c r="F77" s="6">
        <f>MASTER!F77</f>
        <v>2</v>
      </c>
      <c r="G77" s="15">
        <f>MASTER!G77</f>
        <v>194491232</v>
      </c>
      <c r="H77" s="16" t="str">
        <f>IF(COUNTA(RAW_Tutorial!A:A)&lt;=2,"-",IF(ISNUMBER(IFERROR(MATCH($C77,RAW_Tutorial!A:A,0),"X"))*1=0,"X","/"))</f>
        <v>-</v>
      </c>
      <c r="I77" s="16" t="str">
        <f>IF(COUNTA(RAW_Tutorial!B:B)&lt;=2,"-",IF(ISNUMBER(IFERROR(MATCH($C77,RAW_Tutorial!B:B,0),"X"))*1=0,"X","/"))</f>
        <v>-</v>
      </c>
      <c r="J77" s="16" t="str">
        <f>IF(COUNTA(RAW_Tutorial!C:C)&lt;=2,"-",IF(ISNUMBER(IFERROR(MATCH($C77,RAW_Tutorial!C:C,0),"X"))*1=0,"X","/"))</f>
        <v>-</v>
      </c>
      <c r="K77" s="16" t="str">
        <f>IF(COUNTA(RAW_Tutorial!D:D)&lt;=2,"-",IF(ISNUMBER(IFERROR(MATCH($C77,RAW_Tutorial!D:D,0),"X"))*1=0,"X","/"))</f>
        <v>-</v>
      </c>
      <c r="L77" s="16" t="str">
        <f>IF(COUNTA(RAW_Tutorial!E:E)&lt;=2,"-",IF(ISNUMBER(IFERROR(MATCH($C77,RAW_Tutorial!E:E,0),"X"))*1=0,"X","/"))</f>
        <v>-</v>
      </c>
      <c r="M77" s="16" t="str">
        <f>IF(COUNTA(RAW_Tutorial!F:F)&lt;=2,"-",IF(ISNUMBER(IFERROR(MATCH($C77,RAW_Tutorial!F:F,0),"X"))*1=0,"X","/"))</f>
        <v>-</v>
      </c>
      <c r="N77" s="16" t="str">
        <f>IF(COUNTA(RAW_Tutorial!G:G)&lt;=2,"-",IF(ISNUMBER(IFERROR(MATCH($C77,RAW_Tutorial!G:G,0),"X"))*1=0,"X","/"))</f>
        <v>-</v>
      </c>
      <c r="O77" s="16" t="str">
        <f>IF(COUNTA(RAW_Tutorial!H:H)&lt;=2,"-",IF(ISNUMBER(IFERROR(MATCH($C77,RAW_Tutorial!H:H,0),"X"))*1=0,"X","/"))</f>
        <v>-</v>
      </c>
      <c r="P77" s="16" t="str">
        <f>IF(COUNTA(RAW_Tutorial!I:I)&lt;=2,"-",IF(ISNUMBER(IFERROR(MATCH($C77,RAW_Tutorial!I:I,0),"X"))*1=0,"X","/"))</f>
        <v>-</v>
      </c>
      <c r="Q77" s="16" t="str">
        <f>IF(COUNTA(RAW_Tutorial!J:J)&lt;=2,"-",IF(ISNUMBER(IFERROR(MATCH($C77,RAW_Tutorial!J:J,0),"X"))*1=0,"X","/"))</f>
        <v>-</v>
      </c>
      <c r="R77" s="16" t="str">
        <f>IF(COUNTA(RAW_Tutorial!K:K)&lt;=2,"-",IF(ISNUMBER(IFERROR(MATCH($C77,RAW_Tutorial!K:K,0),"X"))*1=0,"X","/"))</f>
        <v>-</v>
      </c>
      <c r="S77" s="16" t="str">
        <f>IF(COUNTA(RAW_Tutorial!L:L)&lt;=2,"-",IF(ISNUMBER(IFERROR(MATCH($C77,RAW_Tutorial!L:L,0),"X"))*1=0,"X","/"))</f>
        <v>-</v>
      </c>
      <c r="T77" s="16" t="str">
        <f>IF(COUNTA(RAW_Tutorial!M:M)&lt;=2,"-",IF(ISNUMBER(IFERROR(MATCH($C77,RAW_Tutorial!M:M,0),"X"))*1=0,"X","/"))</f>
        <v>-</v>
      </c>
      <c r="U77" s="16" t="str">
        <f>IF(COUNTA(RAW_Tutorial!N:N)&lt;=2,"-",IF(ISNUMBER(IFERROR(MATCH($C77,RAW_Tutorial!N:N,0),"X"))*1=0,"X","/"))</f>
        <v>-</v>
      </c>
      <c r="V77" s="25">
        <f>COUNTIF(H77:U77,"X")/MASTER!$H$13</f>
        <v>0</v>
      </c>
      <c r="W77" s="16">
        <f t="shared" si="0"/>
        <v>0</v>
      </c>
      <c r="X77" s="37">
        <f t="shared" si="1"/>
        <v>0</v>
      </c>
    </row>
    <row r="78" spans="1:24" s="8" customFormat="1" ht="24" customHeight="1">
      <c r="A78" s="6">
        <v>58</v>
      </c>
      <c r="B78" s="7" t="str">
        <f>MASTER!B78</f>
        <v>NURHUDA BINTI AHMAD YUNUS</v>
      </c>
      <c r="C78" s="6">
        <f>MASTER!C78</f>
        <v>161060988</v>
      </c>
      <c r="D78" s="6" t="str">
        <f>MASTER!D78</f>
        <v>RK24 - KEJURUTERAAN MEKATRONIK</v>
      </c>
      <c r="E78" s="6" t="str">
        <f>MASTER!E78</f>
        <v>Active</v>
      </c>
      <c r="F78" s="6">
        <f>MASTER!F78</f>
        <v>2</v>
      </c>
      <c r="G78" s="15">
        <f>MASTER!G78</f>
        <v>136985549</v>
      </c>
      <c r="H78" s="16" t="str">
        <f>IF(COUNTA(RAW_Tutorial!A:A)&lt;=2,"-",IF(ISNUMBER(IFERROR(MATCH($C78,RAW_Tutorial!A:A,0),"X"))*1=0,"X","/"))</f>
        <v>-</v>
      </c>
      <c r="I78" s="16" t="str">
        <f>IF(COUNTA(RAW_Tutorial!B:B)&lt;=2,"-",IF(ISNUMBER(IFERROR(MATCH($C78,RAW_Tutorial!B:B,0),"X"))*1=0,"X","/"))</f>
        <v>-</v>
      </c>
      <c r="J78" s="16" t="str">
        <f>IF(COUNTA(RAW_Tutorial!C:C)&lt;=2,"-",IF(ISNUMBER(IFERROR(MATCH($C78,RAW_Tutorial!C:C,0),"X"))*1=0,"X","/"))</f>
        <v>-</v>
      </c>
      <c r="K78" s="16" t="str">
        <f>IF(COUNTA(RAW_Tutorial!D:D)&lt;=2,"-",IF(ISNUMBER(IFERROR(MATCH($C78,RAW_Tutorial!D:D,0),"X"))*1=0,"X","/"))</f>
        <v>-</v>
      </c>
      <c r="L78" s="16" t="str">
        <f>IF(COUNTA(RAW_Tutorial!E:E)&lt;=2,"-",IF(ISNUMBER(IFERROR(MATCH($C78,RAW_Tutorial!E:E,0),"X"))*1=0,"X","/"))</f>
        <v>-</v>
      </c>
      <c r="M78" s="16" t="str">
        <f>IF(COUNTA(RAW_Tutorial!F:F)&lt;=2,"-",IF(ISNUMBER(IFERROR(MATCH($C78,RAW_Tutorial!F:F,0),"X"))*1=0,"X","/"))</f>
        <v>-</v>
      </c>
      <c r="N78" s="16" t="str">
        <f>IF(COUNTA(RAW_Tutorial!G:G)&lt;=2,"-",IF(ISNUMBER(IFERROR(MATCH($C78,RAW_Tutorial!G:G,0),"X"))*1=0,"X","/"))</f>
        <v>-</v>
      </c>
      <c r="O78" s="16" t="str">
        <f>IF(COUNTA(RAW_Tutorial!H:H)&lt;=2,"-",IF(ISNUMBER(IFERROR(MATCH($C78,RAW_Tutorial!H:H,0),"X"))*1=0,"X","/"))</f>
        <v>-</v>
      </c>
      <c r="P78" s="16" t="str">
        <f>IF(COUNTA(RAW_Tutorial!I:I)&lt;=2,"-",IF(ISNUMBER(IFERROR(MATCH($C78,RAW_Tutorial!I:I,0),"X"))*1=0,"X","/"))</f>
        <v>-</v>
      </c>
      <c r="Q78" s="16" t="str">
        <f>IF(COUNTA(RAW_Tutorial!J:J)&lt;=2,"-",IF(ISNUMBER(IFERROR(MATCH($C78,RAW_Tutorial!J:J,0),"X"))*1=0,"X","/"))</f>
        <v>-</v>
      </c>
      <c r="R78" s="16" t="str">
        <f>IF(COUNTA(RAW_Tutorial!K:K)&lt;=2,"-",IF(ISNUMBER(IFERROR(MATCH($C78,RAW_Tutorial!K:K,0),"X"))*1=0,"X","/"))</f>
        <v>-</v>
      </c>
      <c r="S78" s="16" t="str">
        <f>IF(COUNTA(RAW_Tutorial!L:L)&lt;=2,"-",IF(ISNUMBER(IFERROR(MATCH($C78,RAW_Tutorial!L:L,0),"X"))*1=0,"X","/"))</f>
        <v>-</v>
      </c>
      <c r="T78" s="16" t="str">
        <f>IF(COUNTA(RAW_Tutorial!M:M)&lt;=2,"-",IF(ISNUMBER(IFERROR(MATCH($C78,RAW_Tutorial!M:M,0),"X"))*1=0,"X","/"))</f>
        <v>-</v>
      </c>
      <c r="U78" s="16" t="str">
        <f>IF(COUNTA(RAW_Tutorial!N:N)&lt;=2,"-",IF(ISNUMBER(IFERROR(MATCH($C78,RAW_Tutorial!N:N,0),"X"))*1=0,"X","/"))</f>
        <v>-</v>
      </c>
      <c r="V78" s="25">
        <f>COUNTIF(H78:U78,"X")/MASTER!$H$13</f>
        <v>0</v>
      </c>
      <c r="W78" s="16">
        <f t="shared" si="0"/>
        <v>0</v>
      </c>
      <c r="X78" s="37">
        <f t="shared" si="1"/>
        <v>0</v>
      </c>
    </row>
    <row r="79" spans="1:24" s="8" customFormat="1" ht="24" customHeight="1">
      <c r="A79" s="6">
        <v>59</v>
      </c>
      <c r="B79" s="7" t="str">
        <f>MASTER!B79</f>
        <v>NURUL SYAHIRAH BINTI MOHD IDERIS</v>
      </c>
      <c r="C79" s="6">
        <f>MASTER!C79</f>
        <v>171061118</v>
      </c>
      <c r="D79" s="6" t="str">
        <f>MASTER!D79</f>
        <v>RK24 - KEJURUTERAAN MEKATRONIK</v>
      </c>
      <c r="E79" s="6" t="str">
        <f>MASTER!E79</f>
        <v>Active</v>
      </c>
      <c r="F79" s="6">
        <f>MASTER!F79</f>
        <v>2</v>
      </c>
      <c r="G79" s="15">
        <f>MASTER!G79</f>
        <v>126285234</v>
      </c>
      <c r="H79" s="16" t="str">
        <f>IF(COUNTA(RAW_Tutorial!A:A)&lt;=2,"-",IF(ISNUMBER(IFERROR(MATCH($C79,RAW_Tutorial!A:A,0),"X"))*1=0,"X","/"))</f>
        <v>-</v>
      </c>
      <c r="I79" s="16" t="str">
        <f>IF(COUNTA(RAW_Tutorial!B:B)&lt;=2,"-",IF(ISNUMBER(IFERROR(MATCH($C79,RAW_Tutorial!B:B,0),"X"))*1=0,"X","/"))</f>
        <v>-</v>
      </c>
      <c r="J79" s="16" t="str">
        <f>IF(COUNTA(RAW_Tutorial!C:C)&lt;=2,"-",IF(ISNUMBER(IFERROR(MATCH($C79,RAW_Tutorial!C:C,0),"X"))*1=0,"X","/"))</f>
        <v>-</v>
      </c>
      <c r="K79" s="16" t="str">
        <f>IF(COUNTA(RAW_Tutorial!D:D)&lt;=2,"-",IF(ISNUMBER(IFERROR(MATCH($C79,RAW_Tutorial!D:D,0),"X"))*1=0,"X","/"))</f>
        <v>-</v>
      </c>
      <c r="L79" s="16" t="str">
        <f>IF(COUNTA(RAW_Tutorial!E:E)&lt;=2,"-",IF(ISNUMBER(IFERROR(MATCH($C79,RAW_Tutorial!E:E,0),"X"))*1=0,"X","/"))</f>
        <v>-</v>
      </c>
      <c r="M79" s="16" t="str">
        <f>IF(COUNTA(RAW_Tutorial!F:F)&lt;=2,"-",IF(ISNUMBER(IFERROR(MATCH($C79,RAW_Tutorial!F:F,0),"X"))*1=0,"X","/"))</f>
        <v>-</v>
      </c>
      <c r="N79" s="16" t="str">
        <f>IF(COUNTA(RAW_Tutorial!G:G)&lt;=2,"-",IF(ISNUMBER(IFERROR(MATCH($C79,RAW_Tutorial!G:G,0),"X"))*1=0,"X","/"))</f>
        <v>-</v>
      </c>
      <c r="O79" s="16" t="str">
        <f>IF(COUNTA(RAW_Tutorial!H:H)&lt;=2,"-",IF(ISNUMBER(IFERROR(MATCH($C79,RAW_Tutorial!H:H,0),"X"))*1=0,"X","/"))</f>
        <v>-</v>
      </c>
      <c r="P79" s="16" t="str">
        <f>IF(COUNTA(RAW_Tutorial!I:I)&lt;=2,"-",IF(ISNUMBER(IFERROR(MATCH($C79,RAW_Tutorial!I:I,0),"X"))*1=0,"X","/"))</f>
        <v>-</v>
      </c>
      <c r="Q79" s="16" t="str">
        <f>IF(COUNTA(RAW_Tutorial!J:J)&lt;=2,"-",IF(ISNUMBER(IFERROR(MATCH($C79,RAW_Tutorial!J:J,0),"X"))*1=0,"X","/"))</f>
        <v>-</v>
      </c>
      <c r="R79" s="16" t="str">
        <f>IF(COUNTA(RAW_Tutorial!K:K)&lt;=2,"-",IF(ISNUMBER(IFERROR(MATCH($C79,RAW_Tutorial!K:K,0),"X"))*1=0,"X","/"))</f>
        <v>-</v>
      </c>
      <c r="S79" s="16" t="str">
        <f>IF(COUNTA(RAW_Tutorial!L:L)&lt;=2,"-",IF(ISNUMBER(IFERROR(MATCH($C79,RAW_Tutorial!L:L,0),"X"))*1=0,"X","/"))</f>
        <v>-</v>
      </c>
      <c r="T79" s="16" t="str">
        <f>IF(COUNTA(RAW_Tutorial!M:M)&lt;=2,"-",IF(ISNUMBER(IFERROR(MATCH($C79,RAW_Tutorial!M:M,0),"X"))*1=0,"X","/"))</f>
        <v>-</v>
      </c>
      <c r="U79" s="16" t="str">
        <f>IF(COUNTA(RAW_Tutorial!N:N)&lt;=2,"-",IF(ISNUMBER(IFERROR(MATCH($C79,RAW_Tutorial!N:N,0),"X"))*1=0,"X","/"))</f>
        <v>-</v>
      </c>
      <c r="V79" s="25">
        <f>COUNTIF(H79:U79,"X")/MASTER!$H$13</f>
        <v>0</v>
      </c>
      <c r="W79" s="16">
        <f t="shared" si="0"/>
        <v>0</v>
      </c>
      <c r="X79" s="37">
        <f t="shared" si="1"/>
        <v>0</v>
      </c>
    </row>
    <row r="80" spans="1:24" s="8" customFormat="1" ht="24" customHeight="1">
      <c r="A80" s="6">
        <v>60</v>
      </c>
      <c r="B80" s="7" t="str">
        <f>MASTER!B80</f>
        <v>OOI SHEEN YEE</v>
      </c>
      <c r="C80" s="6">
        <f>MASTER!C80</f>
        <v>161060990</v>
      </c>
      <c r="D80" s="6" t="str">
        <f>MASTER!D80</f>
        <v>RK24 - KEJURUTERAAN MEKATRONIK</v>
      </c>
      <c r="E80" s="6" t="str">
        <f>MASTER!E80</f>
        <v>Active</v>
      </c>
      <c r="F80" s="6">
        <f>MASTER!F80</f>
        <v>2</v>
      </c>
      <c r="G80" s="15">
        <f>MASTER!G80</f>
        <v>174829618</v>
      </c>
      <c r="H80" s="16" t="str">
        <f>IF(COUNTA(RAW_Tutorial!A:A)&lt;=2,"-",IF(ISNUMBER(IFERROR(MATCH($C80,RAW_Tutorial!A:A,0),"X"))*1=0,"X","/"))</f>
        <v>-</v>
      </c>
      <c r="I80" s="16" t="str">
        <f>IF(COUNTA(RAW_Tutorial!B:B)&lt;=2,"-",IF(ISNUMBER(IFERROR(MATCH($C80,RAW_Tutorial!B:B,0),"X"))*1=0,"X","/"))</f>
        <v>-</v>
      </c>
      <c r="J80" s="16" t="str">
        <f>IF(COUNTA(RAW_Tutorial!C:C)&lt;=2,"-",IF(ISNUMBER(IFERROR(MATCH($C80,RAW_Tutorial!C:C,0),"X"))*1=0,"X","/"))</f>
        <v>-</v>
      </c>
      <c r="K80" s="16" t="str">
        <f>IF(COUNTA(RAW_Tutorial!D:D)&lt;=2,"-",IF(ISNUMBER(IFERROR(MATCH($C80,RAW_Tutorial!D:D,0),"X"))*1=0,"X","/"))</f>
        <v>-</v>
      </c>
      <c r="L80" s="16" t="str">
        <f>IF(COUNTA(RAW_Tutorial!E:E)&lt;=2,"-",IF(ISNUMBER(IFERROR(MATCH($C80,RAW_Tutorial!E:E,0),"X"))*1=0,"X","/"))</f>
        <v>-</v>
      </c>
      <c r="M80" s="16" t="str">
        <f>IF(COUNTA(RAW_Tutorial!F:F)&lt;=2,"-",IF(ISNUMBER(IFERROR(MATCH($C80,RAW_Tutorial!F:F,0),"X"))*1=0,"X","/"))</f>
        <v>-</v>
      </c>
      <c r="N80" s="16" t="str">
        <f>IF(COUNTA(RAW_Tutorial!G:G)&lt;=2,"-",IF(ISNUMBER(IFERROR(MATCH($C80,RAW_Tutorial!G:G,0),"X"))*1=0,"X","/"))</f>
        <v>-</v>
      </c>
      <c r="O80" s="16" t="str">
        <f>IF(COUNTA(RAW_Tutorial!H:H)&lt;=2,"-",IF(ISNUMBER(IFERROR(MATCH($C80,RAW_Tutorial!H:H,0),"X"))*1=0,"X","/"))</f>
        <v>-</v>
      </c>
      <c r="P80" s="16" t="str">
        <f>IF(COUNTA(RAW_Tutorial!I:I)&lt;=2,"-",IF(ISNUMBER(IFERROR(MATCH($C80,RAW_Tutorial!I:I,0),"X"))*1=0,"X","/"))</f>
        <v>-</v>
      </c>
      <c r="Q80" s="16" t="str">
        <f>IF(COUNTA(RAW_Tutorial!J:J)&lt;=2,"-",IF(ISNUMBER(IFERROR(MATCH($C80,RAW_Tutorial!J:J,0),"X"))*1=0,"X","/"))</f>
        <v>-</v>
      </c>
      <c r="R80" s="16" t="str">
        <f>IF(COUNTA(RAW_Tutorial!K:K)&lt;=2,"-",IF(ISNUMBER(IFERROR(MATCH($C80,RAW_Tutorial!K:K,0),"X"))*1=0,"X","/"))</f>
        <v>-</v>
      </c>
      <c r="S80" s="16" t="str">
        <f>IF(COUNTA(RAW_Tutorial!L:L)&lt;=2,"-",IF(ISNUMBER(IFERROR(MATCH($C80,RAW_Tutorial!L:L,0),"X"))*1=0,"X","/"))</f>
        <v>-</v>
      </c>
      <c r="T80" s="16" t="str">
        <f>IF(COUNTA(RAW_Tutorial!M:M)&lt;=2,"-",IF(ISNUMBER(IFERROR(MATCH($C80,RAW_Tutorial!M:M,0),"X"))*1=0,"X","/"))</f>
        <v>-</v>
      </c>
      <c r="U80" s="16" t="str">
        <f>IF(COUNTA(RAW_Tutorial!N:N)&lt;=2,"-",IF(ISNUMBER(IFERROR(MATCH($C80,RAW_Tutorial!N:N,0),"X"))*1=0,"X","/"))</f>
        <v>-</v>
      </c>
      <c r="V80" s="25">
        <f>COUNTIF(H80:U80,"X")/MASTER!$H$13</f>
        <v>0</v>
      </c>
      <c r="W80" s="16">
        <f t="shared" si="0"/>
        <v>0</v>
      </c>
      <c r="X80" s="37">
        <f t="shared" si="1"/>
        <v>0</v>
      </c>
    </row>
    <row r="81" spans="1:24" s="8" customFormat="1" ht="24" customHeight="1">
      <c r="A81" s="6">
        <v>61</v>
      </c>
      <c r="B81" s="7" t="str">
        <f>MASTER!B81</f>
        <v>SARRVIND RAJ PILLAY A/L GANAPATHY PILLAY</v>
      </c>
      <c r="C81" s="6">
        <f>MASTER!C81</f>
        <v>171061126</v>
      </c>
      <c r="D81" s="6" t="str">
        <f>MASTER!D81</f>
        <v>RK24 - KEJURUTERAAN MEKATRONIK</v>
      </c>
      <c r="E81" s="6" t="str">
        <f>MASTER!E81</f>
        <v>Active</v>
      </c>
      <c r="F81" s="6">
        <f>MASTER!F81</f>
        <v>2</v>
      </c>
      <c r="G81" s="15">
        <f>MASTER!G81</f>
        <v>174628300</v>
      </c>
      <c r="H81" s="16" t="str">
        <f>IF(COUNTA(RAW_Tutorial!A:A)&lt;=2,"-",IF(ISNUMBER(IFERROR(MATCH($C81,RAW_Tutorial!A:A,0),"X"))*1=0,"X","/"))</f>
        <v>-</v>
      </c>
      <c r="I81" s="16" t="str">
        <f>IF(COUNTA(RAW_Tutorial!B:B)&lt;=2,"-",IF(ISNUMBER(IFERROR(MATCH($C81,RAW_Tutorial!B:B,0),"X"))*1=0,"X","/"))</f>
        <v>-</v>
      </c>
      <c r="J81" s="16" t="str">
        <f>IF(COUNTA(RAW_Tutorial!C:C)&lt;=2,"-",IF(ISNUMBER(IFERROR(MATCH($C81,RAW_Tutorial!C:C,0),"X"))*1=0,"X","/"))</f>
        <v>-</v>
      </c>
      <c r="K81" s="16" t="str">
        <f>IF(COUNTA(RAW_Tutorial!D:D)&lt;=2,"-",IF(ISNUMBER(IFERROR(MATCH($C81,RAW_Tutorial!D:D,0),"X"))*1=0,"X","/"))</f>
        <v>-</v>
      </c>
      <c r="L81" s="16" t="str">
        <f>IF(COUNTA(RAW_Tutorial!E:E)&lt;=2,"-",IF(ISNUMBER(IFERROR(MATCH($C81,RAW_Tutorial!E:E,0),"X"))*1=0,"X","/"))</f>
        <v>-</v>
      </c>
      <c r="M81" s="16" t="str">
        <f>IF(COUNTA(RAW_Tutorial!F:F)&lt;=2,"-",IF(ISNUMBER(IFERROR(MATCH($C81,RAW_Tutorial!F:F,0),"X"))*1=0,"X","/"))</f>
        <v>-</v>
      </c>
      <c r="N81" s="16" t="str">
        <f>IF(COUNTA(RAW_Tutorial!G:G)&lt;=2,"-",IF(ISNUMBER(IFERROR(MATCH($C81,RAW_Tutorial!G:G,0),"X"))*1=0,"X","/"))</f>
        <v>-</v>
      </c>
      <c r="O81" s="16" t="str">
        <f>IF(COUNTA(RAW_Tutorial!H:H)&lt;=2,"-",IF(ISNUMBER(IFERROR(MATCH($C81,RAW_Tutorial!H:H,0),"X"))*1=0,"X","/"))</f>
        <v>-</v>
      </c>
      <c r="P81" s="16" t="str">
        <f>IF(COUNTA(RAW_Tutorial!I:I)&lt;=2,"-",IF(ISNUMBER(IFERROR(MATCH($C81,RAW_Tutorial!I:I,0),"X"))*1=0,"X","/"))</f>
        <v>-</v>
      </c>
      <c r="Q81" s="16" t="str">
        <f>IF(COUNTA(RAW_Tutorial!J:J)&lt;=2,"-",IF(ISNUMBER(IFERROR(MATCH($C81,RAW_Tutorial!J:J,0),"X"))*1=0,"X","/"))</f>
        <v>-</v>
      </c>
      <c r="R81" s="16" t="str">
        <f>IF(COUNTA(RAW_Tutorial!K:K)&lt;=2,"-",IF(ISNUMBER(IFERROR(MATCH($C81,RAW_Tutorial!K:K,0),"X"))*1=0,"X","/"))</f>
        <v>-</v>
      </c>
      <c r="S81" s="16" t="str">
        <f>IF(COUNTA(RAW_Tutorial!L:L)&lt;=2,"-",IF(ISNUMBER(IFERROR(MATCH($C81,RAW_Tutorial!L:L,0),"X"))*1=0,"X","/"))</f>
        <v>-</v>
      </c>
      <c r="T81" s="16" t="str">
        <f>IF(COUNTA(RAW_Tutorial!M:M)&lt;=2,"-",IF(ISNUMBER(IFERROR(MATCH($C81,RAW_Tutorial!M:M,0),"X"))*1=0,"X","/"))</f>
        <v>-</v>
      </c>
      <c r="U81" s="16" t="str">
        <f>IF(COUNTA(RAW_Tutorial!N:N)&lt;=2,"-",IF(ISNUMBER(IFERROR(MATCH($C81,RAW_Tutorial!N:N,0),"X"))*1=0,"X","/"))</f>
        <v>-</v>
      </c>
      <c r="V81" s="25">
        <f>COUNTIF(H81:U81,"X")/MASTER!$H$13</f>
        <v>0</v>
      </c>
      <c r="W81" s="16">
        <f t="shared" si="0"/>
        <v>0</v>
      </c>
      <c r="X81" s="37">
        <f t="shared" si="1"/>
        <v>0</v>
      </c>
    </row>
    <row r="82" spans="1:24" s="8" customFormat="1" ht="24" customHeight="1">
      <c r="A82" s="6">
        <v>62</v>
      </c>
      <c r="B82" s="7" t="str">
        <f>MASTER!B82</f>
        <v>TAIB AZAMUDDIN BIN RASHID</v>
      </c>
      <c r="C82" s="6">
        <f>MASTER!C82</f>
        <v>171061129</v>
      </c>
      <c r="D82" s="6" t="str">
        <f>MASTER!D82</f>
        <v>RK24 - KEJURUTERAAN MEKATRONIK</v>
      </c>
      <c r="E82" s="6" t="str">
        <f>MASTER!E82</f>
        <v>Active</v>
      </c>
      <c r="F82" s="6">
        <f>MASTER!F82</f>
        <v>2</v>
      </c>
      <c r="G82" s="15">
        <f>MASTER!G82</f>
        <v>124369011</v>
      </c>
      <c r="H82" s="16" t="str">
        <f>IF(COUNTA(RAW_Tutorial!A:A)&lt;=2,"-",IF(ISNUMBER(IFERROR(MATCH($C82,RAW_Tutorial!A:A,0),"X"))*1=0,"X","/"))</f>
        <v>-</v>
      </c>
      <c r="I82" s="16" t="str">
        <f>IF(COUNTA(RAW_Tutorial!B:B)&lt;=2,"-",IF(ISNUMBER(IFERROR(MATCH($C82,RAW_Tutorial!B:B,0),"X"))*1=0,"X","/"))</f>
        <v>-</v>
      </c>
      <c r="J82" s="16" t="str">
        <f>IF(COUNTA(RAW_Tutorial!C:C)&lt;=2,"-",IF(ISNUMBER(IFERROR(MATCH($C82,RAW_Tutorial!C:C,0),"X"))*1=0,"X","/"))</f>
        <v>-</v>
      </c>
      <c r="K82" s="16" t="str">
        <f>IF(COUNTA(RAW_Tutorial!D:D)&lt;=2,"-",IF(ISNUMBER(IFERROR(MATCH($C82,RAW_Tutorial!D:D,0),"X"))*1=0,"X","/"))</f>
        <v>-</v>
      </c>
      <c r="L82" s="16" t="str">
        <f>IF(COUNTA(RAW_Tutorial!E:E)&lt;=2,"-",IF(ISNUMBER(IFERROR(MATCH($C82,RAW_Tutorial!E:E,0),"X"))*1=0,"X","/"))</f>
        <v>-</v>
      </c>
      <c r="M82" s="16" t="str">
        <f>IF(COUNTA(RAW_Tutorial!F:F)&lt;=2,"-",IF(ISNUMBER(IFERROR(MATCH($C82,RAW_Tutorial!F:F,0),"X"))*1=0,"X","/"))</f>
        <v>-</v>
      </c>
      <c r="N82" s="16" t="str">
        <f>IF(COUNTA(RAW_Tutorial!G:G)&lt;=2,"-",IF(ISNUMBER(IFERROR(MATCH($C82,RAW_Tutorial!G:G,0),"X"))*1=0,"X","/"))</f>
        <v>-</v>
      </c>
      <c r="O82" s="16" t="str">
        <f>IF(COUNTA(RAW_Tutorial!H:H)&lt;=2,"-",IF(ISNUMBER(IFERROR(MATCH($C82,RAW_Tutorial!H:H,0),"X"))*1=0,"X","/"))</f>
        <v>-</v>
      </c>
      <c r="P82" s="16" t="str">
        <f>IF(COUNTA(RAW_Tutorial!I:I)&lt;=2,"-",IF(ISNUMBER(IFERROR(MATCH($C82,RAW_Tutorial!I:I,0),"X"))*1=0,"X","/"))</f>
        <v>-</v>
      </c>
      <c r="Q82" s="16" t="str">
        <f>IF(COUNTA(RAW_Tutorial!J:J)&lt;=2,"-",IF(ISNUMBER(IFERROR(MATCH($C82,RAW_Tutorial!J:J,0),"X"))*1=0,"X","/"))</f>
        <v>-</v>
      </c>
      <c r="R82" s="16" t="str">
        <f>IF(COUNTA(RAW_Tutorial!K:K)&lt;=2,"-",IF(ISNUMBER(IFERROR(MATCH($C82,RAW_Tutorial!K:K,0),"X"))*1=0,"X","/"))</f>
        <v>-</v>
      </c>
      <c r="S82" s="16" t="str">
        <f>IF(COUNTA(RAW_Tutorial!L:L)&lt;=2,"-",IF(ISNUMBER(IFERROR(MATCH($C82,RAW_Tutorial!L:L,0),"X"))*1=0,"X","/"))</f>
        <v>-</v>
      </c>
      <c r="T82" s="16" t="str">
        <f>IF(COUNTA(RAW_Tutorial!M:M)&lt;=2,"-",IF(ISNUMBER(IFERROR(MATCH($C82,RAW_Tutorial!M:M,0),"X"))*1=0,"X","/"))</f>
        <v>-</v>
      </c>
      <c r="U82" s="16" t="str">
        <f>IF(COUNTA(RAW_Tutorial!N:N)&lt;=2,"-",IF(ISNUMBER(IFERROR(MATCH($C82,RAW_Tutorial!N:N,0),"X"))*1=0,"X","/"))</f>
        <v>-</v>
      </c>
      <c r="V82" s="25">
        <f>COUNTIF(H82:U82,"X")/MASTER!$H$13</f>
        <v>0</v>
      </c>
      <c r="W82" s="16">
        <f t="shared" si="0"/>
        <v>0</v>
      </c>
      <c r="X82" s="37">
        <f t="shared" si="1"/>
        <v>0</v>
      </c>
    </row>
    <row r="83" spans="1:24" s="8" customFormat="1" ht="24" customHeight="1">
      <c r="A83" s="6">
        <v>63</v>
      </c>
      <c r="B83" s="7" t="str">
        <f>MASTER!B83</f>
        <v>TAN JIT LIANG</v>
      </c>
      <c r="C83" s="6">
        <f>MASTER!C83</f>
        <v>161060994</v>
      </c>
      <c r="D83" s="6" t="str">
        <f>MASTER!D83</f>
        <v>RK24 - KEJURUTERAAN MEKATRONIK</v>
      </c>
      <c r="E83" s="6" t="str">
        <f>MASTER!E83</f>
        <v>Active</v>
      </c>
      <c r="F83" s="6">
        <f>MASTER!F83</f>
        <v>2</v>
      </c>
      <c r="G83" s="15">
        <f>MASTER!G83</f>
        <v>125386705</v>
      </c>
      <c r="H83" s="16" t="str">
        <f>IF(COUNTA(RAW_Tutorial!A:A)&lt;=2,"-",IF(ISNUMBER(IFERROR(MATCH($C83,RAW_Tutorial!A:A,0),"X"))*1=0,"X","/"))</f>
        <v>-</v>
      </c>
      <c r="I83" s="16" t="str">
        <f>IF(COUNTA(RAW_Tutorial!B:B)&lt;=2,"-",IF(ISNUMBER(IFERROR(MATCH($C83,RAW_Tutorial!B:B,0),"X"))*1=0,"X","/"))</f>
        <v>-</v>
      </c>
      <c r="J83" s="16" t="str">
        <f>IF(COUNTA(RAW_Tutorial!C:C)&lt;=2,"-",IF(ISNUMBER(IFERROR(MATCH($C83,RAW_Tutorial!C:C,0),"X"))*1=0,"X","/"))</f>
        <v>-</v>
      </c>
      <c r="K83" s="16" t="str">
        <f>IF(COUNTA(RAW_Tutorial!D:D)&lt;=2,"-",IF(ISNUMBER(IFERROR(MATCH($C83,RAW_Tutorial!D:D,0),"X"))*1=0,"X","/"))</f>
        <v>-</v>
      </c>
      <c r="L83" s="16" t="str">
        <f>IF(COUNTA(RAW_Tutorial!E:E)&lt;=2,"-",IF(ISNUMBER(IFERROR(MATCH($C83,RAW_Tutorial!E:E,0),"X"))*1=0,"X","/"))</f>
        <v>-</v>
      </c>
      <c r="M83" s="16" t="str">
        <f>IF(COUNTA(RAW_Tutorial!F:F)&lt;=2,"-",IF(ISNUMBER(IFERROR(MATCH($C83,RAW_Tutorial!F:F,0),"X"))*1=0,"X","/"))</f>
        <v>-</v>
      </c>
      <c r="N83" s="16" t="str">
        <f>IF(COUNTA(RAW_Tutorial!G:G)&lt;=2,"-",IF(ISNUMBER(IFERROR(MATCH($C83,RAW_Tutorial!G:G,0),"X"))*1=0,"X","/"))</f>
        <v>-</v>
      </c>
      <c r="O83" s="16" t="str">
        <f>IF(COUNTA(RAW_Tutorial!H:H)&lt;=2,"-",IF(ISNUMBER(IFERROR(MATCH($C83,RAW_Tutorial!H:H,0),"X"))*1=0,"X","/"))</f>
        <v>-</v>
      </c>
      <c r="P83" s="16" t="str">
        <f>IF(COUNTA(RAW_Tutorial!I:I)&lt;=2,"-",IF(ISNUMBER(IFERROR(MATCH($C83,RAW_Tutorial!I:I,0),"X"))*1=0,"X","/"))</f>
        <v>-</v>
      </c>
      <c r="Q83" s="16" t="str">
        <f>IF(COUNTA(RAW_Tutorial!J:J)&lt;=2,"-",IF(ISNUMBER(IFERROR(MATCH($C83,RAW_Tutorial!J:J,0),"X"))*1=0,"X","/"))</f>
        <v>-</v>
      </c>
      <c r="R83" s="16" t="str">
        <f>IF(COUNTA(RAW_Tutorial!K:K)&lt;=2,"-",IF(ISNUMBER(IFERROR(MATCH($C83,RAW_Tutorial!K:K,0),"X"))*1=0,"X","/"))</f>
        <v>-</v>
      </c>
      <c r="S83" s="16" t="str">
        <f>IF(COUNTA(RAW_Tutorial!L:L)&lt;=2,"-",IF(ISNUMBER(IFERROR(MATCH($C83,RAW_Tutorial!L:L,0),"X"))*1=0,"X","/"))</f>
        <v>-</v>
      </c>
      <c r="T83" s="16" t="str">
        <f>IF(COUNTA(RAW_Tutorial!M:M)&lt;=2,"-",IF(ISNUMBER(IFERROR(MATCH($C83,RAW_Tutorial!M:M,0),"X"))*1=0,"X","/"))</f>
        <v>-</v>
      </c>
      <c r="U83" s="16" t="str">
        <f>IF(COUNTA(RAW_Tutorial!N:N)&lt;=2,"-",IF(ISNUMBER(IFERROR(MATCH($C83,RAW_Tutorial!N:N,0),"X"))*1=0,"X","/"))</f>
        <v>-</v>
      </c>
      <c r="V83" s="25">
        <f>COUNTIF(H83:U83,"X")/MASTER!$H$13</f>
        <v>0</v>
      </c>
      <c r="W83" s="16">
        <f t="shared" si="0"/>
        <v>0</v>
      </c>
      <c r="X83" s="37">
        <f t="shared" si="1"/>
        <v>0</v>
      </c>
    </row>
    <row r="84" spans="1:24" s="8" customFormat="1" ht="24" customHeight="1">
      <c r="A84" s="6">
        <v>64</v>
      </c>
      <c r="B84" s="7" t="str">
        <f>MASTER!B84</f>
        <v>TAN WENG JUU</v>
      </c>
      <c r="C84" s="6">
        <f>MASTER!C84</f>
        <v>171061132</v>
      </c>
      <c r="D84" s="6" t="str">
        <f>MASTER!D84</f>
        <v>RK24 - KEJURUTERAAN MEKATRONIK</v>
      </c>
      <c r="E84" s="6" t="str">
        <f>MASTER!E84</f>
        <v>Active</v>
      </c>
      <c r="F84" s="6">
        <f>MASTER!F84</f>
        <v>2</v>
      </c>
      <c r="G84" s="15">
        <f>MASTER!G84</f>
        <v>179646395</v>
      </c>
      <c r="H84" s="16" t="str">
        <f>IF(COUNTA(RAW_Tutorial!A:A)&lt;=2,"-",IF(ISNUMBER(IFERROR(MATCH($C84,RAW_Tutorial!A:A,0),"X"))*1=0,"X","/"))</f>
        <v>-</v>
      </c>
      <c r="I84" s="16" t="str">
        <f>IF(COUNTA(RAW_Tutorial!B:B)&lt;=2,"-",IF(ISNUMBER(IFERROR(MATCH($C84,RAW_Tutorial!B:B,0),"X"))*1=0,"X","/"))</f>
        <v>-</v>
      </c>
      <c r="J84" s="16" t="str">
        <f>IF(COUNTA(RAW_Tutorial!C:C)&lt;=2,"-",IF(ISNUMBER(IFERROR(MATCH($C84,RAW_Tutorial!C:C,0),"X"))*1=0,"X","/"))</f>
        <v>-</v>
      </c>
      <c r="K84" s="16" t="str">
        <f>IF(COUNTA(RAW_Tutorial!D:D)&lt;=2,"-",IF(ISNUMBER(IFERROR(MATCH($C84,RAW_Tutorial!D:D,0),"X"))*1=0,"X","/"))</f>
        <v>-</v>
      </c>
      <c r="L84" s="16" t="str">
        <f>IF(COUNTA(RAW_Tutorial!E:E)&lt;=2,"-",IF(ISNUMBER(IFERROR(MATCH($C84,RAW_Tutorial!E:E,0),"X"))*1=0,"X","/"))</f>
        <v>-</v>
      </c>
      <c r="M84" s="16" t="str">
        <f>IF(COUNTA(RAW_Tutorial!F:F)&lt;=2,"-",IF(ISNUMBER(IFERROR(MATCH($C84,RAW_Tutorial!F:F,0),"X"))*1=0,"X","/"))</f>
        <v>-</v>
      </c>
      <c r="N84" s="16" t="str">
        <f>IF(COUNTA(RAW_Tutorial!G:G)&lt;=2,"-",IF(ISNUMBER(IFERROR(MATCH($C84,RAW_Tutorial!G:G,0),"X"))*1=0,"X","/"))</f>
        <v>-</v>
      </c>
      <c r="O84" s="16" t="str">
        <f>IF(COUNTA(RAW_Tutorial!H:H)&lt;=2,"-",IF(ISNUMBER(IFERROR(MATCH($C84,RAW_Tutorial!H:H,0),"X"))*1=0,"X","/"))</f>
        <v>-</v>
      </c>
      <c r="P84" s="16" t="str">
        <f>IF(COUNTA(RAW_Tutorial!I:I)&lt;=2,"-",IF(ISNUMBER(IFERROR(MATCH($C84,RAW_Tutorial!I:I,0),"X"))*1=0,"X","/"))</f>
        <v>-</v>
      </c>
      <c r="Q84" s="16" t="str">
        <f>IF(COUNTA(RAW_Tutorial!J:J)&lt;=2,"-",IF(ISNUMBER(IFERROR(MATCH($C84,RAW_Tutorial!J:J,0),"X"))*1=0,"X","/"))</f>
        <v>-</v>
      </c>
      <c r="R84" s="16" t="str">
        <f>IF(COUNTA(RAW_Tutorial!K:K)&lt;=2,"-",IF(ISNUMBER(IFERROR(MATCH($C84,RAW_Tutorial!K:K,0),"X"))*1=0,"X","/"))</f>
        <v>-</v>
      </c>
      <c r="S84" s="16" t="str">
        <f>IF(COUNTA(RAW_Tutorial!L:L)&lt;=2,"-",IF(ISNUMBER(IFERROR(MATCH($C84,RAW_Tutorial!L:L,0),"X"))*1=0,"X","/"))</f>
        <v>-</v>
      </c>
      <c r="T84" s="16" t="str">
        <f>IF(COUNTA(RAW_Tutorial!M:M)&lt;=2,"-",IF(ISNUMBER(IFERROR(MATCH($C84,RAW_Tutorial!M:M,0),"X"))*1=0,"X","/"))</f>
        <v>-</v>
      </c>
      <c r="U84" s="16" t="str">
        <f>IF(COUNTA(RAW_Tutorial!N:N)&lt;=2,"-",IF(ISNUMBER(IFERROR(MATCH($C84,RAW_Tutorial!N:N,0),"X"))*1=0,"X","/"))</f>
        <v>-</v>
      </c>
      <c r="V84" s="25">
        <f>COUNTIF(H84:U84,"X")/MASTER!$H$13</f>
        <v>0</v>
      </c>
      <c r="W84" s="16">
        <f t="shared" si="0"/>
        <v>0</v>
      </c>
      <c r="X84" s="37">
        <f t="shared" si="1"/>
        <v>0</v>
      </c>
    </row>
    <row r="85" spans="1:24" s="8" customFormat="1" ht="24" customHeight="1">
      <c r="A85" s="6">
        <v>65</v>
      </c>
      <c r="B85" s="7" t="str">
        <f>MASTER!B85</f>
        <v>TAN YONG CHANG</v>
      </c>
      <c r="C85" s="6">
        <f>MASTER!C85</f>
        <v>161060996</v>
      </c>
      <c r="D85" s="6" t="str">
        <f>MASTER!D85</f>
        <v>RK24 - KEJURUTERAAN MEKATRONIK</v>
      </c>
      <c r="E85" s="6" t="str">
        <f>MASTER!E85</f>
        <v>Active</v>
      </c>
      <c r="F85" s="6">
        <f>MASTER!F85</f>
        <v>2</v>
      </c>
      <c r="G85" s="15" t="str">
        <f>MASTER!G85</f>
        <v>011-20649818</v>
      </c>
      <c r="H85" s="16" t="str">
        <f>IF(COUNTA(RAW_Tutorial!A:A)&lt;=2,"-",IF(ISNUMBER(IFERROR(MATCH($C85,RAW_Tutorial!A:A,0),"X"))*1=0,"X","/"))</f>
        <v>-</v>
      </c>
      <c r="I85" s="16" t="str">
        <f>IF(COUNTA(RAW_Tutorial!B:B)&lt;=2,"-",IF(ISNUMBER(IFERROR(MATCH($C85,RAW_Tutorial!B:B,0),"X"))*1=0,"X","/"))</f>
        <v>-</v>
      </c>
      <c r="J85" s="16" t="str">
        <f>IF(COUNTA(RAW_Tutorial!C:C)&lt;=2,"-",IF(ISNUMBER(IFERROR(MATCH($C85,RAW_Tutorial!C:C,0),"X"))*1=0,"X","/"))</f>
        <v>-</v>
      </c>
      <c r="K85" s="16" t="str">
        <f>IF(COUNTA(RAW_Tutorial!D:D)&lt;=2,"-",IF(ISNUMBER(IFERROR(MATCH($C85,RAW_Tutorial!D:D,0),"X"))*1=0,"X","/"))</f>
        <v>-</v>
      </c>
      <c r="L85" s="16" t="str">
        <f>IF(COUNTA(RAW_Tutorial!E:E)&lt;=2,"-",IF(ISNUMBER(IFERROR(MATCH($C85,RAW_Tutorial!E:E,0),"X"))*1=0,"X","/"))</f>
        <v>-</v>
      </c>
      <c r="M85" s="16" t="str">
        <f>IF(COUNTA(RAW_Tutorial!F:F)&lt;=2,"-",IF(ISNUMBER(IFERROR(MATCH($C85,RAW_Tutorial!F:F,0),"X"))*1=0,"X","/"))</f>
        <v>-</v>
      </c>
      <c r="N85" s="16" t="str">
        <f>IF(COUNTA(RAW_Tutorial!G:G)&lt;=2,"-",IF(ISNUMBER(IFERROR(MATCH($C85,RAW_Tutorial!G:G,0),"X"))*1=0,"X","/"))</f>
        <v>-</v>
      </c>
      <c r="O85" s="16" t="str">
        <f>IF(COUNTA(RAW_Tutorial!H:H)&lt;=2,"-",IF(ISNUMBER(IFERROR(MATCH($C85,RAW_Tutorial!H:H,0),"X"))*1=0,"X","/"))</f>
        <v>-</v>
      </c>
      <c r="P85" s="16" t="str">
        <f>IF(COUNTA(RAW_Tutorial!I:I)&lt;=2,"-",IF(ISNUMBER(IFERROR(MATCH($C85,RAW_Tutorial!I:I,0),"X"))*1=0,"X","/"))</f>
        <v>-</v>
      </c>
      <c r="Q85" s="16" t="str">
        <f>IF(COUNTA(RAW_Tutorial!J:J)&lt;=2,"-",IF(ISNUMBER(IFERROR(MATCH($C85,RAW_Tutorial!J:J,0),"X"))*1=0,"X","/"))</f>
        <v>-</v>
      </c>
      <c r="R85" s="16" t="str">
        <f>IF(COUNTA(RAW_Tutorial!K:K)&lt;=2,"-",IF(ISNUMBER(IFERROR(MATCH($C85,RAW_Tutorial!K:K,0),"X"))*1=0,"X","/"))</f>
        <v>-</v>
      </c>
      <c r="S85" s="16" t="str">
        <f>IF(COUNTA(RAW_Tutorial!L:L)&lt;=2,"-",IF(ISNUMBER(IFERROR(MATCH($C85,RAW_Tutorial!L:L,0),"X"))*1=0,"X","/"))</f>
        <v>-</v>
      </c>
      <c r="T85" s="16" t="str">
        <f>IF(COUNTA(RAW_Tutorial!M:M)&lt;=2,"-",IF(ISNUMBER(IFERROR(MATCH($C85,RAW_Tutorial!M:M,0),"X"))*1=0,"X","/"))</f>
        <v>-</v>
      </c>
      <c r="U85" s="16" t="str">
        <f>IF(COUNTA(RAW_Tutorial!N:N)&lt;=2,"-",IF(ISNUMBER(IFERROR(MATCH($C85,RAW_Tutorial!N:N,0),"X"))*1=0,"X","/"))</f>
        <v>-</v>
      </c>
      <c r="V85" s="25">
        <f>COUNTIF(H85:U85,"X")/MASTER!$H$13</f>
        <v>0</v>
      </c>
      <c r="W85" s="16">
        <f t="shared" si="0"/>
        <v>0</v>
      </c>
      <c r="X85" s="37">
        <f t="shared" si="1"/>
        <v>0</v>
      </c>
    </row>
    <row r="86" spans="1:24" s="8" customFormat="1" ht="24" customHeight="1">
      <c r="A86" s="6">
        <v>66</v>
      </c>
      <c r="B86" s="7" t="str">
        <f>MASTER!B86</f>
        <v>TEH KI KEAT</v>
      </c>
      <c r="C86" s="6">
        <f>MASTER!C86</f>
        <v>171061135</v>
      </c>
      <c r="D86" s="6" t="str">
        <f>MASTER!D86</f>
        <v>RK24 - KEJURUTERAAN MEKATRONIK</v>
      </c>
      <c r="E86" s="6" t="str">
        <f>MASTER!E86</f>
        <v>Active</v>
      </c>
      <c r="F86" s="6">
        <f>MASTER!F86</f>
        <v>2</v>
      </c>
      <c r="G86" s="15">
        <f>MASTER!G86</f>
        <v>164470598</v>
      </c>
      <c r="H86" s="16" t="str">
        <f>IF(COUNTA(RAW_Tutorial!A:A)&lt;=2,"-",IF(ISNUMBER(IFERROR(MATCH($C86,RAW_Tutorial!A:A,0),"X"))*1=0,"X","/"))</f>
        <v>-</v>
      </c>
      <c r="I86" s="16" t="str">
        <f>IF(COUNTA(RAW_Tutorial!B:B)&lt;=2,"-",IF(ISNUMBER(IFERROR(MATCH($C86,RAW_Tutorial!B:B,0),"X"))*1=0,"X","/"))</f>
        <v>-</v>
      </c>
      <c r="J86" s="16" t="str">
        <f>IF(COUNTA(RAW_Tutorial!C:C)&lt;=2,"-",IF(ISNUMBER(IFERROR(MATCH($C86,RAW_Tutorial!C:C,0),"X"))*1=0,"X","/"))</f>
        <v>-</v>
      </c>
      <c r="K86" s="16" t="str">
        <f>IF(COUNTA(RAW_Tutorial!D:D)&lt;=2,"-",IF(ISNUMBER(IFERROR(MATCH($C86,RAW_Tutorial!D:D,0),"X"))*1=0,"X","/"))</f>
        <v>-</v>
      </c>
      <c r="L86" s="16" t="str">
        <f>IF(COUNTA(RAW_Tutorial!E:E)&lt;=2,"-",IF(ISNUMBER(IFERROR(MATCH($C86,RAW_Tutorial!E:E,0),"X"))*1=0,"X","/"))</f>
        <v>-</v>
      </c>
      <c r="M86" s="16" t="str">
        <f>IF(COUNTA(RAW_Tutorial!F:F)&lt;=2,"-",IF(ISNUMBER(IFERROR(MATCH($C86,RAW_Tutorial!F:F,0),"X"))*1=0,"X","/"))</f>
        <v>-</v>
      </c>
      <c r="N86" s="16" t="str">
        <f>IF(COUNTA(RAW_Tutorial!G:G)&lt;=2,"-",IF(ISNUMBER(IFERROR(MATCH($C86,RAW_Tutorial!G:G,0),"X"))*1=0,"X","/"))</f>
        <v>-</v>
      </c>
      <c r="O86" s="16" t="str">
        <f>IF(COUNTA(RAW_Tutorial!H:H)&lt;=2,"-",IF(ISNUMBER(IFERROR(MATCH($C86,RAW_Tutorial!H:H,0),"X"))*1=0,"X","/"))</f>
        <v>-</v>
      </c>
      <c r="P86" s="16" t="str">
        <f>IF(COUNTA(RAW_Tutorial!I:I)&lt;=2,"-",IF(ISNUMBER(IFERROR(MATCH($C86,RAW_Tutorial!I:I,0),"X"))*1=0,"X","/"))</f>
        <v>-</v>
      </c>
      <c r="Q86" s="16" t="str">
        <f>IF(COUNTA(RAW_Tutorial!J:J)&lt;=2,"-",IF(ISNUMBER(IFERROR(MATCH($C86,RAW_Tutorial!J:J,0),"X"))*1=0,"X","/"))</f>
        <v>-</v>
      </c>
      <c r="R86" s="16" t="str">
        <f>IF(COUNTA(RAW_Tutorial!K:K)&lt;=2,"-",IF(ISNUMBER(IFERROR(MATCH($C86,RAW_Tutorial!K:K,0),"X"))*1=0,"X","/"))</f>
        <v>-</v>
      </c>
      <c r="S86" s="16" t="str">
        <f>IF(COUNTA(RAW_Tutorial!L:L)&lt;=2,"-",IF(ISNUMBER(IFERROR(MATCH($C86,RAW_Tutorial!L:L,0),"X"))*1=0,"X","/"))</f>
        <v>-</v>
      </c>
      <c r="T86" s="16" t="str">
        <f>IF(COUNTA(RAW_Tutorial!M:M)&lt;=2,"-",IF(ISNUMBER(IFERROR(MATCH($C86,RAW_Tutorial!M:M,0),"X"))*1=0,"X","/"))</f>
        <v>-</v>
      </c>
      <c r="U86" s="16" t="str">
        <f>IF(COUNTA(RAW_Tutorial!N:N)&lt;=2,"-",IF(ISNUMBER(IFERROR(MATCH($C86,RAW_Tutorial!N:N,0),"X"))*1=0,"X","/"))</f>
        <v>-</v>
      </c>
      <c r="V86" s="25">
        <f>COUNTIF(H86:U86,"X")/MASTER!$H$13</f>
        <v>0</v>
      </c>
      <c r="W86" s="16">
        <f t="shared" ref="W86:W92" si="2">COUNTIF(H86:U86,"/")</f>
        <v>0</v>
      </c>
      <c r="X86" s="37">
        <f t="shared" ref="X86:X92" si="3">COUNTIF(H86:U86,"X")</f>
        <v>0</v>
      </c>
    </row>
    <row r="87" spans="1:24" s="8" customFormat="1" ht="24" customHeight="1">
      <c r="A87" s="6">
        <v>67</v>
      </c>
      <c r="B87" s="7" t="str">
        <f>MASTER!B87</f>
        <v>TEOH CHEN CHIN</v>
      </c>
      <c r="C87" s="6">
        <f>MASTER!C87</f>
        <v>171061137</v>
      </c>
      <c r="D87" s="6" t="str">
        <f>MASTER!D87</f>
        <v>RK24 - KEJURUTERAAN MEKATRONIK</v>
      </c>
      <c r="E87" s="6" t="str">
        <f>MASTER!E87</f>
        <v>Active</v>
      </c>
      <c r="F87" s="6">
        <f>MASTER!F87</f>
        <v>2</v>
      </c>
      <c r="G87" s="15">
        <f>MASTER!G87</f>
        <v>1136248622</v>
      </c>
      <c r="H87" s="16" t="str">
        <f>IF(COUNTA(RAW_Tutorial!A:A)&lt;=2,"-",IF(ISNUMBER(IFERROR(MATCH($C87,RAW_Tutorial!A:A,0),"X"))*1=0,"X","/"))</f>
        <v>-</v>
      </c>
      <c r="I87" s="16" t="str">
        <f>IF(COUNTA(RAW_Tutorial!B:B)&lt;=2,"-",IF(ISNUMBER(IFERROR(MATCH($C87,RAW_Tutorial!B:B,0),"X"))*1=0,"X","/"))</f>
        <v>-</v>
      </c>
      <c r="J87" s="16" t="str">
        <f>IF(COUNTA(RAW_Tutorial!C:C)&lt;=2,"-",IF(ISNUMBER(IFERROR(MATCH($C87,RAW_Tutorial!C:C,0),"X"))*1=0,"X","/"))</f>
        <v>-</v>
      </c>
      <c r="K87" s="16" t="str">
        <f>IF(COUNTA(RAW_Tutorial!D:D)&lt;=2,"-",IF(ISNUMBER(IFERROR(MATCH($C87,RAW_Tutorial!D:D,0),"X"))*1=0,"X","/"))</f>
        <v>-</v>
      </c>
      <c r="L87" s="16" t="str">
        <f>IF(COUNTA(RAW_Tutorial!E:E)&lt;=2,"-",IF(ISNUMBER(IFERROR(MATCH($C87,RAW_Tutorial!E:E,0),"X"))*1=0,"X","/"))</f>
        <v>-</v>
      </c>
      <c r="M87" s="16" t="str">
        <f>IF(COUNTA(RAW_Tutorial!F:F)&lt;=2,"-",IF(ISNUMBER(IFERROR(MATCH($C87,RAW_Tutorial!F:F,0),"X"))*1=0,"X","/"))</f>
        <v>-</v>
      </c>
      <c r="N87" s="16" t="str">
        <f>IF(COUNTA(RAW_Tutorial!G:G)&lt;=2,"-",IF(ISNUMBER(IFERROR(MATCH($C87,RAW_Tutorial!G:G,0),"X"))*1=0,"X","/"))</f>
        <v>-</v>
      </c>
      <c r="O87" s="16" t="str">
        <f>IF(COUNTA(RAW_Tutorial!H:H)&lt;=2,"-",IF(ISNUMBER(IFERROR(MATCH($C87,RAW_Tutorial!H:H,0),"X"))*1=0,"X","/"))</f>
        <v>-</v>
      </c>
      <c r="P87" s="16" t="str">
        <f>IF(COUNTA(RAW_Tutorial!I:I)&lt;=2,"-",IF(ISNUMBER(IFERROR(MATCH($C87,RAW_Tutorial!I:I,0),"X"))*1=0,"X","/"))</f>
        <v>-</v>
      </c>
      <c r="Q87" s="16" t="str">
        <f>IF(COUNTA(RAW_Tutorial!J:J)&lt;=2,"-",IF(ISNUMBER(IFERROR(MATCH($C87,RAW_Tutorial!J:J,0),"X"))*1=0,"X","/"))</f>
        <v>-</v>
      </c>
      <c r="R87" s="16" t="str">
        <f>IF(COUNTA(RAW_Tutorial!K:K)&lt;=2,"-",IF(ISNUMBER(IFERROR(MATCH($C87,RAW_Tutorial!K:K,0),"X"))*1=0,"X","/"))</f>
        <v>-</v>
      </c>
      <c r="S87" s="16" t="str">
        <f>IF(COUNTA(RAW_Tutorial!L:L)&lt;=2,"-",IF(ISNUMBER(IFERROR(MATCH($C87,RAW_Tutorial!L:L,0),"X"))*1=0,"X","/"))</f>
        <v>-</v>
      </c>
      <c r="T87" s="16" t="str">
        <f>IF(COUNTA(RAW_Tutorial!M:M)&lt;=2,"-",IF(ISNUMBER(IFERROR(MATCH($C87,RAW_Tutorial!M:M,0),"X"))*1=0,"X","/"))</f>
        <v>-</v>
      </c>
      <c r="U87" s="16" t="str">
        <f>IF(COUNTA(RAW_Tutorial!N:N)&lt;=2,"-",IF(ISNUMBER(IFERROR(MATCH($C87,RAW_Tutorial!N:N,0),"X"))*1=0,"X","/"))</f>
        <v>-</v>
      </c>
      <c r="V87" s="25">
        <f>COUNTIF(H87:U87,"X")/MASTER!$H$13</f>
        <v>0</v>
      </c>
      <c r="W87" s="16">
        <f t="shared" si="2"/>
        <v>0</v>
      </c>
      <c r="X87" s="37">
        <f t="shared" si="3"/>
        <v>0</v>
      </c>
    </row>
    <row r="88" spans="1:24" s="8" customFormat="1" ht="24" customHeight="1">
      <c r="A88" s="6">
        <v>68</v>
      </c>
      <c r="B88" s="7" t="str">
        <f>MASTER!B88</f>
        <v>TEOH SHI LIN</v>
      </c>
      <c r="C88" s="6">
        <f>MASTER!C88</f>
        <v>161060998</v>
      </c>
      <c r="D88" s="6" t="str">
        <f>MASTER!D88</f>
        <v>RK24 - KEJURUTERAAN MEKATRONIK</v>
      </c>
      <c r="E88" s="6" t="str">
        <f>MASTER!E88</f>
        <v>Active</v>
      </c>
      <c r="F88" s="6">
        <f>MASTER!F88</f>
        <v>2</v>
      </c>
      <c r="G88" s="15">
        <f>MASTER!G88</f>
        <v>164236518</v>
      </c>
      <c r="H88" s="16" t="str">
        <f>IF(COUNTA(RAW_Tutorial!A:A)&lt;=2,"-",IF(ISNUMBER(IFERROR(MATCH($C88,RAW_Tutorial!A:A,0),"X"))*1=0,"X","/"))</f>
        <v>-</v>
      </c>
      <c r="I88" s="16" t="str">
        <f>IF(COUNTA(RAW_Tutorial!B:B)&lt;=2,"-",IF(ISNUMBER(IFERROR(MATCH($C88,RAW_Tutorial!B:B,0),"X"))*1=0,"X","/"))</f>
        <v>-</v>
      </c>
      <c r="J88" s="16" t="str">
        <f>IF(COUNTA(RAW_Tutorial!C:C)&lt;=2,"-",IF(ISNUMBER(IFERROR(MATCH($C88,RAW_Tutorial!C:C,0),"X"))*1=0,"X","/"))</f>
        <v>-</v>
      </c>
      <c r="K88" s="16" t="str">
        <f>IF(COUNTA(RAW_Tutorial!D:D)&lt;=2,"-",IF(ISNUMBER(IFERROR(MATCH($C88,RAW_Tutorial!D:D,0),"X"))*1=0,"X","/"))</f>
        <v>-</v>
      </c>
      <c r="L88" s="16" t="str">
        <f>IF(COUNTA(RAW_Tutorial!E:E)&lt;=2,"-",IF(ISNUMBER(IFERROR(MATCH($C88,RAW_Tutorial!E:E,0),"X"))*1=0,"X","/"))</f>
        <v>-</v>
      </c>
      <c r="M88" s="16" t="str">
        <f>IF(COUNTA(RAW_Tutorial!F:F)&lt;=2,"-",IF(ISNUMBER(IFERROR(MATCH($C88,RAW_Tutorial!F:F,0),"X"))*1=0,"X","/"))</f>
        <v>-</v>
      </c>
      <c r="N88" s="16" t="str">
        <f>IF(COUNTA(RAW_Tutorial!G:G)&lt;=2,"-",IF(ISNUMBER(IFERROR(MATCH($C88,RAW_Tutorial!G:G,0),"X"))*1=0,"X","/"))</f>
        <v>-</v>
      </c>
      <c r="O88" s="16" t="str">
        <f>IF(COUNTA(RAW_Tutorial!H:H)&lt;=2,"-",IF(ISNUMBER(IFERROR(MATCH($C88,RAW_Tutorial!H:H,0),"X"))*1=0,"X","/"))</f>
        <v>-</v>
      </c>
      <c r="P88" s="16" t="str">
        <f>IF(COUNTA(RAW_Tutorial!I:I)&lt;=2,"-",IF(ISNUMBER(IFERROR(MATCH($C88,RAW_Tutorial!I:I,0),"X"))*1=0,"X","/"))</f>
        <v>-</v>
      </c>
      <c r="Q88" s="16" t="str">
        <f>IF(COUNTA(RAW_Tutorial!J:J)&lt;=2,"-",IF(ISNUMBER(IFERROR(MATCH($C88,RAW_Tutorial!J:J,0),"X"))*1=0,"X","/"))</f>
        <v>-</v>
      </c>
      <c r="R88" s="16" t="str">
        <f>IF(COUNTA(RAW_Tutorial!K:K)&lt;=2,"-",IF(ISNUMBER(IFERROR(MATCH($C88,RAW_Tutorial!K:K,0),"X"))*1=0,"X","/"))</f>
        <v>-</v>
      </c>
      <c r="S88" s="16" t="str">
        <f>IF(COUNTA(RAW_Tutorial!L:L)&lt;=2,"-",IF(ISNUMBER(IFERROR(MATCH($C88,RAW_Tutorial!L:L,0),"X"))*1=0,"X","/"))</f>
        <v>-</v>
      </c>
      <c r="T88" s="16" t="str">
        <f>IF(COUNTA(RAW_Tutorial!M:M)&lt;=2,"-",IF(ISNUMBER(IFERROR(MATCH($C88,RAW_Tutorial!M:M,0),"X"))*1=0,"X","/"))</f>
        <v>-</v>
      </c>
      <c r="U88" s="16" t="str">
        <f>IF(COUNTA(RAW_Tutorial!N:N)&lt;=2,"-",IF(ISNUMBER(IFERROR(MATCH($C88,RAW_Tutorial!N:N,0),"X"))*1=0,"X","/"))</f>
        <v>-</v>
      </c>
      <c r="V88" s="25">
        <f>COUNTIF(H88:U88,"X")/MASTER!$H$13</f>
        <v>0</v>
      </c>
      <c r="W88" s="16">
        <f t="shared" si="2"/>
        <v>0</v>
      </c>
      <c r="X88" s="37">
        <f t="shared" si="3"/>
        <v>0</v>
      </c>
    </row>
    <row r="89" spans="1:24" s="8" customFormat="1" ht="24" customHeight="1">
      <c r="A89" s="6">
        <v>69</v>
      </c>
      <c r="B89" s="7" t="str">
        <f>MASTER!B89</f>
        <v>THOO HAN XONG</v>
      </c>
      <c r="C89" s="6">
        <f>MASTER!C89</f>
        <v>161061000</v>
      </c>
      <c r="D89" s="6" t="str">
        <f>MASTER!D89</f>
        <v>RK24 - KEJURUTERAAN MEKATRONIK</v>
      </c>
      <c r="E89" s="6" t="str">
        <f>MASTER!E89</f>
        <v>Active</v>
      </c>
      <c r="F89" s="6">
        <f>MASTER!F89</f>
        <v>2</v>
      </c>
      <c r="G89" s="15">
        <f>MASTER!G89</f>
        <v>124119108</v>
      </c>
      <c r="H89" s="16" t="str">
        <f>IF(COUNTA(RAW_Tutorial!A:A)&lt;=2,"-",IF(ISNUMBER(IFERROR(MATCH($C89,RAW_Tutorial!A:A,0),"X"))*1=0,"X","/"))</f>
        <v>-</v>
      </c>
      <c r="I89" s="16" t="str">
        <f>IF(COUNTA(RAW_Tutorial!B:B)&lt;=2,"-",IF(ISNUMBER(IFERROR(MATCH($C89,RAW_Tutorial!B:B,0),"X"))*1=0,"X","/"))</f>
        <v>-</v>
      </c>
      <c r="J89" s="16" t="str">
        <f>IF(COUNTA(RAW_Tutorial!C:C)&lt;=2,"-",IF(ISNUMBER(IFERROR(MATCH($C89,RAW_Tutorial!C:C,0),"X"))*1=0,"X","/"))</f>
        <v>-</v>
      </c>
      <c r="K89" s="16" t="str">
        <f>IF(COUNTA(RAW_Tutorial!D:D)&lt;=2,"-",IF(ISNUMBER(IFERROR(MATCH($C89,RAW_Tutorial!D:D,0),"X"))*1=0,"X","/"))</f>
        <v>-</v>
      </c>
      <c r="L89" s="16" t="str">
        <f>IF(COUNTA(RAW_Tutorial!E:E)&lt;=2,"-",IF(ISNUMBER(IFERROR(MATCH($C89,RAW_Tutorial!E:E,0),"X"))*1=0,"X","/"))</f>
        <v>-</v>
      </c>
      <c r="M89" s="16" t="str">
        <f>IF(COUNTA(RAW_Tutorial!F:F)&lt;=2,"-",IF(ISNUMBER(IFERROR(MATCH($C89,RAW_Tutorial!F:F,0),"X"))*1=0,"X","/"))</f>
        <v>-</v>
      </c>
      <c r="N89" s="16" t="str">
        <f>IF(COUNTA(RAW_Tutorial!G:G)&lt;=2,"-",IF(ISNUMBER(IFERROR(MATCH($C89,RAW_Tutorial!G:G,0),"X"))*1=0,"X","/"))</f>
        <v>-</v>
      </c>
      <c r="O89" s="16" t="str">
        <f>IF(COUNTA(RAW_Tutorial!H:H)&lt;=2,"-",IF(ISNUMBER(IFERROR(MATCH($C89,RAW_Tutorial!H:H,0),"X"))*1=0,"X","/"))</f>
        <v>-</v>
      </c>
      <c r="P89" s="16" t="str">
        <f>IF(COUNTA(RAW_Tutorial!I:I)&lt;=2,"-",IF(ISNUMBER(IFERROR(MATCH($C89,RAW_Tutorial!I:I,0),"X"))*1=0,"X","/"))</f>
        <v>-</v>
      </c>
      <c r="Q89" s="16" t="str">
        <f>IF(COUNTA(RAW_Tutorial!J:J)&lt;=2,"-",IF(ISNUMBER(IFERROR(MATCH($C89,RAW_Tutorial!J:J,0),"X"))*1=0,"X","/"))</f>
        <v>-</v>
      </c>
      <c r="R89" s="16" t="str">
        <f>IF(COUNTA(RAW_Tutorial!K:K)&lt;=2,"-",IF(ISNUMBER(IFERROR(MATCH($C89,RAW_Tutorial!K:K,0),"X"))*1=0,"X","/"))</f>
        <v>-</v>
      </c>
      <c r="S89" s="16" t="str">
        <f>IF(COUNTA(RAW_Tutorial!L:L)&lt;=2,"-",IF(ISNUMBER(IFERROR(MATCH($C89,RAW_Tutorial!L:L,0),"X"))*1=0,"X","/"))</f>
        <v>-</v>
      </c>
      <c r="T89" s="16" t="str">
        <f>IF(COUNTA(RAW_Tutorial!M:M)&lt;=2,"-",IF(ISNUMBER(IFERROR(MATCH($C89,RAW_Tutorial!M:M,0),"X"))*1=0,"X","/"))</f>
        <v>-</v>
      </c>
      <c r="U89" s="16" t="str">
        <f>IF(COUNTA(RAW_Tutorial!N:N)&lt;=2,"-",IF(ISNUMBER(IFERROR(MATCH($C89,RAW_Tutorial!N:N,0),"X"))*1=0,"X","/"))</f>
        <v>-</v>
      </c>
      <c r="V89" s="25">
        <f>COUNTIF(H89:U89,"X")/MASTER!$H$13</f>
        <v>0</v>
      </c>
      <c r="W89" s="16">
        <f t="shared" si="2"/>
        <v>0</v>
      </c>
      <c r="X89" s="37">
        <f t="shared" si="3"/>
        <v>0</v>
      </c>
    </row>
    <row r="90" spans="1:24" s="8" customFormat="1" ht="24" customHeight="1">
      <c r="A90" s="6">
        <v>70</v>
      </c>
      <c r="B90" s="7" t="str">
        <f>MASTER!B90</f>
        <v>TIE SING TAH</v>
      </c>
      <c r="C90" s="6">
        <f>MASTER!C90</f>
        <v>161061001</v>
      </c>
      <c r="D90" s="6" t="str">
        <f>MASTER!D90</f>
        <v>RK24 - KEJURUTERAAN MEKATRONIK</v>
      </c>
      <c r="E90" s="6" t="str">
        <f>MASTER!E90</f>
        <v>Active</v>
      </c>
      <c r="F90" s="6">
        <f>MASTER!F90</f>
        <v>2</v>
      </c>
      <c r="G90" s="15">
        <f>MASTER!G90</f>
        <v>146963772</v>
      </c>
      <c r="H90" s="16" t="str">
        <f>IF(COUNTA(RAW_Tutorial!A:A)&lt;=2,"-",IF(ISNUMBER(IFERROR(MATCH($C90,RAW_Tutorial!A:A,0),"X"))*1=0,"X","/"))</f>
        <v>-</v>
      </c>
      <c r="I90" s="16" t="str">
        <f>IF(COUNTA(RAW_Tutorial!B:B)&lt;=2,"-",IF(ISNUMBER(IFERROR(MATCH($C90,RAW_Tutorial!B:B,0),"X"))*1=0,"X","/"))</f>
        <v>-</v>
      </c>
      <c r="J90" s="16" t="str">
        <f>IF(COUNTA(RAW_Tutorial!C:C)&lt;=2,"-",IF(ISNUMBER(IFERROR(MATCH($C90,RAW_Tutorial!C:C,0),"X"))*1=0,"X","/"))</f>
        <v>-</v>
      </c>
      <c r="K90" s="16" t="str">
        <f>IF(COUNTA(RAW_Tutorial!D:D)&lt;=2,"-",IF(ISNUMBER(IFERROR(MATCH($C90,RAW_Tutorial!D:D,0),"X"))*1=0,"X","/"))</f>
        <v>-</v>
      </c>
      <c r="L90" s="16" t="str">
        <f>IF(COUNTA(RAW_Tutorial!E:E)&lt;=2,"-",IF(ISNUMBER(IFERROR(MATCH($C90,RAW_Tutorial!E:E,0),"X"))*1=0,"X","/"))</f>
        <v>-</v>
      </c>
      <c r="M90" s="16" t="str">
        <f>IF(COUNTA(RAW_Tutorial!F:F)&lt;=2,"-",IF(ISNUMBER(IFERROR(MATCH($C90,RAW_Tutorial!F:F,0),"X"))*1=0,"X","/"))</f>
        <v>-</v>
      </c>
      <c r="N90" s="16" t="str">
        <f>IF(COUNTA(RAW_Tutorial!G:G)&lt;=2,"-",IF(ISNUMBER(IFERROR(MATCH($C90,RAW_Tutorial!G:G,0),"X"))*1=0,"X","/"))</f>
        <v>-</v>
      </c>
      <c r="O90" s="16" t="str">
        <f>IF(COUNTA(RAW_Tutorial!H:H)&lt;=2,"-",IF(ISNUMBER(IFERROR(MATCH($C90,RAW_Tutorial!H:H,0),"X"))*1=0,"X","/"))</f>
        <v>-</v>
      </c>
      <c r="P90" s="16" t="str">
        <f>IF(COUNTA(RAW_Tutorial!I:I)&lt;=2,"-",IF(ISNUMBER(IFERROR(MATCH($C90,RAW_Tutorial!I:I,0),"X"))*1=0,"X","/"))</f>
        <v>-</v>
      </c>
      <c r="Q90" s="16" t="str">
        <f>IF(COUNTA(RAW_Tutorial!J:J)&lt;=2,"-",IF(ISNUMBER(IFERROR(MATCH($C90,RAW_Tutorial!J:J,0),"X"))*1=0,"X","/"))</f>
        <v>-</v>
      </c>
      <c r="R90" s="16" t="str">
        <f>IF(COUNTA(RAW_Tutorial!K:K)&lt;=2,"-",IF(ISNUMBER(IFERROR(MATCH($C90,RAW_Tutorial!K:K,0),"X"))*1=0,"X","/"))</f>
        <v>-</v>
      </c>
      <c r="S90" s="16" t="str">
        <f>IF(COUNTA(RAW_Tutorial!L:L)&lt;=2,"-",IF(ISNUMBER(IFERROR(MATCH($C90,RAW_Tutorial!L:L,0),"X"))*1=0,"X","/"))</f>
        <v>-</v>
      </c>
      <c r="T90" s="16" t="str">
        <f>IF(COUNTA(RAW_Tutorial!M:M)&lt;=2,"-",IF(ISNUMBER(IFERROR(MATCH($C90,RAW_Tutorial!M:M,0),"X"))*1=0,"X","/"))</f>
        <v>-</v>
      </c>
      <c r="U90" s="16" t="str">
        <f>IF(COUNTA(RAW_Tutorial!N:N)&lt;=2,"-",IF(ISNUMBER(IFERROR(MATCH($C90,RAW_Tutorial!N:N,0),"X"))*1=0,"X","/"))</f>
        <v>-</v>
      </c>
      <c r="V90" s="25">
        <f>COUNTIF(H90:U90,"X")/MASTER!$H$13</f>
        <v>0</v>
      </c>
      <c r="W90" s="16">
        <f t="shared" si="2"/>
        <v>0</v>
      </c>
      <c r="X90" s="37">
        <f t="shared" si="3"/>
        <v>0</v>
      </c>
    </row>
    <row r="91" spans="1:24" s="8" customFormat="1" ht="24" customHeight="1">
      <c r="A91" s="6">
        <v>71</v>
      </c>
      <c r="B91" s="7" t="str">
        <f>MASTER!B91</f>
        <v>VICTOR TAN FOOK ZHE</v>
      </c>
      <c r="C91" s="6">
        <f>MASTER!C91</f>
        <v>161061002</v>
      </c>
      <c r="D91" s="6" t="str">
        <f>MASTER!D91</f>
        <v>RK24 - KEJURUTERAAN MEKATRONIK</v>
      </c>
      <c r="E91" s="6" t="str">
        <f>MASTER!E91</f>
        <v>Active</v>
      </c>
      <c r="F91" s="6">
        <f>MASTER!F91</f>
        <v>2</v>
      </c>
      <c r="G91" s="15">
        <f>MASTER!G91</f>
        <v>146498199</v>
      </c>
      <c r="H91" s="16" t="str">
        <f>IF(COUNTA(RAW_Tutorial!A:A)&lt;=2,"-",IF(ISNUMBER(IFERROR(MATCH($C91,RAW_Tutorial!A:A,0),"X"))*1=0,"X","/"))</f>
        <v>-</v>
      </c>
      <c r="I91" s="16" t="str">
        <f>IF(COUNTA(RAW_Tutorial!B:B)&lt;=2,"-",IF(ISNUMBER(IFERROR(MATCH($C91,RAW_Tutorial!B:B,0),"X"))*1=0,"X","/"))</f>
        <v>-</v>
      </c>
      <c r="J91" s="16" t="str">
        <f>IF(COUNTA(RAW_Tutorial!C:C)&lt;=2,"-",IF(ISNUMBER(IFERROR(MATCH($C91,RAW_Tutorial!C:C,0),"X"))*1=0,"X","/"))</f>
        <v>-</v>
      </c>
      <c r="K91" s="16" t="str">
        <f>IF(COUNTA(RAW_Tutorial!D:D)&lt;=2,"-",IF(ISNUMBER(IFERROR(MATCH($C91,RAW_Tutorial!D:D,0),"X"))*1=0,"X","/"))</f>
        <v>-</v>
      </c>
      <c r="L91" s="16" t="str">
        <f>IF(COUNTA(RAW_Tutorial!E:E)&lt;=2,"-",IF(ISNUMBER(IFERROR(MATCH($C91,RAW_Tutorial!E:E,0),"X"))*1=0,"X","/"))</f>
        <v>-</v>
      </c>
      <c r="M91" s="16" t="str">
        <f>IF(COUNTA(RAW_Tutorial!F:F)&lt;=2,"-",IF(ISNUMBER(IFERROR(MATCH($C91,RAW_Tutorial!F:F,0),"X"))*1=0,"X","/"))</f>
        <v>-</v>
      </c>
      <c r="N91" s="16" t="str">
        <f>IF(COUNTA(RAW_Tutorial!G:G)&lt;=2,"-",IF(ISNUMBER(IFERROR(MATCH($C91,RAW_Tutorial!G:G,0),"X"))*1=0,"X","/"))</f>
        <v>-</v>
      </c>
      <c r="O91" s="16" t="str">
        <f>IF(COUNTA(RAW_Tutorial!H:H)&lt;=2,"-",IF(ISNUMBER(IFERROR(MATCH($C91,RAW_Tutorial!H:H,0),"X"))*1=0,"X","/"))</f>
        <v>-</v>
      </c>
      <c r="P91" s="16" t="str">
        <f>IF(COUNTA(RAW_Tutorial!I:I)&lt;=2,"-",IF(ISNUMBER(IFERROR(MATCH($C91,RAW_Tutorial!I:I,0),"X"))*1=0,"X","/"))</f>
        <v>-</v>
      </c>
      <c r="Q91" s="16" t="str">
        <f>IF(COUNTA(RAW_Tutorial!J:J)&lt;=2,"-",IF(ISNUMBER(IFERROR(MATCH($C91,RAW_Tutorial!J:J,0),"X"))*1=0,"X","/"))</f>
        <v>-</v>
      </c>
      <c r="R91" s="16" t="str">
        <f>IF(COUNTA(RAW_Tutorial!K:K)&lt;=2,"-",IF(ISNUMBER(IFERROR(MATCH($C91,RAW_Tutorial!K:K,0),"X"))*1=0,"X","/"))</f>
        <v>-</v>
      </c>
      <c r="S91" s="16" t="str">
        <f>IF(COUNTA(RAW_Tutorial!L:L)&lt;=2,"-",IF(ISNUMBER(IFERROR(MATCH($C91,RAW_Tutorial!L:L,0),"X"))*1=0,"X","/"))</f>
        <v>-</v>
      </c>
      <c r="T91" s="16" t="str">
        <f>IF(COUNTA(RAW_Tutorial!M:M)&lt;=2,"-",IF(ISNUMBER(IFERROR(MATCH($C91,RAW_Tutorial!M:M,0),"X"))*1=0,"X","/"))</f>
        <v>-</v>
      </c>
      <c r="U91" s="16" t="str">
        <f>IF(COUNTA(RAW_Tutorial!N:N)&lt;=2,"-",IF(ISNUMBER(IFERROR(MATCH($C91,RAW_Tutorial!N:N,0),"X"))*1=0,"X","/"))</f>
        <v>-</v>
      </c>
      <c r="V91" s="25">
        <f>COUNTIF(H91:U91,"X")/MASTER!$H$13</f>
        <v>0</v>
      </c>
      <c r="W91" s="16">
        <f t="shared" si="2"/>
        <v>0</v>
      </c>
      <c r="X91" s="37">
        <f t="shared" si="3"/>
        <v>0</v>
      </c>
    </row>
    <row r="92" spans="1:24" s="8" customFormat="1" ht="24" customHeight="1">
      <c r="A92" s="6">
        <v>72</v>
      </c>
      <c r="B92" s="7" t="str">
        <f>MASTER!B92</f>
        <v>YEW LI JIE</v>
      </c>
      <c r="C92" s="6">
        <f>MASTER!C92</f>
        <v>171061140</v>
      </c>
      <c r="D92" s="6" t="str">
        <f>MASTER!D92</f>
        <v>RK24 - KEJURUTERAAN MEKATRONIK</v>
      </c>
      <c r="E92" s="6" t="str">
        <f>MASTER!E92</f>
        <v>Active</v>
      </c>
      <c r="F92" s="6">
        <f>MASTER!F92</f>
        <v>2</v>
      </c>
      <c r="G92" s="15" t="str">
        <f>MASTER!G92</f>
        <v>016-2863260</v>
      </c>
      <c r="H92" s="16" t="str">
        <f>IF(COUNTA(RAW_Tutorial!A:A)&lt;=2,"-",IF(ISNUMBER(IFERROR(MATCH($C92,RAW_Tutorial!A:A,0),"X"))*1=0,"X","/"))</f>
        <v>-</v>
      </c>
      <c r="I92" s="16" t="str">
        <f>IF(COUNTA(RAW_Tutorial!B:B)&lt;=2,"-",IF(ISNUMBER(IFERROR(MATCH($C92,RAW_Tutorial!B:B,0),"X"))*1=0,"X","/"))</f>
        <v>-</v>
      </c>
      <c r="J92" s="16" t="str">
        <f>IF(COUNTA(RAW_Tutorial!C:C)&lt;=2,"-",IF(ISNUMBER(IFERROR(MATCH($C92,RAW_Tutorial!C:C,0),"X"))*1=0,"X","/"))</f>
        <v>-</v>
      </c>
      <c r="K92" s="16" t="str">
        <f>IF(COUNTA(RAW_Tutorial!D:D)&lt;=2,"-",IF(ISNUMBER(IFERROR(MATCH($C92,RAW_Tutorial!D:D,0),"X"))*1=0,"X","/"))</f>
        <v>-</v>
      </c>
      <c r="L92" s="16" t="str">
        <f>IF(COUNTA(RAW_Tutorial!E:E)&lt;=2,"-",IF(ISNUMBER(IFERROR(MATCH($C92,RAW_Tutorial!E:E,0),"X"))*1=0,"X","/"))</f>
        <v>-</v>
      </c>
      <c r="M92" s="16" t="str">
        <f>IF(COUNTA(RAW_Tutorial!F:F)&lt;=2,"-",IF(ISNUMBER(IFERROR(MATCH($C92,RAW_Tutorial!F:F,0),"X"))*1=0,"X","/"))</f>
        <v>-</v>
      </c>
      <c r="N92" s="16" t="str">
        <f>IF(COUNTA(RAW_Tutorial!G:G)&lt;=2,"-",IF(ISNUMBER(IFERROR(MATCH($C92,RAW_Tutorial!G:G,0),"X"))*1=0,"X","/"))</f>
        <v>-</v>
      </c>
      <c r="O92" s="16" t="str">
        <f>IF(COUNTA(RAW_Tutorial!H:H)&lt;=2,"-",IF(ISNUMBER(IFERROR(MATCH($C92,RAW_Tutorial!H:H,0),"X"))*1=0,"X","/"))</f>
        <v>-</v>
      </c>
      <c r="P92" s="16" t="str">
        <f>IF(COUNTA(RAW_Tutorial!I:I)&lt;=2,"-",IF(ISNUMBER(IFERROR(MATCH($C92,RAW_Tutorial!I:I,0),"X"))*1=0,"X","/"))</f>
        <v>-</v>
      </c>
      <c r="Q92" s="16" t="str">
        <f>IF(COUNTA(RAW_Tutorial!J:J)&lt;=2,"-",IF(ISNUMBER(IFERROR(MATCH($C92,RAW_Tutorial!J:J,0),"X"))*1=0,"X","/"))</f>
        <v>-</v>
      </c>
      <c r="R92" s="16" t="str">
        <f>IF(COUNTA(RAW_Tutorial!K:K)&lt;=2,"-",IF(ISNUMBER(IFERROR(MATCH($C92,RAW_Tutorial!K:K,0),"X"))*1=0,"X","/"))</f>
        <v>-</v>
      </c>
      <c r="S92" s="16" t="str">
        <f>IF(COUNTA(RAW_Tutorial!L:L)&lt;=2,"-",IF(ISNUMBER(IFERROR(MATCH($C92,RAW_Tutorial!L:L,0),"X"))*1=0,"X","/"))</f>
        <v>-</v>
      </c>
      <c r="T92" s="16" t="str">
        <f>IF(COUNTA(RAW_Tutorial!M:M)&lt;=2,"-",IF(ISNUMBER(IFERROR(MATCH($C92,RAW_Tutorial!M:M,0),"X"))*1=0,"X","/"))</f>
        <v>-</v>
      </c>
      <c r="U92" s="16" t="str">
        <f>IF(COUNTA(RAW_Tutorial!N:N)&lt;=2,"-",IF(ISNUMBER(IFERROR(MATCH($C92,RAW_Tutorial!N:N,0),"X"))*1=0,"X","/"))</f>
        <v>-</v>
      </c>
      <c r="V92" s="25">
        <f>COUNTIF(H92:U92,"X")/MASTER!$H$13</f>
        <v>0</v>
      </c>
      <c r="W92" s="16">
        <f t="shared" si="2"/>
        <v>0</v>
      </c>
      <c r="X92" s="37">
        <f t="shared" si="3"/>
        <v>0</v>
      </c>
    </row>
    <row r="93" spans="1:24" s="8" customFormat="1" ht="24" customHeight="1">
      <c r="A93" s="6"/>
      <c r="B93" s="7"/>
      <c r="C93" s="6"/>
      <c r="D93" s="6"/>
      <c r="E93" s="6"/>
      <c r="F93" s="6"/>
      <c r="G93" s="15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25"/>
      <c r="W93" s="16"/>
      <c r="X93" s="16"/>
    </row>
    <row r="94" spans="1:24" s="8" customFormat="1" ht="24" customHeight="1">
      <c r="A94" s="6"/>
      <c r="B94" s="7"/>
      <c r="C94" s="6"/>
      <c r="D94" s="6"/>
      <c r="E94" s="6"/>
      <c r="F94" s="6"/>
      <c r="G94" s="15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25"/>
      <c r="W94" s="16"/>
      <c r="X94" s="16"/>
    </row>
    <row r="95" spans="1:24" s="8" customFormat="1" ht="24" customHeight="1">
      <c r="A95" s="6"/>
      <c r="B95" s="7"/>
      <c r="C95" s="6"/>
      <c r="D95" s="6"/>
      <c r="E95" s="6"/>
      <c r="F95" s="6"/>
      <c r="G95" s="15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25"/>
      <c r="W95" s="16"/>
      <c r="X95" s="16"/>
    </row>
    <row r="96" spans="1:24" s="8" customFormat="1" ht="24" customHeight="1">
      <c r="A96" s="6"/>
      <c r="B96" s="7"/>
      <c r="C96" s="6"/>
      <c r="D96" s="6"/>
      <c r="E96" s="6"/>
      <c r="F96" s="6"/>
      <c r="G96" s="15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25"/>
      <c r="W96" s="16"/>
      <c r="X96" s="16"/>
    </row>
    <row r="97" spans="1:24" s="8" customFormat="1" ht="24" customHeight="1">
      <c r="A97" s="6"/>
      <c r="B97" s="7"/>
      <c r="C97" s="6"/>
      <c r="D97" s="6"/>
      <c r="E97" s="6"/>
      <c r="F97" s="6"/>
      <c r="G97" s="15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25"/>
      <c r="W97" s="16"/>
      <c r="X97" s="16"/>
    </row>
    <row r="98" spans="1:24" s="8" customFormat="1" ht="24" customHeight="1">
      <c r="A98" s="6"/>
      <c r="B98" s="7"/>
      <c r="C98" s="6"/>
      <c r="D98" s="6"/>
      <c r="E98" s="6"/>
      <c r="F98" s="6"/>
      <c r="G98" s="15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25"/>
      <c r="W98" s="16"/>
      <c r="X98" s="16"/>
    </row>
    <row r="99" spans="1:24" s="8" customFormat="1" ht="24" customHeight="1">
      <c r="A99" s="6"/>
      <c r="B99" s="7"/>
      <c r="C99" s="6"/>
      <c r="D99" s="6"/>
      <c r="E99" s="6"/>
      <c r="F99" s="6"/>
      <c r="G99" s="15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25"/>
      <c r="W99" s="16"/>
      <c r="X99" s="16"/>
    </row>
    <row r="100" spans="1:24" s="8" customFormat="1" ht="24" customHeight="1">
      <c r="A100" s="6"/>
      <c r="B100" s="7"/>
      <c r="C100" s="6"/>
      <c r="D100" s="6"/>
      <c r="E100" s="6"/>
      <c r="F100" s="6"/>
      <c r="G100" s="15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25"/>
      <c r="W100" s="16"/>
      <c r="X100" s="16"/>
    </row>
    <row r="101" spans="1:24" s="8" customFormat="1" ht="24" customHeight="1">
      <c r="A101" s="6"/>
      <c r="B101" s="7"/>
      <c r="C101" s="6"/>
      <c r="D101" s="6"/>
      <c r="E101" s="6"/>
      <c r="F101" s="6"/>
      <c r="G101" s="15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25"/>
      <c r="W101" s="16"/>
      <c r="X101" s="16"/>
    </row>
    <row r="102" spans="1:24" s="8" customFormat="1" ht="24" customHeight="1">
      <c r="A102" s="6"/>
      <c r="B102" s="7"/>
      <c r="C102" s="6"/>
      <c r="D102" s="6"/>
      <c r="E102" s="6"/>
      <c r="F102" s="6"/>
      <c r="G102" s="15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25"/>
      <c r="W102" s="16"/>
      <c r="X102" s="16"/>
    </row>
    <row r="103" spans="1:24" s="8" customFormat="1" ht="24" customHeight="1">
      <c r="A103" s="6"/>
      <c r="B103" s="7"/>
      <c r="C103" s="6"/>
      <c r="D103" s="6"/>
      <c r="E103" s="6"/>
      <c r="F103" s="6"/>
      <c r="G103" s="15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25"/>
      <c r="W103" s="16"/>
      <c r="X103" s="16"/>
    </row>
    <row r="104" spans="1:24" s="8" customFormat="1" ht="24" customHeight="1">
      <c r="A104" s="6"/>
      <c r="B104" s="7"/>
      <c r="C104" s="6"/>
      <c r="D104" s="6"/>
      <c r="E104" s="6"/>
      <c r="F104" s="6"/>
      <c r="G104" s="15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25"/>
      <c r="W104" s="16"/>
      <c r="X104" s="16"/>
    </row>
    <row r="105" spans="1:24" s="8" customFormat="1" ht="24" customHeight="1">
      <c r="A105" s="6"/>
      <c r="B105" s="7"/>
      <c r="C105" s="6"/>
      <c r="D105" s="6"/>
      <c r="E105" s="6"/>
      <c r="F105" s="6"/>
      <c r="G105" s="15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25"/>
      <c r="W105" s="16"/>
      <c r="X105" s="16"/>
    </row>
    <row r="106" spans="1:24" s="8" customFormat="1" ht="24" customHeight="1">
      <c r="A106" s="6"/>
      <c r="B106" s="7"/>
      <c r="C106" s="6"/>
      <c r="D106" s="6"/>
      <c r="E106" s="6"/>
      <c r="F106" s="6"/>
      <c r="G106" s="15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25"/>
      <c r="W106" s="16"/>
      <c r="X106" s="16"/>
    </row>
    <row r="107" spans="1:24" s="8" customFormat="1" ht="24" customHeight="1">
      <c r="A107" s="6"/>
      <c r="B107" s="7"/>
      <c r="C107" s="6"/>
      <c r="D107" s="6"/>
      <c r="E107" s="6"/>
      <c r="F107" s="6"/>
      <c r="G107" s="15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25"/>
      <c r="W107" s="16"/>
      <c r="X107" s="16"/>
    </row>
    <row r="108" spans="1:24" s="8" customFormat="1" ht="24" customHeight="1">
      <c r="A108" s="6"/>
      <c r="B108" s="7"/>
      <c r="C108" s="6"/>
      <c r="D108" s="6"/>
      <c r="E108" s="6"/>
      <c r="F108" s="6"/>
      <c r="G108" s="15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25"/>
      <c r="W108" s="16"/>
      <c r="X108" s="16"/>
    </row>
    <row r="109" spans="1:24" s="8" customFormat="1" ht="24" customHeight="1">
      <c r="A109" s="6"/>
      <c r="B109" s="7"/>
      <c r="C109" s="6"/>
      <c r="D109" s="6"/>
      <c r="E109" s="6"/>
      <c r="F109" s="6"/>
      <c r="G109" s="15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25"/>
      <c r="W109" s="16"/>
      <c r="X109" s="16"/>
    </row>
    <row r="110" spans="1:24" s="8" customFormat="1" ht="24" customHeight="1">
      <c r="A110" s="6"/>
      <c r="B110" s="7"/>
      <c r="C110" s="6"/>
      <c r="D110" s="6"/>
      <c r="E110" s="6"/>
      <c r="F110" s="6"/>
      <c r="G110" s="15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25"/>
      <c r="W110" s="16"/>
      <c r="X110" s="16"/>
    </row>
  </sheetData>
  <autoFilter ref="A20:X20" xr:uid="{1832FA01-1145-42FC-996C-A85275137EF7}"/>
  <mergeCells count="14">
    <mergeCell ref="H18:U18"/>
    <mergeCell ref="V18:V19"/>
    <mergeCell ref="X18:X19"/>
    <mergeCell ref="A4:U4"/>
    <mergeCell ref="A5:U5"/>
    <mergeCell ref="A6:U6"/>
    <mergeCell ref="A18:A19"/>
    <mergeCell ref="B18:B19"/>
    <mergeCell ref="C18:C19"/>
    <mergeCell ref="D18:D19"/>
    <mergeCell ref="E18:E19"/>
    <mergeCell ref="F18:F19"/>
    <mergeCell ref="G18:G19"/>
    <mergeCell ref="W18:W19"/>
  </mergeCells>
  <pageMargins left="0.23622047244094491" right="0.23622047244094491" top="0.74803149606299213" bottom="0.74803149606299213" header="0.31496062992125984" footer="0.31496062992125984"/>
  <pageSetup paperSize="9" scale="49" fitToHeight="0" orientation="landscape" horizontalDpi="300" verticalDpi="300" r:id="rId1"/>
  <headerFooter>
    <oddFooter>&amp;R&amp;P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39997558519241921"/>
  </sheetPr>
  <dimension ref="A1:AB101"/>
  <sheetViews>
    <sheetView zoomScaleNormal="100" workbookViewId="0">
      <pane ySplit="2" topLeftCell="A3" activePane="bottomLeft" state="frozen"/>
      <selection activeCell="J15" sqref="J15"/>
      <selection pane="bottomLeft" activeCell="M21" sqref="M21"/>
    </sheetView>
  </sheetViews>
  <sheetFormatPr defaultRowHeight="15"/>
  <cols>
    <col min="1" max="2" width="10.140625" style="1" bestFit="1" customWidth="1"/>
    <col min="3" max="3" width="11.7109375" style="1" customWidth="1"/>
    <col min="4" max="5" width="10.140625" style="1" bestFit="1" customWidth="1"/>
    <col min="6" max="6" width="10.7109375" style="1" bestFit="1" customWidth="1"/>
    <col min="7" max="7" width="9" style="1" bestFit="1" customWidth="1"/>
    <col min="8" max="8" width="10.140625" style="1" bestFit="1" customWidth="1"/>
    <col min="9" max="10" width="9" style="1" bestFit="1" customWidth="1"/>
    <col min="11" max="11" width="10.140625" style="1" bestFit="1" customWidth="1"/>
    <col min="12" max="14" width="9" style="1" bestFit="1" customWidth="1"/>
    <col min="15" max="16384" width="9.140625" style="20"/>
  </cols>
  <sheetData>
    <row r="1" spans="1:28">
      <c r="A1" s="64" t="s">
        <v>3</v>
      </c>
      <c r="B1" s="64"/>
      <c r="C1" s="64" t="s">
        <v>4</v>
      </c>
      <c r="D1" s="64"/>
      <c r="E1" s="64" t="s">
        <v>5</v>
      </c>
      <c r="F1" s="64"/>
      <c r="G1" s="64" t="s">
        <v>6</v>
      </c>
      <c r="H1" s="64"/>
      <c r="I1" s="64" t="s">
        <v>7</v>
      </c>
      <c r="J1" s="64"/>
      <c r="K1" s="64" t="s">
        <v>8</v>
      </c>
      <c r="L1" s="64"/>
      <c r="M1" s="64" t="s">
        <v>9</v>
      </c>
      <c r="N1" s="64"/>
      <c r="O1" s="64" t="s">
        <v>17</v>
      </c>
      <c r="P1" s="64"/>
      <c r="Q1" s="64" t="s">
        <v>18</v>
      </c>
      <c r="R1" s="64"/>
      <c r="S1" s="64" t="s">
        <v>19</v>
      </c>
      <c r="T1" s="64"/>
      <c r="U1" s="64" t="s">
        <v>20</v>
      </c>
      <c r="V1" s="64"/>
      <c r="W1" s="64" t="s">
        <v>21</v>
      </c>
      <c r="X1" s="64"/>
      <c r="Y1" s="64" t="s">
        <v>15</v>
      </c>
      <c r="Z1" s="64"/>
      <c r="AA1" s="64" t="s">
        <v>16</v>
      </c>
      <c r="AB1" s="64"/>
    </row>
    <row r="2" spans="1:28" s="23" customFormat="1">
      <c r="A2" s="24">
        <v>43501</v>
      </c>
      <c r="B2" s="24">
        <v>43503</v>
      </c>
      <c r="C2" s="24">
        <v>43508</v>
      </c>
      <c r="D2" s="24">
        <v>43510</v>
      </c>
      <c r="E2" s="24">
        <v>43515</v>
      </c>
      <c r="F2" s="24">
        <v>43517</v>
      </c>
      <c r="G2" s="24">
        <v>43522</v>
      </c>
      <c r="H2" s="24">
        <v>43524</v>
      </c>
      <c r="I2" s="24">
        <v>43529</v>
      </c>
      <c r="J2" s="24">
        <v>43531</v>
      </c>
      <c r="K2" s="24">
        <v>43536</v>
      </c>
      <c r="L2" s="24">
        <v>43538</v>
      </c>
      <c r="M2" s="24">
        <v>43543</v>
      </c>
      <c r="N2" s="24">
        <v>43545</v>
      </c>
      <c r="O2" s="24">
        <v>43557</v>
      </c>
      <c r="P2" s="24">
        <v>43559</v>
      </c>
      <c r="Q2" s="24">
        <v>43564</v>
      </c>
      <c r="R2" s="24">
        <v>43566</v>
      </c>
      <c r="S2" s="24">
        <v>43571</v>
      </c>
      <c r="T2" s="24">
        <v>43573</v>
      </c>
      <c r="U2" s="24">
        <v>43578</v>
      </c>
      <c r="V2" s="24">
        <v>43580</v>
      </c>
      <c r="W2" s="24">
        <v>43585</v>
      </c>
      <c r="X2" s="24">
        <v>43587</v>
      </c>
      <c r="Y2" s="24">
        <v>43592</v>
      </c>
      <c r="Z2" s="24">
        <v>43594</v>
      </c>
      <c r="AA2" s="24">
        <v>43599</v>
      </c>
      <c r="AB2" s="24">
        <v>43601</v>
      </c>
    </row>
    <row r="3" spans="1:28">
      <c r="A3" s="30"/>
      <c r="B3" s="31"/>
      <c r="C3" s="31">
        <v>171061115</v>
      </c>
      <c r="D3" s="31">
        <v>161060935</v>
      </c>
      <c r="E3" s="31">
        <v>171061115</v>
      </c>
      <c r="F3" s="31">
        <v>171061115</v>
      </c>
      <c r="G3" s="31">
        <v>171061115</v>
      </c>
      <c r="H3" s="31">
        <v>161060996</v>
      </c>
      <c r="I3" s="31">
        <v>161060996</v>
      </c>
      <c r="J3" s="31">
        <v>161060996</v>
      </c>
      <c r="K3" s="32"/>
      <c r="L3" s="21"/>
    </row>
    <row r="4" spans="1:28">
      <c r="A4" s="30"/>
      <c r="B4" s="31"/>
      <c r="C4" s="31">
        <v>171061096</v>
      </c>
      <c r="D4" s="31">
        <v>171061082</v>
      </c>
      <c r="E4" s="31">
        <v>171061096</v>
      </c>
      <c r="F4" s="31">
        <v>171061096</v>
      </c>
      <c r="G4" s="31">
        <v>171061096</v>
      </c>
      <c r="H4" s="31">
        <v>161062212</v>
      </c>
      <c r="I4" s="31">
        <v>161062212</v>
      </c>
      <c r="J4" s="31">
        <v>161062212</v>
      </c>
      <c r="K4" s="32"/>
      <c r="L4" s="21"/>
    </row>
    <row r="5" spans="1:28">
      <c r="A5" s="30"/>
      <c r="B5" s="31"/>
      <c r="C5" s="31">
        <v>171063107</v>
      </c>
      <c r="D5" s="31">
        <v>161060994</v>
      </c>
      <c r="E5" s="31">
        <v>171063107</v>
      </c>
      <c r="F5" s="31">
        <v>171063107</v>
      </c>
      <c r="G5" s="31">
        <v>171063107</v>
      </c>
      <c r="H5" s="31">
        <v>171061087</v>
      </c>
      <c r="I5" s="31">
        <v>171061087</v>
      </c>
      <c r="J5" s="31">
        <v>171061087</v>
      </c>
      <c r="K5" s="32"/>
      <c r="L5" s="21"/>
    </row>
    <row r="6" spans="1:28">
      <c r="A6" s="30"/>
      <c r="B6" s="31"/>
      <c r="C6" s="31">
        <v>161060946</v>
      </c>
      <c r="D6" s="31">
        <v>171061140</v>
      </c>
      <c r="E6" s="31">
        <v>161060946</v>
      </c>
      <c r="F6" s="31">
        <v>161060946</v>
      </c>
      <c r="G6" s="31">
        <v>161060946</v>
      </c>
      <c r="H6" s="31">
        <v>171061077</v>
      </c>
      <c r="I6" s="31">
        <v>171061077</v>
      </c>
      <c r="J6" s="31">
        <v>171061077</v>
      </c>
      <c r="K6" s="32"/>
      <c r="L6" s="21"/>
    </row>
    <row r="7" spans="1:28">
      <c r="A7" s="30"/>
      <c r="B7" s="31"/>
      <c r="C7" s="31">
        <v>161060954</v>
      </c>
      <c r="D7" s="31">
        <v>171061115</v>
      </c>
      <c r="E7" s="31">
        <v>161060954</v>
      </c>
      <c r="F7" s="31">
        <v>161060954</v>
      </c>
      <c r="G7" s="31">
        <v>161060954</v>
      </c>
      <c r="H7" s="31">
        <v>161060998</v>
      </c>
      <c r="I7" s="31">
        <v>161060998</v>
      </c>
      <c r="J7" s="31">
        <v>161060998</v>
      </c>
      <c r="K7" s="32"/>
      <c r="L7" s="21"/>
    </row>
    <row r="8" spans="1:28">
      <c r="A8" s="30"/>
      <c r="B8" s="31"/>
      <c r="C8" s="31">
        <v>161060996</v>
      </c>
      <c r="D8" s="31">
        <v>171061096</v>
      </c>
      <c r="E8" s="31">
        <v>161060996</v>
      </c>
      <c r="F8" s="31">
        <v>161060996</v>
      </c>
      <c r="G8" s="31">
        <v>161060996</v>
      </c>
      <c r="H8" s="31">
        <v>161060947</v>
      </c>
      <c r="I8" s="31">
        <v>161060947</v>
      </c>
      <c r="J8" s="31">
        <v>161060947</v>
      </c>
      <c r="K8" s="32"/>
      <c r="L8" s="21"/>
    </row>
    <row r="9" spans="1:28">
      <c r="A9" s="30"/>
      <c r="B9" s="31"/>
      <c r="C9" s="31">
        <v>161062212</v>
      </c>
      <c r="D9" s="31">
        <v>171063107</v>
      </c>
      <c r="E9" s="31">
        <v>161062212</v>
      </c>
      <c r="F9" s="31">
        <v>161062212</v>
      </c>
      <c r="G9" s="31">
        <v>161062212</v>
      </c>
      <c r="H9" s="31">
        <v>171061098</v>
      </c>
      <c r="I9" s="31">
        <v>171061098</v>
      </c>
      <c r="J9" s="31">
        <v>171061098</v>
      </c>
      <c r="K9" s="32"/>
      <c r="L9" s="21"/>
    </row>
    <row r="10" spans="1:28">
      <c r="A10" s="30"/>
      <c r="B10" s="31"/>
      <c r="C10" s="31">
        <v>171061087</v>
      </c>
      <c r="D10" s="31">
        <v>161060946</v>
      </c>
      <c r="E10" s="31">
        <v>171061087</v>
      </c>
      <c r="F10" s="31">
        <v>171061087</v>
      </c>
      <c r="G10" s="31">
        <v>171061087</v>
      </c>
      <c r="H10" s="31">
        <v>171061114</v>
      </c>
      <c r="I10" s="31">
        <v>171061114</v>
      </c>
      <c r="J10" s="31">
        <v>171061114</v>
      </c>
      <c r="K10" s="32"/>
      <c r="L10" s="21"/>
    </row>
    <row r="11" spans="1:28">
      <c r="A11" s="30"/>
      <c r="B11" s="31"/>
      <c r="C11" s="31">
        <v>171061077</v>
      </c>
      <c r="D11" s="31">
        <v>161060954</v>
      </c>
      <c r="E11" s="31">
        <v>171061077</v>
      </c>
      <c r="F11" s="31">
        <v>171061077</v>
      </c>
      <c r="G11" s="31">
        <v>171061077</v>
      </c>
      <c r="H11" s="31">
        <v>161060939</v>
      </c>
      <c r="I11" s="31">
        <v>161060939</v>
      </c>
      <c r="J11" s="31">
        <v>161060939</v>
      </c>
      <c r="K11" s="32"/>
      <c r="L11" s="21"/>
    </row>
    <row r="12" spans="1:28">
      <c r="A12" s="30"/>
      <c r="B12" s="31"/>
      <c r="C12" s="31">
        <v>161060998</v>
      </c>
      <c r="D12" s="31">
        <v>161060996</v>
      </c>
      <c r="E12" s="31">
        <v>161060998</v>
      </c>
      <c r="F12" s="31">
        <v>161060998</v>
      </c>
      <c r="G12" s="31">
        <v>161060998</v>
      </c>
      <c r="H12" s="31"/>
      <c r="I12" s="31"/>
      <c r="J12" s="31"/>
      <c r="K12" s="32"/>
      <c r="L12" s="21"/>
    </row>
    <row r="13" spans="1:28">
      <c r="A13" s="30"/>
      <c r="B13" s="31"/>
      <c r="C13" s="31">
        <v>161060947</v>
      </c>
      <c r="D13" s="31">
        <v>161062212</v>
      </c>
      <c r="E13" s="31">
        <v>161060947</v>
      </c>
      <c r="F13" s="31">
        <v>161060947</v>
      </c>
      <c r="G13" s="31">
        <v>161060947</v>
      </c>
      <c r="H13" s="31"/>
      <c r="I13" s="31"/>
      <c r="J13" s="31"/>
      <c r="K13" s="32"/>
      <c r="L13" s="21"/>
    </row>
    <row r="14" spans="1:28">
      <c r="A14" s="30"/>
      <c r="B14" s="31"/>
      <c r="C14" s="31">
        <v>171061098</v>
      </c>
      <c r="D14" s="31">
        <v>171061087</v>
      </c>
      <c r="E14" s="31">
        <v>171061098</v>
      </c>
      <c r="F14" s="31">
        <v>171061098</v>
      </c>
      <c r="G14" s="31">
        <v>171061098</v>
      </c>
      <c r="H14" s="31"/>
      <c r="I14" s="31"/>
      <c r="J14" s="31"/>
      <c r="K14" s="32"/>
      <c r="L14" s="21"/>
    </row>
    <row r="15" spans="1:28">
      <c r="A15" s="30"/>
      <c r="B15" s="31"/>
      <c r="C15" s="31">
        <v>171061114</v>
      </c>
      <c r="D15" s="31">
        <v>171061077</v>
      </c>
      <c r="E15" s="31">
        <v>171061114</v>
      </c>
      <c r="F15" s="31">
        <v>171061114</v>
      </c>
      <c r="G15" s="31">
        <v>171061114</v>
      </c>
      <c r="H15" s="31"/>
      <c r="I15" s="31"/>
      <c r="J15" s="31"/>
      <c r="K15" s="32"/>
      <c r="L15" s="21"/>
    </row>
    <row r="16" spans="1:28">
      <c r="A16" s="30"/>
      <c r="B16" s="31"/>
      <c r="C16" s="31">
        <v>161060939</v>
      </c>
      <c r="D16" s="31">
        <v>161060998</v>
      </c>
      <c r="E16" s="31">
        <v>161060939</v>
      </c>
      <c r="F16" s="31">
        <v>161060939</v>
      </c>
      <c r="G16" s="31">
        <v>161060939</v>
      </c>
      <c r="H16" s="31"/>
      <c r="I16" s="31"/>
      <c r="J16" s="31"/>
      <c r="K16" s="32"/>
      <c r="L16" s="21"/>
    </row>
    <row r="17" spans="1:12">
      <c r="A17" s="30"/>
      <c r="B17" s="31"/>
      <c r="C17" s="31"/>
      <c r="D17" s="31">
        <v>161060947</v>
      </c>
      <c r="E17" s="31"/>
      <c r="F17" s="31"/>
      <c r="G17" s="31"/>
      <c r="H17" s="31"/>
      <c r="I17" s="31"/>
      <c r="J17" s="31"/>
      <c r="K17" s="32"/>
      <c r="L17" s="21"/>
    </row>
    <row r="18" spans="1:12">
      <c r="A18" s="30"/>
      <c r="B18" s="31"/>
      <c r="C18" s="31"/>
      <c r="D18" s="31">
        <v>171061098</v>
      </c>
      <c r="E18" s="31"/>
      <c r="F18" s="31"/>
      <c r="G18" s="31"/>
      <c r="H18" s="31"/>
      <c r="I18" s="31"/>
      <c r="J18" s="31"/>
      <c r="K18" s="32"/>
      <c r="L18" s="21"/>
    </row>
    <row r="19" spans="1:12">
      <c r="A19" s="30"/>
      <c r="B19" s="31"/>
      <c r="C19" s="31"/>
      <c r="D19" s="31">
        <v>171061114</v>
      </c>
      <c r="E19" s="31"/>
      <c r="F19" s="31"/>
      <c r="G19" s="31"/>
      <c r="H19" s="31"/>
      <c r="I19" s="31"/>
      <c r="J19" s="31"/>
      <c r="K19" s="32"/>
      <c r="L19" s="21"/>
    </row>
    <row r="20" spans="1:12">
      <c r="A20" s="30"/>
      <c r="B20" s="31"/>
      <c r="C20" s="31"/>
      <c r="D20" s="31">
        <v>161060939</v>
      </c>
      <c r="E20" s="31"/>
      <c r="F20" s="31"/>
      <c r="G20" s="31"/>
      <c r="H20" s="31"/>
      <c r="I20" s="31"/>
      <c r="J20" s="31"/>
      <c r="K20" s="32"/>
      <c r="L20" s="21"/>
    </row>
    <row r="21" spans="1:12">
      <c r="A21" s="30"/>
      <c r="B21" s="31"/>
      <c r="C21" s="31"/>
      <c r="D21" s="31">
        <v>161060929</v>
      </c>
      <c r="E21" s="31"/>
      <c r="F21" s="31"/>
      <c r="G21" s="31"/>
      <c r="H21" s="31"/>
      <c r="I21" s="31"/>
      <c r="J21" s="31"/>
      <c r="K21" s="32"/>
      <c r="L21" s="21"/>
    </row>
    <row r="22" spans="1:12">
      <c r="A22" s="30"/>
      <c r="B22" s="31"/>
      <c r="C22" s="31"/>
      <c r="D22" s="31">
        <v>171061135</v>
      </c>
      <c r="E22" s="31"/>
      <c r="F22" s="31"/>
      <c r="G22" s="31"/>
      <c r="H22" s="31"/>
      <c r="I22" s="31"/>
      <c r="J22" s="31"/>
      <c r="K22" s="32"/>
      <c r="L22" s="21"/>
    </row>
    <row r="23" spans="1:12">
      <c r="A23" s="30"/>
      <c r="B23" s="31"/>
      <c r="C23" s="31"/>
      <c r="D23" s="31">
        <v>161060952</v>
      </c>
      <c r="E23" s="31"/>
      <c r="F23" s="31"/>
      <c r="G23" s="31"/>
      <c r="H23" s="31"/>
      <c r="I23" s="31"/>
      <c r="J23" s="31"/>
      <c r="K23" s="32"/>
      <c r="L23" s="21"/>
    </row>
    <row r="24" spans="1:12">
      <c r="A24" s="30"/>
      <c r="B24" s="31"/>
      <c r="C24" s="31"/>
      <c r="D24" s="31">
        <v>171061081</v>
      </c>
      <c r="E24" s="31"/>
      <c r="F24" s="31"/>
      <c r="G24" s="31"/>
      <c r="H24" s="31"/>
      <c r="I24" s="31"/>
      <c r="J24" s="31"/>
      <c r="K24" s="32"/>
      <c r="L24" s="21"/>
    </row>
    <row r="25" spans="1:12">
      <c r="A25" s="30"/>
      <c r="B25" s="31"/>
      <c r="C25" s="31"/>
      <c r="D25" s="31">
        <v>161060960</v>
      </c>
      <c r="E25" s="31"/>
      <c r="F25" s="31"/>
      <c r="G25" s="31"/>
      <c r="H25" s="31"/>
      <c r="I25" s="31"/>
      <c r="J25" s="31"/>
      <c r="K25" s="32"/>
      <c r="L25" s="21"/>
    </row>
    <row r="26" spans="1:12">
      <c r="A26" s="30"/>
      <c r="B26" s="31"/>
      <c r="C26" s="31"/>
      <c r="D26" s="31">
        <v>171061101</v>
      </c>
      <c r="E26" s="31"/>
      <c r="F26" s="31"/>
      <c r="G26" s="31"/>
      <c r="H26" s="31"/>
      <c r="I26" s="31"/>
      <c r="J26" s="31"/>
      <c r="K26" s="32"/>
      <c r="L26" s="21"/>
    </row>
    <row r="27" spans="1:12">
      <c r="A27" s="30"/>
      <c r="B27" s="31"/>
      <c r="C27" s="31"/>
      <c r="D27" s="31">
        <v>171061132</v>
      </c>
      <c r="E27" s="31"/>
      <c r="F27" s="31"/>
      <c r="G27" s="31"/>
      <c r="H27" s="31"/>
      <c r="I27" s="31"/>
      <c r="J27" s="31"/>
      <c r="K27" s="32"/>
      <c r="L27" s="21"/>
    </row>
    <row r="28" spans="1:12">
      <c r="A28" s="30"/>
      <c r="B28" s="31"/>
      <c r="C28" s="31"/>
      <c r="D28" s="31">
        <v>171061075</v>
      </c>
      <c r="E28" s="31"/>
      <c r="F28" s="31"/>
      <c r="G28" s="31"/>
      <c r="H28" s="31"/>
      <c r="I28" s="31"/>
      <c r="J28" s="31"/>
      <c r="K28" s="32"/>
      <c r="L28" s="21"/>
    </row>
    <row r="29" spans="1:12">
      <c r="A29" s="30"/>
      <c r="B29" s="31"/>
      <c r="C29" s="31"/>
      <c r="D29" s="31">
        <v>171061073</v>
      </c>
      <c r="E29" s="31"/>
      <c r="F29" s="31"/>
      <c r="G29" s="31"/>
      <c r="H29" s="31"/>
      <c r="I29" s="31"/>
      <c r="J29" s="31"/>
      <c r="K29" s="32"/>
      <c r="L29" s="21"/>
    </row>
    <row r="30" spans="1:12">
      <c r="A30" s="30"/>
      <c r="B30" s="31"/>
      <c r="C30" s="31"/>
      <c r="D30" s="31">
        <v>171061106</v>
      </c>
      <c r="E30" s="31"/>
      <c r="F30" s="31"/>
      <c r="G30" s="31"/>
      <c r="H30" s="31"/>
      <c r="I30" s="31"/>
      <c r="J30" s="31"/>
      <c r="K30" s="32"/>
      <c r="L30" s="21"/>
    </row>
    <row r="31" spans="1:12">
      <c r="A31" s="30"/>
      <c r="B31" s="31"/>
      <c r="C31" s="31"/>
      <c r="D31" s="31">
        <v>161060956</v>
      </c>
      <c r="E31" s="31"/>
      <c r="F31" s="31"/>
      <c r="G31" s="31"/>
      <c r="H31" s="31"/>
      <c r="I31" s="31"/>
      <c r="J31" s="31"/>
      <c r="K31" s="32"/>
      <c r="L31" s="21"/>
    </row>
    <row r="32" spans="1:12">
      <c r="A32" s="30"/>
      <c r="B32" s="31"/>
      <c r="C32" s="31"/>
      <c r="D32" s="31">
        <v>171061091</v>
      </c>
      <c r="E32" s="31"/>
      <c r="F32" s="31"/>
      <c r="G32" s="31"/>
      <c r="H32" s="31"/>
      <c r="I32" s="31"/>
      <c r="J32" s="31"/>
      <c r="K32" s="32"/>
      <c r="L32" s="21"/>
    </row>
    <row r="33" spans="1:12">
      <c r="A33" s="30"/>
      <c r="B33" s="31"/>
      <c r="C33" s="31"/>
      <c r="D33" s="31">
        <v>161060955</v>
      </c>
      <c r="E33" s="31"/>
      <c r="F33" s="31"/>
      <c r="G33" s="31"/>
      <c r="H33" s="31"/>
      <c r="I33" s="31"/>
      <c r="J33" s="31"/>
      <c r="K33" s="32"/>
      <c r="L33" s="21"/>
    </row>
    <row r="34" spans="1:12">
      <c r="A34" s="30"/>
      <c r="B34" s="31"/>
      <c r="C34" s="31"/>
      <c r="D34" s="31">
        <v>171063109</v>
      </c>
      <c r="E34" s="31"/>
      <c r="F34" s="31"/>
      <c r="G34" s="31"/>
      <c r="H34" s="31"/>
      <c r="I34" s="31"/>
      <c r="J34" s="31"/>
      <c r="K34" s="32"/>
      <c r="L34" s="21"/>
    </row>
    <row r="35" spans="1:12">
      <c r="A35" s="30"/>
      <c r="B35" s="31"/>
      <c r="C35" s="31"/>
      <c r="D35" s="31" t="s">
        <v>47</v>
      </c>
      <c r="E35" s="31"/>
      <c r="F35" s="31"/>
      <c r="G35" s="31"/>
      <c r="H35" s="31"/>
      <c r="I35" s="31"/>
      <c r="J35" s="31"/>
      <c r="K35" s="32"/>
      <c r="L35" s="21"/>
    </row>
    <row r="36" spans="1:12">
      <c r="A36" s="30"/>
      <c r="B36" s="31"/>
      <c r="C36" s="31"/>
      <c r="D36" s="31">
        <v>161060974</v>
      </c>
      <c r="E36" s="31"/>
      <c r="F36" s="31"/>
      <c r="G36" s="31"/>
      <c r="H36" s="31"/>
      <c r="I36" s="31"/>
      <c r="J36" s="31"/>
      <c r="K36" s="32"/>
      <c r="L36" s="21"/>
    </row>
    <row r="37" spans="1:12">
      <c r="A37" s="30"/>
      <c r="B37" s="31"/>
      <c r="C37" s="31"/>
      <c r="D37" s="31">
        <v>161060972</v>
      </c>
      <c r="E37" s="31"/>
      <c r="F37" s="31"/>
      <c r="G37" s="31"/>
      <c r="H37" s="31"/>
      <c r="I37" s="31"/>
      <c r="J37" s="31"/>
      <c r="K37" s="32"/>
      <c r="L37" s="21"/>
    </row>
    <row r="38" spans="1:12">
      <c r="A38" s="30"/>
      <c r="B38" s="31"/>
      <c r="C38" s="31"/>
      <c r="D38" s="31">
        <v>171061118</v>
      </c>
      <c r="E38" s="31"/>
      <c r="F38" s="31"/>
      <c r="G38" s="31"/>
      <c r="H38" s="31"/>
      <c r="I38" s="31"/>
      <c r="J38" s="31"/>
      <c r="K38" s="32"/>
      <c r="L38" s="21"/>
    </row>
    <row r="39" spans="1:12">
      <c r="A39" s="30"/>
      <c r="B39" s="31"/>
      <c r="C39" s="31"/>
      <c r="D39" s="31">
        <v>161060975</v>
      </c>
      <c r="E39" s="31"/>
      <c r="F39" s="31"/>
      <c r="G39" s="31"/>
      <c r="H39" s="31"/>
      <c r="I39" s="31"/>
      <c r="J39" s="31"/>
      <c r="K39" s="32"/>
      <c r="L39" s="21"/>
    </row>
    <row r="40" spans="1:12">
      <c r="A40" s="30"/>
      <c r="B40" s="31"/>
      <c r="C40" s="31"/>
      <c r="D40" s="31">
        <v>161060957</v>
      </c>
      <c r="E40" s="31"/>
      <c r="F40" s="31"/>
      <c r="G40" s="31"/>
      <c r="H40" s="31"/>
      <c r="I40" s="31"/>
      <c r="J40" s="31"/>
      <c r="K40" s="32"/>
      <c r="L40" s="21"/>
    </row>
    <row r="41" spans="1:12">
      <c r="A41" s="30"/>
      <c r="B41" s="31"/>
      <c r="C41" s="31"/>
      <c r="D41" s="31">
        <v>161060963</v>
      </c>
      <c r="E41" s="31"/>
      <c r="F41" s="31"/>
      <c r="G41" s="31"/>
      <c r="H41" s="31"/>
      <c r="I41" s="31"/>
      <c r="J41" s="31"/>
      <c r="K41" s="32"/>
      <c r="L41" s="21"/>
    </row>
    <row r="42" spans="1:12">
      <c r="A42" s="30"/>
      <c r="B42" s="31"/>
      <c r="C42" s="31"/>
      <c r="D42" s="31">
        <v>171061060</v>
      </c>
      <c r="E42" s="31"/>
      <c r="F42" s="31"/>
      <c r="G42" s="31"/>
      <c r="H42" s="31"/>
      <c r="I42" s="31"/>
      <c r="J42" s="31"/>
      <c r="K42" s="32"/>
      <c r="L42" s="21"/>
    </row>
    <row r="43" spans="1:12">
      <c r="A43" s="30"/>
      <c r="B43" s="31"/>
      <c r="C43" s="31"/>
      <c r="D43" s="31">
        <v>171061112</v>
      </c>
      <c r="E43" s="31"/>
      <c r="F43" s="31"/>
      <c r="G43" s="31"/>
      <c r="H43" s="31"/>
      <c r="I43" s="31"/>
      <c r="J43" s="31"/>
      <c r="K43" s="32"/>
      <c r="L43" s="21"/>
    </row>
    <row r="44" spans="1:12">
      <c r="A44" s="30"/>
      <c r="B44" s="31"/>
      <c r="C44" s="31"/>
      <c r="D44" s="31">
        <v>161060979</v>
      </c>
      <c r="E44" s="31"/>
      <c r="F44" s="31"/>
      <c r="G44" s="31"/>
      <c r="H44" s="31"/>
      <c r="I44" s="31"/>
      <c r="J44" s="31"/>
      <c r="K44" s="32"/>
      <c r="L44" s="21"/>
    </row>
    <row r="45" spans="1:12">
      <c r="A45" s="30"/>
      <c r="B45" s="31"/>
      <c r="C45" s="31"/>
      <c r="D45" s="31">
        <v>161060959</v>
      </c>
      <c r="E45" s="31"/>
      <c r="F45" s="31"/>
      <c r="G45" s="31"/>
      <c r="H45" s="31"/>
      <c r="I45" s="31"/>
      <c r="J45" s="31"/>
      <c r="K45" s="32"/>
      <c r="L45" s="21"/>
    </row>
    <row r="46" spans="1:12">
      <c r="A46" s="30"/>
      <c r="B46" s="31"/>
      <c r="C46" s="31"/>
      <c r="D46" s="31">
        <v>161060978</v>
      </c>
      <c r="E46" s="31"/>
      <c r="F46" s="31"/>
      <c r="G46" s="31"/>
      <c r="H46" s="31"/>
      <c r="I46" s="31"/>
      <c r="J46" s="31"/>
      <c r="K46" s="32"/>
      <c r="L46" s="21"/>
    </row>
    <row r="47" spans="1:12">
      <c r="A47" s="30"/>
      <c r="B47" s="31"/>
      <c r="C47" s="31"/>
      <c r="D47" s="31">
        <v>161060958</v>
      </c>
      <c r="E47" s="31"/>
      <c r="F47" s="31"/>
      <c r="G47" s="31"/>
      <c r="H47" s="31"/>
      <c r="I47" s="31"/>
      <c r="J47" s="31"/>
      <c r="K47" s="32"/>
      <c r="L47" s="21"/>
    </row>
    <row r="48" spans="1:12">
      <c r="A48" s="30"/>
      <c r="B48" s="31"/>
      <c r="C48" s="31"/>
      <c r="D48" s="31">
        <v>161061001</v>
      </c>
      <c r="E48" s="31"/>
      <c r="F48" s="31"/>
      <c r="G48" s="31"/>
      <c r="H48" s="31"/>
      <c r="I48" s="31"/>
      <c r="J48" s="31"/>
      <c r="K48" s="32"/>
      <c r="L48" s="21"/>
    </row>
    <row r="49" spans="1:12">
      <c r="A49" s="30"/>
      <c r="B49" s="31"/>
      <c r="C49" s="31"/>
      <c r="D49" s="31">
        <v>171061137</v>
      </c>
      <c r="E49" s="31"/>
      <c r="F49" s="31"/>
      <c r="G49" s="31"/>
      <c r="H49" s="31"/>
      <c r="I49" s="31"/>
      <c r="J49" s="31"/>
      <c r="K49" s="32"/>
      <c r="L49" s="21"/>
    </row>
    <row r="50" spans="1:12">
      <c r="A50" s="30"/>
      <c r="B50" s="31"/>
      <c r="C50" s="31"/>
      <c r="D50" s="31">
        <v>171061129</v>
      </c>
      <c r="E50" s="31"/>
      <c r="F50" s="31"/>
      <c r="G50" s="31"/>
      <c r="H50" s="31"/>
      <c r="I50" s="31"/>
      <c r="J50" s="31"/>
      <c r="K50" s="32"/>
      <c r="L50" s="21"/>
    </row>
    <row r="51" spans="1:12">
      <c r="A51" s="30"/>
      <c r="B51" s="31"/>
      <c r="C51" s="31"/>
      <c r="D51" s="31">
        <v>171061063</v>
      </c>
      <c r="E51" s="31"/>
      <c r="F51" s="31"/>
      <c r="G51" s="31"/>
      <c r="H51" s="31"/>
      <c r="I51" s="31"/>
      <c r="J51" s="31"/>
      <c r="K51" s="32"/>
      <c r="L51" s="21"/>
    </row>
    <row r="52" spans="1:12">
      <c r="A52" s="30"/>
      <c r="B52" s="31"/>
      <c r="C52" s="31"/>
      <c r="D52" s="31">
        <v>161060977</v>
      </c>
      <c r="E52" s="31"/>
      <c r="F52" s="31"/>
      <c r="G52" s="31"/>
      <c r="H52" s="31"/>
      <c r="I52" s="31"/>
      <c r="J52" s="31"/>
      <c r="K52" s="32"/>
      <c r="L52" s="21"/>
    </row>
    <row r="53" spans="1:12">
      <c r="A53" s="30"/>
      <c r="B53" s="31"/>
      <c r="C53" s="31"/>
      <c r="D53" s="31">
        <v>161060982</v>
      </c>
      <c r="E53" s="31"/>
      <c r="F53" s="31"/>
      <c r="G53" s="31"/>
      <c r="H53" s="31"/>
      <c r="I53" s="31"/>
      <c r="J53" s="31"/>
      <c r="K53" s="32"/>
      <c r="L53" s="21"/>
    </row>
    <row r="54" spans="1:12">
      <c r="A54" s="30"/>
      <c r="B54" s="31"/>
      <c r="C54" s="31"/>
      <c r="D54" s="31">
        <v>161061002</v>
      </c>
      <c r="E54" s="31"/>
      <c r="F54" s="31"/>
      <c r="G54" s="31"/>
      <c r="H54" s="31"/>
      <c r="I54" s="31"/>
      <c r="J54" s="31"/>
      <c r="K54" s="32"/>
      <c r="L54" s="21"/>
    </row>
    <row r="55" spans="1:12">
      <c r="A55" s="30"/>
      <c r="B55" s="31"/>
      <c r="C55" s="31"/>
      <c r="D55" s="31">
        <v>161060985</v>
      </c>
      <c r="E55" s="31"/>
      <c r="F55" s="31"/>
      <c r="G55" s="31"/>
      <c r="H55" s="31"/>
      <c r="I55" s="31"/>
      <c r="J55" s="31"/>
      <c r="K55" s="32"/>
      <c r="L55" s="21"/>
    </row>
    <row r="56" spans="1:12">
      <c r="A56" s="30"/>
      <c r="B56" s="31"/>
      <c r="C56" s="31"/>
      <c r="D56" s="31">
        <v>161060942</v>
      </c>
      <c r="E56" s="31"/>
      <c r="F56" s="31"/>
      <c r="G56" s="31"/>
      <c r="H56" s="31"/>
      <c r="I56" s="31"/>
      <c r="J56" s="31"/>
      <c r="K56" s="32"/>
      <c r="L56" s="21"/>
    </row>
    <row r="57" spans="1:12">
      <c r="A57" s="30"/>
      <c r="B57" s="31"/>
      <c r="C57" s="31"/>
      <c r="D57" s="31">
        <v>161060973</v>
      </c>
      <c r="E57" s="31"/>
      <c r="F57" s="31"/>
      <c r="G57" s="31"/>
      <c r="H57" s="31"/>
      <c r="I57" s="31"/>
      <c r="J57" s="31"/>
      <c r="K57" s="32"/>
      <c r="L57" s="21"/>
    </row>
    <row r="58" spans="1:12">
      <c r="A58" s="30"/>
      <c r="B58" s="31"/>
      <c r="C58" s="31"/>
      <c r="D58" s="31">
        <v>161060988</v>
      </c>
      <c r="E58" s="31"/>
      <c r="F58" s="31"/>
      <c r="G58" s="31"/>
      <c r="H58" s="31"/>
      <c r="I58" s="31"/>
      <c r="J58" s="31"/>
      <c r="K58" s="32"/>
      <c r="L58" s="21"/>
    </row>
    <row r="59" spans="1:12">
      <c r="A59" s="30"/>
      <c r="B59" s="31"/>
      <c r="C59" s="31"/>
      <c r="D59" s="31" t="s">
        <v>85</v>
      </c>
      <c r="E59" s="31"/>
      <c r="F59" s="31"/>
      <c r="G59" s="31"/>
      <c r="H59" s="31"/>
      <c r="I59" s="31"/>
      <c r="J59" s="31"/>
      <c r="K59" s="32"/>
      <c r="L59" s="21"/>
    </row>
    <row r="60" spans="1:12">
      <c r="A60" s="30"/>
      <c r="B60" s="31"/>
      <c r="C60" s="31"/>
      <c r="D60" s="31">
        <v>161060983</v>
      </c>
      <c r="E60" s="31"/>
      <c r="F60" s="31"/>
      <c r="G60" s="31"/>
      <c r="H60" s="31"/>
      <c r="I60" s="31"/>
      <c r="J60" s="31"/>
      <c r="K60" s="32"/>
      <c r="L60" s="21"/>
    </row>
    <row r="61" spans="1:12">
      <c r="A61" s="30"/>
      <c r="B61" s="31"/>
      <c r="C61" s="31"/>
      <c r="D61" s="31">
        <v>161060966</v>
      </c>
      <c r="E61" s="31"/>
      <c r="F61" s="31"/>
      <c r="G61" s="31"/>
      <c r="H61" s="31"/>
      <c r="I61" s="31"/>
      <c r="J61" s="31"/>
      <c r="K61" s="32"/>
      <c r="L61" s="21"/>
    </row>
    <row r="62" spans="1:12">
      <c r="A62" s="30"/>
      <c r="B62" s="31"/>
      <c r="C62" s="31"/>
      <c r="D62" s="31">
        <v>161060965</v>
      </c>
      <c r="E62" s="31"/>
      <c r="F62" s="31"/>
      <c r="G62" s="31"/>
      <c r="H62" s="31"/>
      <c r="I62" s="31"/>
      <c r="J62" s="31"/>
      <c r="K62" s="32"/>
      <c r="L62" s="21"/>
    </row>
    <row r="63" spans="1:12">
      <c r="A63" s="30"/>
      <c r="B63" s="31"/>
      <c r="C63" s="31"/>
      <c r="D63" s="31">
        <v>161060976</v>
      </c>
      <c r="E63" s="31"/>
      <c r="F63" s="31"/>
      <c r="G63" s="31"/>
      <c r="H63" s="31"/>
      <c r="I63" s="31"/>
      <c r="J63" s="31"/>
      <c r="K63" s="32"/>
      <c r="L63" s="21"/>
    </row>
    <row r="64" spans="1:12">
      <c r="A64" s="30"/>
      <c r="B64" s="31"/>
      <c r="C64" s="31"/>
      <c r="D64" s="31">
        <v>161060940</v>
      </c>
      <c r="E64" s="31"/>
      <c r="F64" s="31"/>
      <c r="G64" s="31"/>
      <c r="H64" s="31"/>
      <c r="I64" s="31"/>
      <c r="J64" s="31"/>
      <c r="K64" s="32"/>
      <c r="L64" s="21"/>
    </row>
    <row r="65" spans="1:12">
      <c r="A65" s="30"/>
      <c r="B65" s="31"/>
      <c r="C65" s="31"/>
      <c r="D65" s="31">
        <v>161060948</v>
      </c>
      <c r="E65" s="31"/>
      <c r="F65" s="31"/>
      <c r="G65" s="31"/>
      <c r="H65" s="31"/>
      <c r="I65" s="31"/>
      <c r="J65" s="31"/>
      <c r="K65" s="32"/>
      <c r="L65" s="21"/>
    </row>
    <row r="66" spans="1:12">
      <c r="A66" s="30"/>
      <c r="B66" s="31"/>
      <c r="C66" s="31"/>
      <c r="D66" s="31">
        <v>171061095</v>
      </c>
      <c r="E66" s="31"/>
      <c r="F66" s="31"/>
      <c r="G66" s="31"/>
      <c r="H66" s="31"/>
      <c r="I66" s="31"/>
      <c r="J66" s="31"/>
      <c r="K66" s="32"/>
      <c r="L66" s="21"/>
    </row>
    <row r="67" spans="1:12">
      <c r="A67" s="30"/>
      <c r="B67" s="31"/>
      <c r="C67" s="31"/>
      <c r="D67" s="31">
        <v>171061084</v>
      </c>
      <c r="E67" s="31"/>
      <c r="F67" s="31"/>
      <c r="G67" s="31"/>
      <c r="H67" s="31"/>
      <c r="I67" s="31"/>
      <c r="J67" s="31"/>
      <c r="K67" s="32"/>
      <c r="L67" s="21"/>
    </row>
    <row r="68" spans="1:12">
      <c r="A68" s="30"/>
      <c r="B68" s="31"/>
      <c r="C68" s="31"/>
      <c r="D68" s="31"/>
      <c r="E68" s="31"/>
      <c r="F68" s="31"/>
      <c r="G68" s="31"/>
      <c r="H68" s="31"/>
      <c r="I68" s="31"/>
      <c r="J68" s="31"/>
      <c r="K68" s="32"/>
      <c r="L68" s="21"/>
    </row>
    <row r="69" spans="1:12">
      <c r="A69" s="30"/>
      <c r="B69" s="31"/>
      <c r="C69" s="31"/>
      <c r="D69" s="31"/>
      <c r="E69" s="31"/>
      <c r="F69" s="31"/>
      <c r="G69" s="31"/>
      <c r="H69" s="31"/>
      <c r="I69" s="31"/>
      <c r="J69" s="31"/>
      <c r="K69" s="32"/>
      <c r="L69" s="21"/>
    </row>
    <row r="70" spans="1:12">
      <c r="A70" s="30"/>
      <c r="B70" s="31"/>
      <c r="C70" s="31"/>
      <c r="D70" s="31"/>
      <c r="E70" s="31"/>
      <c r="F70" s="31"/>
      <c r="G70" s="31"/>
      <c r="H70" s="31"/>
      <c r="I70" s="31"/>
      <c r="J70" s="31"/>
      <c r="K70" s="32"/>
      <c r="L70" s="21"/>
    </row>
    <row r="71" spans="1:12">
      <c r="A71" s="30"/>
      <c r="B71" s="31"/>
      <c r="C71" s="31"/>
      <c r="D71" s="31"/>
      <c r="E71" s="31"/>
      <c r="F71" s="31"/>
      <c r="G71" s="31"/>
      <c r="H71" s="31"/>
      <c r="I71" s="31"/>
      <c r="J71" s="31"/>
      <c r="K71" s="32"/>
      <c r="L71" s="21"/>
    </row>
    <row r="72" spans="1:12">
      <c r="A72" s="30"/>
      <c r="B72" s="31"/>
      <c r="C72" s="31"/>
      <c r="D72" s="31"/>
      <c r="E72" s="31"/>
      <c r="F72" s="31"/>
      <c r="G72" s="31"/>
      <c r="H72" s="31"/>
      <c r="I72" s="31"/>
      <c r="J72" s="31"/>
      <c r="K72" s="32"/>
      <c r="L72" s="21"/>
    </row>
    <row r="73" spans="1:12">
      <c r="A73" s="30"/>
      <c r="B73" s="31"/>
      <c r="C73" s="31"/>
      <c r="D73" s="31"/>
      <c r="E73" s="31"/>
      <c r="F73" s="31"/>
      <c r="G73" s="31"/>
      <c r="H73" s="31"/>
      <c r="I73" s="31"/>
      <c r="J73" s="31"/>
      <c r="K73" s="32"/>
      <c r="L73" s="21"/>
    </row>
    <row r="74" spans="1:12">
      <c r="A74" s="30"/>
      <c r="B74" s="31"/>
      <c r="C74" s="31"/>
      <c r="D74" s="31"/>
      <c r="E74" s="31"/>
      <c r="F74" s="31"/>
      <c r="G74" s="31"/>
      <c r="H74" s="31"/>
      <c r="I74" s="31"/>
      <c r="J74" s="31"/>
      <c r="K74" s="32"/>
      <c r="L74" s="21"/>
    </row>
    <row r="75" spans="1:12">
      <c r="A75" s="30"/>
      <c r="B75" s="31"/>
      <c r="C75" s="31"/>
      <c r="D75" s="31"/>
      <c r="E75" s="31"/>
      <c r="F75" s="31"/>
      <c r="G75" s="31"/>
      <c r="H75" s="31"/>
      <c r="I75" s="31"/>
      <c r="J75" s="31"/>
      <c r="K75" s="32"/>
      <c r="L75" s="21"/>
    </row>
    <row r="76" spans="1:12">
      <c r="A76" s="30"/>
      <c r="B76" s="31"/>
      <c r="C76" s="31"/>
      <c r="D76" s="31"/>
      <c r="E76" s="31"/>
      <c r="F76" s="31"/>
      <c r="G76" s="31"/>
      <c r="H76" s="31"/>
      <c r="I76" s="31"/>
      <c r="J76" s="31"/>
      <c r="K76" s="32"/>
      <c r="L76" s="21"/>
    </row>
    <row r="77" spans="1:12">
      <c r="A77" s="30"/>
      <c r="B77" s="31"/>
      <c r="C77" s="31"/>
      <c r="D77" s="31"/>
      <c r="E77" s="31"/>
      <c r="F77" s="31"/>
      <c r="G77" s="31"/>
      <c r="H77" s="31"/>
      <c r="I77" s="31"/>
      <c r="J77" s="31"/>
      <c r="K77" s="32"/>
      <c r="L77" s="21"/>
    </row>
    <row r="78" spans="1:12">
      <c r="A78" s="30"/>
      <c r="B78" s="31"/>
      <c r="C78" s="31"/>
      <c r="D78" s="31"/>
      <c r="E78" s="31"/>
      <c r="F78" s="31"/>
      <c r="G78" s="31"/>
      <c r="H78" s="31"/>
      <c r="I78" s="31"/>
      <c r="J78" s="31"/>
      <c r="K78" s="32"/>
      <c r="L78" s="21"/>
    </row>
    <row r="79" spans="1:12">
      <c r="A79" s="30"/>
      <c r="B79" s="31"/>
      <c r="C79" s="31"/>
      <c r="D79" s="31"/>
      <c r="E79" s="31"/>
      <c r="F79" s="31"/>
      <c r="G79" s="31"/>
      <c r="H79" s="31"/>
      <c r="I79" s="31"/>
      <c r="J79" s="31"/>
      <c r="K79" s="32"/>
      <c r="L79" s="21"/>
    </row>
    <row r="80" spans="1:12">
      <c r="A80" s="30"/>
      <c r="B80" s="31"/>
      <c r="C80" s="31"/>
      <c r="D80" s="31"/>
      <c r="E80" s="31"/>
      <c r="F80" s="31"/>
      <c r="G80" s="31"/>
      <c r="H80" s="31"/>
      <c r="I80" s="31"/>
      <c r="J80" s="31"/>
      <c r="K80" s="32"/>
      <c r="L80" s="21"/>
    </row>
    <row r="81" spans="1:12">
      <c r="A81" s="30"/>
      <c r="B81" s="31"/>
      <c r="C81" s="31"/>
      <c r="D81" s="31"/>
      <c r="E81" s="31"/>
      <c r="F81" s="31"/>
      <c r="G81" s="31"/>
      <c r="H81" s="31"/>
      <c r="I81" s="31"/>
      <c r="J81" s="31"/>
      <c r="K81" s="32"/>
      <c r="L81" s="21"/>
    </row>
    <row r="82" spans="1:12">
      <c r="A82" s="30"/>
      <c r="B82" s="31"/>
      <c r="C82" s="31"/>
      <c r="D82" s="31"/>
      <c r="E82" s="31"/>
      <c r="F82" s="31"/>
      <c r="G82" s="31"/>
      <c r="H82" s="31"/>
      <c r="I82" s="31"/>
      <c r="J82" s="31"/>
      <c r="K82" s="32"/>
      <c r="L82" s="21"/>
    </row>
    <row r="83" spans="1:12">
      <c r="A83" s="30"/>
      <c r="B83" s="31"/>
      <c r="C83" s="31"/>
      <c r="D83" s="31"/>
      <c r="E83" s="31"/>
      <c r="F83" s="31"/>
      <c r="G83" s="31"/>
      <c r="H83" s="31"/>
      <c r="I83" s="31"/>
      <c r="J83" s="31"/>
      <c r="K83" s="32"/>
      <c r="L83" s="21"/>
    </row>
    <row r="84" spans="1:12">
      <c r="A84" s="30"/>
      <c r="B84" s="31"/>
      <c r="C84" s="31"/>
      <c r="D84" s="31"/>
      <c r="E84" s="31"/>
      <c r="F84" s="31"/>
      <c r="G84" s="31"/>
      <c r="H84" s="31"/>
      <c r="I84" s="31"/>
      <c r="J84" s="31"/>
      <c r="K84" s="32"/>
      <c r="L84" s="21"/>
    </row>
    <row r="85" spans="1:12">
      <c r="A85" s="30"/>
      <c r="B85" s="31"/>
      <c r="C85" s="31"/>
      <c r="D85" s="30"/>
      <c r="E85" s="31"/>
      <c r="F85" s="31"/>
      <c r="G85" s="31"/>
      <c r="H85" s="31"/>
      <c r="I85" s="31"/>
      <c r="J85" s="31"/>
      <c r="K85" s="30"/>
    </row>
    <row r="86" spans="1:12">
      <c r="A86" s="30"/>
      <c r="B86" s="31"/>
      <c r="C86" s="31"/>
      <c r="D86" s="30"/>
      <c r="E86" s="30"/>
      <c r="F86" s="31"/>
      <c r="G86" s="31"/>
      <c r="H86" s="31"/>
      <c r="I86" s="31"/>
      <c r="J86" s="31"/>
      <c r="K86" s="30"/>
    </row>
    <row r="87" spans="1:12">
      <c r="A87" s="30"/>
      <c r="B87" s="31"/>
      <c r="C87" s="31"/>
      <c r="D87" s="30"/>
      <c r="E87" s="30"/>
      <c r="F87" s="31"/>
      <c r="G87" s="31"/>
      <c r="H87" s="31"/>
      <c r="I87" s="31"/>
      <c r="J87" s="31"/>
      <c r="K87" s="30"/>
    </row>
    <row r="88" spans="1:12">
      <c r="A88" s="30"/>
      <c r="B88" s="31"/>
      <c r="C88" s="31"/>
      <c r="D88" s="30"/>
      <c r="E88" s="30"/>
      <c r="F88" s="31"/>
      <c r="G88" s="31"/>
      <c r="H88" s="31"/>
      <c r="I88" s="31"/>
      <c r="J88" s="31"/>
      <c r="K88" s="30"/>
    </row>
    <row r="89" spans="1:12">
      <c r="A89" s="30"/>
      <c r="B89" s="31"/>
      <c r="C89" s="31"/>
      <c r="D89" s="30"/>
      <c r="E89" s="30"/>
      <c r="F89" s="31"/>
      <c r="G89" s="31"/>
      <c r="H89" s="31"/>
      <c r="I89" s="31"/>
      <c r="J89" s="31"/>
      <c r="K89" s="30"/>
    </row>
    <row r="90" spans="1:12">
      <c r="A90" s="30"/>
      <c r="B90" s="31"/>
      <c r="C90" s="31"/>
      <c r="D90" s="30"/>
      <c r="E90" s="30"/>
      <c r="F90" s="31"/>
      <c r="G90" s="31"/>
      <c r="H90" s="31"/>
      <c r="I90" s="31"/>
      <c r="J90" s="31"/>
      <c r="K90" s="30"/>
    </row>
    <row r="91" spans="1:12">
      <c r="A91" s="30"/>
      <c r="B91" s="31"/>
      <c r="C91" s="31"/>
      <c r="D91" s="30"/>
      <c r="E91" s="30"/>
      <c r="F91" s="31"/>
      <c r="G91" s="31"/>
      <c r="H91" s="31"/>
      <c r="I91" s="31"/>
      <c r="J91" s="31"/>
      <c r="K91" s="30"/>
    </row>
    <row r="92" spans="1:12">
      <c r="A92" s="30"/>
      <c r="B92" s="31"/>
      <c r="C92" s="31"/>
      <c r="D92" s="30"/>
      <c r="E92" s="30"/>
      <c r="F92" s="31"/>
      <c r="G92" s="31"/>
      <c r="H92" s="31"/>
      <c r="I92" s="31"/>
      <c r="J92" s="31"/>
      <c r="K92" s="30"/>
    </row>
    <row r="93" spans="1:12">
      <c r="A93" s="30"/>
      <c r="B93" s="31"/>
      <c r="C93" s="31"/>
      <c r="D93" s="30"/>
      <c r="E93" s="30"/>
      <c r="F93" s="30"/>
      <c r="G93" s="30"/>
      <c r="H93" s="30"/>
      <c r="I93" s="30"/>
      <c r="J93" s="30"/>
      <c r="K93" s="30"/>
    </row>
    <row r="94" spans="1:12">
      <c r="A94" s="30"/>
      <c r="B94" s="31"/>
      <c r="C94" s="31"/>
      <c r="D94" s="30"/>
      <c r="E94" s="30"/>
      <c r="F94" s="30"/>
      <c r="G94" s="30"/>
      <c r="H94" s="30"/>
      <c r="I94" s="30"/>
      <c r="J94" s="30"/>
      <c r="K94" s="30"/>
    </row>
    <row r="95" spans="1:12">
      <c r="A95" s="30"/>
      <c r="B95" s="31"/>
      <c r="C95" s="31"/>
      <c r="D95" s="30"/>
      <c r="E95" s="30"/>
      <c r="F95" s="30"/>
      <c r="G95" s="30"/>
      <c r="H95" s="30"/>
      <c r="I95" s="30"/>
      <c r="J95" s="30"/>
      <c r="K95" s="30"/>
    </row>
    <row r="96" spans="1:12">
      <c r="A96" s="30"/>
      <c r="B96" s="31"/>
      <c r="C96" s="31"/>
      <c r="D96" s="30"/>
      <c r="E96" s="30"/>
      <c r="F96" s="30"/>
      <c r="G96" s="30"/>
      <c r="H96" s="30"/>
      <c r="I96" s="30"/>
      <c r="J96" s="30"/>
      <c r="K96" s="30"/>
    </row>
    <row r="97" spans="1:1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</row>
    <row r="98" spans="1:1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</row>
    <row r="99" spans="1:1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</row>
    <row r="100" spans="1:1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</row>
    <row r="101" spans="1:1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</row>
  </sheetData>
  <mergeCells count="14">
    <mergeCell ref="K1:L1"/>
    <mergeCell ref="A1:B1"/>
    <mergeCell ref="C1:D1"/>
    <mergeCell ref="E1:F1"/>
    <mergeCell ref="G1:H1"/>
    <mergeCell ref="I1:J1"/>
    <mergeCell ref="Y1:Z1"/>
    <mergeCell ref="AA1:AB1"/>
    <mergeCell ref="M1:N1"/>
    <mergeCell ref="O1:P1"/>
    <mergeCell ref="Q1:R1"/>
    <mergeCell ref="S1:T1"/>
    <mergeCell ref="U1:V1"/>
    <mergeCell ref="W1:X1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56CDC-2D84-42F9-B9A7-CE2EDF1CEC72}">
  <sheetPr>
    <tabColor theme="5" tint="0.39997558519241921"/>
  </sheetPr>
  <dimension ref="A1:N98"/>
  <sheetViews>
    <sheetView workbookViewId="0">
      <selection activeCell="F10" sqref="F10"/>
    </sheetView>
  </sheetViews>
  <sheetFormatPr defaultRowHeight="15"/>
  <cols>
    <col min="1" max="2" width="10.140625" style="1" bestFit="1" customWidth="1"/>
    <col min="3" max="3" width="11.7109375" style="1" customWidth="1"/>
    <col min="4" max="5" width="10.140625" style="1" bestFit="1" customWidth="1"/>
    <col min="6" max="6" width="10.7109375" style="1" bestFit="1" customWidth="1"/>
    <col min="7" max="7" width="9" style="1" bestFit="1" customWidth="1"/>
    <col min="8" max="8" width="10.140625" style="1" bestFit="1" customWidth="1"/>
    <col min="9" max="10" width="9" style="1" bestFit="1" customWidth="1"/>
    <col min="11" max="11" width="10.140625" style="1" bestFit="1" customWidth="1"/>
    <col min="12" max="14" width="9" style="1" bestFit="1" customWidth="1"/>
    <col min="15" max="16384" width="9.140625" style="20"/>
  </cols>
  <sheetData>
    <row r="1" spans="1:14">
      <c r="A1" s="28" t="s">
        <v>133</v>
      </c>
      <c r="B1" s="28" t="s">
        <v>134</v>
      </c>
      <c r="C1" s="28" t="s">
        <v>135</v>
      </c>
      <c r="D1" s="28" t="s">
        <v>136</v>
      </c>
      <c r="E1" s="28" t="s">
        <v>137</v>
      </c>
      <c r="F1" s="28" t="s">
        <v>138</v>
      </c>
      <c r="G1" s="28" t="s">
        <v>139</v>
      </c>
      <c r="H1" s="28" t="s">
        <v>140</v>
      </c>
      <c r="I1" s="28" t="s">
        <v>141</v>
      </c>
      <c r="J1" s="28" t="s">
        <v>142</v>
      </c>
      <c r="K1" s="28" t="s">
        <v>143</v>
      </c>
      <c r="L1" s="28" t="s">
        <v>144</v>
      </c>
      <c r="M1" s="28" t="s">
        <v>145</v>
      </c>
      <c r="N1" s="28" t="s">
        <v>146</v>
      </c>
    </row>
    <row r="2" spans="1:14">
      <c r="A2" s="30"/>
      <c r="B2" s="31"/>
      <c r="C2" s="31"/>
      <c r="D2" s="31"/>
      <c r="E2" s="31"/>
      <c r="F2" s="31"/>
      <c r="G2" s="31"/>
      <c r="H2" s="31"/>
      <c r="I2" s="31"/>
      <c r="J2" s="31"/>
      <c r="K2" s="32"/>
      <c r="L2" s="32"/>
      <c r="M2" s="30"/>
    </row>
    <row r="3" spans="1:14">
      <c r="A3" s="30"/>
      <c r="B3" s="31"/>
      <c r="C3" s="31"/>
      <c r="D3" s="31"/>
      <c r="E3" s="31"/>
      <c r="F3" s="31"/>
      <c r="G3" s="31"/>
      <c r="H3" s="31"/>
      <c r="I3" s="31"/>
      <c r="J3" s="31"/>
      <c r="K3" s="32"/>
      <c r="L3" s="32"/>
      <c r="M3" s="30"/>
    </row>
    <row r="4" spans="1:14">
      <c r="A4" s="30"/>
      <c r="B4" s="31"/>
      <c r="C4" s="31"/>
      <c r="D4" s="31"/>
      <c r="E4" s="31"/>
      <c r="F4" s="31"/>
      <c r="G4" s="31"/>
      <c r="H4" s="31"/>
      <c r="I4" s="31"/>
      <c r="J4" s="31"/>
      <c r="K4" s="32"/>
      <c r="L4" s="32"/>
      <c r="M4" s="30"/>
    </row>
    <row r="5" spans="1:14">
      <c r="A5" s="30"/>
      <c r="B5" s="31"/>
      <c r="C5" s="31"/>
      <c r="D5" s="31"/>
      <c r="E5" s="31"/>
      <c r="F5" s="31"/>
      <c r="G5" s="31"/>
      <c r="H5" s="31"/>
      <c r="I5" s="31"/>
      <c r="J5" s="31"/>
      <c r="K5" s="32"/>
      <c r="L5" s="32"/>
      <c r="M5" s="30"/>
    </row>
    <row r="6" spans="1:14">
      <c r="A6" s="30"/>
      <c r="B6" s="31"/>
      <c r="C6" s="31"/>
      <c r="D6" s="31"/>
      <c r="E6" s="31"/>
      <c r="F6" s="31"/>
      <c r="G6" s="31"/>
      <c r="H6" s="31"/>
      <c r="I6" s="31"/>
      <c r="J6" s="31"/>
      <c r="K6" s="32"/>
      <c r="L6" s="32"/>
      <c r="M6" s="30"/>
    </row>
    <row r="7" spans="1:14">
      <c r="A7" s="30"/>
      <c r="B7" s="31"/>
      <c r="C7" s="31"/>
      <c r="D7" s="31"/>
      <c r="E7" s="31"/>
      <c r="F7" s="31"/>
      <c r="G7" s="31"/>
      <c r="H7" s="31"/>
      <c r="I7" s="31"/>
      <c r="J7" s="31"/>
      <c r="K7" s="32"/>
      <c r="L7" s="32"/>
      <c r="M7" s="30"/>
    </row>
    <row r="8" spans="1:14">
      <c r="A8" s="30"/>
      <c r="B8" s="31"/>
      <c r="C8" s="31"/>
      <c r="D8" s="31"/>
      <c r="E8" s="31"/>
      <c r="F8" s="31"/>
      <c r="G8" s="31"/>
      <c r="H8" s="31"/>
      <c r="I8" s="31"/>
      <c r="J8" s="31"/>
      <c r="K8" s="32"/>
      <c r="L8" s="32"/>
      <c r="M8" s="30"/>
    </row>
    <row r="9" spans="1:14">
      <c r="A9" s="30"/>
      <c r="B9" s="31"/>
      <c r="C9" s="31"/>
      <c r="D9" s="31"/>
      <c r="E9" s="31"/>
      <c r="F9" s="31"/>
      <c r="G9" s="31"/>
      <c r="H9" s="31"/>
      <c r="I9" s="31"/>
      <c r="J9" s="31"/>
      <c r="K9" s="32"/>
      <c r="L9" s="32"/>
      <c r="M9" s="30"/>
    </row>
    <row r="10" spans="1:14">
      <c r="A10" s="30"/>
      <c r="B10" s="31"/>
      <c r="C10" s="31"/>
      <c r="D10" s="31"/>
      <c r="E10" s="31"/>
      <c r="F10" s="31"/>
      <c r="G10" s="31"/>
      <c r="H10" s="31"/>
      <c r="I10" s="31"/>
      <c r="J10" s="31"/>
      <c r="K10" s="32"/>
      <c r="L10" s="32"/>
      <c r="M10" s="30"/>
    </row>
    <row r="11" spans="1:14">
      <c r="A11" s="30"/>
      <c r="B11" s="31"/>
      <c r="C11" s="31"/>
      <c r="D11" s="31"/>
      <c r="E11" s="31"/>
      <c r="F11" s="31"/>
      <c r="G11" s="31"/>
      <c r="H11" s="31"/>
      <c r="I11" s="31"/>
      <c r="J11" s="31"/>
      <c r="K11" s="32"/>
      <c r="L11" s="32"/>
      <c r="M11" s="30"/>
    </row>
    <row r="12" spans="1:14">
      <c r="A12" s="30"/>
      <c r="B12" s="31"/>
      <c r="C12" s="31"/>
      <c r="D12" s="31"/>
      <c r="E12" s="31"/>
      <c r="F12" s="31"/>
      <c r="G12" s="31"/>
      <c r="H12" s="31"/>
      <c r="I12" s="31"/>
      <c r="J12" s="31"/>
      <c r="K12" s="32"/>
      <c r="L12" s="32"/>
      <c r="M12" s="30"/>
    </row>
    <row r="13" spans="1:14">
      <c r="A13" s="30"/>
      <c r="B13" s="31"/>
      <c r="C13" s="31"/>
      <c r="D13" s="31"/>
      <c r="E13" s="31"/>
      <c r="F13" s="31"/>
      <c r="G13" s="31"/>
      <c r="H13" s="31"/>
      <c r="I13" s="31"/>
      <c r="J13" s="31"/>
      <c r="K13" s="32"/>
      <c r="L13" s="32"/>
      <c r="M13" s="30"/>
    </row>
    <row r="14" spans="1:14">
      <c r="A14" s="30"/>
      <c r="B14" s="31"/>
      <c r="C14" s="31"/>
      <c r="D14" s="31"/>
      <c r="E14" s="31"/>
      <c r="F14" s="31"/>
      <c r="G14" s="31"/>
      <c r="H14" s="31"/>
      <c r="I14" s="31"/>
      <c r="J14" s="31"/>
      <c r="K14" s="32"/>
      <c r="L14" s="32"/>
      <c r="M14" s="30"/>
    </row>
    <row r="15" spans="1:14">
      <c r="A15" s="30"/>
      <c r="B15" s="31"/>
      <c r="C15" s="31"/>
      <c r="D15" s="31"/>
      <c r="E15" s="31"/>
      <c r="F15" s="31"/>
      <c r="G15" s="31"/>
      <c r="H15" s="31"/>
      <c r="I15" s="31"/>
      <c r="J15" s="31"/>
      <c r="K15" s="32"/>
      <c r="L15" s="32"/>
      <c r="M15" s="30"/>
    </row>
    <row r="16" spans="1:14">
      <c r="A16" s="30"/>
      <c r="B16" s="31"/>
      <c r="C16" s="31"/>
      <c r="D16" s="31"/>
      <c r="E16" s="31"/>
      <c r="F16" s="31"/>
      <c r="G16" s="31"/>
      <c r="H16" s="31"/>
      <c r="I16" s="31"/>
      <c r="J16" s="31"/>
      <c r="K16" s="32"/>
      <c r="L16" s="32"/>
      <c r="M16" s="30"/>
    </row>
    <row r="17" spans="1:13">
      <c r="A17" s="30"/>
      <c r="B17" s="31"/>
      <c r="C17" s="31"/>
      <c r="D17" s="31"/>
      <c r="E17" s="31"/>
      <c r="F17" s="31"/>
      <c r="G17" s="31"/>
      <c r="H17" s="31"/>
      <c r="I17" s="31"/>
      <c r="J17" s="31"/>
      <c r="K17" s="32"/>
      <c r="L17" s="32"/>
      <c r="M17" s="30"/>
    </row>
    <row r="18" spans="1:13">
      <c r="A18" s="30"/>
      <c r="B18" s="31"/>
      <c r="C18" s="31"/>
      <c r="D18" s="31"/>
      <c r="E18" s="31"/>
      <c r="F18" s="31"/>
      <c r="G18" s="31"/>
      <c r="H18" s="31"/>
      <c r="I18" s="31"/>
      <c r="J18" s="31"/>
      <c r="K18" s="32"/>
      <c r="L18" s="32"/>
      <c r="M18" s="30"/>
    </row>
    <row r="19" spans="1:13">
      <c r="A19" s="30"/>
      <c r="B19" s="31"/>
      <c r="C19" s="31"/>
      <c r="D19" s="31"/>
      <c r="E19" s="31"/>
      <c r="F19" s="31"/>
      <c r="G19" s="31"/>
      <c r="H19" s="31"/>
      <c r="I19" s="31"/>
      <c r="J19" s="31"/>
      <c r="K19" s="32"/>
      <c r="L19" s="32"/>
      <c r="M19" s="30"/>
    </row>
    <row r="20" spans="1:13">
      <c r="A20" s="30"/>
      <c r="B20" s="31"/>
      <c r="C20" s="31"/>
      <c r="D20" s="31"/>
      <c r="E20" s="31"/>
      <c r="F20" s="31"/>
      <c r="G20" s="31"/>
      <c r="H20" s="31"/>
      <c r="I20" s="31"/>
      <c r="J20" s="31"/>
      <c r="K20" s="32"/>
      <c r="L20" s="32"/>
      <c r="M20" s="30"/>
    </row>
    <row r="21" spans="1:13">
      <c r="A21" s="30"/>
      <c r="B21" s="31"/>
      <c r="C21" s="31"/>
      <c r="D21" s="31"/>
      <c r="E21" s="31"/>
      <c r="F21" s="31"/>
      <c r="G21" s="31"/>
      <c r="H21" s="31"/>
      <c r="I21" s="31"/>
      <c r="J21" s="31"/>
      <c r="K21" s="32"/>
      <c r="L21" s="32"/>
      <c r="M21" s="30"/>
    </row>
    <row r="22" spans="1:13">
      <c r="A22" s="30"/>
      <c r="B22" s="31"/>
      <c r="C22" s="31"/>
      <c r="D22" s="31"/>
      <c r="E22" s="31"/>
      <c r="F22" s="31"/>
      <c r="G22" s="31"/>
      <c r="H22" s="31"/>
      <c r="I22" s="31"/>
      <c r="J22" s="31"/>
      <c r="K22" s="32"/>
      <c r="L22" s="32"/>
      <c r="M22" s="30"/>
    </row>
    <row r="23" spans="1:13">
      <c r="A23" s="30"/>
      <c r="B23" s="31"/>
      <c r="C23" s="31"/>
      <c r="D23" s="31"/>
      <c r="E23" s="31"/>
      <c r="F23" s="31"/>
      <c r="G23" s="31"/>
      <c r="H23" s="31"/>
      <c r="I23" s="31"/>
      <c r="J23" s="31"/>
      <c r="K23" s="32"/>
      <c r="L23" s="32"/>
      <c r="M23" s="30"/>
    </row>
    <row r="24" spans="1:13">
      <c r="A24" s="30"/>
      <c r="B24" s="31"/>
      <c r="C24" s="31"/>
      <c r="D24" s="31"/>
      <c r="E24" s="31"/>
      <c r="F24" s="31"/>
      <c r="G24" s="31"/>
      <c r="H24" s="31"/>
      <c r="I24" s="31"/>
      <c r="J24" s="31"/>
      <c r="K24" s="32"/>
      <c r="L24" s="32"/>
      <c r="M24" s="30"/>
    </row>
    <row r="25" spans="1:13">
      <c r="A25" s="30"/>
      <c r="B25" s="31"/>
      <c r="C25" s="31"/>
      <c r="D25" s="31"/>
      <c r="E25" s="31"/>
      <c r="F25" s="31"/>
      <c r="G25" s="31"/>
      <c r="H25" s="31"/>
      <c r="I25" s="31"/>
      <c r="J25" s="31"/>
      <c r="K25" s="32"/>
      <c r="L25" s="32"/>
      <c r="M25" s="30"/>
    </row>
    <row r="26" spans="1:13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2"/>
      <c r="L26" s="32"/>
      <c r="M26" s="30"/>
    </row>
    <row r="27" spans="1:13">
      <c r="A27" s="30"/>
      <c r="B27" s="31"/>
      <c r="C27" s="31"/>
      <c r="D27" s="31"/>
      <c r="E27" s="31"/>
      <c r="F27" s="31"/>
      <c r="G27" s="31"/>
      <c r="H27" s="31"/>
      <c r="I27" s="31"/>
      <c r="J27" s="31"/>
      <c r="K27" s="32"/>
      <c r="L27" s="32"/>
      <c r="M27" s="30"/>
    </row>
    <row r="28" spans="1:13">
      <c r="A28" s="30"/>
      <c r="B28" s="31"/>
      <c r="C28" s="31"/>
      <c r="D28" s="31"/>
      <c r="E28" s="31"/>
      <c r="F28" s="31"/>
      <c r="G28" s="31"/>
      <c r="H28" s="31"/>
      <c r="I28" s="31"/>
      <c r="J28" s="31"/>
      <c r="K28" s="32"/>
      <c r="L28" s="32"/>
      <c r="M28" s="30"/>
    </row>
    <row r="29" spans="1:13">
      <c r="A29" s="30"/>
      <c r="B29" s="31"/>
      <c r="C29" s="31"/>
      <c r="D29" s="31"/>
      <c r="E29" s="31"/>
      <c r="F29" s="31"/>
      <c r="G29" s="31"/>
      <c r="H29" s="31"/>
      <c r="I29" s="31"/>
      <c r="J29" s="31"/>
      <c r="K29" s="32"/>
      <c r="L29" s="32"/>
      <c r="M29" s="30"/>
    </row>
    <row r="30" spans="1:13">
      <c r="A30" s="30"/>
      <c r="B30" s="31"/>
      <c r="C30" s="31"/>
      <c r="D30" s="31"/>
      <c r="E30" s="31"/>
      <c r="F30" s="31"/>
      <c r="G30" s="31"/>
      <c r="H30" s="31"/>
      <c r="I30" s="31"/>
      <c r="J30" s="31"/>
      <c r="K30" s="32"/>
      <c r="L30" s="32"/>
      <c r="M30" s="30"/>
    </row>
    <row r="31" spans="1:13">
      <c r="A31" s="30"/>
      <c r="B31" s="31"/>
      <c r="C31" s="31"/>
      <c r="D31" s="31"/>
      <c r="E31" s="31"/>
      <c r="F31" s="31"/>
      <c r="G31" s="31"/>
      <c r="H31" s="31"/>
      <c r="I31" s="31"/>
      <c r="J31" s="31"/>
      <c r="K31" s="32"/>
      <c r="L31" s="32"/>
      <c r="M31" s="30"/>
    </row>
    <row r="32" spans="1:13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2"/>
      <c r="L32" s="32"/>
      <c r="M32" s="30"/>
    </row>
    <row r="33" spans="1:13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2"/>
      <c r="L33" s="32"/>
      <c r="M33" s="30"/>
    </row>
    <row r="34" spans="1:13">
      <c r="A34" s="30"/>
      <c r="B34" s="31"/>
      <c r="C34" s="31"/>
      <c r="D34" s="31"/>
      <c r="E34" s="31"/>
      <c r="F34" s="31"/>
      <c r="G34" s="31"/>
      <c r="H34" s="31"/>
      <c r="I34" s="31"/>
      <c r="J34" s="31"/>
      <c r="K34" s="32"/>
      <c r="L34" s="32"/>
      <c r="M34" s="30"/>
    </row>
    <row r="35" spans="1:13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2"/>
      <c r="L35" s="32"/>
      <c r="M35" s="30"/>
    </row>
    <row r="36" spans="1:13">
      <c r="A36" s="30"/>
      <c r="B36" s="31"/>
      <c r="C36" s="31"/>
      <c r="D36" s="31"/>
      <c r="E36" s="31"/>
      <c r="F36" s="31"/>
      <c r="G36" s="31"/>
      <c r="H36" s="31"/>
      <c r="I36" s="31"/>
      <c r="J36" s="31"/>
      <c r="K36" s="32"/>
      <c r="L36" s="32"/>
      <c r="M36" s="30"/>
    </row>
    <row r="37" spans="1:13">
      <c r="A37" s="30"/>
      <c r="B37" s="31"/>
      <c r="C37" s="31"/>
      <c r="D37" s="31"/>
      <c r="E37" s="31"/>
      <c r="F37" s="31"/>
      <c r="G37" s="31"/>
      <c r="H37" s="31"/>
      <c r="I37" s="31"/>
      <c r="J37" s="31"/>
      <c r="K37" s="32"/>
      <c r="L37" s="32"/>
      <c r="M37" s="30"/>
    </row>
    <row r="38" spans="1:13">
      <c r="A38" s="30"/>
      <c r="B38" s="31"/>
      <c r="C38" s="31"/>
      <c r="D38" s="31"/>
      <c r="E38" s="31"/>
      <c r="F38" s="31"/>
      <c r="G38" s="31"/>
      <c r="H38" s="31"/>
      <c r="I38" s="31"/>
      <c r="J38" s="31"/>
      <c r="K38" s="32"/>
      <c r="L38" s="32"/>
      <c r="M38" s="30"/>
    </row>
    <row r="39" spans="1:13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2"/>
      <c r="L39" s="32"/>
      <c r="M39" s="30"/>
    </row>
    <row r="40" spans="1:13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2"/>
      <c r="L40" s="32"/>
      <c r="M40" s="30"/>
    </row>
    <row r="41" spans="1:13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2"/>
      <c r="L41" s="32"/>
      <c r="M41" s="30"/>
    </row>
    <row r="42" spans="1:13">
      <c r="A42" s="30"/>
      <c r="B42" s="31"/>
      <c r="C42" s="31"/>
      <c r="D42" s="31"/>
      <c r="E42" s="31"/>
      <c r="F42" s="31"/>
      <c r="G42" s="31"/>
      <c r="H42" s="31"/>
      <c r="I42" s="31"/>
      <c r="J42" s="31"/>
      <c r="K42" s="32"/>
      <c r="L42" s="32"/>
      <c r="M42" s="30"/>
    </row>
    <row r="43" spans="1:13">
      <c r="A43" s="30"/>
      <c r="B43" s="31"/>
      <c r="C43" s="31"/>
      <c r="D43" s="31"/>
      <c r="E43" s="31"/>
      <c r="F43" s="31"/>
      <c r="G43" s="31"/>
      <c r="H43" s="31"/>
      <c r="I43" s="31"/>
      <c r="J43" s="31"/>
      <c r="K43" s="32"/>
      <c r="L43" s="32"/>
      <c r="M43" s="30"/>
    </row>
    <row r="44" spans="1:13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2"/>
      <c r="L44" s="32"/>
      <c r="M44" s="30"/>
    </row>
    <row r="45" spans="1:13">
      <c r="A45" s="30"/>
      <c r="B45" s="31"/>
      <c r="C45" s="31"/>
      <c r="D45" s="31"/>
      <c r="E45" s="31"/>
      <c r="F45" s="31"/>
      <c r="G45" s="31"/>
      <c r="H45" s="31"/>
      <c r="I45" s="31"/>
      <c r="J45" s="31"/>
      <c r="K45" s="32"/>
      <c r="L45" s="32"/>
      <c r="M45" s="30"/>
    </row>
    <row r="46" spans="1:13">
      <c r="A46" s="30"/>
      <c r="B46" s="31"/>
      <c r="C46" s="31"/>
      <c r="D46" s="31"/>
      <c r="E46" s="31"/>
      <c r="F46" s="31"/>
      <c r="G46" s="31"/>
      <c r="H46" s="31"/>
      <c r="I46" s="31"/>
      <c r="J46" s="31"/>
      <c r="K46" s="32"/>
      <c r="L46" s="32"/>
      <c r="M46" s="30"/>
    </row>
    <row r="47" spans="1:13">
      <c r="A47" s="30"/>
      <c r="B47" s="31"/>
      <c r="C47" s="31"/>
      <c r="D47" s="31"/>
      <c r="E47" s="31"/>
      <c r="F47" s="31"/>
      <c r="G47" s="31"/>
      <c r="H47" s="31"/>
      <c r="I47" s="31"/>
      <c r="J47" s="31"/>
      <c r="K47" s="32"/>
      <c r="L47" s="32"/>
      <c r="M47" s="30"/>
    </row>
    <row r="48" spans="1:13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2"/>
      <c r="L48" s="32"/>
      <c r="M48" s="30"/>
    </row>
    <row r="49" spans="1:13">
      <c r="A49" s="30"/>
      <c r="B49" s="31"/>
      <c r="C49" s="31"/>
      <c r="D49" s="31"/>
      <c r="E49" s="31"/>
      <c r="F49" s="31"/>
      <c r="G49" s="31"/>
      <c r="H49" s="31"/>
      <c r="I49" s="31"/>
      <c r="J49" s="31"/>
      <c r="K49" s="32"/>
      <c r="L49" s="32"/>
      <c r="M49" s="30"/>
    </row>
    <row r="50" spans="1:13">
      <c r="A50" s="30"/>
      <c r="B50" s="31"/>
      <c r="C50" s="31"/>
      <c r="D50" s="31"/>
      <c r="E50" s="31"/>
      <c r="F50" s="31"/>
      <c r="G50" s="31"/>
      <c r="H50" s="31"/>
      <c r="I50" s="31"/>
      <c r="J50" s="31"/>
      <c r="K50" s="32"/>
      <c r="L50" s="32"/>
      <c r="M50" s="30"/>
    </row>
    <row r="51" spans="1:13">
      <c r="A51" s="30"/>
      <c r="B51" s="31"/>
      <c r="C51" s="31"/>
      <c r="D51" s="31"/>
      <c r="E51" s="31"/>
      <c r="F51" s="31"/>
      <c r="G51" s="31"/>
      <c r="H51" s="31"/>
      <c r="I51" s="31"/>
      <c r="J51" s="31"/>
      <c r="K51" s="32"/>
      <c r="L51" s="32"/>
      <c r="M51" s="30"/>
    </row>
    <row r="52" spans="1:13">
      <c r="A52" s="30"/>
      <c r="B52" s="31"/>
      <c r="C52" s="31"/>
      <c r="D52" s="31"/>
      <c r="E52" s="31"/>
      <c r="F52" s="31"/>
      <c r="G52" s="31"/>
      <c r="H52" s="31"/>
      <c r="I52" s="31"/>
      <c r="J52" s="31"/>
      <c r="K52" s="32"/>
      <c r="L52" s="32"/>
      <c r="M52" s="30"/>
    </row>
    <row r="53" spans="1:13">
      <c r="A53" s="30"/>
      <c r="B53" s="31"/>
      <c r="C53" s="31"/>
      <c r="D53" s="31"/>
      <c r="E53" s="31"/>
      <c r="F53" s="31"/>
      <c r="G53" s="31"/>
      <c r="H53" s="31"/>
      <c r="I53" s="31"/>
      <c r="J53" s="31"/>
      <c r="K53" s="32"/>
      <c r="L53" s="32"/>
      <c r="M53" s="30"/>
    </row>
    <row r="54" spans="1:13">
      <c r="A54" s="30"/>
      <c r="B54" s="31"/>
      <c r="C54" s="31"/>
      <c r="D54" s="31"/>
      <c r="E54" s="31"/>
      <c r="F54" s="31"/>
      <c r="G54" s="31"/>
      <c r="H54" s="31"/>
      <c r="I54" s="31"/>
      <c r="J54" s="31"/>
      <c r="K54" s="32"/>
      <c r="L54" s="32"/>
      <c r="M54" s="30"/>
    </row>
    <row r="55" spans="1:13">
      <c r="A55" s="30"/>
      <c r="B55" s="31"/>
      <c r="C55" s="31"/>
      <c r="D55" s="31"/>
      <c r="E55" s="31"/>
      <c r="F55" s="31"/>
      <c r="G55" s="31"/>
      <c r="H55" s="31"/>
      <c r="I55" s="31"/>
      <c r="J55" s="31"/>
      <c r="K55" s="32"/>
      <c r="L55" s="32"/>
      <c r="M55" s="30"/>
    </row>
    <row r="56" spans="1:13">
      <c r="A56" s="30"/>
      <c r="B56" s="31"/>
      <c r="C56" s="31"/>
      <c r="D56" s="31"/>
      <c r="E56" s="31"/>
      <c r="F56" s="31"/>
      <c r="G56" s="31"/>
      <c r="H56" s="31"/>
      <c r="I56" s="31"/>
      <c r="J56" s="31"/>
      <c r="K56" s="32"/>
      <c r="L56" s="32"/>
      <c r="M56" s="30"/>
    </row>
    <row r="57" spans="1:13">
      <c r="A57" s="30"/>
      <c r="B57" s="31"/>
      <c r="C57" s="31"/>
      <c r="D57" s="31"/>
      <c r="E57" s="31"/>
      <c r="F57" s="31"/>
      <c r="G57" s="31"/>
      <c r="H57" s="31"/>
      <c r="I57" s="31"/>
      <c r="J57" s="31"/>
      <c r="K57" s="32"/>
      <c r="L57" s="32"/>
      <c r="M57" s="30"/>
    </row>
    <row r="58" spans="1:13">
      <c r="A58" s="30"/>
      <c r="B58" s="31"/>
      <c r="C58" s="31"/>
      <c r="D58" s="31"/>
      <c r="E58" s="31"/>
      <c r="F58" s="31"/>
      <c r="G58" s="31"/>
      <c r="H58" s="31"/>
      <c r="I58" s="31"/>
      <c r="J58" s="31"/>
      <c r="K58" s="32"/>
      <c r="L58" s="32"/>
      <c r="M58" s="30"/>
    </row>
    <row r="59" spans="1:13">
      <c r="A59" s="30"/>
      <c r="B59" s="31"/>
      <c r="C59" s="31"/>
      <c r="D59" s="31"/>
      <c r="E59" s="31"/>
      <c r="F59" s="31"/>
      <c r="G59" s="31"/>
      <c r="H59" s="31"/>
      <c r="I59" s="31"/>
      <c r="J59" s="31"/>
      <c r="K59" s="32"/>
      <c r="L59" s="32"/>
      <c r="M59" s="30"/>
    </row>
    <row r="60" spans="1:13">
      <c r="A60" s="30"/>
      <c r="B60" s="31"/>
      <c r="C60" s="31"/>
      <c r="D60" s="31"/>
      <c r="E60" s="31"/>
      <c r="F60" s="31"/>
      <c r="G60" s="31"/>
      <c r="H60" s="31"/>
      <c r="I60" s="31"/>
      <c r="J60" s="31"/>
      <c r="K60" s="32"/>
      <c r="L60" s="32"/>
      <c r="M60" s="30"/>
    </row>
    <row r="61" spans="1:13">
      <c r="A61" s="30"/>
      <c r="B61" s="31"/>
      <c r="C61" s="31"/>
      <c r="D61" s="31"/>
      <c r="E61" s="31"/>
      <c r="F61" s="31"/>
      <c r="G61" s="31"/>
      <c r="H61" s="31"/>
      <c r="I61" s="31"/>
      <c r="J61" s="31"/>
      <c r="K61" s="32"/>
      <c r="L61" s="32"/>
      <c r="M61" s="30"/>
    </row>
    <row r="62" spans="1:13">
      <c r="A62" s="30"/>
      <c r="B62" s="31"/>
      <c r="C62" s="31"/>
      <c r="D62" s="31"/>
      <c r="E62" s="31"/>
      <c r="F62" s="31"/>
      <c r="G62" s="31"/>
      <c r="H62" s="31"/>
      <c r="I62" s="31"/>
      <c r="J62" s="31"/>
      <c r="K62" s="32"/>
      <c r="L62" s="32"/>
      <c r="M62" s="30"/>
    </row>
    <row r="63" spans="1:13">
      <c r="A63" s="30"/>
      <c r="B63" s="31"/>
      <c r="C63" s="31"/>
      <c r="D63" s="31"/>
      <c r="E63" s="31"/>
      <c r="F63" s="31"/>
      <c r="G63" s="31"/>
      <c r="H63" s="31"/>
      <c r="I63" s="31"/>
      <c r="J63" s="31"/>
      <c r="K63" s="32"/>
      <c r="L63" s="32"/>
      <c r="M63" s="30"/>
    </row>
    <row r="64" spans="1:13">
      <c r="A64" s="30"/>
      <c r="B64" s="31"/>
      <c r="C64" s="31"/>
      <c r="D64" s="31"/>
      <c r="E64" s="31"/>
      <c r="F64" s="31"/>
      <c r="G64" s="31"/>
      <c r="H64" s="31"/>
      <c r="I64" s="31"/>
      <c r="J64" s="31"/>
      <c r="K64" s="32"/>
      <c r="L64" s="32"/>
      <c r="M64" s="30"/>
    </row>
    <row r="65" spans="1:13">
      <c r="A65" s="30"/>
      <c r="B65" s="31"/>
      <c r="C65" s="31"/>
      <c r="D65" s="31"/>
      <c r="E65" s="31"/>
      <c r="F65" s="31"/>
      <c r="G65" s="31"/>
      <c r="H65" s="31"/>
      <c r="I65" s="31"/>
      <c r="J65" s="31"/>
      <c r="K65" s="32"/>
      <c r="L65" s="32"/>
      <c r="M65" s="30"/>
    </row>
    <row r="66" spans="1:13">
      <c r="A66" s="30"/>
      <c r="B66" s="31"/>
      <c r="C66" s="31"/>
      <c r="D66" s="31"/>
      <c r="E66" s="31"/>
      <c r="F66" s="31"/>
      <c r="G66" s="31"/>
      <c r="H66" s="31"/>
      <c r="I66" s="31"/>
      <c r="J66" s="31"/>
      <c r="K66" s="32"/>
      <c r="L66" s="32"/>
      <c r="M66" s="30"/>
    </row>
    <row r="67" spans="1:13">
      <c r="A67" s="30"/>
      <c r="B67" s="31"/>
      <c r="C67" s="31"/>
      <c r="D67" s="31"/>
      <c r="E67" s="31"/>
      <c r="F67" s="31"/>
      <c r="G67" s="31"/>
      <c r="H67" s="31"/>
      <c r="I67" s="31"/>
      <c r="J67" s="31"/>
      <c r="K67" s="32"/>
      <c r="L67" s="32"/>
      <c r="M67" s="30"/>
    </row>
    <row r="68" spans="1:13">
      <c r="A68" s="30"/>
      <c r="B68" s="31"/>
      <c r="C68" s="31"/>
      <c r="D68" s="31"/>
      <c r="E68" s="31"/>
      <c r="F68" s="31"/>
      <c r="G68" s="31"/>
      <c r="H68" s="31"/>
      <c r="I68" s="31"/>
      <c r="J68" s="31"/>
      <c r="K68" s="32"/>
      <c r="L68" s="32"/>
      <c r="M68" s="30"/>
    </row>
    <row r="69" spans="1:13">
      <c r="A69" s="30"/>
      <c r="B69" s="31"/>
      <c r="C69" s="31"/>
      <c r="D69" s="31"/>
      <c r="E69" s="31"/>
      <c r="F69" s="31"/>
      <c r="G69" s="31"/>
      <c r="H69" s="31"/>
      <c r="I69" s="31"/>
      <c r="J69" s="31"/>
      <c r="K69" s="32"/>
      <c r="L69" s="32"/>
      <c r="M69" s="30"/>
    </row>
    <row r="70" spans="1:13">
      <c r="A70" s="30"/>
      <c r="B70" s="31"/>
      <c r="C70" s="31"/>
      <c r="D70" s="31"/>
      <c r="E70" s="31"/>
      <c r="F70" s="31"/>
      <c r="G70" s="31"/>
      <c r="H70" s="31"/>
      <c r="I70" s="31"/>
      <c r="J70" s="31"/>
      <c r="K70" s="32"/>
      <c r="L70" s="32"/>
      <c r="M70" s="30"/>
    </row>
    <row r="71" spans="1:13">
      <c r="A71" s="30"/>
      <c r="B71" s="31"/>
      <c r="C71" s="31"/>
      <c r="D71" s="31"/>
      <c r="E71" s="31"/>
      <c r="F71" s="31"/>
      <c r="G71" s="31"/>
      <c r="H71" s="31"/>
      <c r="I71" s="31"/>
      <c r="J71" s="31"/>
      <c r="K71" s="32"/>
      <c r="L71" s="32"/>
      <c r="M71" s="30"/>
    </row>
    <row r="72" spans="1:13">
      <c r="A72" s="30"/>
      <c r="B72" s="31"/>
      <c r="C72" s="31"/>
      <c r="D72" s="31"/>
      <c r="E72" s="31"/>
      <c r="F72" s="31"/>
      <c r="G72" s="31"/>
      <c r="H72" s="31"/>
      <c r="I72" s="31"/>
      <c r="J72" s="31"/>
      <c r="K72" s="32"/>
      <c r="L72" s="32"/>
      <c r="M72" s="30"/>
    </row>
    <row r="73" spans="1:13">
      <c r="A73" s="30"/>
      <c r="B73" s="31"/>
      <c r="C73" s="31"/>
      <c r="D73" s="31"/>
      <c r="E73" s="31"/>
      <c r="F73" s="31"/>
      <c r="G73" s="31"/>
      <c r="H73" s="31"/>
      <c r="I73" s="31"/>
      <c r="J73" s="31"/>
      <c r="K73" s="32"/>
      <c r="L73" s="32"/>
      <c r="M73" s="30"/>
    </row>
    <row r="74" spans="1:13">
      <c r="A74" s="30"/>
      <c r="B74" s="31"/>
      <c r="C74" s="31"/>
      <c r="D74" s="31"/>
      <c r="E74" s="31"/>
      <c r="F74" s="31"/>
      <c r="G74" s="31"/>
      <c r="H74" s="31"/>
      <c r="I74" s="31"/>
      <c r="J74" s="31"/>
      <c r="K74" s="32"/>
      <c r="L74" s="32"/>
      <c r="M74" s="30"/>
    </row>
    <row r="75" spans="1:13">
      <c r="A75" s="30"/>
      <c r="B75" s="31"/>
      <c r="C75" s="31"/>
      <c r="D75" s="31"/>
      <c r="E75" s="31"/>
      <c r="F75" s="31"/>
      <c r="G75" s="31"/>
      <c r="H75" s="31"/>
      <c r="I75" s="31"/>
      <c r="J75" s="31"/>
      <c r="K75" s="32"/>
      <c r="L75" s="32"/>
      <c r="M75" s="30"/>
    </row>
    <row r="76" spans="1:13">
      <c r="A76" s="30"/>
      <c r="B76" s="31"/>
      <c r="C76" s="31"/>
      <c r="D76" s="31"/>
      <c r="E76" s="31"/>
      <c r="F76" s="31"/>
      <c r="G76" s="31"/>
      <c r="H76" s="31"/>
      <c r="I76" s="31"/>
      <c r="J76" s="31"/>
      <c r="K76" s="32"/>
      <c r="L76" s="32"/>
      <c r="M76" s="30"/>
    </row>
    <row r="77" spans="1:13">
      <c r="A77" s="30"/>
      <c r="B77" s="31"/>
      <c r="C77" s="31"/>
      <c r="D77" s="31"/>
      <c r="E77" s="31"/>
      <c r="F77" s="31"/>
      <c r="G77" s="31"/>
      <c r="H77" s="31"/>
      <c r="I77" s="31"/>
      <c r="J77" s="31"/>
      <c r="K77" s="32"/>
      <c r="L77" s="32"/>
      <c r="M77" s="30"/>
    </row>
    <row r="78" spans="1:13">
      <c r="A78" s="30"/>
      <c r="B78" s="31"/>
      <c r="C78" s="31"/>
      <c r="D78" s="31"/>
      <c r="E78" s="31"/>
      <c r="F78" s="31"/>
      <c r="G78" s="31"/>
      <c r="H78" s="31"/>
      <c r="I78" s="31"/>
      <c r="J78" s="31"/>
      <c r="K78" s="32"/>
      <c r="L78" s="32"/>
      <c r="M78" s="30"/>
    </row>
    <row r="79" spans="1:13">
      <c r="A79" s="30"/>
      <c r="B79" s="31"/>
      <c r="C79" s="31"/>
      <c r="D79" s="31"/>
      <c r="E79" s="31"/>
      <c r="F79" s="31"/>
      <c r="G79" s="31"/>
      <c r="H79" s="31"/>
      <c r="I79" s="31"/>
      <c r="J79" s="31"/>
      <c r="K79" s="32"/>
      <c r="L79" s="32"/>
      <c r="M79" s="30"/>
    </row>
    <row r="80" spans="1:13">
      <c r="A80" s="30"/>
      <c r="B80" s="31"/>
      <c r="C80" s="31"/>
      <c r="D80" s="31"/>
      <c r="E80" s="31"/>
      <c r="F80" s="31"/>
      <c r="G80" s="31"/>
      <c r="H80" s="31"/>
      <c r="I80" s="31"/>
      <c r="J80" s="31"/>
      <c r="K80" s="32"/>
      <c r="L80" s="32"/>
      <c r="M80" s="30"/>
    </row>
    <row r="81" spans="1:13">
      <c r="A81" s="30"/>
      <c r="B81" s="31"/>
      <c r="C81" s="31"/>
      <c r="D81" s="31"/>
      <c r="E81" s="31"/>
      <c r="F81" s="31"/>
      <c r="G81" s="31"/>
      <c r="H81" s="31"/>
      <c r="I81" s="31"/>
      <c r="J81" s="31"/>
      <c r="K81" s="32"/>
      <c r="L81" s="32"/>
      <c r="M81" s="30"/>
    </row>
    <row r="82" spans="1:13">
      <c r="A82" s="30"/>
      <c r="B82" s="31"/>
      <c r="C82" s="31"/>
      <c r="D82" s="31"/>
      <c r="E82" s="31"/>
      <c r="F82" s="31"/>
      <c r="G82" s="31"/>
      <c r="H82" s="31"/>
      <c r="I82" s="31"/>
      <c r="J82" s="31"/>
      <c r="K82" s="32"/>
      <c r="L82" s="32"/>
      <c r="M82" s="30"/>
    </row>
    <row r="83" spans="1:13">
      <c r="A83" s="30"/>
      <c r="B83" s="31"/>
      <c r="C83" s="31"/>
      <c r="D83" s="31"/>
      <c r="E83" s="31"/>
      <c r="F83" s="31"/>
      <c r="G83" s="31"/>
      <c r="H83" s="31"/>
      <c r="I83" s="31"/>
      <c r="J83" s="31"/>
      <c r="K83" s="32"/>
      <c r="L83" s="32"/>
      <c r="M83" s="30"/>
    </row>
    <row r="84" spans="1:13">
      <c r="A84" s="30"/>
      <c r="B84" s="31"/>
      <c r="C84" s="31"/>
      <c r="D84" s="30"/>
      <c r="E84" s="31"/>
      <c r="F84" s="31"/>
      <c r="G84" s="31"/>
      <c r="H84" s="31"/>
      <c r="I84" s="31"/>
      <c r="J84" s="31"/>
      <c r="K84" s="30"/>
      <c r="L84" s="30"/>
      <c r="M84" s="30"/>
    </row>
    <row r="85" spans="1:13">
      <c r="A85" s="30"/>
      <c r="B85" s="31"/>
      <c r="C85" s="31"/>
      <c r="D85" s="30"/>
      <c r="E85" s="30"/>
      <c r="F85" s="31"/>
      <c r="G85" s="31"/>
      <c r="H85" s="31"/>
      <c r="I85" s="31"/>
      <c r="J85" s="31"/>
      <c r="K85" s="30"/>
      <c r="L85" s="30"/>
      <c r="M85" s="30"/>
    </row>
    <row r="86" spans="1:13">
      <c r="A86" s="30"/>
      <c r="B86" s="31"/>
      <c r="C86" s="31"/>
      <c r="D86" s="30"/>
      <c r="E86" s="30"/>
      <c r="F86" s="31"/>
      <c r="G86" s="31"/>
      <c r="H86" s="31"/>
      <c r="I86" s="31"/>
      <c r="J86" s="31"/>
      <c r="K86" s="30"/>
      <c r="L86" s="30"/>
      <c r="M86" s="30"/>
    </row>
    <row r="87" spans="1:13">
      <c r="A87" s="30"/>
      <c r="B87" s="31"/>
      <c r="C87" s="31"/>
      <c r="D87" s="30"/>
      <c r="E87" s="30"/>
      <c r="F87" s="31"/>
      <c r="G87" s="31"/>
      <c r="H87" s="31"/>
      <c r="I87" s="31"/>
      <c r="J87" s="31"/>
      <c r="K87" s="30"/>
      <c r="L87" s="30"/>
      <c r="M87" s="30"/>
    </row>
    <row r="88" spans="1:13">
      <c r="A88" s="30"/>
      <c r="B88" s="31"/>
      <c r="C88" s="31"/>
      <c r="D88" s="30"/>
      <c r="E88" s="30"/>
      <c r="F88" s="31"/>
      <c r="G88" s="31"/>
      <c r="H88" s="31"/>
      <c r="I88" s="31"/>
      <c r="J88" s="31"/>
      <c r="K88" s="30"/>
      <c r="L88" s="30"/>
      <c r="M88" s="30"/>
    </row>
    <row r="89" spans="1:13">
      <c r="A89" s="30"/>
      <c r="B89" s="31"/>
      <c r="C89" s="31"/>
      <c r="D89" s="30"/>
      <c r="E89" s="30"/>
      <c r="F89" s="31"/>
      <c r="G89" s="31"/>
      <c r="H89" s="31"/>
      <c r="I89" s="31"/>
      <c r="J89" s="31"/>
      <c r="K89" s="30"/>
      <c r="L89" s="30"/>
      <c r="M89" s="30"/>
    </row>
    <row r="90" spans="1:13">
      <c r="A90" s="30"/>
      <c r="B90" s="31"/>
      <c r="C90" s="31"/>
      <c r="D90" s="30"/>
      <c r="E90" s="30"/>
      <c r="F90" s="31"/>
      <c r="G90" s="31"/>
      <c r="H90" s="31"/>
      <c r="I90" s="31"/>
      <c r="J90" s="31"/>
      <c r="K90" s="30"/>
      <c r="L90" s="30"/>
      <c r="M90" s="30"/>
    </row>
    <row r="91" spans="1:13">
      <c r="A91" s="30"/>
      <c r="B91" s="31"/>
      <c r="C91" s="31"/>
      <c r="D91" s="30"/>
      <c r="E91" s="30"/>
      <c r="F91" s="31"/>
      <c r="G91" s="31"/>
      <c r="H91" s="31"/>
      <c r="I91" s="31"/>
      <c r="J91" s="31"/>
      <c r="K91" s="30"/>
      <c r="L91" s="30"/>
      <c r="M91" s="30"/>
    </row>
    <row r="92" spans="1:13">
      <c r="A92" s="30"/>
      <c r="B92" s="31"/>
      <c r="C92" s="31"/>
      <c r="D92" s="30"/>
      <c r="E92" s="30"/>
      <c r="F92" s="30"/>
      <c r="G92" s="30"/>
      <c r="H92" s="30"/>
      <c r="I92" s="30"/>
      <c r="J92" s="30"/>
      <c r="K92" s="30"/>
      <c r="L92" s="30"/>
      <c r="M92" s="30"/>
    </row>
    <row r="93" spans="1:13">
      <c r="A93" s="30"/>
      <c r="B93" s="31"/>
      <c r="C93" s="31"/>
      <c r="D93" s="30"/>
      <c r="E93" s="30"/>
      <c r="F93" s="30"/>
      <c r="G93" s="30"/>
      <c r="H93" s="30"/>
      <c r="I93" s="30"/>
      <c r="J93" s="30"/>
      <c r="K93" s="30"/>
      <c r="L93" s="30"/>
      <c r="M93" s="30"/>
    </row>
    <row r="94" spans="1:13">
      <c r="A94" s="30"/>
      <c r="B94" s="31"/>
      <c r="C94" s="31"/>
      <c r="D94" s="30"/>
      <c r="E94" s="30"/>
      <c r="F94" s="30"/>
      <c r="G94" s="30"/>
      <c r="H94" s="30"/>
      <c r="I94" s="30"/>
      <c r="J94" s="30"/>
      <c r="K94" s="30"/>
      <c r="L94" s="30"/>
      <c r="M94" s="30"/>
    </row>
    <row r="95" spans="1:13">
      <c r="A95" s="30"/>
      <c r="B95" s="31"/>
      <c r="C95" s="31"/>
      <c r="D95" s="30"/>
      <c r="E95" s="30"/>
      <c r="F95" s="30"/>
      <c r="G95" s="30"/>
      <c r="H95" s="30"/>
      <c r="I95" s="30"/>
      <c r="J95" s="30"/>
      <c r="K95" s="30"/>
      <c r="L95" s="30"/>
      <c r="M95" s="30"/>
    </row>
    <row r="96" spans="1:13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</row>
    <row r="97" spans="1:13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</row>
    <row r="98" spans="1:13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E9998-8B13-4EAE-BEC6-40ECE0DDCD5E}">
  <sheetPr>
    <tabColor theme="5" tint="0.39997558519241921"/>
  </sheetPr>
  <dimension ref="A1:N101"/>
  <sheetViews>
    <sheetView workbookViewId="0">
      <selection activeCell="F17" sqref="F17"/>
    </sheetView>
  </sheetViews>
  <sheetFormatPr defaultRowHeight="15"/>
  <cols>
    <col min="1" max="2" width="10.140625" style="1" bestFit="1" customWidth="1"/>
    <col min="3" max="3" width="8.7109375" style="1" bestFit="1" customWidth="1"/>
    <col min="4" max="5" width="10.140625" style="1" bestFit="1" customWidth="1"/>
    <col min="6" max="6" width="10.7109375" style="1" bestFit="1" customWidth="1"/>
    <col min="7" max="7" width="8.7109375" style="1" bestFit="1" customWidth="1"/>
    <col min="8" max="8" width="10.140625" style="1" bestFit="1" customWidth="1"/>
    <col min="9" max="9" width="8.7109375" style="1" bestFit="1" customWidth="1"/>
    <col min="10" max="10" width="9.7109375" style="1" bestFit="1" customWidth="1"/>
    <col min="11" max="11" width="10.140625" style="1" bestFit="1" customWidth="1"/>
    <col min="12" max="14" width="9.7109375" style="1" bestFit="1" customWidth="1"/>
    <col min="15" max="16384" width="9.140625" style="20"/>
  </cols>
  <sheetData>
    <row r="1" spans="1:14">
      <c r="A1" s="28" t="s">
        <v>148</v>
      </c>
      <c r="B1" s="28" t="s">
        <v>149</v>
      </c>
      <c r="C1" s="28" t="s">
        <v>150</v>
      </c>
      <c r="D1" s="28" t="s">
        <v>151</v>
      </c>
      <c r="E1" s="28" t="s">
        <v>152</v>
      </c>
      <c r="F1" s="28" t="s">
        <v>153</v>
      </c>
      <c r="G1" s="28" t="s">
        <v>154</v>
      </c>
      <c r="H1" s="28" t="s">
        <v>155</v>
      </c>
      <c r="I1" s="28" t="s">
        <v>156</v>
      </c>
      <c r="J1" s="28" t="s">
        <v>157</v>
      </c>
      <c r="K1" s="28" t="s">
        <v>158</v>
      </c>
      <c r="L1" s="28" t="s">
        <v>159</v>
      </c>
      <c r="M1" s="28" t="s">
        <v>160</v>
      </c>
      <c r="N1" s="28" t="s">
        <v>161</v>
      </c>
    </row>
    <row r="2" spans="1:14">
      <c r="A2" s="30"/>
      <c r="B2" s="31"/>
      <c r="C2" s="31"/>
      <c r="D2" s="31"/>
      <c r="E2" s="31"/>
      <c r="F2" s="31"/>
      <c r="G2" s="31"/>
      <c r="H2" s="31"/>
      <c r="I2" s="31"/>
      <c r="J2" s="31"/>
      <c r="K2" s="32"/>
      <c r="L2" s="21"/>
    </row>
    <row r="3" spans="1:14">
      <c r="A3" s="30"/>
      <c r="B3" s="31"/>
      <c r="C3" s="31"/>
      <c r="D3" s="31"/>
      <c r="E3" s="31"/>
      <c r="F3" s="31"/>
      <c r="G3" s="31"/>
      <c r="H3" s="31"/>
      <c r="I3" s="31"/>
      <c r="J3" s="31"/>
      <c r="K3" s="32"/>
      <c r="L3" s="21"/>
    </row>
    <row r="4" spans="1:14">
      <c r="A4" s="30"/>
      <c r="B4" s="31"/>
      <c r="C4" s="31"/>
      <c r="D4" s="31"/>
      <c r="E4" s="31"/>
      <c r="F4" s="31"/>
      <c r="G4" s="31"/>
      <c r="H4" s="31"/>
      <c r="I4" s="31"/>
      <c r="J4" s="31"/>
      <c r="K4" s="32"/>
      <c r="L4" s="21"/>
    </row>
    <row r="5" spans="1:14">
      <c r="A5" s="30"/>
      <c r="B5" s="31"/>
      <c r="C5" s="31"/>
      <c r="D5" s="31"/>
      <c r="E5" s="31"/>
      <c r="F5" s="31"/>
      <c r="G5" s="31"/>
      <c r="H5" s="31"/>
      <c r="I5" s="31"/>
      <c r="J5" s="31"/>
      <c r="K5" s="32"/>
      <c r="L5" s="21"/>
    </row>
    <row r="6" spans="1:14">
      <c r="A6" s="30"/>
      <c r="B6" s="31"/>
      <c r="C6" s="31"/>
      <c r="D6" s="31"/>
      <c r="E6" s="31"/>
      <c r="F6" s="31"/>
      <c r="G6" s="31"/>
      <c r="H6" s="31"/>
      <c r="I6" s="31"/>
      <c r="J6" s="31"/>
      <c r="K6" s="32"/>
      <c r="L6" s="21"/>
    </row>
    <row r="7" spans="1:14">
      <c r="A7" s="30"/>
      <c r="B7" s="31"/>
      <c r="C7" s="31"/>
      <c r="D7" s="31"/>
      <c r="E7" s="31"/>
      <c r="F7" s="31"/>
      <c r="G7" s="31"/>
      <c r="H7" s="31"/>
      <c r="I7" s="31"/>
      <c r="J7" s="31"/>
      <c r="K7" s="32"/>
      <c r="L7" s="21"/>
    </row>
    <row r="8" spans="1:14">
      <c r="A8" s="30"/>
      <c r="B8" s="31"/>
      <c r="C8" s="31"/>
      <c r="D8" s="31"/>
      <c r="E8" s="31"/>
      <c r="F8" s="31"/>
      <c r="G8" s="31"/>
      <c r="H8" s="31"/>
      <c r="I8" s="31"/>
      <c r="J8" s="31"/>
      <c r="K8" s="32"/>
      <c r="L8" s="21"/>
    </row>
    <row r="9" spans="1:14">
      <c r="A9" s="30"/>
      <c r="B9" s="31"/>
      <c r="C9" s="31"/>
      <c r="D9" s="31"/>
      <c r="E9" s="31"/>
      <c r="F9" s="31"/>
      <c r="G9" s="31"/>
      <c r="H9" s="31"/>
      <c r="I9" s="31"/>
      <c r="J9" s="31"/>
      <c r="K9" s="32"/>
      <c r="L9" s="21"/>
    </row>
    <row r="10" spans="1:14">
      <c r="A10" s="30"/>
      <c r="B10" s="31"/>
      <c r="C10" s="31"/>
      <c r="D10" s="31"/>
      <c r="E10" s="31"/>
      <c r="F10" s="31"/>
      <c r="G10" s="31"/>
      <c r="H10" s="31"/>
      <c r="I10" s="31"/>
      <c r="J10" s="31"/>
      <c r="K10" s="32"/>
      <c r="L10" s="21"/>
    </row>
    <row r="11" spans="1:14">
      <c r="A11" s="30"/>
      <c r="B11" s="31"/>
      <c r="C11" s="31"/>
      <c r="D11" s="31"/>
      <c r="E11" s="31"/>
      <c r="F11" s="31"/>
      <c r="G11" s="31"/>
      <c r="H11" s="31"/>
      <c r="I11" s="31"/>
      <c r="J11" s="31"/>
      <c r="K11" s="32"/>
      <c r="L11" s="21"/>
    </row>
    <row r="12" spans="1:14">
      <c r="A12" s="30"/>
      <c r="B12" s="31"/>
      <c r="C12" s="31"/>
      <c r="D12" s="31"/>
      <c r="E12" s="31"/>
      <c r="F12" s="31"/>
      <c r="G12" s="31"/>
      <c r="H12" s="31"/>
      <c r="I12" s="31"/>
      <c r="J12" s="31"/>
      <c r="K12" s="32"/>
      <c r="L12" s="21"/>
    </row>
    <row r="13" spans="1:14">
      <c r="A13" s="30"/>
      <c r="B13" s="31"/>
      <c r="C13" s="31"/>
      <c r="D13" s="31"/>
      <c r="E13" s="31"/>
      <c r="F13" s="31"/>
      <c r="G13" s="31"/>
      <c r="H13" s="31"/>
      <c r="I13" s="31"/>
      <c r="J13" s="31"/>
      <c r="K13" s="32"/>
      <c r="L13" s="21"/>
    </row>
    <row r="14" spans="1:14">
      <c r="A14" s="30"/>
      <c r="B14" s="31"/>
      <c r="C14" s="31"/>
      <c r="D14" s="31"/>
      <c r="E14" s="31"/>
      <c r="F14" s="31"/>
      <c r="G14" s="31"/>
      <c r="H14" s="31"/>
      <c r="I14" s="31"/>
      <c r="J14" s="31"/>
      <c r="K14" s="32"/>
      <c r="L14" s="21"/>
    </row>
    <row r="15" spans="1:14">
      <c r="A15" s="30"/>
      <c r="B15" s="31"/>
      <c r="C15" s="31"/>
      <c r="D15" s="31"/>
      <c r="E15" s="31"/>
      <c r="F15" s="31"/>
      <c r="G15" s="31"/>
      <c r="H15" s="31"/>
      <c r="I15" s="31"/>
      <c r="J15" s="31"/>
      <c r="K15" s="32"/>
      <c r="L15" s="21"/>
    </row>
    <row r="16" spans="1:14">
      <c r="A16" s="30"/>
      <c r="B16" s="31"/>
      <c r="C16" s="31"/>
      <c r="D16" s="31"/>
      <c r="E16" s="31"/>
      <c r="F16" s="31"/>
      <c r="G16" s="31"/>
      <c r="H16" s="31"/>
      <c r="I16" s="31"/>
      <c r="J16" s="31"/>
      <c r="K16" s="32"/>
      <c r="L16" s="21"/>
    </row>
    <row r="17" spans="1:12">
      <c r="A17" s="30"/>
      <c r="B17" s="31"/>
      <c r="C17" s="31"/>
      <c r="D17" s="31"/>
      <c r="E17" s="31"/>
      <c r="F17" s="31"/>
      <c r="G17" s="31"/>
      <c r="H17" s="31"/>
      <c r="I17" s="31"/>
      <c r="J17" s="31"/>
      <c r="K17" s="32"/>
      <c r="L17" s="21"/>
    </row>
    <row r="18" spans="1:12">
      <c r="A18" s="30"/>
      <c r="B18" s="31"/>
      <c r="C18" s="31"/>
      <c r="D18" s="31"/>
      <c r="E18" s="31"/>
      <c r="F18" s="31"/>
      <c r="G18" s="31"/>
      <c r="H18" s="31"/>
      <c r="I18" s="31"/>
      <c r="J18" s="31"/>
      <c r="K18" s="32"/>
      <c r="L18" s="21"/>
    </row>
    <row r="19" spans="1:12">
      <c r="A19" s="30"/>
      <c r="B19" s="31"/>
      <c r="C19" s="31"/>
      <c r="D19" s="31"/>
      <c r="E19" s="31"/>
      <c r="F19" s="31"/>
      <c r="G19" s="31"/>
      <c r="H19" s="31"/>
      <c r="I19" s="31"/>
      <c r="J19" s="31"/>
      <c r="K19" s="32"/>
      <c r="L19" s="21"/>
    </row>
    <row r="20" spans="1:12">
      <c r="A20" s="30"/>
      <c r="B20" s="31"/>
      <c r="C20" s="31"/>
      <c r="D20" s="31"/>
      <c r="E20" s="31"/>
      <c r="F20" s="31"/>
      <c r="G20" s="31"/>
      <c r="H20" s="31"/>
      <c r="I20" s="31"/>
      <c r="J20" s="31"/>
      <c r="K20" s="32"/>
      <c r="L20" s="21"/>
    </row>
    <row r="21" spans="1:12">
      <c r="A21" s="30"/>
      <c r="B21" s="31"/>
      <c r="C21" s="31"/>
      <c r="D21" s="31"/>
      <c r="E21" s="31"/>
      <c r="F21" s="31"/>
      <c r="G21" s="31"/>
      <c r="H21" s="31"/>
      <c r="I21" s="31"/>
      <c r="J21" s="31"/>
      <c r="K21" s="32"/>
      <c r="L21" s="21"/>
    </row>
    <row r="22" spans="1:12">
      <c r="A22" s="30"/>
      <c r="B22" s="31"/>
      <c r="C22" s="31"/>
      <c r="D22" s="31"/>
      <c r="E22" s="31"/>
      <c r="F22" s="31"/>
      <c r="G22" s="31"/>
      <c r="H22" s="31"/>
      <c r="I22" s="31"/>
      <c r="J22" s="31"/>
      <c r="K22" s="32"/>
      <c r="L22" s="21"/>
    </row>
    <row r="23" spans="1:12">
      <c r="A23" s="30"/>
      <c r="B23" s="31"/>
      <c r="C23" s="31"/>
      <c r="D23" s="31"/>
      <c r="E23" s="31"/>
      <c r="F23" s="31"/>
      <c r="G23" s="31"/>
      <c r="H23" s="31"/>
      <c r="I23" s="31"/>
      <c r="J23" s="31"/>
      <c r="K23" s="32"/>
      <c r="L23" s="21"/>
    </row>
    <row r="24" spans="1:12">
      <c r="A24" s="30"/>
      <c r="B24" s="31"/>
      <c r="C24" s="31"/>
      <c r="D24" s="31"/>
      <c r="E24" s="31"/>
      <c r="F24" s="31"/>
      <c r="G24" s="31"/>
      <c r="H24" s="31"/>
      <c r="I24" s="31"/>
      <c r="J24" s="31"/>
      <c r="K24" s="32"/>
      <c r="L24" s="21"/>
    </row>
    <row r="25" spans="1:12">
      <c r="A25" s="30"/>
      <c r="B25" s="31"/>
      <c r="C25" s="31"/>
      <c r="D25" s="31"/>
      <c r="E25" s="31"/>
      <c r="F25" s="31"/>
      <c r="G25" s="31"/>
      <c r="H25" s="31"/>
      <c r="I25" s="31"/>
      <c r="J25" s="31"/>
      <c r="K25" s="32"/>
      <c r="L25" s="21"/>
    </row>
    <row r="26" spans="1:12">
      <c r="A26" s="30"/>
      <c r="B26" s="31"/>
      <c r="C26" s="31"/>
      <c r="D26" s="31"/>
      <c r="E26" s="31"/>
      <c r="F26" s="31"/>
      <c r="G26" s="31"/>
      <c r="H26" s="31"/>
      <c r="I26" s="31"/>
      <c r="J26" s="31"/>
      <c r="K26" s="32"/>
      <c r="L26" s="21"/>
    </row>
    <row r="27" spans="1:12">
      <c r="A27" s="30"/>
      <c r="B27" s="31"/>
      <c r="C27" s="31"/>
      <c r="D27" s="31"/>
      <c r="E27" s="31"/>
      <c r="F27" s="31"/>
      <c r="G27" s="31"/>
      <c r="H27" s="31"/>
      <c r="I27" s="31"/>
      <c r="J27" s="31"/>
      <c r="K27" s="32"/>
      <c r="L27" s="21"/>
    </row>
    <row r="28" spans="1:12">
      <c r="A28" s="30"/>
      <c r="B28" s="31"/>
      <c r="C28" s="31"/>
      <c r="D28" s="31"/>
      <c r="E28" s="31"/>
      <c r="F28" s="31"/>
      <c r="G28" s="31"/>
      <c r="H28" s="31"/>
      <c r="I28" s="31"/>
      <c r="J28" s="31"/>
      <c r="K28" s="32"/>
      <c r="L28" s="21"/>
    </row>
    <row r="29" spans="1:12">
      <c r="A29" s="30"/>
      <c r="B29" s="31"/>
      <c r="C29" s="31"/>
      <c r="D29" s="31"/>
      <c r="E29" s="31"/>
      <c r="F29" s="31"/>
      <c r="G29" s="31"/>
      <c r="H29" s="31"/>
      <c r="I29" s="31"/>
      <c r="J29" s="31"/>
      <c r="K29" s="32"/>
      <c r="L29" s="21"/>
    </row>
    <row r="30" spans="1:12">
      <c r="A30" s="30"/>
      <c r="B30" s="31"/>
      <c r="C30" s="31"/>
      <c r="D30" s="31"/>
      <c r="E30" s="31"/>
      <c r="F30" s="31"/>
      <c r="G30" s="31"/>
      <c r="H30" s="31"/>
      <c r="I30" s="31"/>
      <c r="J30" s="31"/>
      <c r="K30" s="32"/>
      <c r="L30" s="21"/>
    </row>
    <row r="31" spans="1:12">
      <c r="A31" s="30"/>
      <c r="B31" s="31"/>
      <c r="C31" s="31"/>
      <c r="D31" s="31"/>
      <c r="E31" s="31"/>
      <c r="F31" s="31"/>
      <c r="G31" s="31"/>
      <c r="H31" s="31"/>
      <c r="I31" s="31"/>
      <c r="J31" s="31"/>
      <c r="K31" s="32"/>
      <c r="L31" s="21"/>
    </row>
    <row r="32" spans="1:12">
      <c r="A32" s="30"/>
      <c r="B32" s="31"/>
      <c r="C32" s="31"/>
      <c r="D32" s="31"/>
      <c r="E32" s="31"/>
      <c r="F32" s="31"/>
      <c r="G32" s="31"/>
      <c r="H32" s="31"/>
      <c r="I32" s="31"/>
      <c r="J32" s="31"/>
      <c r="K32" s="32"/>
      <c r="L32" s="21"/>
    </row>
    <row r="33" spans="1:12">
      <c r="A33" s="30"/>
      <c r="B33" s="31"/>
      <c r="C33" s="31"/>
      <c r="D33" s="31"/>
      <c r="E33" s="31"/>
      <c r="F33" s="31"/>
      <c r="G33" s="31"/>
      <c r="H33" s="31"/>
      <c r="I33" s="31"/>
      <c r="J33" s="31"/>
      <c r="K33" s="32"/>
      <c r="L33" s="21"/>
    </row>
    <row r="34" spans="1:12">
      <c r="A34" s="30"/>
      <c r="B34" s="31"/>
      <c r="C34" s="31"/>
      <c r="D34" s="31"/>
      <c r="E34" s="31"/>
      <c r="F34" s="31"/>
      <c r="G34" s="31"/>
      <c r="H34" s="31"/>
      <c r="I34" s="31"/>
      <c r="J34" s="31"/>
      <c r="K34" s="32"/>
      <c r="L34" s="21"/>
    </row>
    <row r="35" spans="1:12">
      <c r="A35" s="30"/>
      <c r="B35" s="31"/>
      <c r="C35" s="31"/>
      <c r="D35" s="31"/>
      <c r="E35" s="31"/>
      <c r="F35" s="31"/>
      <c r="G35" s="31"/>
      <c r="H35" s="31"/>
      <c r="I35" s="31"/>
      <c r="J35" s="31"/>
      <c r="K35" s="32"/>
      <c r="L35" s="21"/>
    </row>
    <row r="36" spans="1:12">
      <c r="A36" s="30"/>
      <c r="B36" s="31"/>
      <c r="C36" s="31"/>
      <c r="D36" s="31"/>
      <c r="E36" s="31"/>
      <c r="F36" s="31"/>
      <c r="G36" s="31"/>
      <c r="H36" s="31"/>
      <c r="I36" s="31"/>
      <c r="J36" s="31"/>
      <c r="K36" s="32"/>
      <c r="L36" s="21"/>
    </row>
    <row r="37" spans="1:12">
      <c r="A37" s="30"/>
      <c r="B37" s="31"/>
      <c r="C37" s="31"/>
      <c r="D37" s="31"/>
      <c r="E37" s="31"/>
      <c r="F37" s="31"/>
      <c r="G37" s="31"/>
      <c r="H37" s="31"/>
      <c r="I37" s="31"/>
      <c r="J37" s="31"/>
      <c r="K37" s="32"/>
      <c r="L37" s="21"/>
    </row>
    <row r="38" spans="1:12">
      <c r="A38" s="30"/>
      <c r="B38" s="31"/>
      <c r="C38" s="31"/>
      <c r="D38" s="31"/>
      <c r="E38" s="31"/>
      <c r="F38" s="31"/>
      <c r="G38" s="31"/>
      <c r="H38" s="31"/>
      <c r="I38" s="31"/>
      <c r="J38" s="31"/>
      <c r="K38" s="32"/>
      <c r="L38" s="21"/>
    </row>
    <row r="39" spans="1:12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2"/>
      <c r="L39" s="21"/>
    </row>
    <row r="40" spans="1:12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2"/>
      <c r="L40" s="21"/>
    </row>
    <row r="41" spans="1:12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2"/>
      <c r="L41" s="21"/>
    </row>
    <row r="42" spans="1:12">
      <c r="A42" s="30"/>
      <c r="B42" s="31"/>
      <c r="C42" s="31"/>
      <c r="D42" s="31"/>
      <c r="E42" s="31"/>
      <c r="F42" s="31"/>
      <c r="G42" s="31"/>
      <c r="H42" s="31"/>
      <c r="I42" s="31"/>
      <c r="J42" s="31"/>
      <c r="K42" s="32"/>
      <c r="L42" s="21"/>
    </row>
    <row r="43" spans="1:12">
      <c r="A43" s="30"/>
      <c r="B43" s="31"/>
      <c r="C43" s="31"/>
      <c r="D43" s="31"/>
      <c r="E43" s="31"/>
      <c r="F43" s="31"/>
      <c r="G43" s="31"/>
      <c r="H43" s="31"/>
      <c r="I43" s="31"/>
      <c r="J43" s="31"/>
      <c r="K43" s="32"/>
      <c r="L43" s="21"/>
    </row>
    <row r="44" spans="1:12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2"/>
      <c r="L44" s="21"/>
    </row>
    <row r="45" spans="1:12">
      <c r="A45" s="30"/>
      <c r="B45" s="31"/>
      <c r="C45" s="31"/>
      <c r="D45" s="31"/>
      <c r="E45" s="31"/>
      <c r="F45" s="31"/>
      <c r="G45" s="31"/>
      <c r="H45" s="31"/>
      <c r="I45" s="31"/>
      <c r="J45" s="31"/>
      <c r="K45" s="32"/>
      <c r="L45" s="21"/>
    </row>
    <row r="46" spans="1:12">
      <c r="A46" s="30"/>
      <c r="B46" s="31"/>
      <c r="C46" s="31"/>
      <c r="D46" s="31"/>
      <c r="E46" s="31"/>
      <c r="F46" s="31"/>
      <c r="G46" s="31"/>
      <c r="H46" s="31"/>
      <c r="I46" s="31"/>
      <c r="J46" s="31"/>
      <c r="K46" s="32"/>
      <c r="L46" s="21"/>
    </row>
    <row r="47" spans="1:12">
      <c r="A47" s="30"/>
      <c r="B47" s="31"/>
      <c r="C47" s="31"/>
      <c r="D47" s="31"/>
      <c r="E47" s="31"/>
      <c r="F47" s="31"/>
      <c r="G47" s="31"/>
      <c r="H47" s="31"/>
      <c r="I47" s="31"/>
      <c r="J47" s="31"/>
      <c r="K47" s="32"/>
      <c r="L47" s="21"/>
    </row>
    <row r="48" spans="1:12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2"/>
      <c r="L48" s="21"/>
    </row>
    <row r="49" spans="1:12">
      <c r="A49" s="30"/>
      <c r="B49" s="31"/>
      <c r="C49" s="31"/>
      <c r="D49" s="31"/>
      <c r="E49" s="31"/>
      <c r="F49" s="31"/>
      <c r="G49" s="31"/>
      <c r="H49" s="31"/>
      <c r="I49" s="31"/>
      <c r="J49" s="31"/>
      <c r="K49" s="32"/>
      <c r="L49" s="21"/>
    </row>
    <row r="50" spans="1:12">
      <c r="A50" s="30"/>
      <c r="B50" s="31"/>
      <c r="C50" s="31"/>
      <c r="D50" s="31"/>
      <c r="E50" s="31"/>
      <c r="F50" s="31"/>
      <c r="G50" s="31"/>
      <c r="H50" s="31"/>
      <c r="I50" s="31"/>
      <c r="J50" s="31"/>
      <c r="K50" s="32"/>
      <c r="L50" s="21"/>
    </row>
    <row r="51" spans="1:12">
      <c r="A51" s="30"/>
      <c r="B51" s="31"/>
      <c r="C51" s="31"/>
      <c r="D51" s="31"/>
      <c r="E51" s="31"/>
      <c r="F51" s="31"/>
      <c r="G51" s="31"/>
      <c r="H51" s="31"/>
      <c r="I51" s="31"/>
      <c r="J51" s="31"/>
      <c r="K51" s="32"/>
      <c r="L51" s="21"/>
    </row>
    <row r="52" spans="1:12">
      <c r="A52" s="30"/>
      <c r="B52" s="31"/>
      <c r="C52" s="31"/>
      <c r="D52" s="31"/>
      <c r="E52" s="31"/>
      <c r="F52" s="31"/>
      <c r="G52" s="31"/>
      <c r="H52" s="31"/>
      <c r="I52" s="31"/>
      <c r="J52" s="31"/>
      <c r="K52" s="32"/>
      <c r="L52" s="21"/>
    </row>
    <row r="53" spans="1:12">
      <c r="A53" s="30"/>
      <c r="B53" s="31"/>
      <c r="C53" s="31"/>
      <c r="D53" s="31"/>
      <c r="E53" s="31"/>
      <c r="F53" s="31"/>
      <c r="G53" s="31"/>
      <c r="H53" s="31"/>
      <c r="I53" s="31"/>
      <c r="J53" s="31"/>
      <c r="K53" s="32"/>
      <c r="L53" s="21"/>
    </row>
    <row r="54" spans="1:12">
      <c r="A54" s="30"/>
      <c r="B54" s="31"/>
      <c r="C54" s="31"/>
      <c r="D54" s="31"/>
      <c r="E54" s="31"/>
      <c r="F54" s="31"/>
      <c r="G54" s="31"/>
      <c r="H54" s="31"/>
      <c r="I54" s="31"/>
      <c r="J54" s="31"/>
      <c r="K54" s="32"/>
      <c r="L54" s="21"/>
    </row>
    <row r="55" spans="1:12">
      <c r="A55" s="30"/>
      <c r="B55" s="31"/>
      <c r="C55" s="31"/>
      <c r="D55" s="31"/>
      <c r="E55" s="31"/>
      <c r="F55" s="31"/>
      <c r="G55" s="31"/>
      <c r="H55" s="31"/>
      <c r="I55" s="31"/>
      <c r="J55" s="31"/>
      <c r="K55" s="32"/>
      <c r="L55" s="21"/>
    </row>
    <row r="56" spans="1:12">
      <c r="A56" s="30"/>
      <c r="B56" s="31"/>
      <c r="C56" s="31"/>
      <c r="D56" s="31"/>
      <c r="E56" s="31"/>
      <c r="F56" s="31"/>
      <c r="G56" s="31"/>
      <c r="H56" s="31"/>
      <c r="I56" s="31"/>
      <c r="J56" s="31"/>
      <c r="K56" s="32"/>
      <c r="L56" s="21"/>
    </row>
    <row r="57" spans="1:12">
      <c r="A57" s="30"/>
      <c r="B57" s="31"/>
      <c r="C57" s="31"/>
      <c r="D57" s="31"/>
      <c r="E57" s="31"/>
      <c r="F57" s="31"/>
      <c r="G57" s="31"/>
      <c r="H57" s="31"/>
      <c r="I57" s="31"/>
      <c r="J57" s="31"/>
      <c r="K57" s="32"/>
      <c r="L57" s="21"/>
    </row>
    <row r="58" spans="1:12">
      <c r="A58" s="30"/>
      <c r="B58" s="31"/>
      <c r="C58" s="31"/>
      <c r="D58" s="31"/>
      <c r="E58" s="31"/>
      <c r="F58" s="31"/>
      <c r="G58" s="31"/>
      <c r="H58" s="31"/>
      <c r="I58" s="31"/>
      <c r="J58" s="31"/>
      <c r="K58" s="32"/>
      <c r="L58" s="21"/>
    </row>
    <row r="59" spans="1:12">
      <c r="A59" s="30"/>
      <c r="B59" s="31"/>
      <c r="C59" s="31"/>
      <c r="D59" s="31"/>
      <c r="E59" s="31"/>
      <c r="F59" s="31"/>
      <c r="G59" s="31"/>
      <c r="H59" s="31"/>
      <c r="I59" s="31"/>
      <c r="J59" s="31"/>
      <c r="K59" s="32"/>
      <c r="L59" s="21"/>
    </row>
    <row r="60" spans="1:12">
      <c r="A60" s="30"/>
      <c r="B60" s="31"/>
      <c r="C60" s="31"/>
      <c r="D60" s="31"/>
      <c r="E60" s="31"/>
      <c r="F60" s="31"/>
      <c r="G60" s="31"/>
      <c r="H60" s="31"/>
      <c r="I60" s="31"/>
      <c r="J60" s="31"/>
      <c r="K60" s="32"/>
      <c r="L60" s="21"/>
    </row>
    <row r="61" spans="1:12">
      <c r="A61" s="30"/>
      <c r="B61" s="31"/>
      <c r="C61" s="31"/>
      <c r="D61" s="31"/>
      <c r="E61" s="31"/>
      <c r="F61" s="31"/>
      <c r="G61" s="31"/>
      <c r="H61" s="31"/>
      <c r="I61" s="31"/>
      <c r="J61" s="31"/>
      <c r="K61" s="32"/>
      <c r="L61" s="21"/>
    </row>
    <row r="62" spans="1:12">
      <c r="A62" s="30"/>
      <c r="B62" s="31"/>
      <c r="C62" s="31"/>
      <c r="D62" s="31"/>
      <c r="E62" s="31"/>
      <c r="F62" s="31"/>
      <c r="G62" s="31"/>
      <c r="H62" s="31"/>
      <c r="I62" s="31"/>
      <c r="J62" s="31"/>
      <c r="K62" s="32"/>
      <c r="L62" s="21"/>
    </row>
    <row r="63" spans="1:12">
      <c r="A63" s="30"/>
      <c r="B63" s="31"/>
      <c r="C63" s="31"/>
      <c r="D63" s="31"/>
      <c r="E63" s="31"/>
      <c r="F63" s="31"/>
      <c r="G63" s="31"/>
      <c r="H63" s="31"/>
      <c r="I63" s="31"/>
      <c r="J63" s="31"/>
      <c r="K63" s="32"/>
      <c r="L63" s="21"/>
    </row>
    <row r="64" spans="1:12">
      <c r="A64" s="30"/>
      <c r="B64" s="31"/>
      <c r="C64" s="31"/>
      <c r="D64" s="31"/>
      <c r="E64" s="31"/>
      <c r="F64" s="31"/>
      <c r="G64" s="31"/>
      <c r="H64" s="31"/>
      <c r="I64" s="31"/>
      <c r="J64" s="31"/>
      <c r="K64" s="32"/>
      <c r="L64" s="21"/>
    </row>
    <row r="65" spans="1:12">
      <c r="A65" s="30"/>
      <c r="B65" s="31"/>
      <c r="C65" s="31"/>
      <c r="D65" s="31"/>
      <c r="E65" s="31"/>
      <c r="F65" s="31"/>
      <c r="G65" s="31"/>
      <c r="H65" s="31"/>
      <c r="I65" s="31"/>
      <c r="J65" s="31"/>
      <c r="K65" s="32"/>
      <c r="L65" s="21"/>
    </row>
    <row r="66" spans="1:12">
      <c r="A66" s="30"/>
      <c r="B66" s="31"/>
      <c r="C66" s="31"/>
      <c r="D66" s="31"/>
      <c r="E66" s="31"/>
      <c r="F66" s="31"/>
      <c r="G66" s="31"/>
      <c r="H66" s="31"/>
      <c r="I66" s="31"/>
      <c r="J66" s="31"/>
      <c r="K66" s="32"/>
      <c r="L66" s="21"/>
    </row>
    <row r="67" spans="1:12">
      <c r="A67" s="30"/>
      <c r="B67" s="31"/>
      <c r="C67" s="31"/>
      <c r="D67" s="31"/>
      <c r="E67" s="31"/>
      <c r="F67" s="31"/>
      <c r="G67" s="31"/>
      <c r="H67" s="31"/>
      <c r="I67" s="31"/>
      <c r="J67" s="31"/>
      <c r="K67" s="32"/>
      <c r="L67" s="21"/>
    </row>
    <row r="68" spans="1:12">
      <c r="A68" s="30"/>
      <c r="B68" s="31"/>
      <c r="C68" s="31"/>
      <c r="D68" s="31"/>
      <c r="E68" s="31"/>
      <c r="F68" s="31"/>
      <c r="G68" s="31"/>
      <c r="H68" s="31"/>
      <c r="I68" s="31"/>
      <c r="J68" s="31"/>
      <c r="K68" s="32"/>
      <c r="L68" s="21"/>
    </row>
    <row r="69" spans="1:12">
      <c r="A69" s="30"/>
      <c r="B69" s="31"/>
      <c r="C69" s="31"/>
      <c r="D69" s="31"/>
      <c r="E69" s="31"/>
      <c r="F69" s="31"/>
      <c r="G69" s="31"/>
      <c r="H69" s="31"/>
      <c r="I69" s="31"/>
      <c r="J69" s="31"/>
      <c r="K69" s="32"/>
      <c r="L69" s="21"/>
    </row>
    <row r="70" spans="1:12">
      <c r="A70" s="30"/>
      <c r="B70" s="31"/>
      <c r="C70" s="31"/>
      <c r="D70" s="31"/>
      <c r="E70" s="31"/>
      <c r="F70" s="31"/>
      <c r="G70" s="31"/>
      <c r="H70" s="31"/>
      <c r="I70" s="31"/>
      <c r="J70" s="31"/>
      <c r="K70" s="32"/>
      <c r="L70" s="21"/>
    </row>
    <row r="71" spans="1:12">
      <c r="A71" s="30"/>
      <c r="B71" s="31"/>
      <c r="C71" s="31"/>
      <c r="D71" s="31"/>
      <c r="E71" s="31"/>
      <c r="F71" s="31"/>
      <c r="G71" s="31"/>
      <c r="H71" s="31"/>
      <c r="I71" s="31"/>
      <c r="J71" s="31"/>
      <c r="K71" s="32"/>
      <c r="L71" s="21"/>
    </row>
    <row r="72" spans="1:12">
      <c r="A72" s="30"/>
      <c r="B72" s="31"/>
      <c r="C72" s="31"/>
      <c r="D72" s="31"/>
      <c r="E72" s="31"/>
      <c r="F72" s="31"/>
      <c r="G72" s="31"/>
      <c r="H72" s="31"/>
      <c r="I72" s="31"/>
      <c r="J72" s="31"/>
      <c r="K72" s="32"/>
      <c r="L72" s="21"/>
    </row>
    <row r="73" spans="1:12">
      <c r="A73" s="30"/>
      <c r="B73" s="31"/>
      <c r="C73" s="31"/>
      <c r="D73" s="31"/>
      <c r="E73" s="31"/>
      <c r="F73" s="31"/>
      <c r="G73" s="31"/>
      <c r="H73" s="31"/>
      <c r="I73" s="31"/>
      <c r="J73" s="31"/>
      <c r="K73" s="32"/>
      <c r="L73" s="21"/>
    </row>
    <row r="74" spans="1:12">
      <c r="A74" s="30"/>
      <c r="B74" s="31"/>
      <c r="C74" s="31"/>
      <c r="D74" s="31"/>
      <c r="E74" s="31"/>
      <c r="F74" s="31"/>
      <c r="G74" s="31"/>
      <c r="H74" s="31"/>
      <c r="I74" s="31"/>
      <c r="J74" s="31"/>
      <c r="K74" s="32"/>
      <c r="L74" s="21"/>
    </row>
    <row r="75" spans="1:12">
      <c r="A75" s="30"/>
      <c r="B75" s="31"/>
      <c r="C75" s="31"/>
      <c r="D75" s="31"/>
      <c r="E75" s="31"/>
      <c r="F75" s="31"/>
      <c r="G75" s="31"/>
      <c r="H75" s="31"/>
      <c r="I75" s="31"/>
      <c r="J75" s="31"/>
      <c r="K75" s="32"/>
      <c r="L75" s="21"/>
    </row>
    <row r="76" spans="1:12">
      <c r="A76" s="30"/>
      <c r="B76" s="31"/>
      <c r="C76" s="31"/>
      <c r="D76" s="31"/>
      <c r="E76" s="31"/>
      <c r="F76" s="31"/>
      <c r="G76" s="31"/>
      <c r="H76" s="31"/>
      <c r="I76" s="31"/>
      <c r="J76" s="31"/>
      <c r="K76" s="32"/>
      <c r="L76" s="21"/>
    </row>
    <row r="77" spans="1:12">
      <c r="A77" s="30"/>
      <c r="B77" s="31"/>
      <c r="C77" s="31"/>
      <c r="D77" s="31"/>
      <c r="E77" s="31"/>
      <c r="F77" s="31"/>
      <c r="G77" s="31"/>
      <c r="H77" s="31"/>
      <c r="I77" s="31"/>
      <c r="J77" s="31"/>
      <c r="K77" s="32"/>
      <c r="L77" s="21"/>
    </row>
    <row r="78" spans="1:12">
      <c r="A78" s="30"/>
      <c r="B78" s="31"/>
      <c r="C78" s="31"/>
      <c r="D78" s="31"/>
      <c r="E78" s="31"/>
      <c r="F78" s="31"/>
      <c r="G78" s="31"/>
      <c r="H78" s="31"/>
      <c r="I78" s="31"/>
      <c r="J78" s="31"/>
      <c r="K78" s="32"/>
      <c r="L78" s="21"/>
    </row>
    <row r="79" spans="1:12">
      <c r="A79" s="30"/>
      <c r="B79" s="31"/>
      <c r="C79" s="31"/>
      <c r="D79" s="31"/>
      <c r="E79" s="31"/>
      <c r="F79" s="31"/>
      <c r="G79" s="31"/>
      <c r="H79" s="31"/>
      <c r="I79" s="31"/>
      <c r="J79" s="31"/>
      <c r="K79" s="32"/>
      <c r="L79" s="21"/>
    </row>
    <row r="80" spans="1:12">
      <c r="A80" s="30"/>
      <c r="B80" s="31"/>
      <c r="C80" s="31"/>
      <c r="D80" s="31"/>
      <c r="E80" s="31"/>
      <c r="F80" s="31"/>
      <c r="G80" s="31"/>
      <c r="H80" s="31"/>
      <c r="I80" s="31"/>
      <c r="J80" s="31"/>
      <c r="K80" s="32"/>
      <c r="L80" s="21"/>
    </row>
    <row r="81" spans="1:12">
      <c r="A81" s="30"/>
      <c r="B81" s="31"/>
      <c r="C81" s="31"/>
      <c r="D81" s="31"/>
      <c r="E81" s="31"/>
      <c r="F81" s="31"/>
      <c r="G81" s="31"/>
      <c r="H81" s="31"/>
      <c r="I81" s="31"/>
      <c r="J81" s="31"/>
      <c r="K81" s="32"/>
      <c r="L81" s="21"/>
    </row>
    <row r="82" spans="1:12">
      <c r="A82" s="30"/>
      <c r="B82" s="31"/>
      <c r="C82" s="31"/>
      <c r="D82" s="31"/>
      <c r="E82" s="31"/>
      <c r="F82" s="31"/>
      <c r="G82" s="31"/>
      <c r="H82" s="31"/>
      <c r="I82" s="31"/>
      <c r="J82" s="31"/>
      <c r="K82" s="32"/>
      <c r="L82" s="21"/>
    </row>
    <row r="83" spans="1:12">
      <c r="A83" s="30"/>
      <c r="B83" s="31"/>
      <c r="C83" s="31"/>
      <c r="D83" s="31"/>
      <c r="E83" s="31"/>
      <c r="F83" s="31"/>
      <c r="G83" s="31"/>
      <c r="H83" s="31"/>
      <c r="I83" s="31"/>
      <c r="J83" s="31"/>
      <c r="K83" s="32"/>
      <c r="L83" s="21"/>
    </row>
    <row r="84" spans="1:12">
      <c r="A84" s="30"/>
      <c r="B84" s="31"/>
      <c r="C84" s="31"/>
      <c r="D84" s="30"/>
      <c r="E84" s="31"/>
      <c r="F84" s="31"/>
      <c r="G84" s="31"/>
      <c r="H84" s="31"/>
      <c r="I84" s="31"/>
      <c r="J84" s="31"/>
      <c r="K84" s="30"/>
    </row>
    <row r="85" spans="1:12">
      <c r="A85" s="30"/>
      <c r="B85" s="31"/>
      <c r="C85" s="31"/>
      <c r="D85" s="30"/>
      <c r="E85" s="30"/>
      <c r="F85" s="31"/>
      <c r="G85" s="31"/>
      <c r="H85" s="31"/>
      <c r="I85" s="31"/>
      <c r="J85" s="31"/>
      <c r="K85" s="30"/>
    </row>
    <row r="86" spans="1:12">
      <c r="A86" s="30"/>
      <c r="B86" s="31"/>
      <c r="C86" s="31"/>
      <c r="D86" s="30"/>
      <c r="E86" s="30"/>
      <c r="F86" s="31"/>
      <c r="G86" s="31"/>
      <c r="H86" s="31"/>
      <c r="I86" s="31"/>
      <c r="J86" s="31"/>
      <c r="K86" s="30"/>
    </row>
    <row r="87" spans="1:12">
      <c r="A87" s="30"/>
      <c r="B87" s="31"/>
      <c r="C87" s="31"/>
      <c r="D87" s="30"/>
      <c r="E87" s="30"/>
      <c r="F87" s="31"/>
      <c r="G87" s="31"/>
      <c r="H87" s="31"/>
      <c r="I87" s="31"/>
      <c r="J87" s="31"/>
      <c r="K87" s="30"/>
    </row>
    <row r="88" spans="1:12">
      <c r="A88" s="30"/>
      <c r="B88" s="31"/>
      <c r="C88" s="31"/>
      <c r="D88" s="30"/>
      <c r="E88" s="30"/>
      <c r="F88" s="31"/>
      <c r="G88" s="31"/>
      <c r="H88" s="31"/>
      <c r="I88" s="31"/>
      <c r="J88" s="31"/>
      <c r="K88" s="30"/>
    </row>
    <row r="89" spans="1:12">
      <c r="A89" s="30"/>
      <c r="B89" s="31"/>
      <c r="C89" s="31"/>
      <c r="D89" s="30"/>
      <c r="E89" s="30"/>
      <c r="F89" s="31"/>
      <c r="G89" s="31"/>
      <c r="H89" s="31"/>
      <c r="I89" s="31"/>
      <c r="J89" s="31"/>
      <c r="K89" s="30"/>
    </row>
    <row r="90" spans="1:12">
      <c r="A90" s="30"/>
      <c r="B90" s="31"/>
      <c r="C90" s="31"/>
      <c r="D90" s="30"/>
      <c r="E90" s="30"/>
      <c r="F90" s="31"/>
      <c r="G90" s="31"/>
      <c r="H90" s="31"/>
      <c r="I90" s="31"/>
      <c r="J90" s="31"/>
      <c r="K90" s="30"/>
    </row>
    <row r="91" spans="1:12">
      <c r="A91" s="30"/>
      <c r="B91" s="31"/>
      <c r="C91" s="31"/>
      <c r="D91" s="30"/>
      <c r="E91" s="30"/>
      <c r="F91" s="31"/>
      <c r="G91" s="31"/>
      <c r="H91" s="31"/>
      <c r="I91" s="31"/>
      <c r="J91" s="31"/>
      <c r="K91" s="30"/>
    </row>
    <row r="92" spans="1:12">
      <c r="A92" s="30"/>
      <c r="B92" s="31"/>
      <c r="C92" s="31"/>
      <c r="D92" s="30"/>
      <c r="E92" s="30"/>
      <c r="F92" s="30"/>
      <c r="G92" s="30"/>
      <c r="H92" s="30"/>
      <c r="I92" s="30"/>
      <c r="J92" s="30"/>
      <c r="K92" s="30"/>
    </row>
    <row r="93" spans="1:12">
      <c r="A93" s="30"/>
      <c r="B93" s="31"/>
      <c r="C93" s="31"/>
      <c r="D93" s="30"/>
      <c r="E93" s="30"/>
      <c r="F93" s="30"/>
      <c r="G93" s="30"/>
      <c r="H93" s="30"/>
      <c r="I93" s="30"/>
      <c r="J93" s="30"/>
      <c r="K93" s="30"/>
    </row>
    <row r="94" spans="1:12">
      <c r="A94" s="30"/>
      <c r="B94" s="31"/>
      <c r="C94" s="31"/>
      <c r="D94" s="30"/>
      <c r="E94" s="30"/>
      <c r="F94" s="30"/>
      <c r="G94" s="30"/>
      <c r="H94" s="30"/>
      <c r="I94" s="30"/>
      <c r="J94" s="30"/>
      <c r="K94" s="30"/>
    </row>
    <row r="95" spans="1:12">
      <c r="A95" s="30"/>
      <c r="B95" s="31"/>
      <c r="C95" s="31"/>
      <c r="D95" s="30"/>
      <c r="E95" s="30"/>
      <c r="F95" s="30"/>
      <c r="G95" s="30"/>
      <c r="H95" s="30"/>
      <c r="I95" s="30"/>
      <c r="J95" s="30"/>
      <c r="K95" s="30"/>
    </row>
    <row r="96" spans="1:12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</row>
    <row r="97" spans="1:1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</row>
    <row r="98" spans="1:1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</row>
    <row r="99" spans="1:1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</row>
    <row r="100" spans="1:1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</row>
    <row r="101" spans="1:1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835BE-E625-4BDA-A175-F60C40B8BD8D}">
  <dimension ref="A1:AB74"/>
  <sheetViews>
    <sheetView workbookViewId="0">
      <selection activeCell="K4" sqref="K4"/>
    </sheetView>
  </sheetViews>
  <sheetFormatPr defaultRowHeight="15"/>
  <sheetData>
    <row r="1" spans="1:28">
      <c r="A1" s="67" t="s">
        <v>179</v>
      </c>
    </row>
    <row r="3" spans="1:28" ht="52.5">
      <c r="A3" s="22">
        <v>1</v>
      </c>
      <c r="B3" s="22" t="s">
        <v>51</v>
      </c>
      <c r="C3" s="22">
        <v>171061060</v>
      </c>
      <c r="D3" s="22" t="s">
        <v>11</v>
      </c>
      <c r="E3" s="22" t="s">
        <v>12</v>
      </c>
      <c r="F3" s="22" t="s">
        <v>52</v>
      </c>
      <c r="G3" s="22">
        <v>133646878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</row>
    <row r="4" spans="1:28" ht="63">
      <c r="A4" s="22">
        <v>2</v>
      </c>
      <c r="B4" s="22" t="s">
        <v>53</v>
      </c>
      <c r="C4" s="22">
        <v>171061063</v>
      </c>
      <c r="D4" s="22" t="s">
        <v>11</v>
      </c>
      <c r="E4" s="22" t="s">
        <v>12</v>
      </c>
      <c r="F4" s="22" t="s">
        <v>52</v>
      </c>
      <c r="G4" s="22">
        <v>145176349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</row>
    <row r="5" spans="1:28" ht="52.5">
      <c r="A5" s="22">
        <v>3</v>
      </c>
      <c r="B5" s="22" t="s">
        <v>54</v>
      </c>
      <c r="C5" s="22">
        <v>161060929</v>
      </c>
      <c r="D5" s="22" t="s">
        <v>11</v>
      </c>
      <c r="E5" s="22" t="s">
        <v>12</v>
      </c>
      <c r="F5" s="22" t="s">
        <v>52</v>
      </c>
      <c r="G5" s="22">
        <v>102174347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</row>
    <row r="6" spans="1:28" ht="52.5">
      <c r="A6" s="22">
        <v>4</v>
      </c>
      <c r="B6" s="22" t="s">
        <v>55</v>
      </c>
      <c r="C6" s="22">
        <v>161062212</v>
      </c>
      <c r="D6" s="22" t="s">
        <v>11</v>
      </c>
      <c r="E6" s="22" t="s">
        <v>12</v>
      </c>
      <c r="F6" s="22" t="s">
        <v>52</v>
      </c>
      <c r="G6" s="22">
        <v>195586284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</row>
    <row r="7" spans="1:28" ht="52.5">
      <c r="A7" s="22">
        <v>5</v>
      </c>
      <c r="B7" s="22" t="s">
        <v>56</v>
      </c>
      <c r="C7" s="22">
        <v>161060935</v>
      </c>
      <c r="D7" s="22" t="s">
        <v>11</v>
      </c>
      <c r="E7" s="22" t="s">
        <v>12</v>
      </c>
      <c r="F7" s="22" t="s">
        <v>52</v>
      </c>
      <c r="G7" s="22">
        <v>192737418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</row>
    <row r="8" spans="1:28" ht="52.5">
      <c r="A8" s="22">
        <v>6</v>
      </c>
      <c r="B8" s="22" t="s">
        <v>57</v>
      </c>
      <c r="C8" s="22">
        <v>171061070</v>
      </c>
      <c r="D8" s="22" t="s">
        <v>11</v>
      </c>
      <c r="E8" s="22" t="s">
        <v>12</v>
      </c>
      <c r="F8" s="22" t="s">
        <v>52</v>
      </c>
      <c r="G8" s="22">
        <v>175946481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</row>
    <row r="9" spans="1:28" ht="52.5">
      <c r="A9" s="22">
        <v>7</v>
      </c>
      <c r="B9" s="22" t="s">
        <v>58</v>
      </c>
      <c r="C9" s="22">
        <v>161060939</v>
      </c>
      <c r="D9" s="22" t="s">
        <v>11</v>
      </c>
      <c r="E9" s="22" t="s">
        <v>12</v>
      </c>
      <c r="F9" s="22" t="s">
        <v>52</v>
      </c>
      <c r="G9" s="22">
        <v>174853383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</row>
    <row r="10" spans="1:28" ht="52.5">
      <c r="A10" s="22">
        <v>8</v>
      </c>
      <c r="B10" s="22" t="s">
        <v>59</v>
      </c>
      <c r="C10" s="22">
        <v>161060940</v>
      </c>
      <c r="D10" s="22" t="s">
        <v>11</v>
      </c>
      <c r="E10" s="22" t="s">
        <v>12</v>
      </c>
      <c r="F10" s="22" t="s">
        <v>52</v>
      </c>
      <c r="G10" s="22">
        <v>169845038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</row>
    <row r="11" spans="1:28" ht="52.5">
      <c r="A11" s="22">
        <v>9</v>
      </c>
      <c r="B11" s="22" t="s">
        <v>60</v>
      </c>
      <c r="C11" s="22">
        <v>171061071</v>
      </c>
      <c r="D11" s="22" t="s">
        <v>11</v>
      </c>
      <c r="E11" s="22" t="s">
        <v>12</v>
      </c>
      <c r="F11" s="22" t="s">
        <v>52</v>
      </c>
      <c r="G11" s="22">
        <v>1110651950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</row>
    <row r="12" spans="1:28" ht="52.5">
      <c r="A12" s="22">
        <v>10</v>
      </c>
      <c r="B12" s="22" t="s">
        <v>61</v>
      </c>
      <c r="C12" s="22">
        <v>161060942</v>
      </c>
      <c r="D12" s="22" t="s">
        <v>11</v>
      </c>
      <c r="E12" s="22" t="s">
        <v>12</v>
      </c>
      <c r="F12" s="22" t="s">
        <v>52</v>
      </c>
      <c r="G12" s="22">
        <v>162417837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spans="1:28" ht="52.5">
      <c r="A13" s="22">
        <v>11</v>
      </c>
      <c r="B13" s="22" t="s">
        <v>62</v>
      </c>
      <c r="C13" s="22">
        <v>171061073</v>
      </c>
      <c r="D13" s="22" t="s">
        <v>11</v>
      </c>
      <c r="E13" s="22" t="s">
        <v>12</v>
      </c>
      <c r="F13" s="22" t="s">
        <v>52</v>
      </c>
      <c r="G13" s="22">
        <v>149276069</v>
      </c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</row>
    <row r="14" spans="1:28" ht="52.5">
      <c r="A14" s="22">
        <v>12</v>
      </c>
      <c r="B14" s="22" t="s">
        <v>63</v>
      </c>
      <c r="C14" s="22">
        <v>171061075</v>
      </c>
      <c r="D14" s="22" t="s">
        <v>11</v>
      </c>
      <c r="E14" s="22" t="s">
        <v>12</v>
      </c>
      <c r="F14" s="22" t="s">
        <v>52</v>
      </c>
      <c r="G14" s="22">
        <v>1112551189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</row>
    <row r="15" spans="1:28" ht="52.5">
      <c r="A15" s="22">
        <v>13</v>
      </c>
      <c r="B15" s="22" t="s">
        <v>64</v>
      </c>
      <c r="C15" s="22">
        <v>171061077</v>
      </c>
      <c r="D15" s="22" t="s">
        <v>11</v>
      </c>
      <c r="E15" s="22" t="s">
        <v>12</v>
      </c>
      <c r="F15" s="22" t="s">
        <v>52</v>
      </c>
      <c r="G15" s="22">
        <v>147335013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</row>
    <row r="16" spans="1:28" ht="52.5">
      <c r="A16" s="22">
        <v>14</v>
      </c>
      <c r="B16" s="22" t="s">
        <v>48</v>
      </c>
      <c r="C16" s="22" t="s">
        <v>47</v>
      </c>
      <c r="D16" s="22" t="s">
        <v>11</v>
      </c>
      <c r="E16" s="22" t="s">
        <v>12</v>
      </c>
      <c r="F16" s="22" t="s">
        <v>52</v>
      </c>
      <c r="G16" s="22">
        <v>1131889706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</row>
    <row r="17" spans="1:28" ht="52.5">
      <c r="A17" s="22">
        <v>15</v>
      </c>
      <c r="B17" s="22" t="s">
        <v>65</v>
      </c>
      <c r="C17" s="22">
        <v>171061081</v>
      </c>
      <c r="D17" s="22" t="s">
        <v>11</v>
      </c>
      <c r="E17" s="22" t="s">
        <v>12</v>
      </c>
      <c r="F17" s="22" t="s">
        <v>52</v>
      </c>
      <c r="G17" s="22">
        <v>103764676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</row>
    <row r="18" spans="1:28" ht="52.5">
      <c r="A18" s="22">
        <v>16</v>
      </c>
      <c r="B18" s="22" t="s">
        <v>66</v>
      </c>
      <c r="C18" s="22">
        <v>171061082</v>
      </c>
      <c r="D18" s="22" t="s">
        <v>11</v>
      </c>
      <c r="E18" s="22" t="s">
        <v>12</v>
      </c>
      <c r="F18" s="22" t="s">
        <v>52</v>
      </c>
      <c r="G18" s="22">
        <v>1114505414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</row>
    <row r="19" spans="1:28" ht="52.5">
      <c r="A19" s="22">
        <v>17</v>
      </c>
      <c r="B19" s="22" t="s">
        <v>67</v>
      </c>
      <c r="C19" s="22">
        <v>171063107</v>
      </c>
      <c r="D19" s="22" t="s">
        <v>11</v>
      </c>
      <c r="E19" s="22" t="s">
        <v>12</v>
      </c>
      <c r="F19" s="22" t="s">
        <v>52</v>
      </c>
      <c r="G19" s="22">
        <v>129082411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</row>
    <row r="20" spans="1:28" ht="52.5">
      <c r="A20" s="22">
        <v>18</v>
      </c>
      <c r="B20" s="22" t="s">
        <v>68</v>
      </c>
      <c r="C20" s="22">
        <v>161060946</v>
      </c>
      <c r="D20" s="22" t="s">
        <v>11</v>
      </c>
      <c r="E20" s="22" t="s">
        <v>12</v>
      </c>
      <c r="F20" s="22" t="s">
        <v>52</v>
      </c>
      <c r="G20" s="22">
        <v>175110686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</row>
    <row r="21" spans="1:28" ht="52.5">
      <c r="A21" s="22">
        <v>19</v>
      </c>
      <c r="B21" s="22" t="s">
        <v>69</v>
      </c>
      <c r="C21" s="22">
        <v>171061084</v>
      </c>
      <c r="D21" s="22" t="s">
        <v>11</v>
      </c>
      <c r="E21" s="22" t="s">
        <v>12</v>
      </c>
      <c r="F21" s="22" t="s">
        <v>52</v>
      </c>
      <c r="G21" s="22">
        <v>1136044548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</row>
    <row r="22" spans="1:28" ht="52.5">
      <c r="A22" s="22">
        <v>20</v>
      </c>
      <c r="B22" s="22" t="s">
        <v>70</v>
      </c>
      <c r="C22" s="22">
        <v>161060947</v>
      </c>
      <c r="D22" s="22" t="s">
        <v>11</v>
      </c>
      <c r="E22" s="22" t="s">
        <v>12</v>
      </c>
      <c r="F22" s="22" t="s">
        <v>52</v>
      </c>
      <c r="G22" s="22">
        <v>189479938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</row>
    <row r="23" spans="1:28" ht="52.5">
      <c r="A23" s="22">
        <v>21</v>
      </c>
      <c r="B23" s="22" t="s">
        <v>71</v>
      </c>
      <c r="C23" s="22">
        <v>161060948</v>
      </c>
      <c r="D23" s="22" t="s">
        <v>11</v>
      </c>
      <c r="E23" s="22" t="s">
        <v>12</v>
      </c>
      <c r="F23" s="22" t="s">
        <v>52</v>
      </c>
      <c r="G23" s="22">
        <v>175990131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</row>
    <row r="24" spans="1:28" ht="52.5">
      <c r="A24" s="22">
        <v>22</v>
      </c>
      <c r="B24" s="22" t="s">
        <v>72</v>
      </c>
      <c r="C24" s="22">
        <v>161060950</v>
      </c>
      <c r="D24" s="22" t="s">
        <v>11</v>
      </c>
      <c r="E24" s="22" t="s">
        <v>12</v>
      </c>
      <c r="F24" s="22" t="s">
        <v>52</v>
      </c>
      <c r="G24" s="22">
        <v>187784780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</row>
    <row r="25" spans="1:28" ht="52.5">
      <c r="A25" s="22">
        <v>23</v>
      </c>
      <c r="B25" s="22" t="s">
        <v>73</v>
      </c>
      <c r="C25" s="22">
        <v>161060952</v>
      </c>
      <c r="D25" s="22" t="s">
        <v>11</v>
      </c>
      <c r="E25" s="22" t="s">
        <v>12</v>
      </c>
      <c r="F25" s="22" t="s">
        <v>52</v>
      </c>
      <c r="G25" s="22">
        <v>174134210</v>
      </c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</row>
    <row r="26" spans="1:28" ht="52.5">
      <c r="A26" s="22">
        <v>24</v>
      </c>
      <c r="B26" s="22" t="s">
        <v>74</v>
      </c>
      <c r="C26" s="22">
        <v>161060954</v>
      </c>
      <c r="D26" s="22" t="s">
        <v>11</v>
      </c>
      <c r="E26" s="22" t="s">
        <v>12</v>
      </c>
      <c r="F26" s="22" t="s">
        <v>52</v>
      </c>
      <c r="G26" s="22">
        <v>165676108</v>
      </c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</row>
    <row r="27" spans="1:28" ht="52.5">
      <c r="A27" s="22">
        <v>25</v>
      </c>
      <c r="B27" s="22" t="s">
        <v>75</v>
      </c>
      <c r="C27" s="22">
        <v>161060955</v>
      </c>
      <c r="D27" s="22" t="s">
        <v>11</v>
      </c>
      <c r="E27" s="22" t="s">
        <v>12</v>
      </c>
      <c r="F27" s="22" t="s">
        <v>52</v>
      </c>
      <c r="G27" s="22">
        <v>176896290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</row>
    <row r="28" spans="1:28" ht="52.5">
      <c r="A28" s="22">
        <v>26</v>
      </c>
      <c r="B28" s="22" t="s">
        <v>76</v>
      </c>
      <c r="C28" s="22">
        <v>171061087</v>
      </c>
      <c r="D28" s="22" t="s">
        <v>11</v>
      </c>
      <c r="E28" s="22" t="s">
        <v>12</v>
      </c>
      <c r="F28" s="22" t="s">
        <v>52</v>
      </c>
      <c r="G28" s="22">
        <v>166835596</v>
      </c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</row>
    <row r="29" spans="1:28" ht="52.5">
      <c r="A29" s="22">
        <v>27</v>
      </c>
      <c r="B29" s="22" t="s">
        <v>77</v>
      </c>
      <c r="C29" s="22">
        <v>161060956</v>
      </c>
      <c r="D29" s="22" t="s">
        <v>11</v>
      </c>
      <c r="E29" s="22" t="s">
        <v>12</v>
      </c>
      <c r="F29" s="22" t="s">
        <v>52</v>
      </c>
      <c r="G29" s="22">
        <v>124274983</v>
      </c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</row>
    <row r="30" spans="1:28" ht="52.5">
      <c r="A30" s="22">
        <v>28</v>
      </c>
      <c r="B30" s="22" t="s">
        <v>78</v>
      </c>
      <c r="C30" s="22">
        <v>161060957</v>
      </c>
      <c r="D30" s="22" t="s">
        <v>11</v>
      </c>
      <c r="E30" s="22" t="s">
        <v>12</v>
      </c>
      <c r="F30" s="22" t="s">
        <v>52</v>
      </c>
      <c r="G30" s="22" t="s">
        <v>79</v>
      </c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</row>
    <row r="31" spans="1:28" ht="52.5">
      <c r="A31" s="22">
        <v>29</v>
      </c>
      <c r="B31" s="22" t="s">
        <v>80</v>
      </c>
      <c r="C31" s="22">
        <v>161060958</v>
      </c>
      <c r="D31" s="22" t="s">
        <v>11</v>
      </c>
      <c r="E31" s="22" t="s">
        <v>12</v>
      </c>
      <c r="F31" s="22" t="s">
        <v>52</v>
      </c>
      <c r="G31" s="22">
        <v>1110788296</v>
      </c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</row>
    <row r="32" spans="1:28" ht="52.5">
      <c r="A32" s="22">
        <v>30</v>
      </c>
      <c r="B32" s="22" t="s">
        <v>49</v>
      </c>
      <c r="C32" s="22">
        <v>161060959</v>
      </c>
      <c r="D32" s="22" t="s">
        <v>11</v>
      </c>
      <c r="E32" s="22" t="s">
        <v>12</v>
      </c>
      <c r="F32" s="22" t="s">
        <v>52</v>
      </c>
      <c r="G32" s="22">
        <v>164115714</v>
      </c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</row>
    <row r="33" spans="1:28" ht="52.5">
      <c r="A33" s="22">
        <v>31</v>
      </c>
      <c r="B33" s="22" t="s">
        <v>81</v>
      </c>
      <c r="C33" s="22">
        <v>161060960</v>
      </c>
      <c r="D33" s="22" t="s">
        <v>11</v>
      </c>
      <c r="E33" s="22" t="s">
        <v>12</v>
      </c>
      <c r="F33" s="22" t="s">
        <v>52</v>
      </c>
      <c r="G33" s="22">
        <v>1113203576</v>
      </c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</row>
    <row r="34" spans="1:28" ht="52.5">
      <c r="A34" s="22">
        <v>32</v>
      </c>
      <c r="B34" s="22" t="s">
        <v>82</v>
      </c>
      <c r="C34" s="22">
        <v>161060961</v>
      </c>
      <c r="D34" s="22" t="s">
        <v>11</v>
      </c>
      <c r="E34" s="22" t="s">
        <v>12</v>
      </c>
      <c r="F34" s="22" t="s">
        <v>52</v>
      </c>
      <c r="G34" s="22">
        <v>103742801</v>
      </c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</row>
    <row r="35" spans="1:28" ht="52.5">
      <c r="A35" s="22">
        <v>33</v>
      </c>
      <c r="B35" s="22" t="s">
        <v>83</v>
      </c>
      <c r="C35" s="22">
        <v>171061091</v>
      </c>
      <c r="D35" s="22" t="s">
        <v>11</v>
      </c>
      <c r="E35" s="22" t="s">
        <v>12</v>
      </c>
      <c r="F35" s="22" t="s">
        <v>52</v>
      </c>
      <c r="G35" s="22">
        <v>194403625</v>
      </c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</row>
    <row r="36" spans="1:28" ht="52.5">
      <c r="A36" s="22">
        <v>34</v>
      </c>
      <c r="B36" s="22" t="s">
        <v>84</v>
      </c>
      <c r="C36" s="22" t="s">
        <v>85</v>
      </c>
      <c r="D36" s="22" t="s">
        <v>11</v>
      </c>
      <c r="E36" s="22" t="s">
        <v>12</v>
      </c>
      <c r="F36" s="22" t="s">
        <v>52</v>
      </c>
      <c r="G36" s="22">
        <v>189149473</v>
      </c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</row>
    <row r="37" spans="1:28" ht="52.5">
      <c r="A37" s="22">
        <v>35</v>
      </c>
      <c r="B37" s="22" t="s">
        <v>86</v>
      </c>
      <c r="C37" s="22">
        <v>171061094</v>
      </c>
      <c r="D37" s="22" t="s">
        <v>11</v>
      </c>
      <c r="E37" s="22" t="s">
        <v>12</v>
      </c>
      <c r="F37" s="22" t="s">
        <v>52</v>
      </c>
      <c r="G37" s="22">
        <v>146009788</v>
      </c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</row>
    <row r="38" spans="1:28" ht="52.5">
      <c r="A38" s="22">
        <v>36</v>
      </c>
      <c r="B38" s="22" t="s">
        <v>87</v>
      </c>
      <c r="C38" s="22">
        <v>161060963</v>
      </c>
      <c r="D38" s="22" t="s">
        <v>11</v>
      </c>
      <c r="E38" s="22" t="s">
        <v>12</v>
      </c>
      <c r="F38" s="22" t="s">
        <v>52</v>
      </c>
      <c r="G38" s="22">
        <v>136368905</v>
      </c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</row>
    <row r="39" spans="1:28" ht="52.5">
      <c r="A39" s="22">
        <v>37</v>
      </c>
      <c r="B39" s="22" t="s">
        <v>88</v>
      </c>
      <c r="C39" s="22">
        <v>161060965</v>
      </c>
      <c r="D39" s="22" t="s">
        <v>11</v>
      </c>
      <c r="E39" s="22" t="s">
        <v>12</v>
      </c>
      <c r="F39" s="22" t="s">
        <v>52</v>
      </c>
      <c r="G39" s="22">
        <v>134595830</v>
      </c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</row>
    <row r="40" spans="1:28" ht="52.5">
      <c r="A40" s="22">
        <v>38</v>
      </c>
      <c r="B40" s="22" t="s">
        <v>89</v>
      </c>
      <c r="C40" s="22">
        <v>171061095</v>
      </c>
      <c r="D40" s="22" t="s">
        <v>11</v>
      </c>
      <c r="E40" s="22" t="s">
        <v>12</v>
      </c>
      <c r="F40" s="22" t="s">
        <v>52</v>
      </c>
      <c r="G40" s="22">
        <v>199364812</v>
      </c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</row>
    <row r="41" spans="1:28" ht="52.5">
      <c r="A41" s="22">
        <v>39</v>
      </c>
      <c r="B41" s="22" t="s">
        <v>90</v>
      </c>
      <c r="C41" s="22">
        <v>161060966</v>
      </c>
      <c r="D41" s="22" t="s">
        <v>11</v>
      </c>
      <c r="E41" s="22" t="s">
        <v>12</v>
      </c>
      <c r="F41" s="22" t="s">
        <v>52</v>
      </c>
      <c r="G41" s="22">
        <v>1161194013</v>
      </c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</row>
    <row r="42" spans="1:28" ht="52.5">
      <c r="A42" s="22">
        <v>40</v>
      </c>
      <c r="B42" s="22" t="s">
        <v>91</v>
      </c>
      <c r="C42" s="22">
        <v>171063109</v>
      </c>
      <c r="D42" s="22" t="s">
        <v>11</v>
      </c>
      <c r="E42" s="22" t="s">
        <v>12</v>
      </c>
      <c r="F42" s="22" t="s">
        <v>52</v>
      </c>
      <c r="G42" s="22">
        <v>60139662898</v>
      </c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</row>
    <row r="43" spans="1:28" ht="52.5">
      <c r="A43" s="22">
        <v>41</v>
      </c>
      <c r="B43" s="22" t="s">
        <v>92</v>
      </c>
      <c r="C43" s="22">
        <v>171061098</v>
      </c>
      <c r="D43" s="22" t="s">
        <v>11</v>
      </c>
      <c r="E43" s="22" t="s">
        <v>12</v>
      </c>
      <c r="F43" s="22" t="s">
        <v>52</v>
      </c>
      <c r="G43" s="22" t="s">
        <v>93</v>
      </c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</row>
    <row r="44" spans="1:28" ht="52.5">
      <c r="A44" s="22">
        <v>42</v>
      </c>
      <c r="B44" s="22" t="s">
        <v>94</v>
      </c>
      <c r="C44" s="22">
        <v>171061101</v>
      </c>
      <c r="D44" s="22" t="s">
        <v>11</v>
      </c>
      <c r="E44" s="22" t="s">
        <v>12</v>
      </c>
      <c r="F44" s="22" t="s">
        <v>52</v>
      </c>
      <c r="G44" s="22">
        <v>163013587</v>
      </c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</row>
    <row r="45" spans="1:28" ht="52.5">
      <c r="A45" s="22">
        <v>43</v>
      </c>
      <c r="B45" s="22" t="s">
        <v>95</v>
      </c>
      <c r="C45" s="22">
        <v>161060972</v>
      </c>
      <c r="D45" s="22" t="s">
        <v>11</v>
      </c>
      <c r="E45" s="22" t="s">
        <v>12</v>
      </c>
      <c r="F45" s="22" t="s">
        <v>52</v>
      </c>
      <c r="G45" s="22">
        <v>195717882</v>
      </c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</row>
    <row r="46" spans="1:28" ht="63">
      <c r="A46" s="22">
        <v>44</v>
      </c>
      <c r="B46" s="22" t="s">
        <v>96</v>
      </c>
      <c r="C46" s="22">
        <v>171061106</v>
      </c>
      <c r="D46" s="22" t="s">
        <v>11</v>
      </c>
      <c r="E46" s="22" t="s">
        <v>12</v>
      </c>
      <c r="F46" s="22" t="s">
        <v>52</v>
      </c>
      <c r="G46" s="22">
        <v>175311909</v>
      </c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</row>
    <row r="47" spans="1:28" ht="52.5">
      <c r="A47" s="22">
        <v>45</v>
      </c>
      <c r="B47" s="22" t="s">
        <v>97</v>
      </c>
      <c r="C47" s="22">
        <v>161060973</v>
      </c>
      <c r="D47" s="22" t="s">
        <v>11</v>
      </c>
      <c r="E47" s="22" t="s">
        <v>12</v>
      </c>
      <c r="F47" s="22" t="s">
        <v>52</v>
      </c>
      <c r="G47" s="22">
        <v>1110758726</v>
      </c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</row>
    <row r="48" spans="1:28" ht="52.5">
      <c r="A48" s="22">
        <v>46</v>
      </c>
      <c r="B48" s="22" t="s">
        <v>98</v>
      </c>
      <c r="C48" s="22">
        <v>161060974</v>
      </c>
      <c r="D48" s="22" t="s">
        <v>11</v>
      </c>
      <c r="E48" s="22" t="s">
        <v>12</v>
      </c>
      <c r="F48" s="22" t="s">
        <v>52</v>
      </c>
      <c r="G48" s="22">
        <v>1110907366</v>
      </c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</row>
    <row r="49" spans="1:28" ht="52.5">
      <c r="A49" s="22">
        <v>47</v>
      </c>
      <c r="B49" s="22" t="s">
        <v>99</v>
      </c>
      <c r="C49" s="22">
        <v>161060975</v>
      </c>
      <c r="D49" s="22" t="s">
        <v>11</v>
      </c>
      <c r="E49" s="22" t="s">
        <v>12</v>
      </c>
      <c r="F49" s="22" t="s">
        <v>52</v>
      </c>
      <c r="G49" s="22">
        <v>1112525612</v>
      </c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</row>
    <row r="50" spans="1:28" ht="52.5">
      <c r="A50" s="22">
        <v>48</v>
      </c>
      <c r="B50" s="22" t="s">
        <v>100</v>
      </c>
      <c r="C50" s="22">
        <v>161060976</v>
      </c>
      <c r="D50" s="22" t="s">
        <v>11</v>
      </c>
      <c r="E50" s="22" t="s">
        <v>12</v>
      </c>
      <c r="F50" s="22" t="s">
        <v>52</v>
      </c>
      <c r="G50" s="22">
        <v>148302500</v>
      </c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</row>
    <row r="51" spans="1:28" ht="52.5">
      <c r="A51" s="22">
        <v>49</v>
      </c>
      <c r="B51" s="22" t="s">
        <v>101</v>
      </c>
      <c r="C51" s="22">
        <v>161060977</v>
      </c>
      <c r="D51" s="22" t="s">
        <v>11</v>
      </c>
      <c r="E51" s="22" t="s">
        <v>12</v>
      </c>
      <c r="F51" s="22" t="s">
        <v>52</v>
      </c>
      <c r="G51" s="22">
        <v>175348190</v>
      </c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</row>
    <row r="52" spans="1:28" ht="52.5">
      <c r="A52" s="22">
        <v>50</v>
      </c>
      <c r="B52" s="22" t="s">
        <v>102</v>
      </c>
      <c r="C52" s="22">
        <v>161060978</v>
      </c>
      <c r="D52" s="22" t="s">
        <v>11</v>
      </c>
      <c r="E52" s="22" t="s">
        <v>12</v>
      </c>
      <c r="F52" s="22" t="s">
        <v>52</v>
      </c>
      <c r="G52" s="22">
        <v>1126455361</v>
      </c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</row>
    <row r="53" spans="1:28" ht="63">
      <c r="A53" s="22">
        <v>51</v>
      </c>
      <c r="B53" s="22" t="s">
        <v>103</v>
      </c>
      <c r="C53" s="22">
        <v>161060979</v>
      </c>
      <c r="D53" s="22" t="s">
        <v>11</v>
      </c>
      <c r="E53" s="22" t="s">
        <v>12</v>
      </c>
      <c r="F53" s="22" t="s">
        <v>52</v>
      </c>
      <c r="G53" s="22">
        <v>1129481272</v>
      </c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</row>
    <row r="54" spans="1:28" ht="52.5">
      <c r="A54" s="22">
        <v>52</v>
      </c>
      <c r="B54" s="22" t="s">
        <v>104</v>
      </c>
      <c r="C54" s="22">
        <v>161060982</v>
      </c>
      <c r="D54" s="22" t="s">
        <v>11</v>
      </c>
      <c r="E54" s="22" t="s">
        <v>12</v>
      </c>
      <c r="F54" s="22" t="s">
        <v>52</v>
      </c>
      <c r="G54" s="22">
        <v>1119912898</v>
      </c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</row>
    <row r="55" spans="1:28" ht="52.5">
      <c r="A55" s="22">
        <v>53</v>
      </c>
      <c r="B55" s="22" t="s">
        <v>105</v>
      </c>
      <c r="C55" s="22">
        <v>161060983</v>
      </c>
      <c r="D55" s="22" t="s">
        <v>11</v>
      </c>
      <c r="E55" s="22" t="s">
        <v>12</v>
      </c>
      <c r="F55" s="22" t="s">
        <v>52</v>
      </c>
      <c r="G55" s="22">
        <v>175294943</v>
      </c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</row>
    <row r="56" spans="1:28" ht="52.5">
      <c r="A56" s="22">
        <v>54</v>
      </c>
      <c r="B56" s="22" t="s">
        <v>106</v>
      </c>
      <c r="C56" s="22">
        <v>161060985</v>
      </c>
      <c r="D56" s="22" t="s">
        <v>11</v>
      </c>
      <c r="E56" s="22" t="s">
        <v>12</v>
      </c>
      <c r="F56" s="22" t="s">
        <v>52</v>
      </c>
      <c r="G56" s="22">
        <v>193229751</v>
      </c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</row>
    <row r="57" spans="1:28" ht="52.5">
      <c r="A57" s="22">
        <v>55</v>
      </c>
      <c r="B57" s="22" t="s">
        <v>107</v>
      </c>
      <c r="C57" s="22">
        <v>171061112</v>
      </c>
      <c r="D57" s="22" t="s">
        <v>11</v>
      </c>
      <c r="E57" s="22" t="s">
        <v>12</v>
      </c>
      <c r="F57" s="22" t="s">
        <v>52</v>
      </c>
      <c r="G57" s="22">
        <v>174535602</v>
      </c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</row>
    <row r="58" spans="1:28" ht="52.5">
      <c r="A58" s="22">
        <v>56</v>
      </c>
      <c r="B58" s="22" t="s">
        <v>108</v>
      </c>
      <c r="C58" s="22">
        <v>171061114</v>
      </c>
      <c r="D58" s="22" t="s">
        <v>11</v>
      </c>
      <c r="E58" s="22" t="s">
        <v>12</v>
      </c>
      <c r="F58" s="22" t="s">
        <v>52</v>
      </c>
      <c r="G58" s="22">
        <v>193116802</v>
      </c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</row>
    <row r="59" spans="1:28" ht="52.5">
      <c r="A59" s="22">
        <v>57</v>
      </c>
      <c r="B59" s="22" t="s">
        <v>109</v>
      </c>
      <c r="C59" s="22">
        <v>171061115</v>
      </c>
      <c r="D59" s="22" t="s">
        <v>11</v>
      </c>
      <c r="E59" s="22" t="s">
        <v>12</v>
      </c>
      <c r="F59" s="22" t="s">
        <v>52</v>
      </c>
      <c r="G59" s="22">
        <v>194491232</v>
      </c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</row>
    <row r="60" spans="1:28" ht="52.5">
      <c r="A60" s="22">
        <v>58</v>
      </c>
      <c r="B60" s="22" t="s">
        <v>110</v>
      </c>
      <c r="C60" s="22">
        <v>161060988</v>
      </c>
      <c r="D60" s="22" t="s">
        <v>11</v>
      </c>
      <c r="E60" s="22" t="s">
        <v>12</v>
      </c>
      <c r="F60" s="22" t="s">
        <v>52</v>
      </c>
      <c r="G60" s="22">
        <v>136985549</v>
      </c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</row>
    <row r="61" spans="1:28" ht="52.5">
      <c r="A61" s="22">
        <v>59</v>
      </c>
      <c r="B61" s="22" t="s">
        <v>111</v>
      </c>
      <c r="C61" s="22">
        <v>171061118</v>
      </c>
      <c r="D61" s="22" t="s">
        <v>11</v>
      </c>
      <c r="E61" s="22" t="s">
        <v>12</v>
      </c>
      <c r="F61" s="22" t="s">
        <v>52</v>
      </c>
      <c r="G61" s="22">
        <v>126285234</v>
      </c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</row>
    <row r="62" spans="1:28" ht="52.5">
      <c r="A62" s="22">
        <v>60</v>
      </c>
      <c r="B62" s="22" t="s">
        <v>112</v>
      </c>
      <c r="C62" s="22">
        <v>161060990</v>
      </c>
      <c r="D62" s="22" t="s">
        <v>11</v>
      </c>
      <c r="E62" s="22" t="s">
        <v>12</v>
      </c>
      <c r="F62" s="22" t="s">
        <v>52</v>
      </c>
      <c r="G62" s="22">
        <v>174829618</v>
      </c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</row>
    <row r="63" spans="1:28" ht="52.5">
      <c r="A63" s="22">
        <v>61</v>
      </c>
      <c r="B63" s="22" t="s">
        <v>113</v>
      </c>
      <c r="C63" s="22">
        <v>171061126</v>
      </c>
      <c r="D63" s="22" t="s">
        <v>11</v>
      </c>
      <c r="E63" s="22" t="s">
        <v>12</v>
      </c>
      <c r="F63" s="22" t="s">
        <v>52</v>
      </c>
      <c r="G63" s="22">
        <v>174628300</v>
      </c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</row>
    <row r="64" spans="1:28" ht="52.5">
      <c r="A64" s="22">
        <v>62</v>
      </c>
      <c r="B64" s="22" t="s">
        <v>114</v>
      </c>
      <c r="C64" s="22">
        <v>171061129</v>
      </c>
      <c r="D64" s="22" t="s">
        <v>11</v>
      </c>
      <c r="E64" s="22" t="s">
        <v>12</v>
      </c>
      <c r="F64" s="22" t="s">
        <v>52</v>
      </c>
      <c r="G64" s="22">
        <v>124369011</v>
      </c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</row>
    <row r="65" spans="1:28" ht="52.5">
      <c r="A65" s="22">
        <v>63</v>
      </c>
      <c r="B65" s="22" t="s">
        <v>115</v>
      </c>
      <c r="C65" s="22">
        <v>161060994</v>
      </c>
      <c r="D65" s="22" t="s">
        <v>11</v>
      </c>
      <c r="E65" s="22" t="s">
        <v>12</v>
      </c>
      <c r="F65" s="22" t="s">
        <v>52</v>
      </c>
      <c r="G65" s="22">
        <v>125386705</v>
      </c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</row>
    <row r="66" spans="1:28" ht="52.5">
      <c r="A66" s="22">
        <v>64</v>
      </c>
      <c r="B66" s="22" t="s">
        <v>116</v>
      </c>
      <c r="C66" s="22">
        <v>171061132</v>
      </c>
      <c r="D66" s="22" t="s">
        <v>11</v>
      </c>
      <c r="E66" s="22" t="s">
        <v>12</v>
      </c>
      <c r="F66" s="22" t="s">
        <v>52</v>
      </c>
      <c r="G66" s="22">
        <v>179646395</v>
      </c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</row>
    <row r="67" spans="1:28" ht="52.5">
      <c r="A67" s="22">
        <v>65</v>
      </c>
      <c r="B67" s="22" t="s">
        <v>117</v>
      </c>
      <c r="C67" s="22">
        <v>161060996</v>
      </c>
      <c r="D67" s="22" t="s">
        <v>11</v>
      </c>
      <c r="E67" s="22" t="s">
        <v>12</v>
      </c>
      <c r="F67" s="22" t="s">
        <v>52</v>
      </c>
      <c r="G67" s="22" t="s">
        <v>118</v>
      </c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</row>
    <row r="68" spans="1:28" ht="52.5">
      <c r="A68" s="22">
        <v>66</v>
      </c>
      <c r="B68" s="22" t="s">
        <v>119</v>
      </c>
      <c r="C68" s="22">
        <v>171061135</v>
      </c>
      <c r="D68" s="22" t="s">
        <v>11</v>
      </c>
      <c r="E68" s="22" t="s">
        <v>12</v>
      </c>
      <c r="F68" s="22" t="s">
        <v>52</v>
      </c>
      <c r="G68" s="22">
        <v>164470598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</row>
    <row r="69" spans="1:28" ht="52.5">
      <c r="A69" s="22">
        <v>67</v>
      </c>
      <c r="B69" s="22" t="s">
        <v>120</v>
      </c>
      <c r="C69" s="22">
        <v>171061137</v>
      </c>
      <c r="D69" s="22" t="s">
        <v>11</v>
      </c>
      <c r="E69" s="22" t="s">
        <v>12</v>
      </c>
      <c r="F69" s="22" t="s">
        <v>52</v>
      </c>
      <c r="G69" s="22">
        <v>1136248622</v>
      </c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</row>
    <row r="70" spans="1:28" ht="52.5">
      <c r="A70" s="22">
        <v>68</v>
      </c>
      <c r="B70" s="22" t="s">
        <v>121</v>
      </c>
      <c r="C70" s="22">
        <v>161060998</v>
      </c>
      <c r="D70" s="22" t="s">
        <v>11</v>
      </c>
      <c r="E70" s="22" t="s">
        <v>12</v>
      </c>
      <c r="F70" s="22" t="s">
        <v>52</v>
      </c>
      <c r="G70" s="22">
        <v>164236518</v>
      </c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</row>
    <row r="71" spans="1:28" ht="52.5">
      <c r="A71" s="22">
        <v>69</v>
      </c>
      <c r="B71" s="22" t="s">
        <v>122</v>
      </c>
      <c r="C71" s="22">
        <v>161061000</v>
      </c>
      <c r="D71" s="22" t="s">
        <v>11</v>
      </c>
      <c r="E71" s="22" t="s">
        <v>12</v>
      </c>
      <c r="F71" s="22" t="s">
        <v>52</v>
      </c>
      <c r="G71" s="22">
        <v>124119108</v>
      </c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</row>
    <row r="72" spans="1:28" ht="52.5">
      <c r="A72" s="22">
        <v>70</v>
      </c>
      <c r="B72" s="22" t="s">
        <v>123</v>
      </c>
      <c r="C72" s="22">
        <v>161061001</v>
      </c>
      <c r="D72" s="22" t="s">
        <v>11</v>
      </c>
      <c r="E72" s="22" t="s">
        <v>12</v>
      </c>
      <c r="F72" s="22" t="s">
        <v>52</v>
      </c>
      <c r="G72" s="22">
        <v>146963772</v>
      </c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</row>
    <row r="73" spans="1:28" ht="52.5">
      <c r="A73" s="22">
        <v>71</v>
      </c>
      <c r="B73" s="22" t="s">
        <v>124</v>
      </c>
      <c r="C73" s="22">
        <v>161061002</v>
      </c>
      <c r="D73" s="22" t="s">
        <v>11</v>
      </c>
      <c r="E73" s="22" t="s">
        <v>12</v>
      </c>
      <c r="F73" s="22" t="s">
        <v>52</v>
      </c>
      <c r="G73" s="22">
        <v>146498199</v>
      </c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</row>
    <row r="74" spans="1:28" ht="52.5">
      <c r="A74" s="22">
        <v>72</v>
      </c>
      <c r="B74" s="22" t="s">
        <v>125</v>
      </c>
      <c r="C74" s="22">
        <v>171061140</v>
      </c>
      <c r="D74" s="22" t="s">
        <v>11</v>
      </c>
      <c r="E74" s="22" t="s">
        <v>12</v>
      </c>
      <c r="F74" s="22" t="s">
        <v>52</v>
      </c>
      <c r="G74" s="22" t="s">
        <v>126</v>
      </c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MASTER</vt:lpstr>
      <vt:lpstr>Lecture</vt:lpstr>
      <vt:lpstr>Laboratory</vt:lpstr>
      <vt:lpstr>Tutorial</vt:lpstr>
      <vt:lpstr>RAW_Lecture</vt:lpstr>
      <vt:lpstr>RAW_Lab</vt:lpstr>
      <vt:lpstr>RAW_Tutorial</vt:lpstr>
      <vt:lpstr>AMIS</vt:lpstr>
      <vt:lpstr>Laboratory!Print_Area</vt:lpstr>
      <vt:lpstr>Lecture!Print_Area</vt:lpstr>
      <vt:lpstr>MASTER!Print_Area</vt:lpstr>
      <vt:lpstr>Tutorial!Print_Area</vt:lpstr>
      <vt:lpstr>Laboratory!Print_Titles</vt:lpstr>
      <vt:lpstr>Lecture!Print_Titles</vt:lpstr>
      <vt:lpstr>MASTER!Print_Titles</vt:lpstr>
      <vt:lpstr>Tutorial!Print_Titles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</dc:creator>
  <cp:lastModifiedBy>Aziz</cp:lastModifiedBy>
  <cp:lastPrinted>2019-02-14T03:01:52Z</cp:lastPrinted>
  <dcterms:created xsi:type="dcterms:W3CDTF">2017-02-16T03:28:39Z</dcterms:created>
  <dcterms:modified xsi:type="dcterms:W3CDTF">2019-02-15T08:23:58Z</dcterms:modified>
</cp:coreProperties>
</file>