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40" yWindow="740" windowWidth="24860" windowHeight="17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B9" i="1"/>
</calcChain>
</file>

<file path=xl/sharedStrings.xml><?xml version="1.0" encoding="utf-8"?>
<sst xmlns="http://schemas.openxmlformats.org/spreadsheetml/2006/main" count="24" uniqueCount="20">
  <si>
    <t>Band gap</t>
  </si>
  <si>
    <t>eV</t>
  </si>
  <si>
    <t>Electron mobility</t>
  </si>
  <si>
    <t>Hole mobility</t>
  </si>
  <si>
    <t>cm^2V-1S-1</t>
  </si>
  <si>
    <t>Electron effective mass</t>
  </si>
  <si>
    <t>Hole effective mass</t>
  </si>
  <si>
    <t>m_e^-1</t>
  </si>
  <si>
    <t>Carrier Concenration</t>
  </si>
  <si>
    <t>m^-3</t>
  </si>
  <si>
    <t>Boltzmann Constant</t>
  </si>
  <si>
    <t>Planks Constant</t>
  </si>
  <si>
    <t>Pi</t>
  </si>
  <si>
    <t>300k</t>
  </si>
  <si>
    <t>Temp (kelvin)</t>
  </si>
  <si>
    <t>Fermi Level</t>
  </si>
  <si>
    <t>Electron Rest Mass</t>
  </si>
  <si>
    <t>kg</t>
  </si>
  <si>
    <t>Electron Volt</t>
  </si>
  <si>
    <t>Conductance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</si>
</sst>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J14" sqref="J14"/>
    </sheetView>
  </sheetViews>
  <sheetFormatPr baseColWidth="10" defaultRowHeight="15" x14ac:dyDescent="0"/>
  <cols>
    <col min="1" max="1" width="20.1640625" bestFit="1" customWidth="1"/>
    <col min="6" max="6" width="12.33203125" bestFit="1" customWidth="1"/>
    <col min="8" max="8" width="12" customWidth="1"/>
  </cols>
  <sheetData>
    <row r="1" spans="1:8">
      <c r="A1" t="s">
        <v>0</v>
      </c>
      <c r="B1">
        <v>0.32</v>
      </c>
      <c r="C1" t="s">
        <v>1</v>
      </c>
      <c r="D1" t="s">
        <v>13</v>
      </c>
      <c r="F1" t="s">
        <v>14</v>
      </c>
      <c r="G1" t="s">
        <v>15</v>
      </c>
      <c r="H1" t="s">
        <v>19</v>
      </c>
    </row>
    <row r="2" spans="1:8">
      <c r="A2" t="s">
        <v>2</v>
      </c>
      <c r="B2">
        <v>6000</v>
      </c>
      <c r="C2" t="s">
        <v>4</v>
      </c>
      <c r="D2" t="s">
        <v>13</v>
      </c>
      <c r="F2">
        <v>0</v>
      </c>
      <c r="G2" t="e">
        <f>(B$1*B$11/2)+(B$7*F3*LN(B$5/B$4)^(3/4))+ASINH(B$6/(2*SQRT((2*((2*B$9*B$4*B$10*B$7*F3)/(B$8^2))^(3/2))*(2*((2*B$9*B$5*B$10*B$7*F3)/(B$8^2))^(3/2)))*EXP(-B$1*B$11/(2*B$7*F2))))</f>
        <v>#DIV/0!</v>
      </c>
    </row>
    <row r="3" spans="1:8">
      <c r="A3" t="s">
        <v>3</v>
      </c>
      <c r="B3">
        <v>4000</v>
      </c>
      <c r="C3" t="s">
        <v>4</v>
      </c>
      <c r="D3" t="s">
        <v>13</v>
      </c>
      <c r="F3">
        <v>20</v>
      </c>
      <c r="G3">
        <f t="shared" ref="G3:G52" si="0">(B$1*B$11/2)+(B$7*F4*LN(B$5/B$4)^(3/4))+ASINH(B$6/(2*SQRT((2*((2*B$9*B$4*B$10*B$7*F4)/(B$8^2))^(3/2))*(2*((2*B$9*B$5*B$10*B$7*F4)/(B$8^2))^(3/2)))*EXP(-B$1*B$11/(2*B$7*F3))))</f>
        <v>80.769089752566174</v>
      </c>
    </row>
    <row r="4" spans="1:8">
      <c r="A4" t="s">
        <v>5</v>
      </c>
      <c r="B4">
        <v>0.24</v>
      </c>
      <c r="C4" t="s">
        <v>7</v>
      </c>
      <c r="F4">
        <v>40</v>
      </c>
      <c r="G4">
        <f t="shared" si="0"/>
        <v>33.742814734308737</v>
      </c>
    </row>
    <row r="5" spans="1:8">
      <c r="A5" t="s">
        <v>6</v>
      </c>
      <c r="B5">
        <v>0.31</v>
      </c>
      <c r="C5" t="s">
        <v>7</v>
      </c>
      <c r="F5">
        <v>60</v>
      </c>
      <c r="G5">
        <f t="shared" si="0"/>
        <v>17.838599173599341</v>
      </c>
    </row>
    <row r="6" spans="1:8">
      <c r="A6" t="s">
        <v>8</v>
      </c>
      <c r="B6" s="1">
        <v>1E+18</v>
      </c>
      <c r="C6" t="s">
        <v>9</v>
      </c>
      <c r="F6">
        <v>80</v>
      </c>
      <c r="G6">
        <f t="shared" si="0"/>
        <v>9.7675376238932987</v>
      </c>
    </row>
    <row r="7" spans="1:8">
      <c r="A7" t="s">
        <v>10</v>
      </c>
      <c r="B7" s="1">
        <v>1.3806488E-23</v>
      </c>
      <c r="F7">
        <v>100</v>
      </c>
      <c r="G7">
        <f t="shared" si="0"/>
        <v>4.8523085528672354</v>
      </c>
    </row>
    <row r="8" spans="1:8">
      <c r="A8" t="s">
        <v>11</v>
      </c>
      <c r="B8" s="1">
        <v>6.6260695699999996E-34</v>
      </c>
      <c r="F8">
        <v>120</v>
      </c>
      <c r="G8">
        <f t="shared" si="0"/>
        <v>1.5706699037201972</v>
      </c>
    </row>
    <row r="9" spans="1:8">
      <c r="A9" t="s">
        <v>12</v>
      </c>
      <c r="B9">
        <f>PI()</f>
        <v>3.1415926535897931</v>
      </c>
      <c r="F9">
        <v>140</v>
      </c>
      <c r="G9">
        <f t="shared" si="0"/>
        <v>0.20508190778874927</v>
      </c>
    </row>
    <row r="10" spans="1:8">
      <c r="A10" t="s">
        <v>16</v>
      </c>
      <c r="B10" s="1">
        <v>9.1093821499999992E-31</v>
      </c>
      <c r="C10" t="s">
        <v>17</v>
      </c>
      <c r="F10">
        <v>160</v>
      </c>
      <c r="G10">
        <f t="shared" si="0"/>
        <v>3.2975509794629723E-2</v>
      </c>
    </row>
    <row r="11" spans="1:8">
      <c r="A11" t="s">
        <v>18</v>
      </c>
      <c r="B11" s="1">
        <v>1.6021765699999999E-19</v>
      </c>
      <c r="F11">
        <v>180</v>
      </c>
      <c r="G11">
        <f t="shared" si="0"/>
        <v>7.7562932402047563E-3</v>
      </c>
    </row>
    <row r="12" spans="1:8">
      <c r="F12">
        <v>200</v>
      </c>
      <c r="G12">
        <f t="shared" si="0"/>
        <v>2.3965627287049476E-3</v>
      </c>
    </row>
    <row r="13" spans="1:8">
      <c r="F13">
        <v>220</v>
      </c>
      <c r="G13">
        <f t="shared" si="0"/>
        <v>9.0443415583701611E-4</v>
      </c>
    </row>
    <row r="14" spans="1:8">
      <c r="F14">
        <v>240</v>
      </c>
      <c r="G14">
        <f t="shared" si="0"/>
        <v>3.9700201338596527E-4</v>
      </c>
    </row>
    <row r="15" spans="1:8">
      <c r="F15">
        <v>260</v>
      </c>
      <c r="G15">
        <f t="shared" si="0"/>
        <v>1.9591401381939262E-4</v>
      </c>
    </row>
    <row r="16" spans="1:8">
      <c r="F16">
        <v>280</v>
      </c>
      <c r="G16">
        <f t="shared" si="0"/>
        <v>1.0606984509404336E-4</v>
      </c>
    </row>
    <row r="17" spans="6:7">
      <c r="F17">
        <v>300</v>
      </c>
      <c r="G17">
        <f t="shared" si="0"/>
        <v>6.1880993784025975E-5</v>
      </c>
    </row>
    <row r="18" spans="6:7">
      <c r="F18">
        <v>320</v>
      </c>
      <c r="G18">
        <f t="shared" si="0"/>
        <v>3.8377019955588928E-5</v>
      </c>
    </row>
    <row r="19" spans="6:7">
      <c r="F19">
        <v>340</v>
      </c>
      <c r="G19">
        <f t="shared" si="0"/>
        <v>2.503842960615447E-5</v>
      </c>
    </row>
    <row r="20" spans="6:7">
      <c r="F20">
        <v>360</v>
      </c>
      <c r="G20">
        <f t="shared" si="0"/>
        <v>1.7046158501263447E-5</v>
      </c>
    </row>
    <row r="21" spans="6:7">
      <c r="F21">
        <v>380</v>
      </c>
      <c r="G21">
        <f t="shared" si="0"/>
        <v>1.2031571872579462E-5</v>
      </c>
    </row>
    <row r="22" spans="6:7">
      <c r="F22">
        <v>400</v>
      </c>
      <c r="G22">
        <f t="shared" si="0"/>
        <v>8.7586629992142636E-6</v>
      </c>
    </row>
    <row r="23" spans="6:7">
      <c r="F23">
        <v>420</v>
      </c>
      <c r="G23">
        <f t="shared" si="0"/>
        <v>6.5484264267468982E-6</v>
      </c>
    </row>
    <row r="24" spans="6:7">
      <c r="F24">
        <v>440</v>
      </c>
      <c r="G24">
        <f t="shared" si="0"/>
        <v>5.0108375607939446E-6</v>
      </c>
    </row>
    <row r="25" spans="6:7">
      <c r="F25">
        <v>460</v>
      </c>
      <c r="G25">
        <f t="shared" si="0"/>
        <v>3.9129555977955666E-6</v>
      </c>
    </row>
    <row r="26" spans="6:7">
      <c r="F26">
        <v>480</v>
      </c>
      <c r="G26">
        <f t="shared" si="0"/>
        <v>3.1107957583648328E-6</v>
      </c>
    </row>
    <row r="27" spans="6:7">
      <c r="F27">
        <v>500</v>
      </c>
      <c r="G27">
        <f t="shared" si="0"/>
        <v>2.5126062725860983E-6</v>
      </c>
    </row>
    <row r="28" spans="6:7">
      <c r="F28">
        <v>520</v>
      </c>
      <c r="G28">
        <f t="shared" si="0"/>
        <v>2.0583099320356896E-6</v>
      </c>
    </row>
    <row r="29" spans="6:7">
      <c r="F29">
        <v>540</v>
      </c>
      <c r="G29">
        <f t="shared" si="0"/>
        <v>1.7075993987665198E-6</v>
      </c>
    </row>
    <row r="30" spans="6:7">
      <c r="F30">
        <v>560</v>
      </c>
      <c r="G30">
        <f t="shared" si="0"/>
        <v>1.4328312725277168E-6</v>
      </c>
    </row>
    <row r="31" spans="6:7">
      <c r="F31">
        <v>580</v>
      </c>
      <c r="G31">
        <f t="shared" si="0"/>
        <v>1.2146668361486555E-6</v>
      </c>
    </row>
    <row r="32" spans="6:7">
      <c r="F32">
        <v>600</v>
      </c>
      <c r="G32">
        <f t="shared" si="0"/>
        <v>1.0393306210302985E-6</v>
      </c>
    </row>
    <row r="33" spans="6:7">
      <c r="F33">
        <v>620</v>
      </c>
      <c r="G33">
        <f t="shared" si="0"/>
        <v>8.9684700217400806E-7</v>
      </c>
    </row>
    <row r="34" spans="6:7">
      <c r="F34">
        <v>640</v>
      </c>
      <c r="G34">
        <f t="shared" si="0"/>
        <v>7.7988226064159163E-7</v>
      </c>
    </row>
    <row r="35" spans="6:7">
      <c r="F35">
        <v>660</v>
      </c>
      <c r="G35">
        <f t="shared" si="0"/>
        <v>6.8296969627585009E-7</v>
      </c>
    </row>
    <row r="36" spans="6:7">
      <c r="F36">
        <v>680</v>
      </c>
      <c r="G36">
        <f t="shared" si="0"/>
        <v>6.0198198159334868E-7</v>
      </c>
    </row>
    <row r="37" spans="6:7">
      <c r="F37">
        <v>700</v>
      </c>
      <c r="G37">
        <f t="shared" si="0"/>
        <v>5.3376604413031543E-7</v>
      </c>
    </row>
    <row r="38" spans="6:7">
      <c r="F38">
        <v>720</v>
      </c>
      <c r="G38">
        <f t="shared" si="0"/>
        <v>4.758866396590821E-7</v>
      </c>
    </row>
    <row r="39" spans="6:7">
      <c r="F39">
        <v>740</v>
      </c>
      <c r="G39">
        <f t="shared" si="0"/>
        <v>4.2644375841685956E-7</v>
      </c>
    </row>
    <row r="40" spans="6:7">
      <c r="F40">
        <v>760</v>
      </c>
      <c r="G40">
        <f t="shared" si="0"/>
        <v>3.8394092573242913E-7</v>
      </c>
    </row>
    <row r="41" spans="6:7">
      <c r="F41">
        <v>780</v>
      </c>
      <c r="G41">
        <f t="shared" si="0"/>
        <v>3.4718907295063418E-7</v>
      </c>
    </row>
    <row r="42" spans="6:7">
      <c r="F42">
        <v>800</v>
      </c>
      <c r="G42">
        <f t="shared" si="0"/>
        <v>3.1523558102340878E-7</v>
      </c>
    </row>
    <row r="43" spans="6:7">
      <c r="F43">
        <v>820</v>
      </c>
      <c r="G43">
        <f t="shared" si="0"/>
        <v>2.8731135739844747E-7</v>
      </c>
    </row>
    <row r="44" spans="6:7">
      <c r="F44">
        <v>840</v>
      </c>
      <c r="G44">
        <f t="shared" si="0"/>
        <v>2.6279097131551068E-7</v>
      </c>
    </row>
    <row r="45" spans="6:7">
      <c r="F45">
        <v>860</v>
      </c>
      <c r="G45">
        <f t="shared" si="0"/>
        <v>2.4116235009798331E-7</v>
      </c>
    </row>
    <row r="46" spans="6:7">
      <c r="F46">
        <v>880</v>
      </c>
      <c r="G46">
        <f t="shared" si="0"/>
        <v>2.2200354266452468E-7</v>
      </c>
    </row>
    <row r="47" spans="6:7">
      <c r="F47">
        <v>900</v>
      </c>
      <c r="G47">
        <f t="shared" si="0"/>
        <v>2.0496475392501436E-7</v>
      </c>
    </row>
    <row r="48" spans="6:7">
      <c r="F48">
        <v>920</v>
      </c>
      <c r="G48">
        <f t="shared" si="0"/>
        <v>1.8975434999295903E-7</v>
      </c>
    </row>
    <row r="49" spans="6:7">
      <c r="F49">
        <v>940</v>
      </c>
      <c r="G49">
        <f t="shared" si="0"/>
        <v>1.7612787365161876E-7</v>
      </c>
    </row>
    <row r="50" spans="6:7">
      <c r="F50">
        <v>960</v>
      </c>
      <c r="G50">
        <f t="shared" si="0"/>
        <v>1.638793646396394E-7</v>
      </c>
    </row>
    <row r="51" spans="6:7">
      <c r="F51">
        <v>980</v>
      </c>
      <c r="G51">
        <f t="shared" si="0"/>
        <v>1.5283445784536521E-7</v>
      </c>
    </row>
    <row r="52" spans="6:7">
      <c r="F52">
        <v>1000</v>
      </c>
      <c r="G52" t="e">
        <f t="shared" si="0"/>
        <v>#DIV/0!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Exeter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cv235</dc:creator>
  <cp:lastModifiedBy>cv235</cp:lastModifiedBy>
  <dcterms:created xsi:type="dcterms:W3CDTF">2014-02-07T13:13:17Z</dcterms:created>
  <dcterms:modified xsi:type="dcterms:W3CDTF">2014-02-07T13:44:25Z</dcterms:modified>
</cp:coreProperties>
</file>