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tables/table6.xml" ContentType="application/vnd.openxmlformats-officedocument.spreadsheetml.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7.xml" ContentType="application/vnd.openxmlformats-officedocument.spreadsheetml.table+xml"/>
  <Override PartName="/xl/queryTables/queryTable3.xml" ContentType="application/vnd.openxmlformats-officedocument.spreadsheetml.queryTable+xml"/>
  <Override PartName="/xl/tables/table8.xml" ContentType="application/vnd.openxmlformats-officedocument.spreadsheetml.table+xml"/>
  <Override PartName="/xl/queryTables/queryTable4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slicers/slicer1.xml" ContentType="application/vnd.ms-excel.slicer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officeresolve-my.sharepoint.com/personal/r_sabino_officeresolve_com_br/Documents/Alura-Ciência de Dados/02 - Excel - Novas Formações/Formação BI com Excel/2913 - BI com Excel 6 - Dashboard com Power Query/Materiais do Curso/"/>
    </mc:Choice>
  </mc:AlternateContent>
  <xr:revisionPtr revIDLastSave="917" documentId="8_{005B711F-5E6F-46DA-828D-A4513C2C3341}" xr6:coauthVersionLast="47" xr6:coauthVersionMax="47" xr10:uidLastSave="{ECF1B4C8-2DD8-45EB-987D-7FAD35F5A4F8}"/>
  <bookViews>
    <workbookView xWindow="28680" yWindow="-120" windowWidth="20640" windowHeight="11040" tabRatio="887" firstSheet="11" activeTab="11" xr2:uid="{AB24C894-A27B-4279-A562-7881B66F2744}"/>
  </bookViews>
  <sheets>
    <sheet name="Lista Produtos" sheetId="8" state="hidden" r:id="rId1"/>
    <sheet name="Vendas" sheetId="6" state="hidden" r:id="rId2"/>
    <sheet name="Dashboard Vendas" sheetId="12" state="hidden" r:id="rId3"/>
    <sheet name="Vendas_Filial" sheetId="15" state="hidden" r:id="rId4"/>
    <sheet name="Filial_02" sheetId="14" state="hidden" r:id="rId5"/>
    <sheet name="Filial_01" sheetId="16" state="hidden" r:id="rId6"/>
    <sheet name="Vendas_Produtos" sheetId="9" state="hidden" r:id="rId7"/>
    <sheet name="Base Vendas" sheetId="3" state="hidden" r:id="rId8"/>
    <sheet name="Base Produtos" sheetId="10" state="hidden" r:id="rId9"/>
    <sheet name="Dashboard Vendas_Produtos" sheetId="7" state="hidden" r:id="rId10"/>
    <sheet name="Lista Produtos (2)" sheetId="20" state="hidden" r:id="rId11"/>
    <sheet name="Vendas_por_Filial" sheetId="17" r:id="rId12"/>
    <sheet name="Dinâmica" sheetId="18" r:id="rId13"/>
    <sheet name="Dashboard Filial" sheetId="13" r:id="rId14"/>
  </sheets>
  <definedNames>
    <definedName name="Ano" localSheetId="8">'Base Produtos'!#REF!</definedName>
    <definedName name="Ano">'Base Vendas'!$D$2:$D$3</definedName>
    <definedName name="DadosExternos_1" localSheetId="1" hidden="1">Vendas!$A$1:$G$338</definedName>
    <definedName name="DadosExternos_2" localSheetId="0" hidden="1">'Lista Produtos'!$A$1:$C$32</definedName>
    <definedName name="DadosExternos_3" localSheetId="6" hidden="1">Vendas_Produtos!$A$1:$H$338</definedName>
    <definedName name="DadosExternos_4" localSheetId="5" hidden="1">Filial_01!$A$1:$I$338</definedName>
    <definedName name="DadosExternos_4" localSheetId="4" hidden="1">Filial_02!$A$1:$H$351</definedName>
    <definedName name="DadosExternos_5" localSheetId="3" hidden="1">Vendas_Filial!$A$1:$J$688</definedName>
    <definedName name="DadosExternos_5" localSheetId="11" hidden="1">Vendas_por_Filial!$A$1:$I$688</definedName>
    <definedName name="DadosExternos_6" localSheetId="10" hidden="1">'Lista Produtos (2)'!$A$1:$C$32</definedName>
    <definedName name="SegmentaçãodeDados_Ano">#N/A</definedName>
    <definedName name="SegmentaçãodeDados_ID_Filial">#N/A</definedName>
    <definedName name="SegmentaçãodeDados_Nome_do_Mês">#N/A</definedName>
  </definedNames>
  <calcPr calcId="191029"/>
  <pivotCaches>
    <pivotCache cacheId="0" r:id="rId15"/>
  </pivotCaches>
  <extLst>
    <ext xmlns:x14="http://schemas.microsoft.com/office/spreadsheetml/2009/9/main" uri="{BBE1A952-AA13-448e-AADC-164F8A28A991}">
      <x14:slicerCaches>
        <x14:slicerCache r:id="rId16"/>
        <x14:slicerCache r:id="rId17"/>
        <x14:slicerCache r:id="rId18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3" l="1"/>
  <c r="A2" i="10" a="1"/>
  <c r="A2" i="10" s="1"/>
  <c r="AT2" i="13"/>
  <c r="P2" i="13"/>
  <c r="AE2" i="13"/>
  <c r="P2" i="7" l="1"/>
  <c r="P2" i="12"/>
  <c r="B1" i="3"/>
  <c r="C2" i="10" s="1"/>
  <c r="E2" i="3"/>
  <c r="E3" i="3"/>
  <c r="B3" i="10" l="1"/>
  <c r="B7" i="10"/>
  <c r="B11" i="10"/>
  <c r="B15" i="10"/>
  <c r="B19" i="10"/>
  <c r="B23" i="10"/>
  <c r="B12" i="10"/>
  <c r="C13" i="10"/>
  <c r="B14" i="10"/>
  <c r="C3" i="10"/>
  <c r="C7" i="10"/>
  <c r="C11" i="10"/>
  <c r="C15" i="10"/>
  <c r="C19" i="10"/>
  <c r="C23" i="10"/>
  <c r="B16" i="10"/>
  <c r="C21" i="10"/>
  <c r="B22" i="10"/>
  <c r="B4" i="10"/>
  <c r="B8" i="10"/>
  <c r="C25" i="10"/>
  <c r="B18" i="10"/>
  <c r="C4" i="10"/>
  <c r="C8" i="10"/>
  <c r="C12" i="10"/>
  <c r="C16" i="10"/>
  <c r="C20" i="10"/>
  <c r="C24" i="10"/>
  <c r="B25" i="10"/>
  <c r="C5" i="10"/>
  <c r="B10" i="10"/>
  <c r="B5" i="10"/>
  <c r="B9" i="10"/>
  <c r="B13" i="10"/>
  <c r="B17" i="10"/>
  <c r="B21" i="10"/>
  <c r="C9" i="10"/>
  <c r="B6" i="10"/>
  <c r="C6" i="10"/>
  <c r="C10" i="10"/>
  <c r="C14" i="10"/>
  <c r="C18" i="10"/>
  <c r="C22" i="10"/>
  <c r="B2" i="10"/>
  <c r="B20" i="10"/>
  <c r="B24" i="10"/>
  <c r="C17" i="10"/>
  <c r="I3" i="3"/>
  <c r="I12" i="3"/>
  <c r="I11" i="3"/>
  <c r="I9" i="3"/>
  <c r="I4" i="3"/>
  <c r="I8" i="3"/>
  <c r="I7" i="3"/>
  <c r="I14" i="3"/>
  <c r="I6" i="3"/>
  <c r="I10" i="3"/>
  <c r="I13" i="3"/>
  <c r="I5" i="3"/>
  <c r="G6" i="10" l="1"/>
  <c r="F6" i="10" s="1"/>
  <c r="G5" i="10"/>
  <c r="F5" i="10" s="1"/>
  <c r="G2" i="10"/>
  <c r="F2" i="10" s="1"/>
  <c r="G4" i="10"/>
  <c r="F4" i="10" s="1"/>
  <c r="G3" i="10"/>
  <c r="F3" i="10" s="1"/>
  <c r="B5" i="3"/>
  <c r="B7" i="3" l="1"/>
  <c r="AR2" i="12" s="1"/>
  <c r="AD2" i="12"/>
  <c r="AD2" i="7"/>
  <c r="AR2" i="7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0994F9-F1A7-480D-A27D-12846121B818}" keepAlive="1" name="Consulta - Filial_01" description="Conexão com a consulta 'Filial_01' na pasta de trabalho." type="5" refreshedVersion="8" background="1" saveData="1">
    <dbPr connection="Provider=Microsoft.Mashup.OleDb.1;Data Source=$Workbook$;Location=Filial_01;Extended Properties=&quot;&quot;" command="SELECT * FROM [Filial_01]"/>
  </connection>
  <connection id="2" xr16:uid="{7F30436A-3FEF-487C-9A02-EFA35EAAB6A2}" keepAlive="1" name="Consulta - Filial_02" description="Conexão com a consulta 'Filial_02' na pasta de trabalho." type="5" refreshedVersion="8" background="1" saveData="1">
    <dbPr connection="Provider=Microsoft.Mashup.OleDb.1;Data Source=$Workbook$;Location=Filial_02;Extended Properties=&quot;&quot;" command="SELECT * FROM [Filial_02]"/>
  </connection>
  <connection id="3" xr16:uid="{3448EEE9-2997-40D4-9C22-B95B0E05BEDF}" keepAlive="1" name="Consulta - Lista Produtos" description="Conexão com a consulta 'Lista Produtos' na pasta de trabalho." type="5" refreshedVersion="8" background="1" saveData="1">
    <dbPr connection="Provider=Microsoft.Mashup.OleDb.1;Data Source=$Workbook$;Location=&quot;Lista Produtos&quot;;Extended Properties=&quot;&quot;" command="SELECT * FROM [Lista Produtos]"/>
  </connection>
  <connection id="4" xr16:uid="{9FF0AAFD-BDAF-4BD1-9A22-8A4014F0950C}" keepAlive="1" name="Consulta - Vendas_por_Filial" description="Conexão com a consulta 'Vendas_por_Filial' na pasta de trabalho." type="5" refreshedVersion="8" background="1" saveData="1">
    <dbPr connection="Provider=Microsoft.Mashup.OleDb.1;Data Source=$Workbook$;Location=Vendas_por_Filial;Extended Properties=&quot;&quot;" command="SELECT * FROM [Vendas_por_Filial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<sst xmlns="http://schemas.openxmlformats.org/spreadsheetml/2006/main" count="7052" uniqueCount="94">
  <si>
    <t>Data</t>
  </si>
  <si>
    <t>ID Produto</t>
  </si>
  <si>
    <t>Quantidade</t>
  </si>
  <si>
    <t>Preço</t>
  </si>
  <si>
    <t>Faturamento Total</t>
  </si>
  <si>
    <t>N. Mês</t>
  </si>
  <si>
    <t>Mês</t>
  </si>
  <si>
    <t>Faturamento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</si>
  <si>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</si>
  <si>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</si>
  <si>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</si>
  <si>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</si>
  <si>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</si>
  <si>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</si>
  <si>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</si>
  <si>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</si>
  <si>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</si>
  <si>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</si>
  <si>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</si>
  <si>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</si>
  <si>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Faturamento Mensal</t>
  </si>
  <si>
    <t>Ano</t>
  </si>
  <si>
    <t>Faturamento Anual</t>
  </si>
  <si>
    <t>Maior Faturamento</t>
  </si>
  <si>
    <t>Maior Mês</t>
  </si>
  <si>
    <t>Nome do Mês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</si>
  <si>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</si>
  <si>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</si>
  <si>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</si>
  <si>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</si>
  <si>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</si>
  <si>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</si>
  <si>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</si>
  <si>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</si>
  <si>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</si>
  <si>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</si>
  <si>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</si>
  <si>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</si>
  <si>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Mês maior faturamento</t>
  </si>
  <si>
    <t xml:space="preserve">ID </t>
  </si>
  <si>
    <t>Produto</t>
  </si>
  <si>
    <t xml:space="preserve"> Custo </t>
  </si>
  <si>
    <t>Café Coado</t>
  </si>
  <si>
    <t>Esfiha</t>
  </si>
  <si>
    <t>Coxinha</t>
  </si>
  <si>
    <t xml:space="preserve">Água </t>
  </si>
  <si>
    <t>Chocolate Quente</t>
  </si>
  <si>
    <t>Pão de Queijo</t>
  </si>
  <si>
    <t>Chá</t>
  </si>
  <si>
    <t>Enroladinho</t>
  </si>
  <si>
    <t>Refrigerante</t>
  </si>
  <si>
    <t>Suco de Laranja</t>
  </si>
  <si>
    <t>Risoles</t>
  </si>
  <si>
    <t>Café Expresso</t>
  </si>
  <si>
    <t>Capuccino</t>
  </si>
  <si>
    <t>Mini Pizza</t>
  </si>
  <si>
    <t>Empada</t>
  </si>
  <si>
    <t>Quibe</t>
  </si>
  <si>
    <t>Chocolate Gelado</t>
  </si>
  <si>
    <t>Hamburguer</t>
  </si>
  <si>
    <t>Frappé</t>
  </si>
  <si>
    <t>Quichê</t>
  </si>
  <si>
    <t>Croissant doce</t>
  </si>
  <si>
    <t>Massa folhada doce</t>
  </si>
  <si>
    <t>Torta</t>
  </si>
  <si>
    <t>Croissant salgado</t>
  </si>
  <si>
    <t>Manteiga</t>
  </si>
  <si>
    <t>Requeijão</t>
  </si>
  <si>
    <t>Chantilly</t>
  </si>
  <si>
    <t>Baguete de Frango</t>
  </si>
  <si>
    <t>Cerveja</t>
  </si>
  <si>
    <t>Bolinha de queijo</t>
  </si>
  <si>
    <t>Lanche Pão de forma</t>
  </si>
  <si>
    <t>Produtos</t>
  </si>
  <si>
    <t>Qtde</t>
  </si>
  <si>
    <t>Valor</t>
  </si>
  <si>
    <t>Faturamento por Produto</t>
  </si>
  <si>
    <t xml:space="preserve">Ranking </t>
  </si>
  <si>
    <t>ID Filial</t>
  </si>
  <si>
    <t>Filial</t>
  </si>
  <si>
    <t>SCB_02</t>
  </si>
  <si>
    <t>Santana</t>
  </si>
  <si>
    <t>Pão de forma</t>
  </si>
  <si>
    <t xml:space="preserve">Leite </t>
  </si>
  <si>
    <t>SCB_01</t>
  </si>
  <si>
    <t>Soma de Preço</t>
  </si>
  <si>
    <t>Soma de Quantidade</t>
  </si>
  <si>
    <t>Rótulos de Linha</t>
  </si>
  <si>
    <t>Total Geral</t>
  </si>
  <si>
    <t>Qtd Produtos Vendidos</t>
  </si>
  <si>
    <t>Top 3 Produtos mais vendidos</t>
  </si>
  <si>
    <t>Vendas por Produto</t>
  </si>
  <si>
    <t>Média de Preço2</t>
  </si>
  <si>
    <t>Média de Gastos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</si>
</sst>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&quot;R$&quot;\ #,##0.00"/>
    <numFmt numFmtId="165" formatCode="_-[$R$-416]\ * #,##0.00_-;\-[$R$-416]\ * #,##0.00_-;_-[$R$-416]\ * &quot;-&quot;??_-;_-@_-"/>
    <numFmt numFmtId="166" formatCode="mmm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Barlow"/>
    </font>
    <font>
      <b/>
      <sz val="26"/>
      <color rgb="FF1A261A"/>
      <name val="Barlow"/>
    </font>
    <font>
      <b/>
      <sz val="14"/>
      <color theme="1"/>
      <name val="Calibri"/>
      <family val="2"/>
      <scheme val="minor"/>
    </font>
    <font>
      <b/>
      <sz val="14"/>
      <color theme="0"/>
      <name val="Barlow"/>
    </font>
    <font>
      <b/>
      <sz val="11"/>
      <color rgb="FF313829"/>
      <name val="Barlow"/>
    </font>
    <font>
      <b/>
      <sz val="14"/>
      <color rgb="FF313829"/>
      <name val="Barlow"/>
    </font>
    <font>
      <b/>
      <sz val="26"/>
      <color rgb="FFB39563"/>
      <name val="Barlow"/>
    </font>
    <font>
      <b/>
      <sz val="14"/>
      <color rgb="FFB39563"/>
      <name val="Barlow"/>
    </font>
    <font>
      <sz val="8"/>
      <name val="Calibri"/>
      <family val="2"/>
      <scheme val="minor"/>
    </font>
    <font>
      <b/>
      <sz val="24"/>
      <color rgb="FFB39563"/>
      <name val="Barlow"/>
    </font>
  </fonts>
  <fills count="5">
    <fill>
      <patternFill patternType="none"/>
    </fill>
    <fill>
      <patternFill patternType="gray125"/>
    </fill>
    <fill>
      <patternFill patternType="solid">
        <fgColor rgb="FF31382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3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ck">
        <color rgb="FF787674"/>
      </left>
      <right/>
      <top style="thick">
        <color rgb="FF787674"/>
      </top>
      <bottom/>
      <diagonal/>
    </border>
    <border>
      <left/>
      <right/>
      <top style="thick">
        <color rgb="FF787674"/>
      </top>
      <bottom/>
      <diagonal/>
    </border>
    <border>
      <left/>
      <right style="thick">
        <color rgb="FF787674"/>
      </right>
      <top style="thick">
        <color rgb="FF787674"/>
      </top>
      <bottom/>
      <diagonal/>
    </border>
    <border>
      <left style="thick">
        <color rgb="FF787674"/>
      </left>
      <right/>
      <top/>
      <bottom/>
      <diagonal/>
    </border>
    <border>
      <left/>
      <right style="thick">
        <color rgb="FF787674"/>
      </right>
      <top/>
      <bottom/>
      <diagonal/>
    </border>
    <border>
      <left style="thick">
        <color rgb="FF787674"/>
      </left>
      <right/>
      <top/>
      <bottom style="thick">
        <color rgb="FF787674"/>
      </bottom>
      <diagonal/>
    </border>
    <border>
      <left/>
      <right/>
      <top/>
      <bottom style="thick">
        <color rgb="FF787674"/>
      </bottom>
      <diagonal/>
    </border>
    <border>
      <left/>
      <right style="thick">
        <color rgb="FF787674"/>
      </right>
      <top/>
      <bottom style="thick">
        <color rgb="FF78767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14" fontId="0" fillId="0" borderId="0" xfId="0" applyNumberFormat="1"/>
    <xf numFmtId="166" fontId="0" fillId="0" borderId="2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166" fontId="0" fillId="0" borderId="14" xfId="0" applyNumberFormat="1" applyBorder="1" applyAlignment="1">
      <alignment horizontal="center"/>
    </xf>
    <xf numFmtId="165" fontId="0" fillId="0" borderId="15" xfId="0" applyNumberFormat="1" applyBorder="1"/>
    <xf numFmtId="0" fontId="0" fillId="0" borderId="16" xfId="0" applyBorder="1"/>
    <xf numFmtId="165" fontId="0" fillId="0" borderId="17" xfId="0" applyNumberFormat="1" applyBorder="1"/>
    <xf numFmtId="0" fontId="0" fillId="0" borderId="13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1" fillId="4" borderId="3" xfId="0" applyFont="1" applyFill="1" applyBorder="1" applyAlignment="1">
      <alignment horizontal="center"/>
    </xf>
    <xf numFmtId="0" fontId="1" fillId="4" borderId="3" xfId="0" applyFont="1" applyFill="1" applyBorder="1"/>
    <xf numFmtId="165" fontId="1" fillId="0" borderId="27" xfId="0" applyNumberFormat="1" applyFont="1" applyBorder="1"/>
    <xf numFmtId="165" fontId="1" fillId="0" borderId="3" xfId="0" applyNumberFormat="1" applyFont="1" applyBorder="1"/>
    <xf numFmtId="2" fontId="1" fillId="0" borderId="3" xfId="0" applyNumberFormat="1" applyFont="1" applyBorder="1" applyAlignment="1">
      <alignment horizontal="center"/>
    </xf>
    <xf numFmtId="164" fontId="0" fillId="0" borderId="11" xfId="0" applyNumberFormat="1" applyBorder="1"/>
    <xf numFmtId="164" fontId="0" fillId="0" borderId="26" xfId="0" applyNumberFormat="1" applyBorder="1"/>
    <xf numFmtId="0" fontId="5" fillId="0" borderId="0" xfId="0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165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7" fillId="0" borderId="21" xfId="0" applyFont="1" applyBorder="1" applyAlignment="1">
      <alignment vertical="center"/>
    </xf>
    <xf numFmtId="0" fontId="4" fillId="0" borderId="0" xfId="0" applyFont="1"/>
    <xf numFmtId="0" fontId="7" fillId="0" borderId="0" xfId="0" applyFont="1" applyAlignment="1">
      <alignment vertical="center"/>
    </xf>
    <xf numFmtId="0" fontId="0" fillId="0" borderId="0" xfId="0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0" borderId="28" xfId="0" applyBorder="1"/>
    <xf numFmtId="0" fontId="0" fillId="0" borderId="28" xfId="0" applyBorder="1" applyAlignment="1">
      <alignment horizontal="center"/>
    </xf>
    <xf numFmtId="0" fontId="0" fillId="0" borderId="29" xfId="0" applyBorder="1"/>
    <xf numFmtId="0" fontId="0" fillId="0" borderId="30" xfId="0" applyBorder="1" applyAlignment="1">
      <alignment horizontal="center"/>
    </xf>
    <xf numFmtId="164" fontId="0" fillId="0" borderId="31" xfId="0" applyNumberFormat="1" applyBorder="1"/>
    <xf numFmtId="0" fontId="0" fillId="0" borderId="32" xfId="0" applyBorder="1"/>
    <xf numFmtId="164" fontId="0" fillId="0" borderId="33" xfId="0" applyNumberFormat="1" applyBorder="1"/>
    <xf numFmtId="0" fontId="0" fillId="0" borderId="34" xfId="0" applyBorder="1"/>
    <xf numFmtId="0" fontId="0" fillId="0" borderId="35" xfId="0" applyBorder="1" applyAlignment="1">
      <alignment horizontal="center"/>
    </xf>
    <xf numFmtId="164" fontId="0" fillId="0" borderId="36" xfId="0" applyNumberFormat="1" applyBorder="1"/>
    <xf numFmtId="0" fontId="1" fillId="4" borderId="7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0" fillId="0" borderId="19" xfId="0" applyBorder="1"/>
    <xf numFmtId="0" fontId="0" fillId="0" borderId="18" xfId="0" applyBorder="1"/>
    <xf numFmtId="0" fontId="1" fillId="4" borderId="29" xfId="0" applyFont="1" applyFill="1" applyBorder="1" applyAlignment="1">
      <alignment horizontal="center"/>
    </xf>
    <xf numFmtId="0" fontId="1" fillId="4" borderId="30" xfId="0" applyFont="1" applyFill="1" applyBorder="1" applyAlignment="1">
      <alignment horizontal="center"/>
    </xf>
    <xf numFmtId="0" fontId="1" fillId="4" borderId="31" xfId="0" applyFont="1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/>
    <xf numFmtId="0" fontId="7" fillId="0" borderId="22" xfId="0" applyFont="1" applyBorder="1" applyAlignment="1">
      <alignment vertical="center"/>
    </xf>
    <xf numFmtId="165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0" applyNumberFormat="1" applyAlignment="1">
      <alignment horizontal="center"/>
    </xf>
    <xf numFmtId="0" fontId="9" fillId="0" borderId="2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164" fontId="8" fillId="3" borderId="18" xfId="0" applyNumberFormat="1" applyFont="1" applyFill="1" applyBorder="1" applyAlignment="1">
      <alignment horizontal="center" vertical="center"/>
    </xf>
    <xf numFmtId="164" fontId="8" fillId="3" borderId="19" xfId="0" applyNumberFormat="1" applyFont="1" applyFill="1" applyBorder="1" applyAlignment="1">
      <alignment horizontal="center" vertical="center"/>
    </xf>
    <xf numFmtId="164" fontId="8" fillId="3" borderId="20" xfId="0" applyNumberFormat="1" applyFont="1" applyFill="1" applyBorder="1" applyAlignment="1">
      <alignment horizontal="center" vertical="center"/>
    </xf>
    <xf numFmtId="164" fontId="8" fillId="3" borderId="21" xfId="0" applyNumberFormat="1" applyFont="1" applyFill="1" applyBorder="1" applyAlignment="1">
      <alignment horizontal="center" vertical="center"/>
    </xf>
    <xf numFmtId="164" fontId="8" fillId="3" borderId="0" xfId="0" applyNumberFormat="1" applyFont="1" applyFill="1" applyAlignment="1">
      <alignment horizontal="center" vertical="center"/>
    </xf>
    <xf numFmtId="164" fontId="8" fillId="3" borderId="22" xfId="0" applyNumberFormat="1" applyFont="1" applyFill="1" applyBorder="1" applyAlignment="1">
      <alignment horizontal="center" vertical="center"/>
    </xf>
    <xf numFmtId="2" fontId="8" fillId="3" borderId="18" xfId="0" applyNumberFormat="1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center" vertical="center"/>
    </xf>
    <xf numFmtId="0" fontId="8" fillId="3" borderId="20" xfId="0" applyFont="1" applyFill="1" applyBorder="1" applyAlignment="1">
      <alignment horizontal="center" vertical="center"/>
    </xf>
    <xf numFmtId="0" fontId="8" fillId="3" borderId="21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8" fillId="3" borderId="22" xfId="0" applyFont="1" applyFill="1" applyBorder="1" applyAlignment="1">
      <alignment horizontal="center" vertical="center"/>
    </xf>
    <xf numFmtId="0" fontId="6" fillId="3" borderId="21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3" borderId="22" xfId="0" applyFont="1" applyFill="1" applyBorder="1" applyAlignment="1">
      <alignment horizontal="center" vertical="center"/>
    </xf>
    <xf numFmtId="0" fontId="6" fillId="3" borderId="23" xfId="0" applyFont="1" applyFill="1" applyBorder="1" applyAlignment="1">
      <alignment horizontal="center" vertical="center"/>
    </xf>
    <xf numFmtId="0" fontId="6" fillId="3" borderId="24" xfId="0" applyFont="1" applyFill="1" applyBorder="1" applyAlignment="1">
      <alignment horizontal="center" vertical="center"/>
    </xf>
    <xf numFmtId="0" fontId="6" fillId="3" borderId="25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164" fontId="11" fillId="3" borderId="18" xfId="0" applyNumberFormat="1" applyFont="1" applyFill="1" applyBorder="1" applyAlignment="1">
      <alignment horizontal="center" vertical="center"/>
    </xf>
    <xf numFmtId="164" fontId="11" fillId="3" borderId="19" xfId="0" applyNumberFormat="1" applyFont="1" applyFill="1" applyBorder="1" applyAlignment="1">
      <alignment horizontal="center" vertical="center"/>
    </xf>
    <xf numFmtId="164" fontId="11" fillId="3" borderId="20" xfId="0" applyNumberFormat="1" applyFont="1" applyFill="1" applyBorder="1" applyAlignment="1">
      <alignment horizontal="center" vertical="center"/>
    </xf>
    <xf numFmtId="164" fontId="11" fillId="3" borderId="21" xfId="0" applyNumberFormat="1" applyFont="1" applyFill="1" applyBorder="1" applyAlignment="1">
      <alignment horizontal="center" vertical="center"/>
    </xf>
    <xf numFmtId="164" fontId="11" fillId="3" borderId="0" xfId="0" applyNumberFormat="1" applyFont="1" applyFill="1" applyAlignment="1">
      <alignment horizontal="center" vertical="center"/>
    </xf>
    <xf numFmtId="164" fontId="11" fillId="3" borderId="22" xfId="0" applyNumberFormat="1" applyFont="1" applyFill="1" applyBorder="1" applyAlignment="1">
      <alignment horizontal="center" vertical="center"/>
    </xf>
    <xf numFmtId="3" fontId="8" fillId="3" borderId="18" xfId="0" applyNumberFormat="1" applyFont="1" applyFill="1" applyBorder="1" applyAlignment="1">
      <alignment horizontal="center" vertical="center"/>
    </xf>
    <xf numFmtId="3" fontId="8" fillId="3" borderId="19" xfId="0" applyNumberFormat="1" applyFont="1" applyFill="1" applyBorder="1" applyAlignment="1">
      <alignment horizontal="center" vertical="center"/>
    </xf>
    <xf numFmtId="3" fontId="8" fillId="3" borderId="20" xfId="0" applyNumberFormat="1" applyFont="1" applyFill="1" applyBorder="1" applyAlignment="1">
      <alignment horizontal="center" vertical="center"/>
    </xf>
    <xf numFmtId="3" fontId="8" fillId="3" borderId="21" xfId="0" applyNumberFormat="1" applyFont="1" applyFill="1" applyBorder="1" applyAlignment="1">
      <alignment horizontal="center" vertical="center"/>
    </xf>
    <xf numFmtId="3" fontId="8" fillId="3" borderId="0" xfId="0" applyNumberFormat="1" applyFont="1" applyFill="1" applyAlignment="1">
      <alignment horizontal="center" vertical="center"/>
    </xf>
    <xf numFmtId="3" fontId="8" fillId="3" borderId="2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35">
    <dxf>
      <numFmt numFmtId="19" formatCode="dd/mm/yyyy"/>
    </dxf>
    <dxf>
      <numFmt numFmtId="19" formatCode="dd/mm/yyyy"/>
    </dxf>
    <dxf>
      <numFmt numFmtId="165" formatCode="_-[$R$-416]\ * #,##0.00_-;\-[$R$-416]\ * #,##0.00_-;_-[$R$-416]\ * &quot;-&quot;??_-;_-@_-"/>
    </dxf>
    <dxf>
      <numFmt numFmtId="165" formatCode="_-[$R$-416]\ * #,##0.00_-;\-[$R$-416]\ * #,##0.00_-;_-[$R$-416]\ * &quot;-&quot;??_-;_-@_-"/>
    </dxf>
    <dxf>
      <alignment horizontal="center"/>
    </dxf>
    <dxf>
      <alignment horizontal="center"/>
    </dxf>
    <dxf>
      <numFmt numFmtId="165" formatCode="_-[$R$-416]\ * #,##0.00_-;\-[$R$-416]\ * #,##0.00_-;_-[$R$-416]\ * &quot;-&quot;??_-;_-@_-"/>
    </dxf>
    <dxf>
      <numFmt numFmtId="165" formatCode="_-[$R$-416]\ * #,##0.00_-;\-[$R$-416]\ * #,##0.00_-;_-[$R$-416]\ * &quot;-&quot;??_-;_-@_-"/>
    </dxf>
    <dxf>
      <alignment horizontal="center"/>
    </dxf>
    <dxf>
      <numFmt numFmtId="0" formatCode="General"/>
    </dxf>
    <dxf>
      <numFmt numFmtId="165" formatCode="_-[$R$-416]\ * #,##0.00_-;\-[$R$-416]\ * #,##0.00_-;_-[$R$-416]\ * &quot;-&quot;??_-;_-@_-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font>
        <b/>
        <i val="0"/>
        <color theme="0"/>
      </font>
      <fill>
        <patternFill>
          <bgColor rgb="FF313829"/>
        </patternFill>
      </fill>
      <border>
        <bottom style="thin">
          <color theme="4"/>
        </bottom>
        <vertical/>
        <horizontal/>
      </border>
    </dxf>
    <dxf>
      <font>
        <b/>
        <i val="0"/>
        <color theme="0"/>
      </font>
      <border diagonalDown="1">
        <left style="thick">
          <color rgb="FF999999"/>
        </left>
        <right style="thick">
          <color rgb="FF999999"/>
        </right>
        <top style="thick">
          <color rgb="FF999999"/>
        </top>
        <bottom style="thick">
          <color rgb="FF999999"/>
        </bottom>
        <diagonal style="thick">
          <color auto="1"/>
        </diagonal>
        <vertical/>
        <horizontal/>
      </border>
    </dxf>
  </dxfs>
  <tableStyles count="1" defaultTableStyle="TableStyleMedium2" defaultPivotStyle="PivotStyleLight16">
    <tableStyle name="SlicerStyleLight1 2" pivot="0" table="0" count="10" xr9:uid="{9F106BC5-CC38-4FD2-986C-5E768F15B997}">
      <tableStyleElement type="wholeTable" dxfId="34"/>
      <tableStyleElement type="headerRow" dxfId="33"/>
    </tableStyle>
  </tableStyles>
  <colors>
    <mruColors>
      <color rgb="FFB39563"/>
      <color rgb="FF787674"/>
      <color rgb="FF313829"/>
      <color rgb="FF999999"/>
      <color rgb="FFD6DCCF"/>
      <color rgb="FFBCA176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1"/>
          </font>
          <fill>
            <patternFill patternType="solid">
              <fgColor theme="0"/>
              <bgColor theme="0"/>
            </patternFill>
          </fill>
          <border>
            <left style="thin">
              <color rgb="FFB39563"/>
            </left>
            <right style="thin">
              <color rgb="FFB39563"/>
            </right>
            <top style="thin">
              <color rgb="FFB39563"/>
            </top>
            <bottom style="thin">
              <color rgb="FFB39563"/>
            </bottom>
            <vertical/>
            <horizontal/>
          </border>
        </dxf>
        <dxf>
          <font>
            <b/>
            <i val="0"/>
            <color theme="0"/>
          </font>
          <fill>
            <patternFill patternType="solid">
              <fgColor rgb="FFD6DCCF"/>
              <bgColor rgb="FFB39563"/>
            </patternFill>
          </fill>
          <border>
            <left style="thin">
              <color rgb="FFB39563"/>
            </left>
            <right style="thin">
              <color rgb="FFB39563"/>
            </right>
            <top style="thin">
              <color rgb="FFB39563"/>
            </top>
            <bottom style="thin">
              <color rgb="FFB39563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Light1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07/relationships/slicerCache" Target="slicerCaches/slicerCache3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07/relationships/slicerCache" Target="slicerCaches/slicerCache2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microsoft.com/office/2007/relationships/slicerCache" Target="slicerCaches/slicerCache1.xml"/><Relationship Id="rId20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1561999871967226E-2"/>
          <c:y val="0.13141490537367037"/>
          <c:w val="0.97687600025606558"/>
          <c:h val="0.67574826173044145"/>
        </c:manualLayout>
      </c:layout>
      <c:lineChart>
        <c:grouping val="standard"/>
        <c:varyColors val="0"/>
        <c:ser>
          <c:idx val="0"/>
          <c:order val="0"/>
          <c:tx>
            <c:strRef>
              <c:f>'Base Vendas'!$I$2</c:f>
              <c:strCache>
                <c:ptCount val="1"/>
                <c:pt idx="0">
                  <c:v>Faturamento</c:v>
                </c:pt>
              </c:strCache>
            </c:strRef>
          </c:tx>
          <c:spPr>
            <a:ln w="28575" cap="rnd">
              <a:solidFill>
                <a:srgbClr val="B39563"/>
              </a:solidFill>
              <a:round/>
            </a:ln>
            <a:effectLst/>
          </c:spPr>
          <c:marker>
            <c:symbol val="diamond"/>
            <c:size val="7"/>
            <c:spPr>
              <a:solidFill>
                <a:srgbClr val="B39563"/>
              </a:solidFill>
              <a:ln w="22225">
                <a:solidFill>
                  <a:srgbClr val="B39563"/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-5.4887532808398948E-2"/>
                  <c:y val="0.13214863104705429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F544-4561-9380-F8A4EFFF31D3}"/>
                </c:ext>
              </c:extLst>
            </c:dLbl>
            <c:dLbl>
              <c:idx val="3"/>
              <c:layout>
                <c:manualLayout>
                  <c:x val="-5.1554199475065614E-2"/>
                  <c:y val="0.13214863104705435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544-4561-9380-F8A4EFFF31D3}"/>
                </c:ext>
              </c:extLst>
            </c:dLbl>
            <c:dLbl>
              <c:idx val="5"/>
              <c:layout>
                <c:manualLayout>
                  <c:x val="-4.9887532808399013E-2"/>
                  <c:y val="0.1395422205640753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544-4561-9380-F8A4EFFF31D3}"/>
                </c:ext>
              </c:extLst>
            </c:dLbl>
            <c:dLbl>
              <c:idx val="7"/>
              <c:layout>
                <c:manualLayout>
                  <c:x val="-5.8220866141732282E-2"/>
                  <c:y val="0.13214863104705429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544-4561-9380-F8A4EFFF31D3}"/>
                </c:ext>
              </c:extLst>
            </c:dLbl>
            <c:dLbl>
              <c:idx val="9"/>
              <c:layout>
                <c:manualLayout>
                  <c:x val="-5.1554199475065614E-2"/>
                  <c:y val="0.15708628690740339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44-4561-9380-F8A4EFFF31D3}"/>
                </c:ext>
              </c:extLst>
            </c:dLbl>
            <c:dLbl>
              <c:idx val="11"/>
              <c:layout>
                <c:manualLayout>
                  <c:x val="-6.0847769028871393E-3"/>
                  <c:y val="0.12740589471203881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544-4561-9380-F8A4EFFF31D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rgbClr val="313829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noFill/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'Base Vendas'!$H$3:$H$14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'Base Vendas'!$I$3:$I$14</c:f>
              <c:numCache>
                <c:formatCode>"R$"\ #,##0.00</c:formatCode>
                <c:ptCount val="12"/>
                <c:pt idx="0">
                  <c:v>784.5</c:v>
                </c:pt>
                <c:pt idx="1">
                  <c:v>667</c:v>
                </c:pt>
                <c:pt idx="2">
                  <c:v>664</c:v>
                </c:pt>
                <c:pt idx="3">
                  <c:v>531.5</c:v>
                </c:pt>
                <c:pt idx="4">
                  <c:v>712.5</c:v>
                </c:pt>
                <c:pt idx="5">
                  <c:v>762.5</c:v>
                </c:pt>
                <c:pt idx="6">
                  <c:v>624.5</c:v>
                </c:pt>
                <c:pt idx="7">
                  <c:v>651</c:v>
                </c:pt>
                <c:pt idx="8">
                  <c:v>529</c:v>
                </c:pt>
                <c:pt idx="9">
                  <c:v>691</c:v>
                </c:pt>
                <c:pt idx="10">
                  <c:v>611.5</c:v>
                </c:pt>
                <c:pt idx="11">
                  <c:v>836.5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544-4561-9380-F8A4EFFF31D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958136287"/>
        <c:axId val="424721711"/>
      </c:lineChart>
      <c:catAx>
        <c:axId val="1958136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Barlow" panose="00000500000000000000" pitchFamily="2" charset="0"/>
                <a:ea typeface="+mn-ea"/>
                <a:cs typeface="+mn-cs"/>
              </a:defRPr>
            </a:pPr>
            <a:endParaRPr lang="pt-BR"/>
          </a:p>
        </c:txPr>
        <c:crossAx val="424721711"/>
        <c:crosses val="autoZero"/>
        <c:auto val="1"/>
        <c:lblAlgn val="ctr"/>
        <c:lblOffset val="100"/>
        <c:noMultiLvlLbl val="0"/>
      </c:catAx>
      <c:valAx>
        <c:axId val="424721711"/>
        <c:scaling>
          <c:orientation val="minMax"/>
        </c:scaling>
        <c:delete val="1"/>
        <c:axPos val="l"/>
        <c:numFmt formatCode="&quot;R$&quot;\ #,##0.00" sourceLinked="1"/>
        <c:majorTickMark val="none"/>
        <c:minorTickMark val="none"/>
        <c:tickLblPos val="nextTo"/>
        <c:crossAx val="19581362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140424488461431"/>
          <c:y val="8.1958959675495102E-2"/>
          <c:w val="0.75509966374685089"/>
          <c:h val="0.83564362787984836"/>
        </c:manualLayout>
      </c:layout>
      <c:doughnutChart>
        <c:varyColors val="1"/>
        <c:ser>
          <c:idx val="0"/>
          <c:order val="0"/>
          <c:spPr>
            <a:solidFill>
              <a:srgbClr val="B39563"/>
            </a:solidFill>
          </c:spPr>
          <c:dPt>
            <c:idx val="0"/>
            <c:bubble3D val="0"/>
            <c:spPr>
              <a:solidFill>
                <a:srgbClr val="B3956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4930-44D8-96A0-7E008779812A}"/>
              </c:ext>
            </c:extLst>
          </c:dPt>
          <c:dPt>
            <c:idx val="1"/>
            <c:bubble3D val="0"/>
            <c:spPr>
              <a:solidFill>
                <a:srgbClr val="313829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4930-44D8-96A0-7E008779812A}"/>
              </c:ext>
            </c:extLst>
          </c:dPt>
          <c:dLbls>
            <c:dLbl>
              <c:idx val="0"/>
              <c:layout>
                <c:manualLayout>
                  <c:x val="5.551181102362205E-2"/>
                  <c:y val="3.6195120496301671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ysClr val="windowText" lastClr="000000"/>
                      </a:solidFill>
                      <a:latin typeface="Barlow" panose="00000500000000000000" pitchFamily="2" charset="0"/>
                      <a:ea typeface="+mn-ea"/>
                      <a:cs typeface="+mn-cs"/>
                    </a:defRPr>
                  </a:pPr>
                  <a:endParaRPr lang="pt-BR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38212044428702474"/>
                      <c:h val="0.22197148651873058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4930-44D8-96A0-7E008779812A}"/>
                </c:ext>
              </c:extLst>
            </c:dLbl>
            <c:dLbl>
              <c:idx val="1"/>
              <c:layout>
                <c:manualLayout>
                  <c:x val="-0.16380785472854373"/>
                  <c:y val="-0.19676509186351707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ysClr val="windowText" lastClr="000000"/>
                      </a:solidFill>
                      <a:latin typeface="Barlow" panose="00000500000000000000" pitchFamily="2" charset="0"/>
                      <a:ea typeface="+mn-ea"/>
                      <a:cs typeface="+mn-cs"/>
                    </a:defRPr>
                  </a:pPr>
                  <a:endParaRPr lang="pt-BR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37098148198603198"/>
                      <c:h val="0.25227451682176094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4930-44D8-96A0-7E008779812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'Base Vendas'!$D$2:$D$3</c:f>
              <c:numCache>
                <c:formatCode>General</c:formatCode>
                <c:ptCount val="2"/>
                <c:pt idx="0">
                  <c:v>2022</c:v>
                </c:pt>
                <c:pt idx="1">
                  <c:v>2023</c:v>
                </c:pt>
              </c:numCache>
            </c:numRef>
          </c:cat>
          <c:val>
            <c:numRef>
              <c:f>'Base Vendas'!$E$2:$E$3</c:f>
              <c:numCache>
                <c:formatCode>_-[$R$-416]\ * #,##0.00_-;\-[$R$-416]\ * #,##0.00_-;_-[$R$-416]\ * "-"??_-;_-@_-</c:formatCode>
                <c:ptCount val="2"/>
                <c:pt idx="0">
                  <c:v>8065.5</c:v>
                </c:pt>
                <c:pt idx="1">
                  <c:v>3681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930-44D8-96A0-7E008779812A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0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9692087361260293E-2"/>
          <c:y val="0.13141490537367037"/>
          <c:w val="0.96061582527747946"/>
          <c:h val="0.67574826173044145"/>
        </c:manualLayout>
      </c:layout>
      <c:lineChart>
        <c:grouping val="standard"/>
        <c:varyColors val="0"/>
        <c:ser>
          <c:idx val="0"/>
          <c:order val="0"/>
          <c:tx>
            <c:strRef>
              <c:f>'Base Vendas'!$I$2</c:f>
              <c:strCache>
                <c:ptCount val="1"/>
                <c:pt idx="0">
                  <c:v>Faturamento</c:v>
                </c:pt>
              </c:strCache>
            </c:strRef>
          </c:tx>
          <c:spPr>
            <a:ln w="28575" cap="rnd">
              <a:solidFill>
                <a:srgbClr val="B39563"/>
              </a:solidFill>
              <a:round/>
            </a:ln>
            <a:effectLst/>
          </c:spPr>
          <c:marker>
            <c:symbol val="diamond"/>
            <c:size val="7"/>
            <c:spPr>
              <a:solidFill>
                <a:srgbClr val="B39563"/>
              </a:solidFill>
              <a:ln w="22225">
                <a:solidFill>
                  <a:srgbClr val="B39563"/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-5.4887532808398948E-2"/>
                  <c:y val="0.13214863104705429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A72-4502-82E2-272BFB15B008}"/>
                </c:ext>
              </c:extLst>
            </c:dLbl>
            <c:dLbl>
              <c:idx val="3"/>
              <c:layout>
                <c:manualLayout>
                  <c:x val="-5.1554199475065614E-2"/>
                  <c:y val="0.13214863104705435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A72-4502-82E2-272BFB15B008}"/>
                </c:ext>
              </c:extLst>
            </c:dLbl>
            <c:dLbl>
              <c:idx val="5"/>
              <c:layout>
                <c:manualLayout>
                  <c:x val="-4.9887532808399013E-2"/>
                  <c:y val="0.1395422205640753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A72-4502-82E2-272BFB15B008}"/>
                </c:ext>
              </c:extLst>
            </c:dLbl>
            <c:dLbl>
              <c:idx val="7"/>
              <c:layout>
                <c:manualLayout>
                  <c:x val="-5.8220866141732282E-2"/>
                  <c:y val="0.13214863104705429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A72-4502-82E2-272BFB15B008}"/>
                </c:ext>
              </c:extLst>
            </c:dLbl>
            <c:dLbl>
              <c:idx val="9"/>
              <c:layout>
                <c:manualLayout>
                  <c:x val="-5.1554199475065614E-2"/>
                  <c:y val="0.15708628690740339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A72-4502-82E2-272BFB15B008}"/>
                </c:ext>
              </c:extLst>
            </c:dLbl>
            <c:dLbl>
              <c:idx val="11"/>
              <c:layout>
                <c:manualLayout>
                  <c:x val="-6.0847769028871393E-3"/>
                  <c:y val="0.12740589471203881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3A72-4502-82E2-272BFB15B00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rgbClr val="313829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noFill/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'Base Vendas'!$H$3:$H$14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'Base Vendas'!$I$3:$I$14</c:f>
              <c:numCache>
                <c:formatCode>"R$"\ #,##0.00</c:formatCode>
                <c:ptCount val="12"/>
                <c:pt idx="0">
                  <c:v>784.5</c:v>
                </c:pt>
                <c:pt idx="1">
                  <c:v>667</c:v>
                </c:pt>
                <c:pt idx="2">
                  <c:v>664</c:v>
                </c:pt>
                <c:pt idx="3">
                  <c:v>531.5</c:v>
                </c:pt>
                <c:pt idx="4">
                  <c:v>712.5</c:v>
                </c:pt>
                <c:pt idx="5">
                  <c:v>762.5</c:v>
                </c:pt>
                <c:pt idx="6">
                  <c:v>624.5</c:v>
                </c:pt>
                <c:pt idx="7">
                  <c:v>651</c:v>
                </c:pt>
                <c:pt idx="8">
                  <c:v>529</c:v>
                </c:pt>
                <c:pt idx="9">
                  <c:v>691</c:v>
                </c:pt>
                <c:pt idx="10">
                  <c:v>611.5</c:v>
                </c:pt>
                <c:pt idx="11">
                  <c:v>836.5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A72-4502-82E2-272BFB15B00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958136287"/>
        <c:axId val="424721711"/>
      </c:lineChart>
      <c:catAx>
        <c:axId val="1958136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Barlow" panose="00000500000000000000" pitchFamily="2" charset="0"/>
                <a:ea typeface="+mn-ea"/>
                <a:cs typeface="+mn-cs"/>
              </a:defRPr>
            </a:pPr>
            <a:endParaRPr lang="pt-BR"/>
          </a:p>
        </c:txPr>
        <c:crossAx val="424721711"/>
        <c:crosses val="autoZero"/>
        <c:auto val="1"/>
        <c:lblAlgn val="ctr"/>
        <c:lblOffset val="100"/>
        <c:noMultiLvlLbl val="0"/>
      </c:catAx>
      <c:valAx>
        <c:axId val="424721711"/>
        <c:scaling>
          <c:orientation val="minMax"/>
        </c:scaling>
        <c:delete val="1"/>
        <c:axPos val="l"/>
        <c:numFmt formatCode="&quot;R$&quot;\ #,##0.00" sourceLinked="1"/>
        <c:majorTickMark val="none"/>
        <c:minorTickMark val="none"/>
        <c:tickLblPos val="nextTo"/>
        <c:crossAx val="19581362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2482014388489208"/>
          <c:y val="0"/>
          <c:w val="0.53437250199840125"/>
          <c:h val="0.97733918128654962"/>
        </c:manualLayout>
      </c:layout>
      <c:doughnutChart>
        <c:varyColors val="1"/>
        <c:ser>
          <c:idx val="0"/>
          <c:order val="0"/>
          <c:spPr>
            <a:solidFill>
              <a:srgbClr val="B39563"/>
            </a:solidFill>
          </c:spPr>
          <c:dPt>
            <c:idx val="0"/>
            <c:bubble3D val="0"/>
            <c:spPr>
              <a:solidFill>
                <a:srgbClr val="B3956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5C7C-4DB8-816A-D90234E9AA98}"/>
              </c:ext>
            </c:extLst>
          </c:dPt>
          <c:dPt>
            <c:idx val="1"/>
            <c:bubble3D val="0"/>
            <c:spPr>
              <a:solidFill>
                <a:srgbClr val="313829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5C7C-4DB8-816A-D90234E9AA98}"/>
              </c:ext>
            </c:extLst>
          </c:dPt>
          <c:dLbls>
            <c:dLbl>
              <c:idx val="0"/>
              <c:layout>
                <c:manualLayout>
                  <c:x val="0.13689253198818899"/>
                  <c:y val="7.407407407407407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rgbClr val="313829"/>
                      </a:solidFill>
                      <a:latin typeface="Barlow" panose="00000500000000000000" pitchFamily="2" charset="0"/>
                      <a:ea typeface="+mn-ea"/>
                      <a:cs typeface="+mn-cs"/>
                    </a:defRPr>
                  </a:pPr>
                  <a:endParaRPr lang="pt-BR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24947916666666667"/>
                      <c:h val="0.22197140707298721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5C7C-4DB8-816A-D90234E9AA98}"/>
                </c:ext>
              </c:extLst>
            </c:dLbl>
            <c:dLbl>
              <c:idx val="1"/>
              <c:layout>
                <c:manualLayout>
                  <c:x val="-0.16682826966773037"/>
                  <c:y val="-0.14373512890327961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rgbClr val="313829"/>
                      </a:solidFill>
                      <a:latin typeface="Barlow" panose="00000500000000000000" pitchFamily="2" charset="0"/>
                      <a:ea typeface="+mn-ea"/>
                      <a:cs typeface="+mn-cs"/>
                    </a:defRPr>
                  </a:pPr>
                  <a:endParaRPr lang="pt-BR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23361528051181102"/>
                      <c:h val="0.22197140707298721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5C7C-4DB8-816A-D90234E9AA9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'Base Vendas'!$D$2:$D$3</c:f>
              <c:numCache>
                <c:formatCode>General</c:formatCode>
                <c:ptCount val="2"/>
                <c:pt idx="0">
                  <c:v>2022</c:v>
                </c:pt>
                <c:pt idx="1">
                  <c:v>2023</c:v>
                </c:pt>
              </c:numCache>
            </c:numRef>
          </c:cat>
          <c:val>
            <c:numRef>
              <c:f>'Base Vendas'!$E$2:$E$3</c:f>
              <c:numCache>
                <c:formatCode>_-[$R$-416]\ * #,##0.00_-;\-[$R$-416]\ * #,##0.00_-;_-[$R$-416]\ * "-"??_-;_-@_-</c:formatCode>
                <c:ptCount val="2"/>
                <c:pt idx="0">
                  <c:v>8065.5</c:v>
                </c:pt>
                <c:pt idx="1">
                  <c:v>3681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C7C-4DB8-816A-D90234E9AA98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0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1005312210225226E-3"/>
          <c:y val="0.10508849557522124"/>
          <c:w val="0.98479595926257724"/>
          <c:h val="0.7599557522123894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B39563"/>
            </a:solidFill>
            <a:ln w="9525" cap="flat" cmpd="sng" algn="ctr">
              <a:solidFill>
                <a:srgbClr val="313829"/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rgbClr val="313829"/>
                    </a:solidFill>
                    <a:latin typeface="Barlow" panose="00000500000000000000" pitchFamily="2" charset="0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'Base Produtos'!$F$2:$F$6</c:f>
              <c:strCache>
                <c:ptCount val="5"/>
                <c:pt idx="0">
                  <c:v>Café Coado</c:v>
                </c:pt>
                <c:pt idx="1">
                  <c:v>Café Expresso</c:v>
                </c:pt>
                <c:pt idx="2">
                  <c:v>Coxinha</c:v>
                </c:pt>
                <c:pt idx="3">
                  <c:v>Pão de Queijo</c:v>
                </c:pt>
                <c:pt idx="4">
                  <c:v>Chocolate Quente</c:v>
                </c:pt>
              </c:strCache>
            </c:strRef>
          </c:cat>
          <c:val>
            <c:numRef>
              <c:f>'Base Produtos'!$G$2:$G$6</c:f>
              <c:numCache>
                <c:formatCode>"R$"\ #,##0.00</c:formatCode>
                <c:ptCount val="5"/>
                <c:pt idx="0">
                  <c:v>1080</c:v>
                </c:pt>
                <c:pt idx="1">
                  <c:v>848</c:v>
                </c:pt>
                <c:pt idx="2">
                  <c:v>786.5</c:v>
                </c:pt>
                <c:pt idx="3">
                  <c:v>562.5</c:v>
                </c:pt>
                <c:pt idx="4">
                  <c:v>561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0C-45C4-B6F4-4A96E49289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3"/>
        <c:axId val="407800943"/>
        <c:axId val="923249056"/>
      </c:barChart>
      <c:catAx>
        <c:axId val="407800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Barlow" panose="00000500000000000000" pitchFamily="2" charset="0"/>
                <a:ea typeface="+mn-ea"/>
                <a:cs typeface="+mn-cs"/>
              </a:defRPr>
            </a:pPr>
            <a:endParaRPr lang="pt-BR"/>
          </a:p>
        </c:txPr>
        <c:crossAx val="923249056"/>
        <c:crosses val="autoZero"/>
        <c:auto val="1"/>
        <c:lblAlgn val="ctr"/>
        <c:lblOffset val="100"/>
        <c:noMultiLvlLbl val="0"/>
      </c:catAx>
      <c:valAx>
        <c:axId val="923249056"/>
        <c:scaling>
          <c:orientation val="minMax"/>
        </c:scaling>
        <c:delete val="1"/>
        <c:axPos val="l"/>
        <c:numFmt formatCode="&quot;R$&quot;\ #,##0.00" sourceLinked="1"/>
        <c:majorTickMark val="none"/>
        <c:minorTickMark val="none"/>
        <c:tickLblPos val="nextTo"/>
        <c:crossAx val="4078009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 Vendas Filiais Serenatto Café e Bistrô - AULA 4.3.xlsx]Dinâmica!Top_3_Produtos</c:name>
    <c:fmtId val="1"/>
  </c:pivotSource>
  <c:chart>
    <c:autoTitleDeleted val="1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diamond"/>
          <c:size val="5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bg1"/>
                  </a:solidFill>
                  <a:latin typeface="Barlow" panose="00000500000000000000" pitchFamily="2" charset="0"/>
                  <a:ea typeface="+mn-ea"/>
                  <a:cs typeface="+mn-cs"/>
                </a:defRPr>
              </a:pPr>
              <a:endParaRPr lang="pt-BR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B39563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bg1"/>
                  </a:solidFill>
                  <a:latin typeface="Barlow" panose="00000500000000000000" pitchFamily="2" charset="0"/>
                  <a:ea typeface="+mn-ea"/>
                  <a:cs typeface="+mn-cs"/>
                </a:defRPr>
              </a:pPr>
              <a:endParaRPr lang="pt-BR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8382886396275936"/>
          <c:y val="5.9523809523809521E-2"/>
          <c:w val="0.70044786559698902"/>
          <c:h val="0.84693877551020413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Dinâmica!$F$10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B39563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bg1"/>
                    </a:solidFill>
                    <a:latin typeface="Barlow" panose="00000500000000000000" pitchFamily="2" charset="0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Dinâmica!$E$11:$E$14</c:f>
              <c:strCache>
                <c:ptCount val="3"/>
                <c:pt idx="0">
                  <c:v>Café Expresso</c:v>
                </c:pt>
                <c:pt idx="1">
                  <c:v>Café Coado</c:v>
                </c:pt>
                <c:pt idx="2">
                  <c:v>Água </c:v>
                </c:pt>
              </c:strCache>
            </c:strRef>
          </c:cat>
          <c:val>
            <c:numRef>
              <c:f>Dinâmica!$F$11:$F$14</c:f>
              <c:numCache>
                <c:formatCode>General</c:formatCode>
                <c:ptCount val="3"/>
                <c:pt idx="0">
                  <c:v>566</c:v>
                </c:pt>
                <c:pt idx="1">
                  <c:v>393</c:v>
                </c:pt>
                <c:pt idx="2">
                  <c:v>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D2-4D22-95CD-33090DADB50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583170031"/>
        <c:axId val="262730095"/>
      </c:barChart>
      <c:catAx>
        <c:axId val="583170031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62730095"/>
        <c:crosses val="autoZero"/>
        <c:auto val="1"/>
        <c:lblAlgn val="ctr"/>
        <c:lblOffset val="100"/>
        <c:noMultiLvlLbl val="0"/>
      </c:catAx>
      <c:valAx>
        <c:axId val="262730095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crossAx val="5831700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 Vendas Filiais Serenatto Café e Bistrô - AULA 4.3.xlsx]Dinâmica!Vendas_por_produto</c:name>
    <c:fmtId val="1"/>
  </c:pivotSource>
  <c:chart>
    <c:autoTitleDeleted val="1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Barlow" panose="00000500000000000000" pitchFamily="2" charset="0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B39563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&quot;R$&quot;\ 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Barlow" panose="00000500000000000000" pitchFamily="2" charset="0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1.5226607476534568E-2"/>
          <c:y val="8.943089430894309E-2"/>
          <c:w val="0.98477339252346541"/>
          <c:h val="0.6326560399462262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Dinâmica!$F$2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B39563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&quot;R$&quot;\ 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Barlow" panose="00000500000000000000" pitchFamily="2" charset="0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Dinâmica!$E$3:$E$8</c:f>
              <c:strCache>
                <c:ptCount val="5"/>
                <c:pt idx="0">
                  <c:v>Café Expresso</c:v>
                </c:pt>
                <c:pt idx="1">
                  <c:v>Café Coado</c:v>
                </c:pt>
                <c:pt idx="2">
                  <c:v>Hamburguer</c:v>
                </c:pt>
                <c:pt idx="3">
                  <c:v>Suco de Laranja</c:v>
                </c:pt>
                <c:pt idx="4">
                  <c:v>Frappé</c:v>
                </c:pt>
              </c:strCache>
            </c:strRef>
          </c:cat>
          <c:val>
            <c:numRef>
              <c:f>Dinâmica!$F$3:$F$8</c:f>
              <c:numCache>
                <c:formatCode>_-[$R$-416]\ * #,##0.00_-;\-[$R$-416]\ * #,##0.00_-;_-[$R$-416]\ * "-"??_-;_-@_-</c:formatCode>
                <c:ptCount val="5"/>
                <c:pt idx="0">
                  <c:v>4528</c:v>
                </c:pt>
                <c:pt idx="1">
                  <c:v>2358</c:v>
                </c:pt>
                <c:pt idx="2">
                  <c:v>2001</c:v>
                </c:pt>
                <c:pt idx="3">
                  <c:v>1890</c:v>
                </c:pt>
                <c:pt idx="4">
                  <c:v>1887.5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1B-48FD-886B-5F61C630EE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081242688"/>
        <c:axId val="1236764448"/>
      </c:barChart>
      <c:catAx>
        <c:axId val="2081242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36764448"/>
        <c:crosses val="autoZero"/>
        <c:auto val="1"/>
        <c:lblAlgn val="ctr"/>
        <c:lblOffset val="100"/>
        <c:noMultiLvlLbl val="0"/>
      </c:catAx>
      <c:valAx>
        <c:axId val="1236764448"/>
        <c:scaling>
          <c:orientation val="minMax"/>
        </c:scaling>
        <c:delete val="1"/>
        <c:axPos val="l"/>
        <c:numFmt formatCode="_-[$R$-416]\ * #,##0.00_-;\-[$R$-416]\ * #,##0.00_-;_-[$R$-416]\ * &quot;-&quot;??_-;_-@_-" sourceLinked="1"/>
        <c:majorTickMark val="none"/>
        <c:minorTickMark val="none"/>
        <c:tickLblPos val="nextTo"/>
        <c:crossAx val="2081242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 Vendas Filiais Serenatto Café e Bistrô - AULA 4.3.xlsx]Dinâmica!Faturamento_Mensal</c:name>
    <c:fmtId val="1"/>
  </c:pivotSource>
  <c:chart>
    <c:autoTitleDeleted val="1"/>
    <c:pivotFmts>
      <c:pivotFmt>
        <c:idx val="0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</c:pivotFmt>
      <c:pivotFmt>
        <c:idx val="2"/>
        <c:spPr>
          <a:ln w="34925" cap="rnd">
            <a:solidFill>
              <a:srgbClr val="B39563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square"/>
          <c:size val="7"/>
          <c:spPr>
            <a:solidFill>
              <a:srgbClr val="B39563"/>
            </a:solidFill>
            <a:ln w="9525">
              <a:solidFill>
                <a:srgbClr val="B3956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Barlow" panose="00000500000000000000" pitchFamily="2" charset="0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34925" cap="rnd">
            <a:solidFill>
              <a:srgbClr val="B39563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square"/>
          <c:size val="7"/>
          <c:spPr>
            <a:solidFill>
              <a:srgbClr val="B39563"/>
            </a:solidFill>
            <a:ln w="9525">
              <a:solidFill>
                <a:srgbClr val="B3956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-9.2501950769667302E-4"/>
              <c:y val="0.10909252581745031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Barlow" panose="00000500000000000000" pitchFamily="2" charset="0"/>
                  <a:ea typeface="+mn-ea"/>
                  <a:cs typeface="+mn-cs"/>
                </a:defRPr>
              </a:pPr>
              <a:endParaRPr lang="pt-BR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34925" cap="rnd">
            <a:solidFill>
              <a:srgbClr val="B39563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square"/>
          <c:size val="7"/>
          <c:spPr>
            <a:solidFill>
              <a:srgbClr val="B39563"/>
            </a:solidFill>
            <a:ln w="9525">
              <a:solidFill>
                <a:srgbClr val="B3956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-5.7108179045186919E-2"/>
              <c:y val="0.10909252581745039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Barlow" panose="00000500000000000000" pitchFamily="2" charset="0"/>
                  <a:ea typeface="+mn-ea"/>
                  <a:cs typeface="+mn-cs"/>
                </a:defRPr>
              </a:pPr>
              <a:endParaRPr lang="pt-BR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34925" cap="rnd">
            <a:solidFill>
              <a:srgbClr val="B39563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square"/>
          <c:size val="7"/>
          <c:spPr>
            <a:solidFill>
              <a:srgbClr val="B39563"/>
            </a:solidFill>
            <a:ln w="9525">
              <a:solidFill>
                <a:srgbClr val="B3956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-5.5306377243385149E-2"/>
              <c:y val="0.10909252581745039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Barlow" panose="00000500000000000000" pitchFamily="2" charset="0"/>
                  <a:ea typeface="+mn-ea"/>
                  <a:cs typeface="+mn-cs"/>
                </a:defRPr>
              </a:pPr>
              <a:endParaRPr lang="pt-BR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34925" cap="rnd">
            <a:solidFill>
              <a:srgbClr val="B39563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square"/>
          <c:size val="7"/>
          <c:spPr>
            <a:solidFill>
              <a:srgbClr val="B39563"/>
            </a:solidFill>
            <a:ln w="9525">
              <a:solidFill>
                <a:srgbClr val="B3956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-6.7918989855997799E-2"/>
              <c:y val="-0.1011878480143253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Barlow" panose="00000500000000000000" pitchFamily="2" charset="0"/>
                  <a:ea typeface="+mn-ea"/>
                  <a:cs typeface="+mn-cs"/>
                </a:defRPr>
              </a:pPr>
              <a:endParaRPr lang="pt-BR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34925" cap="rnd">
            <a:solidFill>
              <a:srgbClr val="B39563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square"/>
          <c:size val="7"/>
          <c:spPr>
            <a:solidFill>
              <a:srgbClr val="B39563"/>
            </a:solidFill>
            <a:ln w="9525">
              <a:solidFill>
                <a:srgbClr val="B3956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-6.071178264879052E-2"/>
              <c:y val="0.1246688498049893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Barlow" panose="00000500000000000000" pitchFamily="2" charset="0"/>
                  <a:ea typeface="+mn-ea"/>
                  <a:cs typeface="+mn-cs"/>
                </a:defRPr>
              </a:pPr>
              <a:endParaRPr lang="pt-BR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34925" cap="rnd">
            <a:solidFill>
              <a:srgbClr val="B39563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square"/>
          <c:size val="7"/>
          <c:spPr>
            <a:solidFill>
              <a:srgbClr val="B39563"/>
            </a:solidFill>
            <a:ln w="9525">
              <a:solidFill>
                <a:srgbClr val="B3956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-6.2513584450592255E-2"/>
              <c:y val="0.1168806878112198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Barlow" panose="00000500000000000000" pitchFamily="2" charset="0"/>
                  <a:ea typeface="+mn-ea"/>
                  <a:cs typeface="+mn-cs"/>
                </a:defRPr>
              </a:pPr>
              <a:endParaRPr lang="pt-BR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34925" cap="rnd">
            <a:solidFill>
              <a:srgbClr val="B39563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square"/>
          <c:size val="7"/>
          <c:spPr>
            <a:solidFill>
              <a:srgbClr val="B39563"/>
            </a:solidFill>
            <a:ln w="9525">
              <a:solidFill>
                <a:srgbClr val="B3956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-4.6297368234376239E-2"/>
              <c:y val="9.3516201829911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Barlow" panose="00000500000000000000" pitchFamily="2" charset="0"/>
                  <a:ea typeface="+mn-ea"/>
                  <a:cs typeface="+mn-cs"/>
                </a:defRPr>
              </a:pPr>
              <a:endParaRPr lang="pt-BR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rgbClr val="B39563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square"/>
          <c:size val="7"/>
          <c:spPr>
            <a:solidFill>
              <a:srgbClr val="B39563"/>
            </a:solidFill>
            <a:ln w="9525">
              <a:solidFill>
                <a:srgbClr val="B3956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-5.845953039653827E-2"/>
              <c:y val="0.12149532710280374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Barlow" panose="00000500000000000000" pitchFamily="2" charset="0"/>
                  <a:ea typeface="+mn-ea"/>
                  <a:cs typeface="+mn-cs"/>
                </a:defRPr>
              </a:pPr>
              <a:endParaRPr lang="pt-BR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rgbClr val="B39563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square"/>
          <c:size val="7"/>
          <c:spPr>
            <a:solidFill>
              <a:srgbClr val="B39563"/>
            </a:solidFill>
            <a:ln w="9525">
              <a:solidFill>
                <a:srgbClr val="B3956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-5.3711711711711747E-2"/>
              <c:y val="-0.1043613707165109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Barlow" panose="00000500000000000000" pitchFamily="2" charset="0"/>
                  <a:ea typeface="+mn-ea"/>
                  <a:cs typeface="+mn-cs"/>
                </a:defRPr>
              </a:pPr>
              <a:endParaRPr lang="pt-BR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rgbClr val="B39563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square"/>
          <c:size val="7"/>
          <c:spPr>
            <a:solidFill>
              <a:srgbClr val="B39563"/>
            </a:solidFill>
            <a:ln w="9525">
              <a:solidFill>
                <a:srgbClr val="B3956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-7.2837908774916651E-2"/>
              <c:y val="-0.1043613707165109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Barlow" panose="00000500000000000000" pitchFamily="2" charset="0"/>
                  <a:ea typeface="+mn-ea"/>
                  <a:cs typeface="+mn-cs"/>
                </a:defRPr>
              </a:pPr>
              <a:endParaRPr lang="pt-BR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rgbClr val="B39563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square"/>
          <c:size val="7"/>
          <c:spPr>
            <a:solidFill>
              <a:srgbClr val="B39563"/>
            </a:solidFill>
            <a:ln w="9525">
              <a:solidFill>
                <a:srgbClr val="B3956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-0.10834234234234234"/>
              <c:y val="3.582554517133956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Barlow" panose="00000500000000000000" pitchFamily="2" charset="0"/>
                  <a:ea typeface="+mn-ea"/>
                  <a:cs typeface="+mn-cs"/>
                </a:defRPr>
              </a:pPr>
              <a:endParaRPr lang="pt-BR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rgbClr val="B39563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square"/>
          <c:size val="7"/>
          <c:spPr>
            <a:solidFill>
              <a:srgbClr val="B39563"/>
            </a:solidFill>
            <a:ln w="9525">
              <a:solidFill>
                <a:srgbClr val="B3956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-6.403603603603604E-2"/>
              <c:y val="0.12928348909657314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Barlow" panose="00000500000000000000" pitchFamily="2" charset="0"/>
                  <a:ea typeface="+mn-ea"/>
                  <a:cs typeface="+mn-cs"/>
                </a:defRPr>
              </a:pPr>
              <a:endParaRPr lang="pt-BR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rgbClr val="B39563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square"/>
          <c:size val="7"/>
          <c:spPr>
            <a:solidFill>
              <a:srgbClr val="B39563"/>
            </a:solidFill>
            <a:ln w="9525">
              <a:solidFill>
                <a:srgbClr val="B3956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-5.5342413279421222E-2"/>
              <c:y val="0.12149532710280374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Barlow" panose="00000500000000000000" pitchFamily="2" charset="0"/>
                  <a:ea typeface="+mn-ea"/>
                  <a:cs typeface="+mn-cs"/>
                </a:defRPr>
              </a:pPr>
              <a:endParaRPr lang="pt-BR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rgbClr val="B39563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square"/>
          <c:size val="7"/>
          <c:spPr>
            <a:solidFill>
              <a:srgbClr val="B39563"/>
            </a:solidFill>
            <a:ln w="9525">
              <a:solidFill>
                <a:srgbClr val="B3956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-6.0153224090232098E-2"/>
              <c:y val="0.1137071651090342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Barlow" panose="00000500000000000000" pitchFamily="2" charset="0"/>
                  <a:ea typeface="+mn-ea"/>
                  <a:cs typeface="+mn-cs"/>
                </a:defRPr>
              </a:pPr>
              <a:endParaRPr lang="pt-BR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rgbClr val="B39563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square"/>
          <c:size val="7"/>
          <c:spPr>
            <a:solidFill>
              <a:srgbClr val="B39563"/>
            </a:solidFill>
            <a:ln w="9525">
              <a:solidFill>
                <a:srgbClr val="B3956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-1.0821451372632606E-2"/>
              <c:y val="0.1059190031152647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Barlow" panose="00000500000000000000" pitchFamily="2" charset="0"/>
                  <a:ea typeface="+mn-ea"/>
                  <a:cs typeface="+mn-cs"/>
                </a:defRPr>
              </a:pPr>
              <a:endParaRPr lang="pt-BR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34925" cap="rnd">
            <a:solidFill>
              <a:srgbClr val="B39563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square"/>
          <c:size val="7"/>
          <c:spPr>
            <a:solidFill>
              <a:srgbClr val="B39563"/>
            </a:solidFill>
            <a:ln w="9525">
              <a:solidFill>
                <a:srgbClr val="B3956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</c:pivotFmts>
    <c:plotArea>
      <c:layout>
        <c:manualLayout>
          <c:layoutTarget val="inner"/>
          <c:xMode val="edge"/>
          <c:yMode val="edge"/>
          <c:x val="2.1621621621621623E-2"/>
          <c:y val="8.566978193146417E-2"/>
          <c:w val="0.97297297297297303"/>
          <c:h val="0.75702283709863372"/>
        </c:manualLayout>
      </c:layout>
      <c:lineChart>
        <c:grouping val="standard"/>
        <c:varyColors val="0"/>
        <c:ser>
          <c:idx val="0"/>
          <c:order val="0"/>
          <c:tx>
            <c:strRef>
              <c:f>Dinâmica!$B$5</c:f>
              <c:strCache>
                <c:ptCount val="1"/>
                <c:pt idx="0">
                  <c:v>Total</c:v>
                </c:pt>
              </c:strCache>
            </c:strRef>
          </c:tx>
          <c:spPr>
            <a:ln w="34925" cap="rnd">
              <a:solidFill>
                <a:srgbClr val="B3956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square"/>
            <c:size val="7"/>
            <c:spPr>
              <a:solidFill>
                <a:srgbClr val="B39563"/>
              </a:solidFill>
              <a:ln w="9525">
                <a:solidFill>
                  <a:srgbClr val="B3956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Pt>
            <c:idx val="1"/>
            <c:marker>
              <c:symbol val="square"/>
              <c:size val="7"/>
              <c:spPr>
                <a:solidFill>
                  <a:srgbClr val="B39563"/>
                </a:solidFill>
                <a:ln w="9525">
                  <a:solidFill>
                    <a:srgbClr val="B39563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spPr>
              <a:ln w="34925" cap="rnd">
                <a:solidFill>
                  <a:srgbClr val="B3956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4848-4E3E-885F-CB6CDFAD7A87}"/>
              </c:ext>
            </c:extLst>
          </c:dPt>
          <c:dPt>
            <c:idx val="2"/>
            <c:marker>
              <c:symbol val="square"/>
              <c:size val="7"/>
              <c:spPr>
                <a:solidFill>
                  <a:srgbClr val="B39563"/>
                </a:solidFill>
                <a:ln w="9525">
                  <a:solidFill>
                    <a:srgbClr val="B39563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94D6-4F1A-86FC-817253F41845}"/>
              </c:ext>
            </c:extLst>
          </c:dPt>
          <c:dPt>
            <c:idx val="3"/>
            <c:marker>
              <c:symbol val="square"/>
              <c:size val="7"/>
              <c:spPr>
                <a:solidFill>
                  <a:srgbClr val="B39563"/>
                </a:solidFill>
                <a:ln w="9525">
                  <a:solidFill>
                    <a:srgbClr val="B39563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spPr>
              <a:ln w="34925" cap="rnd">
                <a:solidFill>
                  <a:srgbClr val="B3956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4848-4E3E-885F-CB6CDFAD7A87}"/>
              </c:ext>
            </c:extLst>
          </c:dPt>
          <c:dPt>
            <c:idx val="4"/>
            <c:marker>
              <c:symbol val="square"/>
              <c:size val="7"/>
              <c:spPr>
                <a:solidFill>
                  <a:srgbClr val="B39563"/>
                </a:solidFill>
                <a:ln w="9525">
                  <a:solidFill>
                    <a:srgbClr val="B39563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spPr>
              <a:ln w="34925" cap="rnd">
                <a:solidFill>
                  <a:srgbClr val="B3956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4848-4E3E-885F-CB6CDFAD7A87}"/>
              </c:ext>
            </c:extLst>
          </c:dPt>
          <c:dPt>
            <c:idx val="5"/>
            <c:marker>
              <c:symbol val="square"/>
              <c:size val="7"/>
              <c:spPr>
                <a:solidFill>
                  <a:srgbClr val="B39563"/>
                </a:solidFill>
                <a:ln w="9525">
                  <a:solidFill>
                    <a:srgbClr val="B39563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spPr>
              <a:ln w="34925" cap="rnd">
                <a:solidFill>
                  <a:srgbClr val="B3956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4848-4E3E-885F-CB6CDFAD7A87}"/>
              </c:ext>
            </c:extLst>
          </c:dPt>
          <c:dPt>
            <c:idx val="7"/>
            <c:marker>
              <c:symbol val="square"/>
              <c:size val="7"/>
              <c:spPr>
                <a:solidFill>
                  <a:srgbClr val="B39563"/>
                </a:solidFill>
                <a:ln w="9525">
                  <a:solidFill>
                    <a:srgbClr val="B39563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spPr>
              <a:ln w="34925" cap="rnd">
                <a:solidFill>
                  <a:srgbClr val="B3956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4848-4E3E-885F-CB6CDFAD7A87}"/>
              </c:ext>
            </c:extLst>
          </c:dPt>
          <c:dPt>
            <c:idx val="9"/>
            <c:marker>
              <c:symbol val="square"/>
              <c:size val="7"/>
              <c:spPr>
                <a:solidFill>
                  <a:srgbClr val="B39563"/>
                </a:solidFill>
                <a:ln w="9525">
                  <a:solidFill>
                    <a:srgbClr val="B39563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spPr>
              <a:ln w="34925" cap="rnd">
                <a:solidFill>
                  <a:srgbClr val="B3956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4848-4E3E-885F-CB6CDFAD7A87}"/>
              </c:ext>
            </c:extLst>
          </c:dPt>
          <c:dPt>
            <c:idx val="11"/>
            <c:marker>
              <c:symbol val="square"/>
              <c:size val="7"/>
              <c:spPr>
                <a:solidFill>
                  <a:srgbClr val="B39563"/>
                </a:solidFill>
                <a:ln w="9525">
                  <a:solidFill>
                    <a:srgbClr val="B39563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spPr>
              <a:ln w="34925" cap="rnd">
                <a:solidFill>
                  <a:srgbClr val="B3956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4848-4E3E-885F-CB6CDFAD7A87}"/>
              </c:ext>
            </c:extLst>
          </c:dPt>
          <c:dLbls>
            <c:dLbl>
              <c:idx val="1"/>
              <c:layout>
                <c:manualLayout>
                  <c:x val="-5.7108179045186919E-2"/>
                  <c:y val="0.10909252581745039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848-4E3E-885F-CB6CDFAD7A87}"/>
                </c:ext>
              </c:extLst>
            </c:dLbl>
            <c:dLbl>
              <c:idx val="3"/>
              <c:layout>
                <c:manualLayout>
                  <c:x val="-5.5306377243385149E-2"/>
                  <c:y val="0.10909252581745039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4848-4E3E-885F-CB6CDFAD7A87}"/>
                </c:ext>
              </c:extLst>
            </c:dLbl>
            <c:dLbl>
              <c:idx val="4"/>
              <c:layout>
                <c:manualLayout>
                  <c:x val="-6.7918989855997799E-2"/>
                  <c:y val="-0.1011878480143253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4848-4E3E-885F-CB6CDFAD7A87}"/>
                </c:ext>
              </c:extLst>
            </c:dLbl>
            <c:dLbl>
              <c:idx val="5"/>
              <c:layout>
                <c:manualLayout>
                  <c:x val="-6.071178264879052E-2"/>
                  <c:y val="0.1246688498049893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4848-4E3E-885F-CB6CDFAD7A87}"/>
                </c:ext>
              </c:extLst>
            </c:dLbl>
            <c:dLbl>
              <c:idx val="7"/>
              <c:layout>
                <c:manualLayout>
                  <c:x val="-6.2513584450592255E-2"/>
                  <c:y val="0.11688068781121987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4848-4E3E-885F-CB6CDFAD7A87}"/>
                </c:ext>
              </c:extLst>
            </c:dLbl>
            <c:dLbl>
              <c:idx val="9"/>
              <c:layout>
                <c:manualLayout>
                  <c:x val="-4.6297368234376239E-2"/>
                  <c:y val="9.3516201829911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4848-4E3E-885F-CB6CDFAD7A87}"/>
                </c:ext>
              </c:extLst>
            </c:dLbl>
            <c:dLbl>
              <c:idx val="11"/>
              <c:layout>
                <c:manualLayout>
                  <c:x val="-9.2501950769667302E-4"/>
                  <c:y val="0.10909252581745031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848-4E3E-885F-CB6CDFAD7A8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Barlow" panose="00000500000000000000" pitchFamily="2" charset="0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noFill/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Dinâmica!$A$6:$A$18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Dinâmica!$B$6:$B$18</c:f>
              <c:numCache>
                <c:formatCode>_-[$R$-416]\ * #,##0.00_-;\-[$R$-416]\ * #,##0.00_-;_-[$R$-416]\ * "-"??_-;_-@_-</c:formatCode>
                <c:ptCount val="12"/>
                <c:pt idx="0">
                  <c:v>4368.5</c:v>
                </c:pt>
                <c:pt idx="1">
                  <c:v>3818.5</c:v>
                </c:pt>
                <c:pt idx="2">
                  <c:v>3941</c:v>
                </c:pt>
                <c:pt idx="3">
                  <c:v>1190</c:v>
                </c:pt>
                <c:pt idx="4">
                  <c:v>1756</c:v>
                </c:pt>
                <c:pt idx="5">
                  <c:v>1892.5</c:v>
                </c:pt>
                <c:pt idx="6">
                  <c:v>1582.5</c:v>
                </c:pt>
                <c:pt idx="7">
                  <c:v>1781</c:v>
                </c:pt>
                <c:pt idx="8">
                  <c:v>1242</c:v>
                </c:pt>
                <c:pt idx="9">
                  <c:v>1566.5</c:v>
                </c:pt>
                <c:pt idx="10">
                  <c:v>1446.5</c:v>
                </c:pt>
                <c:pt idx="11">
                  <c:v>1898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848-4E3E-885F-CB6CDFAD7A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1224592"/>
        <c:axId val="220525680"/>
      </c:lineChart>
      <c:catAx>
        <c:axId val="2081224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20525680"/>
        <c:crosses val="autoZero"/>
        <c:auto val="1"/>
        <c:lblAlgn val="ctr"/>
        <c:lblOffset val="100"/>
        <c:noMultiLvlLbl val="0"/>
      </c:catAx>
      <c:valAx>
        <c:axId val="220525680"/>
        <c:scaling>
          <c:orientation val="minMax"/>
        </c:scaling>
        <c:delete val="1"/>
        <c:axPos val="l"/>
        <c:numFmt formatCode="_-[$R$-416]\ * #,##0.00_-;\-[$R$-416]\ * #,##0.00_-;_-[$R$-416]\ * &quot;-&quot;??_-;_-@_-" sourceLinked="1"/>
        <c:majorTickMark val="none"/>
        <c:minorTickMark val="none"/>
        <c:tickLblPos val="nextTo"/>
        <c:crossAx val="2081224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image" Target="../media/image1.png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image" Target="../media/image1.png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55507</xdr:rowOff>
    </xdr:from>
    <xdr:to>
      <xdr:col>13</xdr:col>
      <xdr:colOff>156147</xdr:colOff>
      <xdr:row>6</xdr:row>
      <xdr:rowOff>60960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E2823CC-EB2C-4E1B-8ADB-301287FD92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169807"/>
          <a:ext cx="2198307" cy="576953"/>
        </a:xfrm>
        <a:prstGeom prst="rect">
          <a:avLst/>
        </a:prstGeom>
      </xdr:spPr>
    </xdr:pic>
    <xdr:clientData/>
  </xdr:twoCellAnchor>
  <xdr:twoCellAnchor>
    <xdr:from>
      <xdr:col>16</xdr:col>
      <xdr:colOff>15240</xdr:colOff>
      <xdr:row>11</xdr:row>
      <xdr:rowOff>68580</xdr:rowOff>
    </xdr:from>
    <xdr:to>
      <xdr:col>55</xdr:col>
      <xdr:colOff>22860</xdr:colOff>
      <xdr:row>25</xdr:row>
      <xdr:rowOff>22860</xdr:rowOff>
    </xdr:to>
    <xdr:graphicFrame macro="">
      <xdr:nvGraphicFramePr>
        <xdr:cNvPr id="3" name="Gráfico 1">
          <a:extLst>
            <a:ext uri="{FF2B5EF4-FFF2-40B4-BE49-F238E27FC236}">
              <a16:creationId xmlns:a16="http://schemas.microsoft.com/office/drawing/2014/main" id="{A0B6DB04-819E-4D8E-88D7-A3DDFA1390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15240</xdr:colOff>
      <xdr:row>10</xdr:row>
      <xdr:rowOff>15240</xdr:rowOff>
    </xdr:from>
    <xdr:to>
      <xdr:col>14</xdr:col>
      <xdr:colOff>137160</xdr:colOff>
      <xdr:row>24</xdr:row>
      <xdr:rowOff>91440</xdr:rowOff>
    </xdr:to>
    <xdr:graphicFrame macro="">
      <xdr:nvGraphicFramePr>
        <xdr:cNvPr id="6" name="Gráfico 3">
          <a:extLst>
            <a:ext uri="{FF2B5EF4-FFF2-40B4-BE49-F238E27FC236}">
              <a16:creationId xmlns:a16="http://schemas.microsoft.com/office/drawing/2014/main" id="{35483E4D-062F-4BBF-9A3F-2598271615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32647</xdr:rowOff>
    </xdr:from>
    <xdr:to>
      <xdr:col>14</xdr:col>
      <xdr:colOff>34227</xdr:colOff>
      <xdr:row>6</xdr:row>
      <xdr:rowOff>38100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980DD84-825A-41E9-A3AD-6C990A1F8D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146947"/>
          <a:ext cx="2198307" cy="576953"/>
        </a:xfrm>
        <a:prstGeom prst="rect">
          <a:avLst/>
        </a:prstGeom>
      </xdr:spPr>
    </xdr:pic>
    <xdr:clientData/>
  </xdr:twoCellAnchor>
  <xdr:twoCellAnchor>
    <xdr:from>
      <xdr:col>0</xdr:col>
      <xdr:colOff>137160</xdr:colOff>
      <xdr:row>28</xdr:row>
      <xdr:rowOff>0</xdr:rowOff>
    </xdr:from>
    <xdr:to>
      <xdr:col>54</xdr:col>
      <xdr:colOff>152400</xdr:colOff>
      <xdr:row>43</xdr:row>
      <xdr:rowOff>22860</xdr:rowOff>
    </xdr:to>
    <xdr:graphicFrame macro="">
      <xdr:nvGraphicFramePr>
        <xdr:cNvPr id="4" name="Gráfico 1">
          <a:extLst>
            <a:ext uri="{FF2B5EF4-FFF2-40B4-BE49-F238E27FC236}">
              <a16:creationId xmlns:a16="http://schemas.microsoft.com/office/drawing/2014/main" id="{EF40B420-5E01-4712-9392-2995CC30E1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22860</xdr:colOff>
      <xdr:row>10</xdr:row>
      <xdr:rowOff>45720</xdr:rowOff>
    </xdr:from>
    <xdr:to>
      <xdr:col>21</xdr:col>
      <xdr:colOff>0</xdr:colOff>
      <xdr:row>24</xdr:row>
      <xdr:rowOff>76200</xdr:rowOff>
    </xdr:to>
    <xdr:graphicFrame macro="">
      <xdr:nvGraphicFramePr>
        <xdr:cNvPr id="8" name="Gráfico 3">
          <a:extLst>
            <a:ext uri="{FF2B5EF4-FFF2-40B4-BE49-F238E27FC236}">
              <a16:creationId xmlns:a16="http://schemas.microsoft.com/office/drawing/2014/main" id="{52EE0C44-A27D-2E18-9224-662759DD93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15240</xdr:colOff>
      <xdr:row>10</xdr:row>
      <xdr:rowOff>45720</xdr:rowOff>
    </xdr:from>
    <xdr:to>
      <xdr:col>54</xdr:col>
      <xdr:colOff>144780</xdr:colOff>
      <xdr:row>24</xdr:row>
      <xdr:rowOff>76200</xdr:rowOff>
    </xdr:to>
    <xdr:graphicFrame macro="">
      <xdr:nvGraphicFramePr>
        <xdr:cNvPr id="9" name="Gráfico 3">
          <a:extLst>
            <a:ext uri="{FF2B5EF4-FFF2-40B4-BE49-F238E27FC236}">
              <a16:creationId xmlns:a16="http://schemas.microsoft.com/office/drawing/2014/main" id="{91298346-0542-FBE2-7855-43AE957A13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53340</xdr:colOff>
      <xdr:row>0</xdr:row>
      <xdr:rowOff>91440</xdr:rowOff>
    </xdr:from>
    <xdr:to>
      <xdr:col>14</xdr:col>
      <xdr:colOff>11367</xdr:colOff>
      <xdr:row>5</xdr:row>
      <xdr:rowOff>96893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17A707E1-8712-459C-AD33-05FDC7ECF5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" y="91440"/>
          <a:ext cx="2198307" cy="576953"/>
        </a:xfrm>
        <a:prstGeom prst="rect">
          <a:avLst/>
        </a:prstGeom>
      </xdr:spPr>
    </xdr:pic>
    <xdr:clientData/>
  </xdr:twoCellAnchor>
  <xdr:twoCellAnchor editAs="oneCell">
    <xdr:from>
      <xdr:col>0</xdr:col>
      <xdr:colOff>139033</xdr:colOff>
      <xdr:row>7</xdr:row>
      <xdr:rowOff>7620</xdr:rowOff>
    </xdr:from>
    <xdr:to>
      <xdr:col>13</xdr:col>
      <xdr:colOff>70453</xdr:colOff>
      <xdr:row>13</xdr:row>
      <xdr:rowOff>41820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Ano 1">
              <a:extLst>
                <a:ext uri="{FF2B5EF4-FFF2-40B4-BE49-F238E27FC236}">
                  <a16:creationId xmlns:a16="http://schemas.microsoft.com/office/drawing/2014/main" id="{27039104-9E64-4873-831A-A0A569215A9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n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9033" y="807720"/>
              <a:ext cx="2011680" cy="72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138673</xdr:colOff>
      <xdr:row>20</xdr:row>
      <xdr:rowOff>60961</xdr:rowOff>
    </xdr:from>
    <xdr:to>
      <xdr:col>13</xdr:col>
      <xdr:colOff>70813</xdr:colOff>
      <xdr:row>39</xdr:row>
      <xdr:rowOff>15240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Mês">
              <a:extLst>
                <a:ext uri="{FF2B5EF4-FFF2-40B4-BE49-F238E27FC236}">
                  <a16:creationId xmlns:a16="http://schemas.microsoft.com/office/drawing/2014/main" id="{3FA8A23D-9976-4AF9-9BB4-5278BB69AB9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ê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8673" y="2346961"/>
              <a:ext cx="2012400" cy="212597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13</xdr:col>
      <xdr:colOff>137160</xdr:colOff>
      <xdr:row>10</xdr:row>
      <xdr:rowOff>0</xdr:rowOff>
    </xdr:from>
    <xdr:to>
      <xdr:col>34</xdr:col>
      <xdr:colOff>7620</xdr:colOff>
      <xdr:row>21</xdr:row>
      <xdr:rowOff>45720</xdr:rowOff>
    </xdr:to>
    <xdr:graphicFrame macro="">
      <xdr:nvGraphicFramePr>
        <xdr:cNvPr id="6" name="Gráfico 4">
          <a:extLst>
            <a:ext uri="{FF2B5EF4-FFF2-40B4-BE49-F238E27FC236}">
              <a16:creationId xmlns:a16="http://schemas.microsoft.com/office/drawing/2014/main" id="{1D578DF8-41DA-BED8-87B5-0DFA7D026C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34</xdr:col>
      <xdr:colOff>129540</xdr:colOff>
      <xdr:row>10</xdr:row>
      <xdr:rowOff>22860</xdr:rowOff>
    </xdr:from>
    <xdr:to>
      <xdr:col>57</xdr:col>
      <xdr:colOff>152400</xdr:colOff>
      <xdr:row>21</xdr:row>
      <xdr:rowOff>38100</xdr:rowOff>
    </xdr:to>
    <xdr:graphicFrame macro="">
      <xdr:nvGraphicFramePr>
        <xdr:cNvPr id="8" name="Gráfico 5">
          <a:extLst>
            <a:ext uri="{FF2B5EF4-FFF2-40B4-BE49-F238E27FC236}">
              <a16:creationId xmlns:a16="http://schemas.microsoft.com/office/drawing/2014/main" id="{492CC7A8-0E12-4721-5DEA-79769955C2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144780</xdr:colOff>
      <xdr:row>24</xdr:row>
      <xdr:rowOff>30480</xdr:rowOff>
    </xdr:from>
    <xdr:to>
      <xdr:col>57</xdr:col>
      <xdr:colOff>152400</xdr:colOff>
      <xdr:row>38</xdr:row>
      <xdr:rowOff>60960</xdr:rowOff>
    </xdr:to>
    <xdr:graphicFrame macro="">
      <xdr:nvGraphicFramePr>
        <xdr:cNvPr id="9" name="Gráfico 6">
          <a:extLst>
            <a:ext uri="{FF2B5EF4-FFF2-40B4-BE49-F238E27FC236}">
              <a16:creationId xmlns:a16="http://schemas.microsoft.com/office/drawing/2014/main" id="{8F454991-B15B-781A-0EC1-89A2D87579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137160</xdr:colOff>
      <xdr:row>13</xdr:row>
      <xdr:rowOff>91440</xdr:rowOff>
    </xdr:from>
    <xdr:to>
      <xdr:col>13</xdr:col>
      <xdr:colOff>69300</xdr:colOff>
      <xdr:row>20</xdr:row>
      <xdr:rowOff>11340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ID Filial">
              <a:extLst>
                <a:ext uri="{FF2B5EF4-FFF2-40B4-BE49-F238E27FC236}">
                  <a16:creationId xmlns:a16="http://schemas.microsoft.com/office/drawing/2014/main" id="{D5CF87E2-56EB-4877-B369-D887649A1E4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D Filial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7160" y="1577340"/>
              <a:ext cx="2012400" cy="72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mantha" refreshedDate="45033.464827430558" createdVersion="8" refreshedVersion="8" minRefreshableVersion="3" recordCount="687" xr:uid="{77774A8E-792E-4AFC-AB85-A20FB06F5948}">
  <cacheSource type="worksheet">
    <worksheetSource name="Vendas_por_Filial"/>
  </cacheSource>
  <cacheFields count="9">
    <cacheField name="Ano" numFmtId="0">
      <sharedItems containsSemiMixedTypes="0" containsString="0" containsNumber="1" containsInteger="1" minValue="2022" maxValue="2023" count="2">
        <n v="2022"/>
        <n v="2023"/>
      </sharedItems>
    </cacheField>
    <cacheField name="Data" numFmtId="14">
      <sharedItems containsSemiMixedTypes="0" containsNonDate="0" containsDate="1" containsString="0" minDate="2022-01-03T00:00:00" maxDate="2023-03-23T00:00:00"/>
    </cacheField>
    <cacheField name="Mês" numFmtId="0">
      <sharedItems containsString="0" containsBlank="1" containsNumber="1" containsInteger="1" minValue="1" maxValue="12"/>
    </cacheField>
    <cacheField name="Nome do Mês" numFmtId="0">
      <sharedItems count="24">
        <s v="Janeiro"/>
        <s v="Fevereiro"/>
        <s v="Março"/>
        <s v="Abril"/>
        <s v="Maio"/>
        <s v="Junho"/>
        <s v="Julho"/>
        <s v="Agosto"/>
        <s v="Setembro"/>
        <s v="Outubro"/>
        <s v="Novembro"/>
        <s v="Dezembro"/>
        <s v="Fev" u="1"/>
        <s v="Out" u="1"/>
        <s v="Abr" u="1"/>
        <s v="Dez" u="1"/>
        <s v="Jan" u="1"/>
        <s v="Set" u="1"/>
        <s v="Mai" u="1"/>
        <s v="Nov" u="1"/>
        <s v="Ago" u="1"/>
        <s v="Jul" u="1"/>
        <s v="Mar" u="1"/>
        <s v="Jun" u="1"/>
      </sharedItems>
    </cacheField>
    <cacheField name="ID Produto" numFmtId="0">
      <sharedItems containsSemiMixedTypes="0" containsString="0" containsNumber="1" containsInteger="1" minValue="510" maxValue="580"/>
    </cacheField>
    <cacheField name="Produto" numFmtId="0">
      <sharedItems count="27">
        <s v="Café Coado"/>
        <s v="Esfiha"/>
        <s v="Coxinha"/>
        <s v="Água "/>
        <s v="Chocolate Quente"/>
        <s v="Pão de Queijo"/>
        <s v="Chá"/>
        <s v="Enroladinho"/>
        <s v="Refrigerante"/>
        <s v="Suco de Laranja"/>
        <s v="Risoles"/>
        <s v="Café Expresso"/>
        <s v="Capuccino"/>
        <s v="Mini Pizza"/>
        <s v="Empada"/>
        <s v="Quibe"/>
        <s v="Chocolate Gelado"/>
        <s v="Hamburguer"/>
        <s v="Frappé"/>
        <s v="Quichê"/>
        <s v="Croissant doce"/>
        <s v="Massa folhada doce"/>
        <s v="Torta"/>
        <s v="Croissant salgado"/>
        <s v="Lanche Pão de forma"/>
        <s v="Pão de forma" u="1"/>
        <s v="Leite " u="1"/>
      </sharedItems>
    </cacheField>
    <cacheField name="Quantidade" numFmtId="0">
      <sharedItems containsSemiMixedTypes="0" containsString="0" containsNumber="1" containsInteger="1" minValue="1" maxValue="17"/>
    </cacheField>
    <cacheField name="Preço" numFmtId="0">
      <sharedItems containsSemiMixedTypes="0" containsString="0" containsNumber="1" minValue="4" maxValue="155"/>
    </cacheField>
    <cacheField name="ID Filial" numFmtId="0">
      <sharedItems count="2">
        <s v="SCB_01"/>
        <s v="SCB_02"/>
      </sharedItems>
    </cacheField>
  </cacheFields>
  <extLst>
    <ext xmlns:x14="http://schemas.microsoft.com/office/spreadsheetml/2009/9/main" uri="{725AE2AE-9491-48be-B2B4-4EB974FC3084}">
      <x14:pivotCacheDefinition pivotCacheId="351162303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87">
  <r>
    <x v="0"/>
    <d v="2022-01-03T00:00:00"/>
    <n v="1"/>
    <x v="0"/>
    <n v="510"/>
    <x v="0"/>
    <n v="5"/>
    <n v="30"/>
    <x v="0"/>
  </r>
  <r>
    <x v="0"/>
    <d v="2022-01-04T00:00:00"/>
    <n v="1"/>
    <x v="0"/>
    <n v="510"/>
    <x v="0"/>
    <n v="7"/>
    <n v="42"/>
    <x v="0"/>
  </r>
  <r>
    <x v="0"/>
    <d v="2022-01-05T00:00:00"/>
    <n v="1"/>
    <x v="0"/>
    <n v="510"/>
    <x v="0"/>
    <n v="3"/>
    <n v="18"/>
    <x v="0"/>
  </r>
  <r>
    <x v="0"/>
    <d v="2022-01-12T00:00:00"/>
    <n v="1"/>
    <x v="0"/>
    <n v="510"/>
    <x v="0"/>
    <n v="3"/>
    <n v="18"/>
    <x v="0"/>
  </r>
  <r>
    <x v="0"/>
    <d v="2022-01-12T00:00:00"/>
    <n v="1"/>
    <x v="0"/>
    <n v="510"/>
    <x v="0"/>
    <n v="5"/>
    <n v="30"/>
    <x v="0"/>
  </r>
  <r>
    <x v="0"/>
    <d v="2022-01-17T00:00:00"/>
    <n v="1"/>
    <x v="0"/>
    <n v="510"/>
    <x v="0"/>
    <n v="2"/>
    <n v="12"/>
    <x v="0"/>
  </r>
  <r>
    <x v="0"/>
    <d v="2022-01-19T00:00:00"/>
    <n v="1"/>
    <x v="0"/>
    <n v="510"/>
    <x v="0"/>
    <n v="7"/>
    <n v="42"/>
    <x v="0"/>
  </r>
  <r>
    <x v="0"/>
    <d v="2022-01-28T00:00:00"/>
    <n v="1"/>
    <x v="0"/>
    <n v="510"/>
    <x v="0"/>
    <n v="5"/>
    <n v="30"/>
    <x v="0"/>
  </r>
  <r>
    <x v="0"/>
    <d v="2022-01-31T00:00:00"/>
    <n v="1"/>
    <x v="0"/>
    <n v="510"/>
    <x v="0"/>
    <n v="5"/>
    <n v="30"/>
    <x v="0"/>
  </r>
  <r>
    <x v="0"/>
    <d v="2022-01-03T00:00:00"/>
    <n v="1"/>
    <x v="0"/>
    <n v="516"/>
    <x v="1"/>
    <n v="4"/>
    <n v="18"/>
    <x v="0"/>
  </r>
  <r>
    <x v="0"/>
    <d v="2022-01-04T00:00:00"/>
    <n v="1"/>
    <x v="0"/>
    <n v="514"/>
    <x v="2"/>
    <n v="10"/>
    <n v="65"/>
    <x v="0"/>
  </r>
  <r>
    <x v="0"/>
    <d v="2022-01-05T00:00:00"/>
    <n v="1"/>
    <x v="0"/>
    <n v="548"/>
    <x v="3"/>
    <n v="3"/>
    <n v="6"/>
    <x v="0"/>
  </r>
  <r>
    <x v="0"/>
    <d v="2022-01-26T00:00:00"/>
    <n v="1"/>
    <x v="0"/>
    <n v="548"/>
    <x v="3"/>
    <n v="2"/>
    <n v="4"/>
    <x v="0"/>
  </r>
  <r>
    <x v="0"/>
    <d v="2022-01-06T00:00:00"/>
    <n v="1"/>
    <x v="0"/>
    <n v="530"/>
    <x v="4"/>
    <n v="3"/>
    <n v="25.5"/>
    <x v="0"/>
  </r>
  <r>
    <x v="0"/>
    <d v="2022-01-21T00:00:00"/>
    <n v="1"/>
    <x v="0"/>
    <n v="530"/>
    <x v="4"/>
    <n v="2"/>
    <n v="17"/>
    <x v="0"/>
  </r>
  <r>
    <x v="0"/>
    <d v="2022-01-06T00:00:00"/>
    <n v="1"/>
    <x v="0"/>
    <n v="540"/>
    <x v="5"/>
    <n v="5"/>
    <n v="37.5"/>
    <x v="0"/>
  </r>
  <r>
    <x v="0"/>
    <d v="2022-01-21T00:00:00"/>
    <n v="1"/>
    <x v="0"/>
    <n v="540"/>
    <x v="5"/>
    <n v="10"/>
    <n v="75"/>
    <x v="0"/>
  </r>
  <r>
    <x v="0"/>
    <d v="2022-01-07T00:00:00"/>
    <n v="1"/>
    <x v="0"/>
    <n v="524"/>
    <x v="6"/>
    <n v="6"/>
    <n v="12"/>
    <x v="0"/>
  </r>
  <r>
    <x v="0"/>
    <d v="2022-01-07T00:00:00"/>
    <n v="1"/>
    <x v="0"/>
    <n v="562"/>
    <x v="7"/>
    <n v="2"/>
    <n v="10"/>
    <x v="0"/>
  </r>
  <r>
    <x v="0"/>
    <d v="2022-01-10T00:00:00"/>
    <n v="1"/>
    <x v="0"/>
    <n v="560"/>
    <x v="8"/>
    <n v="2"/>
    <n v="16"/>
    <x v="0"/>
  </r>
  <r>
    <x v="0"/>
    <d v="2022-01-14T00:00:00"/>
    <n v="1"/>
    <x v="0"/>
    <n v="560"/>
    <x v="8"/>
    <n v="4"/>
    <n v="32"/>
    <x v="0"/>
  </r>
  <r>
    <x v="0"/>
    <d v="2022-01-10T00:00:00"/>
    <n v="1"/>
    <x v="0"/>
    <n v="542"/>
    <x v="9"/>
    <n v="2"/>
    <n v="20"/>
    <x v="0"/>
  </r>
  <r>
    <x v="0"/>
    <d v="2022-01-14T00:00:00"/>
    <n v="1"/>
    <x v="0"/>
    <n v="518"/>
    <x v="10"/>
    <n v="4"/>
    <n v="16"/>
    <x v="0"/>
  </r>
  <r>
    <x v="0"/>
    <d v="2022-01-17T00:00:00"/>
    <n v="1"/>
    <x v="0"/>
    <n v="580"/>
    <x v="11"/>
    <n v="5"/>
    <n v="40"/>
    <x v="0"/>
  </r>
  <r>
    <x v="0"/>
    <d v="2022-01-24T00:00:00"/>
    <n v="1"/>
    <x v="0"/>
    <n v="580"/>
    <x v="11"/>
    <n v="4"/>
    <n v="32"/>
    <x v="0"/>
  </r>
  <r>
    <x v="0"/>
    <d v="2022-01-31T00:00:00"/>
    <n v="1"/>
    <x v="0"/>
    <n v="580"/>
    <x v="11"/>
    <n v="5"/>
    <n v="40"/>
    <x v="0"/>
  </r>
  <r>
    <x v="0"/>
    <d v="2022-01-19T00:00:00"/>
    <n v="1"/>
    <x v="0"/>
    <n v="578"/>
    <x v="12"/>
    <n v="1"/>
    <n v="15.5"/>
    <x v="0"/>
  </r>
  <r>
    <x v="0"/>
    <d v="2022-01-24T00:00:00"/>
    <n v="1"/>
    <x v="0"/>
    <n v="536"/>
    <x v="13"/>
    <n v="3"/>
    <n v="15"/>
    <x v="0"/>
  </r>
  <r>
    <x v="0"/>
    <d v="2022-01-26T00:00:00"/>
    <n v="1"/>
    <x v="0"/>
    <n v="520"/>
    <x v="14"/>
    <n v="4"/>
    <n v="16"/>
    <x v="0"/>
  </r>
  <r>
    <x v="0"/>
    <d v="2022-01-28T00:00:00"/>
    <n v="1"/>
    <x v="0"/>
    <n v="522"/>
    <x v="15"/>
    <n v="5"/>
    <n v="20"/>
    <x v="0"/>
  </r>
  <r>
    <x v="0"/>
    <d v="2022-02-07T00:00:00"/>
    <n v="2"/>
    <x v="1"/>
    <n v="532"/>
    <x v="16"/>
    <n v="2"/>
    <n v="20"/>
    <x v="0"/>
  </r>
  <r>
    <x v="0"/>
    <d v="2022-02-07T00:00:00"/>
    <n v="2"/>
    <x v="1"/>
    <n v="544"/>
    <x v="17"/>
    <n v="3"/>
    <n v="36"/>
    <x v="0"/>
  </r>
  <r>
    <x v="0"/>
    <d v="2022-02-07T00:00:00"/>
    <n v="2"/>
    <x v="1"/>
    <n v="514"/>
    <x v="2"/>
    <n v="11"/>
    <n v="71.5"/>
    <x v="0"/>
  </r>
  <r>
    <x v="0"/>
    <d v="2022-02-07T00:00:00"/>
    <n v="2"/>
    <x v="1"/>
    <n v="548"/>
    <x v="3"/>
    <n v="10"/>
    <n v="20"/>
    <x v="0"/>
  </r>
  <r>
    <x v="0"/>
    <d v="2022-02-08T00:00:00"/>
    <n v="2"/>
    <x v="1"/>
    <n v="536"/>
    <x v="13"/>
    <n v="5"/>
    <n v="25"/>
    <x v="0"/>
  </r>
  <r>
    <x v="0"/>
    <d v="2022-02-08T00:00:00"/>
    <n v="2"/>
    <x v="1"/>
    <n v="542"/>
    <x v="9"/>
    <n v="3"/>
    <n v="30"/>
    <x v="0"/>
  </r>
  <r>
    <x v="0"/>
    <d v="2022-02-09T00:00:00"/>
    <n v="2"/>
    <x v="1"/>
    <n v="514"/>
    <x v="2"/>
    <n v="12"/>
    <n v="78"/>
    <x v="0"/>
  </r>
  <r>
    <x v="0"/>
    <d v="2022-02-09T00:00:00"/>
    <n v="2"/>
    <x v="1"/>
    <n v="548"/>
    <x v="3"/>
    <n v="10"/>
    <n v="20"/>
    <x v="0"/>
  </r>
  <r>
    <x v="0"/>
    <d v="2022-02-10T00:00:00"/>
    <n v="2"/>
    <x v="1"/>
    <n v="540"/>
    <x v="5"/>
    <n v="5"/>
    <n v="37.5"/>
    <x v="0"/>
  </r>
  <r>
    <x v="0"/>
    <d v="2022-02-10T00:00:00"/>
    <n v="2"/>
    <x v="1"/>
    <n v="560"/>
    <x v="8"/>
    <n v="5"/>
    <n v="40"/>
    <x v="0"/>
  </r>
  <r>
    <x v="0"/>
    <d v="2022-02-11T00:00:00"/>
    <n v="2"/>
    <x v="1"/>
    <n v="516"/>
    <x v="1"/>
    <n v="7"/>
    <n v="31.5"/>
    <x v="0"/>
  </r>
  <r>
    <x v="0"/>
    <d v="2022-02-11T00:00:00"/>
    <n v="2"/>
    <x v="1"/>
    <n v="530"/>
    <x v="4"/>
    <n v="5"/>
    <n v="42.5"/>
    <x v="0"/>
  </r>
  <r>
    <x v="0"/>
    <d v="2022-02-21T00:00:00"/>
    <n v="2"/>
    <x v="1"/>
    <n v="518"/>
    <x v="10"/>
    <n v="4"/>
    <n v="16"/>
    <x v="0"/>
  </r>
  <r>
    <x v="0"/>
    <d v="2022-02-21T00:00:00"/>
    <n v="2"/>
    <x v="1"/>
    <n v="524"/>
    <x v="6"/>
    <n v="3"/>
    <n v="6"/>
    <x v="0"/>
  </r>
  <r>
    <x v="0"/>
    <d v="2022-02-23T00:00:00"/>
    <n v="2"/>
    <x v="1"/>
    <n v="520"/>
    <x v="14"/>
    <n v="6"/>
    <n v="24"/>
    <x v="0"/>
  </r>
  <r>
    <x v="0"/>
    <d v="2022-02-23T00:00:00"/>
    <n v="2"/>
    <x v="1"/>
    <n v="580"/>
    <x v="11"/>
    <n v="6"/>
    <n v="48"/>
    <x v="0"/>
  </r>
  <r>
    <x v="0"/>
    <d v="2022-02-24T00:00:00"/>
    <n v="2"/>
    <x v="1"/>
    <n v="522"/>
    <x v="15"/>
    <n v="6"/>
    <n v="24"/>
    <x v="0"/>
  </r>
  <r>
    <x v="0"/>
    <d v="2022-02-24T00:00:00"/>
    <n v="2"/>
    <x v="1"/>
    <n v="510"/>
    <x v="0"/>
    <n v="6"/>
    <n v="36"/>
    <x v="0"/>
  </r>
  <r>
    <x v="0"/>
    <d v="2022-02-25T00:00:00"/>
    <n v="2"/>
    <x v="1"/>
    <n v="562"/>
    <x v="7"/>
    <n v="5"/>
    <n v="25"/>
    <x v="0"/>
  </r>
  <r>
    <x v="0"/>
    <d v="2022-02-25T00:00:00"/>
    <n v="2"/>
    <x v="1"/>
    <n v="510"/>
    <x v="0"/>
    <n v="6"/>
    <n v="36"/>
    <x v="0"/>
  </r>
  <r>
    <x v="0"/>
    <d v="2022-03-07T00:00:00"/>
    <n v="3"/>
    <x v="2"/>
    <n v="532"/>
    <x v="16"/>
    <n v="2"/>
    <n v="20"/>
    <x v="0"/>
  </r>
  <r>
    <x v="0"/>
    <d v="2022-03-07T00:00:00"/>
    <n v="3"/>
    <x v="2"/>
    <n v="544"/>
    <x v="17"/>
    <n v="4"/>
    <n v="48"/>
    <x v="0"/>
  </r>
  <r>
    <x v="0"/>
    <d v="2022-03-08T00:00:00"/>
    <n v="3"/>
    <x v="2"/>
    <n v="536"/>
    <x v="13"/>
    <n v="5"/>
    <n v="25"/>
    <x v="0"/>
  </r>
  <r>
    <x v="0"/>
    <d v="2022-03-08T00:00:00"/>
    <n v="3"/>
    <x v="2"/>
    <n v="580"/>
    <x v="11"/>
    <n v="7"/>
    <n v="56"/>
    <x v="0"/>
  </r>
  <r>
    <x v="0"/>
    <d v="2022-03-14T00:00:00"/>
    <n v="3"/>
    <x v="2"/>
    <n v="514"/>
    <x v="2"/>
    <n v="9"/>
    <n v="58.5"/>
    <x v="0"/>
  </r>
  <r>
    <x v="0"/>
    <d v="2022-03-14T00:00:00"/>
    <n v="3"/>
    <x v="2"/>
    <n v="548"/>
    <x v="3"/>
    <n v="10"/>
    <n v="20"/>
    <x v="0"/>
  </r>
  <r>
    <x v="0"/>
    <d v="2022-03-16T00:00:00"/>
    <n v="3"/>
    <x v="2"/>
    <n v="540"/>
    <x v="5"/>
    <n v="5"/>
    <n v="37.5"/>
    <x v="0"/>
  </r>
  <r>
    <x v="0"/>
    <d v="2022-03-16T00:00:00"/>
    <n v="3"/>
    <x v="2"/>
    <n v="560"/>
    <x v="8"/>
    <n v="5"/>
    <n v="40"/>
    <x v="0"/>
  </r>
  <r>
    <x v="0"/>
    <d v="2022-03-18T00:00:00"/>
    <n v="3"/>
    <x v="2"/>
    <n v="516"/>
    <x v="1"/>
    <n v="7"/>
    <n v="31.5"/>
    <x v="0"/>
  </r>
  <r>
    <x v="0"/>
    <d v="2022-03-18T00:00:00"/>
    <n v="3"/>
    <x v="2"/>
    <n v="530"/>
    <x v="4"/>
    <n v="5"/>
    <n v="42.5"/>
    <x v="0"/>
  </r>
  <r>
    <x v="0"/>
    <d v="2022-03-19T00:00:00"/>
    <n v="3"/>
    <x v="2"/>
    <n v="524"/>
    <x v="6"/>
    <n v="3"/>
    <n v="6"/>
    <x v="0"/>
  </r>
  <r>
    <x v="0"/>
    <d v="2022-03-19T00:00:00"/>
    <n v="3"/>
    <x v="2"/>
    <n v="580"/>
    <x v="11"/>
    <n v="5"/>
    <n v="40"/>
    <x v="0"/>
  </r>
  <r>
    <x v="0"/>
    <d v="2022-03-22T00:00:00"/>
    <n v="3"/>
    <x v="2"/>
    <n v="518"/>
    <x v="10"/>
    <n v="4"/>
    <n v="16"/>
    <x v="0"/>
  </r>
  <r>
    <x v="0"/>
    <d v="2022-03-22T00:00:00"/>
    <n v="3"/>
    <x v="2"/>
    <n v="524"/>
    <x v="6"/>
    <n v="3"/>
    <n v="6"/>
    <x v="0"/>
  </r>
  <r>
    <x v="0"/>
    <d v="2022-03-24T00:00:00"/>
    <n v="3"/>
    <x v="2"/>
    <n v="520"/>
    <x v="14"/>
    <n v="6"/>
    <n v="24"/>
    <x v="0"/>
  </r>
  <r>
    <x v="0"/>
    <d v="2022-03-24T00:00:00"/>
    <n v="3"/>
    <x v="2"/>
    <n v="580"/>
    <x v="11"/>
    <n v="6"/>
    <n v="48"/>
    <x v="0"/>
  </r>
  <r>
    <x v="0"/>
    <d v="2022-03-26T00:00:00"/>
    <n v="3"/>
    <x v="2"/>
    <n v="522"/>
    <x v="15"/>
    <n v="6"/>
    <n v="24"/>
    <x v="0"/>
  </r>
  <r>
    <x v="0"/>
    <d v="2022-03-26T00:00:00"/>
    <n v="3"/>
    <x v="2"/>
    <n v="510"/>
    <x v="0"/>
    <n v="6"/>
    <n v="36"/>
    <x v="0"/>
  </r>
  <r>
    <x v="0"/>
    <d v="2022-03-28T00:00:00"/>
    <n v="3"/>
    <x v="2"/>
    <n v="562"/>
    <x v="7"/>
    <n v="5"/>
    <n v="25"/>
    <x v="0"/>
  </r>
  <r>
    <x v="0"/>
    <d v="2022-03-28T00:00:00"/>
    <n v="3"/>
    <x v="2"/>
    <n v="510"/>
    <x v="0"/>
    <n v="6"/>
    <n v="36"/>
    <x v="0"/>
  </r>
  <r>
    <x v="0"/>
    <d v="2022-03-30T00:00:00"/>
    <n v="3"/>
    <x v="2"/>
    <n v="544"/>
    <x v="17"/>
    <n v="2"/>
    <n v="24"/>
    <x v="0"/>
  </r>
  <r>
    <x v="0"/>
    <d v="2022-04-04T00:00:00"/>
    <n v="4"/>
    <x v="3"/>
    <n v="532"/>
    <x v="16"/>
    <n v="2"/>
    <n v="20"/>
    <x v="0"/>
  </r>
  <r>
    <x v="0"/>
    <d v="2022-04-04T00:00:00"/>
    <n v="4"/>
    <x v="3"/>
    <n v="544"/>
    <x v="17"/>
    <n v="2"/>
    <n v="24"/>
    <x v="0"/>
  </r>
  <r>
    <x v="0"/>
    <d v="2022-04-06T00:00:00"/>
    <n v="4"/>
    <x v="3"/>
    <n v="536"/>
    <x v="13"/>
    <n v="5"/>
    <n v="25"/>
    <x v="0"/>
  </r>
  <r>
    <x v="0"/>
    <d v="2022-04-06T00:00:00"/>
    <n v="4"/>
    <x v="3"/>
    <n v="580"/>
    <x v="11"/>
    <n v="3"/>
    <n v="24"/>
    <x v="0"/>
  </r>
  <r>
    <x v="0"/>
    <d v="2022-04-08T00:00:00"/>
    <n v="4"/>
    <x v="3"/>
    <n v="514"/>
    <x v="2"/>
    <n v="8"/>
    <n v="52"/>
    <x v="0"/>
  </r>
  <r>
    <x v="0"/>
    <d v="2022-04-08T00:00:00"/>
    <n v="4"/>
    <x v="3"/>
    <n v="548"/>
    <x v="3"/>
    <n v="10"/>
    <n v="20"/>
    <x v="0"/>
  </r>
  <r>
    <x v="0"/>
    <d v="2022-04-12T00:00:00"/>
    <n v="4"/>
    <x v="3"/>
    <n v="540"/>
    <x v="5"/>
    <n v="5"/>
    <n v="37.5"/>
    <x v="0"/>
  </r>
  <r>
    <x v="0"/>
    <d v="2022-04-12T00:00:00"/>
    <n v="4"/>
    <x v="3"/>
    <n v="560"/>
    <x v="8"/>
    <n v="5"/>
    <n v="40"/>
    <x v="0"/>
  </r>
  <r>
    <x v="0"/>
    <d v="2022-04-14T00:00:00"/>
    <n v="4"/>
    <x v="3"/>
    <n v="516"/>
    <x v="1"/>
    <n v="7"/>
    <n v="31.5"/>
    <x v="0"/>
  </r>
  <r>
    <x v="0"/>
    <d v="2022-04-14T00:00:00"/>
    <n v="4"/>
    <x v="3"/>
    <n v="530"/>
    <x v="4"/>
    <n v="5"/>
    <n v="42.5"/>
    <x v="0"/>
  </r>
  <r>
    <x v="0"/>
    <d v="2022-04-18T00:00:00"/>
    <n v="4"/>
    <x v="3"/>
    <n v="518"/>
    <x v="10"/>
    <n v="4"/>
    <n v="16"/>
    <x v="0"/>
  </r>
  <r>
    <x v="0"/>
    <d v="2022-04-18T00:00:00"/>
    <n v="4"/>
    <x v="3"/>
    <n v="524"/>
    <x v="6"/>
    <n v="3"/>
    <n v="6"/>
    <x v="0"/>
  </r>
  <r>
    <x v="0"/>
    <d v="2022-04-20T00:00:00"/>
    <n v="4"/>
    <x v="3"/>
    <n v="520"/>
    <x v="14"/>
    <n v="6"/>
    <n v="24"/>
    <x v="0"/>
  </r>
  <r>
    <x v="0"/>
    <d v="2022-04-20T00:00:00"/>
    <n v="4"/>
    <x v="3"/>
    <n v="580"/>
    <x v="11"/>
    <n v="6"/>
    <n v="48"/>
    <x v="0"/>
  </r>
  <r>
    <x v="0"/>
    <d v="2022-04-22T00:00:00"/>
    <n v="4"/>
    <x v="3"/>
    <n v="522"/>
    <x v="15"/>
    <n v="6"/>
    <n v="24"/>
    <x v="0"/>
  </r>
  <r>
    <x v="0"/>
    <d v="2022-04-22T00:00:00"/>
    <n v="4"/>
    <x v="3"/>
    <n v="510"/>
    <x v="0"/>
    <n v="6"/>
    <n v="36"/>
    <x v="0"/>
  </r>
  <r>
    <x v="0"/>
    <d v="2022-04-26T00:00:00"/>
    <n v="4"/>
    <x v="3"/>
    <n v="562"/>
    <x v="7"/>
    <n v="5"/>
    <n v="25"/>
    <x v="0"/>
  </r>
  <r>
    <x v="0"/>
    <d v="2022-04-26T00:00:00"/>
    <n v="4"/>
    <x v="3"/>
    <n v="510"/>
    <x v="0"/>
    <n v="6"/>
    <n v="36"/>
    <x v="0"/>
  </r>
  <r>
    <x v="0"/>
    <d v="2022-05-02T00:00:00"/>
    <n v="5"/>
    <x v="4"/>
    <n v="532"/>
    <x v="16"/>
    <n v="2"/>
    <n v="20"/>
    <x v="0"/>
  </r>
  <r>
    <x v="0"/>
    <d v="2022-05-02T00:00:00"/>
    <n v="5"/>
    <x v="4"/>
    <n v="544"/>
    <x v="17"/>
    <n v="3"/>
    <n v="36"/>
    <x v="0"/>
  </r>
  <r>
    <x v="0"/>
    <d v="2022-05-04T00:00:00"/>
    <n v="5"/>
    <x v="4"/>
    <n v="536"/>
    <x v="13"/>
    <n v="5"/>
    <n v="25"/>
    <x v="0"/>
  </r>
  <r>
    <x v="0"/>
    <d v="2022-05-04T00:00:00"/>
    <n v="5"/>
    <x v="4"/>
    <n v="580"/>
    <x v="11"/>
    <n v="3"/>
    <n v="24"/>
    <x v="0"/>
  </r>
  <r>
    <x v="0"/>
    <d v="2022-05-06T00:00:00"/>
    <n v="5"/>
    <x v="4"/>
    <n v="514"/>
    <x v="2"/>
    <n v="7"/>
    <n v="45.5"/>
    <x v="0"/>
  </r>
  <r>
    <x v="0"/>
    <d v="2022-05-06T00:00:00"/>
    <n v="5"/>
    <x v="4"/>
    <n v="548"/>
    <x v="3"/>
    <n v="10"/>
    <n v="20"/>
    <x v="0"/>
  </r>
  <r>
    <x v="0"/>
    <d v="2022-05-09T00:00:00"/>
    <n v="5"/>
    <x v="4"/>
    <n v="540"/>
    <x v="5"/>
    <n v="5"/>
    <n v="37.5"/>
    <x v="0"/>
  </r>
  <r>
    <x v="0"/>
    <d v="2022-05-09T00:00:00"/>
    <n v="5"/>
    <x v="4"/>
    <n v="560"/>
    <x v="8"/>
    <n v="5"/>
    <n v="40"/>
    <x v="0"/>
  </r>
  <r>
    <x v="0"/>
    <d v="2022-05-16T00:00:00"/>
    <n v="5"/>
    <x v="4"/>
    <n v="516"/>
    <x v="1"/>
    <n v="7"/>
    <n v="31.5"/>
    <x v="0"/>
  </r>
  <r>
    <x v="0"/>
    <d v="2022-05-16T00:00:00"/>
    <n v="5"/>
    <x v="4"/>
    <n v="530"/>
    <x v="4"/>
    <n v="5"/>
    <n v="42.5"/>
    <x v="0"/>
  </r>
  <r>
    <x v="0"/>
    <d v="2022-05-18T00:00:00"/>
    <n v="5"/>
    <x v="4"/>
    <n v="518"/>
    <x v="10"/>
    <n v="4"/>
    <n v="16"/>
    <x v="0"/>
  </r>
  <r>
    <x v="0"/>
    <d v="2022-05-18T00:00:00"/>
    <n v="5"/>
    <x v="4"/>
    <n v="524"/>
    <x v="6"/>
    <n v="3"/>
    <n v="6"/>
    <x v="0"/>
  </r>
  <r>
    <x v="0"/>
    <d v="2022-05-20T00:00:00"/>
    <n v="5"/>
    <x v="4"/>
    <n v="520"/>
    <x v="14"/>
    <n v="6"/>
    <n v="24"/>
    <x v="0"/>
  </r>
  <r>
    <x v="0"/>
    <d v="2022-05-20T00:00:00"/>
    <n v="5"/>
    <x v="4"/>
    <n v="580"/>
    <x v="11"/>
    <n v="6"/>
    <n v="48"/>
    <x v="0"/>
  </r>
  <r>
    <x v="0"/>
    <d v="2022-05-23T00:00:00"/>
    <n v="5"/>
    <x v="4"/>
    <n v="522"/>
    <x v="15"/>
    <n v="6"/>
    <n v="24"/>
    <x v="0"/>
  </r>
  <r>
    <x v="0"/>
    <d v="2022-05-23T00:00:00"/>
    <n v="5"/>
    <x v="4"/>
    <n v="510"/>
    <x v="0"/>
    <n v="6"/>
    <n v="36"/>
    <x v="0"/>
  </r>
  <r>
    <x v="0"/>
    <d v="2022-05-25T00:00:00"/>
    <n v="5"/>
    <x v="4"/>
    <n v="562"/>
    <x v="7"/>
    <n v="5"/>
    <n v="25"/>
    <x v="0"/>
  </r>
  <r>
    <x v="0"/>
    <d v="2022-05-25T00:00:00"/>
    <n v="5"/>
    <x v="4"/>
    <n v="510"/>
    <x v="0"/>
    <n v="6"/>
    <n v="36"/>
    <x v="0"/>
  </r>
  <r>
    <x v="0"/>
    <d v="2022-05-26T00:00:00"/>
    <n v="5"/>
    <x v="4"/>
    <n v="532"/>
    <x v="16"/>
    <n v="2"/>
    <n v="20"/>
    <x v="0"/>
  </r>
  <r>
    <x v="0"/>
    <d v="2022-05-26T00:00:00"/>
    <n v="5"/>
    <x v="4"/>
    <n v="544"/>
    <x v="17"/>
    <n v="4"/>
    <n v="48"/>
    <x v="0"/>
  </r>
  <r>
    <x v="0"/>
    <d v="2022-05-26T00:00:00"/>
    <n v="5"/>
    <x v="4"/>
    <n v="536"/>
    <x v="13"/>
    <n v="5"/>
    <n v="25"/>
    <x v="0"/>
  </r>
  <r>
    <x v="0"/>
    <d v="2022-05-27T00:00:00"/>
    <n v="5"/>
    <x v="4"/>
    <n v="580"/>
    <x v="11"/>
    <n v="3"/>
    <n v="24"/>
    <x v="0"/>
  </r>
  <r>
    <x v="0"/>
    <d v="2022-05-27T00:00:00"/>
    <n v="5"/>
    <x v="4"/>
    <n v="514"/>
    <x v="2"/>
    <n v="9"/>
    <n v="58.5"/>
    <x v="0"/>
  </r>
  <r>
    <x v="0"/>
    <d v="2022-06-01T00:00:00"/>
    <n v="6"/>
    <x v="5"/>
    <n v="532"/>
    <x v="16"/>
    <n v="2"/>
    <n v="20"/>
    <x v="0"/>
  </r>
  <r>
    <x v="0"/>
    <d v="2022-06-01T00:00:00"/>
    <n v="6"/>
    <x v="5"/>
    <n v="544"/>
    <x v="17"/>
    <n v="2"/>
    <n v="24"/>
    <x v="0"/>
  </r>
  <r>
    <x v="0"/>
    <d v="2022-06-03T00:00:00"/>
    <n v="6"/>
    <x v="5"/>
    <n v="536"/>
    <x v="13"/>
    <n v="5"/>
    <n v="25"/>
    <x v="0"/>
  </r>
  <r>
    <x v="0"/>
    <d v="2022-06-06T00:00:00"/>
    <n v="6"/>
    <x v="5"/>
    <n v="580"/>
    <x v="11"/>
    <n v="3"/>
    <n v="24"/>
    <x v="0"/>
  </r>
  <r>
    <x v="0"/>
    <d v="2022-06-06T00:00:00"/>
    <n v="6"/>
    <x v="5"/>
    <n v="514"/>
    <x v="2"/>
    <n v="8"/>
    <n v="52"/>
    <x v="0"/>
  </r>
  <r>
    <x v="0"/>
    <d v="2022-06-08T00:00:00"/>
    <n v="6"/>
    <x v="5"/>
    <n v="548"/>
    <x v="3"/>
    <n v="10"/>
    <n v="20"/>
    <x v="0"/>
  </r>
  <r>
    <x v="0"/>
    <d v="2022-06-08T00:00:00"/>
    <n v="6"/>
    <x v="5"/>
    <n v="540"/>
    <x v="5"/>
    <n v="5"/>
    <n v="37.5"/>
    <x v="0"/>
  </r>
  <r>
    <x v="0"/>
    <d v="2022-06-10T00:00:00"/>
    <n v="6"/>
    <x v="5"/>
    <n v="560"/>
    <x v="8"/>
    <n v="5"/>
    <n v="40"/>
    <x v="0"/>
  </r>
  <r>
    <x v="0"/>
    <d v="2022-06-20T00:00:00"/>
    <n v="6"/>
    <x v="5"/>
    <n v="516"/>
    <x v="1"/>
    <n v="7"/>
    <n v="31.5"/>
    <x v="0"/>
  </r>
  <r>
    <x v="0"/>
    <d v="2022-06-20T00:00:00"/>
    <n v="6"/>
    <x v="5"/>
    <n v="530"/>
    <x v="4"/>
    <n v="5"/>
    <n v="42.5"/>
    <x v="0"/>
  </r>
  <r>
    <x v="0"/>
    <d v="2022-06-22T00:00:00"/>
    <n v="6"/>
    <x v="5"/>
    <n v="518"/>
    <x v="10"/>
    <n v="4"/>
    <n v="16"/>
    <x v="0"/>
  </r>
  <r>
    <x v="0"/>
    <d v="2022-06-22T00:00:00"/>
    <n v="6"/>
    <x v="5"/>
    <n v="524"/>
    <x v="6"/>
    <n v="3"/>
    <n v="6"/>
    <x v="0"/>
  </r>
  <r>
    <x v="0"/>
    <d v="2022-06-24T00:00:00"/>
    <n v="6"/>
    <x v="5"/>
    <n v="520"/>
    <x v="14"/>
    <n v="6"/>
    <n v="24"/>
    <x v="0"/>
  </r>
  <r>
    <x v="0"/>
    <d v="2022-06-24T00:00:00"/>
    <n v="6"/>
    <x v="5"/>
    <n v="580"/>
    <x v="11"/>
    <n v="6"/>
    <n v="48"/>
    <x v="0"/>
  </r>
  <r>
    <x v="0"/>
    <d v="2022-06-27T00:00:00"/>
    <n v="6"/>
    <x v="5"/>
    <n v="522"/>
    <x v="15"/>
    <n v="6"/>
    <n v="24"/>
    <x v="0"/>
  </r>
  <r>
    <x v="0"/>
    <d v="2022-06-27T00:00:00"/>
    <n v="6"/>
    <x v="5"/>
    <n v="510"/>
    <x v="0"/>
    <n v="6"/>
    <n v="36"/>
    <x v="0"/>
  </r>
  <r>
    <x v="0"/>
    <d v="2022-06-29T00:00:00"/>
    <n v="6"/>
    <x v="5"/>
    <n v="562"/>
    <x v="7"/>
    <n v="5"/>
    <n v="25"/>
    <x v="0"/>
  </r>
  <r>
    <x v="0"/>
    <d v="2022-06-29T00:00:00"/>
    <n v="6"/>
    <x v="5"/>
    <n v="510"/>
    <x v="0"/>
    <n v="6"/>
    <n v="36"/>
    <x v="0"/>
  </r>
  <r>
    <x v="0"/>
    <d v="2022-06-30T00:00:00"/>
    <n v="6"/>
    <x v="5"/>
    <n v="576"/>
    <x v="18"/>
    <n v="10"/>
    <n v="125"/>
    <x v="0"/>
  </r>
  <r>
    <x v="0"/>
    <d v="2022-06-30T00:00:00"/>
    <n v="6"/>
    <x v="5"/>
    <n v="578"/>
    <x v="12"/>
    <n v="4"/>
    <n v="62"/>
    <x v="0"/>
  </r>
  <r>
    <x v="0"/>
    <d v="2022-06-30T00:00:00"/>
    <n v="6"/>
    <x v="5"/>
    <n v="532"/>
    <x v="16"/>
    <n v="2"/>
    <n v="20"/>
    <x v="0"/>
  </r>
  <r>
    <x v="0"/>
    <d v="2022-06-30T00:00:00"/>
    <n v="6"/>
    <x v="5"/>
    <n v="544"/>
    <x v="17"/>
    <n v="2"/>
    <n v="24"/>
    <x v="0"/>
  </r>
  <r>
    <x v="0"/>
    <d v="2022-07-03T00:00:00"/>
    <n v="7"/>
    <x v="6"/>
    <n v="532"/>
    <x v="16"/>
    <n v="2"/>
    <n v="20"/>
    <x v="0"/>
  </r>
  <r>
    <x v="0"/>
    <d v="2022-07-03T00:00:00"/>
    <n v="7"/>
    <x v="6"/>
    <n v="544"/>
    <x v="17"/>
    <n v="2"/>
    <n v="24"/>
    <x v="0"/>
  </r>
  <r>
    <x v="0"/>
    <d v="2022-07-05T00:00:00"/>
    <n v="7"/>
    <x v="6"/>
    <n v="536"/>
    <x v="13"/>
    <n v="5"/>
    <n v="25"/>
    <x v="0"/>
  </r>
  <r>
    <x v="0"/>
    <d v="2022-07-05T00:00:00"/>
    <n v="7"/>
    <x v="6"/>
    <n v="580"/>
    <x v="11"/>
    <n v="3"/>
    <n v="24"/>
    <x v="0"/>
  </r>
  <r>
    <x v="0"/>
    <d v="2022-07-07T00:00:00"/>
    <n v="7"/>
    <x v="6"/>
    <n v="514"/>
    <x v="2"/>
    <n v="8"/>
    <n v="52"/>
    <x v="0"/>
  </r>
  <r>
    <x v="0"/>
    <d v="2022-07-07T00:00:00"/>
    <n v="7"/>
    <x v="6"/>
    <n v="548"/>
    <x v="3"/>
    <n v="10"/>
    <n v="20"/>
    <x v="0"/>
  </r>
  <r>
    <x v="0"/>
    <d v="2022-07-10T00:00:00"/>
    <n v="7"/>
    <x v="6"/>
    <n v="540"/>
    <x v="5"/>
    <n v="5"/>
    <n v="37.5"/>
    <x v="0"/>
  </r>
  <r>
    <x v="0"/>
    <d v="2022-07-10T00:00:00"/>
    <n v="7"/>
    <x v="6"/>
    <n v="560"/>
    <x v="8"/>
    <n v="5"/>
    <n v="40"/>
    <x v="0"/>
  </r>
  <r>
    <x v="0"/>
    <d v="2022-07-12T00:00:00"/>
    <n v="7"/>
    <x v="6"/>
    <n v="516"/>
    <x v="1"/>
    <n v="7"/>
    <n v="31.5"/>
    <x v="0"/>
  </r>
  <r>
    <x v="0"/>
    <d v="2022-07-12T00:00:00"/>
    <n v="7"/>
    <x v="6"/>
    <n v="530"/>
    <x v="4"/>
    <n v="5"/>
    <n v="42.5"/>
    <x v="0"/>
  </r>
  <r>
    <x v="0"/>
    <d v="2022-07-14T00:00:00"/>
    <n v="7"/>
    <x v="6"/>
    <n v="518"/>
    <x v="10"/>
    <n v="4"/>
    <n v="16"/>
    <x v="0"/>
  </r>
  <r>
    <x v="0"/>
    <d v="2022-07-14T00:00:00"/>
    <n v="7"/>
    <x v="6"/>
    <n v="524"/>
    <x v="6"/>
    <n v="3"/>
    <n v="6"/>
    <x v="0"/>
  </r>
  <r>
    <x v="0"/>
    <d v="2022-07-24T00:00:00"/>
    <n v="7"/>
    <x v="6"/>
    <n v="520"/>
    <x v="14"/>
    <n v="6"/>
    <n v="24"/>
    <x v="0"/>
  </r>
  <r>
    <x v="0"/>
    <d v="2022-07-24T00:00:00"/>
    <n v="7"/>
    <x v="6"/>
    <n v="580"/>
    <x v="11"/>
    <n v="6"/>
    <n v="48"/>
    <x v="0"/>
  </r>
  <r>
    <x v="0"/>
    <d v="2022-07-26T00:00:00"/>
    <n v="7"/>
    <x v="6"/>
    <n v="522"/>
    <x v="15"/>
    <n v="6"/>
    <n v="24"/>
    <x v="0"/>
  </r>
  <r>
    <x v="0"/>
    <d v="2022-07-26T00:00:00"/>
    <n v="7"/>
    <x v="6"/>
    <n v="510"/>
    <x v="0"/>
    <n v="6"/>
    <n v="36"/>
    <x v="0"/>
  </r>
  <r>
    <x v="0"/>
    <d v="2022-07-28T00:00:00"/>
    <n v="7"/>
    <x v="6"/>
    <n v="562"/>
    <x v="7"/>
    <n v="5"/>
    <n v="25"/>
    <x v="0"/>
  </r>
  <r>
    <x v="0"/>
    <d v="2022-07-28T00:00:00"/>
    <n v="7"/>
    <x v="6"/>
    <n v="510"/>
    <x v="0"/>
    <n v="6"/>
    <n v="36"/>
    <x v="0"/>
  </r>
  <r>
    <x v="0"/>
    <d v="2022-07-29T00:00:00"/>
    <n v="7"/>
    <x v="6"/>
    <n v="532"/>
    <x v="16"/>
    <n v="2"/>
    <n v="20"/>
    <x v="0"/>
  </r>
  <r>
    <x v="0"/>
    <d v="2022-07-29T00:00:00"/>
    <n v="7"/>
    <x v="6"/>
    <n v="544"/>
    <x v="17"/>
    <n v="2"/>
    <n v="24"/>
    <x v="0"/>
  </r>
  <r>
    <x v="0"/>
    <d v="2022-07-29T00:00:00"/>
    <n v="7"/>
    <x v="6"/>
    <n v="536"/>
    <x v="13"/>
    <n v="5"/>
    <n v="25"/>
    <x v="0"/>
  </r>
  <r>
    <x v="0"/>
    <d v="2022-07-29T00:00:00"/>
    <n v="7"/>
    <x v="6"/>
    <n v="580"/>
    <x v="11"/>
    <n v="3"/>
    <n v="24"/>
    <x v="0"/>
  </r>
  <r>
    <x v="0"/>
    <d v="2022-08-01T00:00:00"/>
    <n v="8"/>
    <x v="7"/>
    <n v="532"/>
    <x v="16"/>
    <n v="2"/>
    <n v="20"/>
    <x v="0"/>
  </r>
  <r>
    <x v="0"/>
    <d v="2022-08-01T00:00:00"/>
    <n v="8"/>
    <x v="7"/>
    <n v="544"/>
    <x v="17"/>
    <n v="2"/>
    <n v="24"/>
    <x v="0"/>
  </r>
  <r>
    <x v="0"/>
    <d v="2022-08-03T00:00:00"/>
    <n v="8"/>
    <x v="7"/>
    <n v="536"/>
    <x v="13"/>
    <n v="5"/>
    <n v="25"/>
    <x v="0"/>
  </r>
  <r>
    <x v="0"/>
    <d v="2022-08-03T00:00:00"/>
    <n v="8"/>
    <x v="7"/>
    <n v="580"/>
    <x v="11"/>
    <n v="3"/>
    <n v="24"/>
    <x v="0"/>
  </r>
  <r>
    <x v="0"/>
    <d v="2022-08-05T00:00:00"/>
    <n v="8"/>
    <x v="7"/>
    <n v="514"/>
    <x v="2"/>
    <n v="9"/>
    <n v="58.5"/>
    <x v="0"/>
  </r>
  <r>
    <x v="0"/>
    <d v="2022-08-05T00:00:00"/>
    <n v="8"/>
    <x v="7"/>
    <n v="548"/>
    <x v="3"/>
    <n v="10"/>
    <n v="20"/>
    <x v="0"/>
  </r>
  <r>
    <x v="0"/>
    <d v="2022-08-08T00:00:00"/>
    <n v="8"/>
    <x v="7"/>
    <n v="540"/>
    <x v="5"/>
    <n v="5"/>
    <n v="37.5"/>
    <x v="0"/>
  </r>
  <r>
    <x v="0"/>
    <d v="2022-08-08T00:00:00"/>
    <n v="8"/>
    <x v="7"/>
    <n v="560"/>
    <x v="8"/>
    <n v="5"/>
    <n v="40"/>
    <x v="0"/>
  </r>
  <r>
    <x v="0"/>
    <d v="2022-08-10T00:00:00"/>
    <n v="8"/>
    <x v="7"/>
    <n v="516"/>
    <x v="1"/>
    <n v="7"/>
    <n v="31.5"/>
    <x v="0"/>
  </r>
  <r>
    <x v="0"/>
    <d v="2022-08-10T00:00:00"/>
    <n v="8"/>
    <x v="7"/>
    <n v="530"/>
    <x v="4"/>
    <n v="5"/>
    <n v="42.5"/>
    <x v="0"/>
  </r>
  <r>
    <x v="0"/>
    <d v="2022-08-12T00:00:00"/>
    <n v="8"/>
    <x v="7"/>
    <n v="518"/>
    <x v="10"/>
    <n v="4"/>
    <n v="16"/>
    <x v="0"/>
  </r>
  <r>
    <x v="0"/>
    <d v="2022-08-12T00:00:00"/>
    <n v="8"/>
    <x v="7"/>
    <n v="524"/>
    <x v="6"/>
    <n v="3"/>
    <n v="6"/>
    <x v="0"/>
  </r>
  <r>
    <x v="0"/>
    <d v="2022-08-22T00:00:00"/>
    <n v="8"/>
    <x v="7"/>
    <n v="520"/>
    <x v="14"/>
    <n v="6"/>
    <n v="24"/>
    <x v="0"/>
  </r>
  <r>
    <x v="0"/>
    <d v="2022-08-22T00:00:00"/>
    <n v="8"/>
    <x v="7"/>
    <n v="580"/>
    <x v="11"/>
    <n v="4"/>
    <n v="32"/>
    <x v="0"/>
  </r>
  <r>
    <x v="0"/>
    <d v="2022-08-23T00:00:00"/>
    <n v="8"/>
    <x v="7"/>
    <n v="510"/>
    <x v="0"/>
    <n v="6"/>
    <n v="36"/>
    <x v="0"/>
  </r>
  <r>
    <x v="0"/>
    <d v="2022-08-23T00:00:00"/>
    <n v="8"/>
    <x v="7"/>
    <n v="532"/>
    <x v="16"/>
    <n v="2"/>
    <n v="20"/>
    <x v="0"/>
  </r>
  <r>
    <x v="0"/>
    <d v="2022-08-23T00:00:00"/>
    <n v="8"/>
    <x v="7"/>
    <n v="544"/>
    <x v="17"/>
    <n v="2"/>
    <n v="24"/>
    <x v="0"/>
  </r>
  <r>
    <x v="0"/>
    <d v="2022-08-23T00:00:00"/>
    <n v="8"/>
    <x v="7"/>
    <n v="536"/>
    <x v="13"/>
    <n v="5"/>
    <n v="25"/>
    <x v="0"/>
  </r>
  <r>
    <x v="0"/>
    <d v="2022-08-23T00:00:00"/>
    <n v="8"/>
    <x v="7"/>
    <n v="580"/>
    <x v="11"/>
    <n v="3"/>
    <n v="24"/>
    <x v="0"/>
  </r>
  <r>
    <x v="0"/>
    <d v="2022-08-24T00:00:00"/>
    <n v="8"/>
    <x v="7"/>
    <n v="522"/>
    <x v="15"/>
    <n v="6"/>
    <n v="24"/>
    <x v="0"/>
  </r>
  <r>
    <x v="0"/>
    <d v="2022-08-24T00:00:00"/>
    <n v="8"/>
    <x v="7"/>
    <n v="510"/>
    <x v="0"/>
    <n v="6"/>
    <n v="36"/>
    <x v="0"/>
  </r>
  <r>
    <x v="0"/>
    <d v="2022-08-26T00:00:00"/>
    <n v="8"/>
    <x v="7"/>
    <n v="562"/>
    <x v="7"/>
    <n v="5"/>
    <n v="25"/>
    <x v="0"/>
  </r>
  <r>
    <x v="0"/>
    <d v="2022-08-26T00:00:00"/>
    <n v="8"/>
    <x v="7"/>
    <n v="510"/>
    <x v="0"/>
    <n v="6"/>
    <n v="36"/>
    <x v="0"/>
  </r>
  <r>
    <x v="0"/>
    <d v="2022-09-05T00:00:00"/>
    <n v="9"/>
    <x v="8"/>
    <n v="532"/>
    <x v="16"/>
    <n v="2"/>
    <n v="20"/>
    <x v="0"/>
  </r>
  <r>
    <x v="0"/>
    <d v="2022-09-05T00:00:00"/>
    <n v="9"/>
    <x v="8"/>
    <n v="544"/>
    <x v="17"/>
    <n v="3"/>
    <n v="36"/>
    <x v="0"/>
  </r>
  <r>
    <x v="0"/>
    <d v="2022-09-07T00:00:00"/>
    <n v="9"/>
    <x v="8"/>
    <n v="536"/>
    <x v="13"/>
    <n v="5"/>
    <n v="25"/>
    <x v="0"/>
  </r>
  <r>
    <x v="0"/>
    <d v="2022-09-07T00:00:00"/>
    <n v="9"/>
    <x v="8"/>
    <n v="580"/>
    <x v="11"/>
    <n v="3"/>
    <n v="24"/>
    <x v="0"/>
  </r>
  <r>
    <x v="0"/>
    <d v="2022-09-09T00:00:00"/>
    <n v="9"/>
    <x v="8"/>
    <n v="514"/>
    <x v="2"/>
    <n v="7"/>
    <n v="45.5"/>
    <x v="0"/>
  </r>
  <r>
    <x v="0"/>
    <d v="2022-09-09T00:00:00"/>
    <n v="9"/>
    <x v="8"/>
    <n v="548"/>
    <x v="3"/>
    <n v="10"/>
    <n v="20"/>
    <x v="0"/>
  </r>
  <r>
    <x v="0"/>
    <d v="2022-09-12T00:00:00"/>
    <n v="9"/>
    <x v="8"/>
    <n v="540"/>
    <x v="5"/>
    <n v="5"/>
    <n v="37.5"/>
    <x v="0"/>
  </r>
  <r>
    <x v="0"/>
    <d v="2022-09-12T00:00:00"/>
    <n v="9"/>
    <x v="8"/>
    <n v="560"/>
    <x v="8"/>
    <n v="5"/>
    <n v="40"/>
    <x v="0"/>
  </r>
  <r>
    <x v="0"/>
    <d v="2022-09-14T00:00:00"/>
    <n v="9"/>
    <x v="8"/>
    <n v="516"/>
    <x v="1"/>
    <n v="7"/>
    <n v="31.5"/>
    <x v="0"/>
  </r>
  <r>
    <x v="0"/>
    <d v="2022-09-14T00:00:00"/>
    <n v="9"/>
    <x v="8"/>
    <n v="530"/>
    <x v="4"/>
    <n v="5"/>
    <n v="42.5"/>
    <x v="0"/>
  </r>
  <r>
    <x v="0"/>
    <d v="2022-09-16T00:00:00"/>
    <n v="9"/>
    <x v="8"/>
    <n v="518"/>
    <x v="10"/>
    <n v="4"/>
    <n v="16"/>
    <x v="0"/>
  </r>
  <r>
    <x v="0"/>
    <d v="2022-09-16T00:00:00"/>
    <n v="9"/>
    <x v="8"/>
    <n v="524"/>
    <x v="6"/>
    <n v="3"/>
    <n v="6"/>
    <x v="0"/>
  </r>
  <r>
    <x v="0"/>
    <d v="2022-09-26T00:00:00"/>
    <n v="9"/>
    <x v="8"/>
    <n v="520"/>
    <x v="14"/>
    <n v="6"/>
    <n v="24"/>
    <x v="0"/>
  </r>
  <r>
    <x v="0"/>
    <d v="2022-09-26T00:00:00"/>
    <n v="9"/>
    <x v="8"/>
    <n v="542"/>
    <x v="9"/>
    <n v="4"/>
    <n v="40"/>
    <x v="0"/>
  </r>
  <r>
    <x v="0"/>
    <d v="2022-09-28T00:00:00"/>
    <n v="9"/>
    <x v="8"/>
    <n v="522"/>
    <x v="15"/>
    <n v="6"/>
    <n v="24"/>
    <x v="0"/>
  </r>
  <r>
    <x v="0"/>
    <d v="2022-09-28T00:00:00"/>
    <n v="9"/>
    <x v="8"/>
    <n v="510"/>
    <x v="0"/>
    <n v="6"/>
    <n v="36"/>
    <x v="0"/>
  </r>
  <r>
    <x v="0"/>
    <d v="2022-09-30T00:00:00"/>
    <n v="9"/>
    <x v="8"/>
    <n v="562"/>
    <x v="7"/>
    <n v="5"/>
    <n v="25"/>
    <x v="0"/>
  </r>
  <r>
    <x v="0"/>
    <d v="2022-09-30T00:00:00"/>
    <n v="9"/>
    <x v="8"/>
    <n v="510"/>
    <x v="0"/>
    <n v="6"/>
    <n v="36"/>
    <x v="0"/>
  </r>
  <r>
    <x v="0"/>
    <d v="2022-10-03T00:00:00"/>
    <n v="10"/>
    <x v="9"/>
    <n v="532"/>
    <x v="16"/>
    <n v="3"/>
    <n v="30"/>
    <x v="0"/>
  </r>
  <r>
    <x v="0"/>
    <d v="2022-10-03T00:00:00"/>
    <n v="10"/>
    <x v="9"/>
    <n v="544"/>
    <x v="17"/>
    <n v="4"/>
    <n v="48"/>
    <x v="0"/>
  </r>
  <r>
    <x v="0"/>
    <d v="2022-10-05T00:00:00"/>
    <n v="10"/>
    <x v="9"/>
    <n v="536"/>
    <x v="13"/>
    <n v="5"/>
    <n v="25"/>
    <x v="0"/>
  </r>
  <r>
    <x v="0"/>
    <d v="2022-10-05T00:00:00"/>
    <n v="10"/>
    <x v="9"/>
    <n v="542"/>
    <x v="9"/>
    <n v="1"/>
    <n v="10"/>
    <x v="0"/>
  </r>
  <r>
    <x v="0"/>
    <d v="2022-10-07T00:00:00"/>
    <n v="10"/>
    <x v="9"/>
    <n v="514"/>
    <x v="2"/>
    <n v="6"/>
    <n v="39"/>
    <x v="0"/>
  </r>
  <r>
    <x v="0"/>
    <d v="2022-10-07T00:00:00"/>
    <n v="10"/>
    <x v="9"/>
    <n v="548"/>
    <x v="3"/>
    <n v="10"/>
    <n v="20"/>
    <x v="0"/>
  </r>
  <r>
    <x v="0"/>
    <d v="2022-10-08T00:00:00"/>
    <n v="10"/>
    <x v="9"/>
    <n v="580"/>
    <x v="11"/>
    <n v="7"/>
    <n v="56"/>
    <x v="0"/>
  </r>
  <r>
    <x v="0"/>
    <d v="2022-10-08T00:00:00"/>
    <n v="10"/>
    <x v="9"/>
    <n v="522"/>
    <x v="15"/>
    <n v="5"/>
    <n v="20"/>
    <x v="0"/>
  </r>
  <r>
    <x v="0"/>
    <d v="2022-10-08T00:00:00"/>
    <n v="10"/>
    <x v="9"/>
    <n v="524"/>
    <x v="6"/>
    <n v="3"/>
    <n v="6"/>
    <x v="0"/>
  </r>
  <r>
    <x v="0"/>
    <d v="2022-10-08T00:00:00"/>
    <n v="10"/>
    <x v="9"/>
    <n v="530"/>
    <x v="4"/>
    <n v="6"/>
    <n v="51"/>
    <x v="0"/>
  </r>
  <r>
    <x v="0"/>
    <d v="2022-10-08T00:00:00"/>
    <n v="10"/>
    <x v="9"/>
    <n v="540"/>
    <x v="5"/>
    <n v="5"/>
    <n v="37.5"/>
    <x v="0"/>
  </r>
  <r>
    <x v="0"/>
    <d v="2022-10-10T00:00:00"/>
    <n v="10"/>
    <x v="9"/>
    <n v="540"/>
    <x v="5"/>
    <n v="5"/>
    <n v="37.5"/>
    <x v="0"/>
  </r>
  <r>
    <x v="0"/>
    <d v="2022-10-10T00:00:00"/>
    <n v="10"/>
    <x v="9"/>
    <n v="560"/>
    <x v="8"/>
    <n v="5"/>
    <n v="40"/>
    <x v="0"/>
  </r>
  <r>
    <x v="0"/>
    <d v="2022-10-12T00:00:00"/>
    <n v="10"/>
    <x v="9"/>
    <n v="516"/>
    <x v="1"/>
    <n v="7"/>
    <n v="31.5"/>
    <x v="0"/>
  </r>
  <r>
    <x v="0"/>
    <d v="2022-10-12T00:00:00"/>
    <n v="10"/>
    <x v="9"/>
    <n v="530"/>
    <x v="4"/>
    <n v="5"/>
    <n v="42.5"/>
    <x v="0"/>
  </r>
  <r>
    <x v="0"/>
    <d v="2022-10-14T00:00:00"/>
    <n v="10"/>
    <x v="9"/>
    <n v="518"/>
    <x v="10"/>
    <n v="4"/>
    <n v="16"/>
    <x v="0"/>
  </r>
  <r>
    <x v="0"/>
    <d v="2022-10-14T00:00:00"/>
    <n v="10"/>
    <x v="9"/>
    <n v="524"/>
    <x v="6"/>
    <n v="3"/>
    <n v="6"/>
    <x v="0"/>
  </r>
  <r>
    <x v="0"/>
    <d v="2022-10-24T00:00:00"/>
    <n v="10"/>
    <x v="9"/>
    <n v="520"/>
    <x v="14"/>
    <n v="6"/>
    <n v="24"/>
    <x v="0"/>
  </r>
  <r>
    <x v="0"/>
    <d v="2022-10-24T00:00:00"/>
    <n v="10"/>
    <x v="9"/>
    <n v="542"/>
    <x v="9"/>
    <n v="3"/>
    <n v="30"/>
    <x v="0"/>
  </r>
  <r>
    <x v="0"/>
    <d v="2022-10-26T00:00:00"/>
    <n v="10"/>
    <x v="9"/>
    <n v="522"/>
    <x v="15"/>
    <n v="6"/>
    <n v="24"/>
    <x v="0"/>
  </r>
  <r>
    <x v="0"/>
    <d v="2022-10-26T00:00:00"/>
    <n v="10"/>
    <x v="9"/>
    <n v="510"/>
    <x v="0"/>
    <n v="6"/>
    <n v="36"/>
    <x v="0"/>
  </r>
  <r>
    <x v="0"/>
    <d v="2022-10-28T00:00:00"/>
    <n v="10"/>
    <x v="9"/>
    <n v="562"/>
    <x v="7"/>
    <n v="5"/>
    <n v="25"/>
    <x v="0"/>
  </r>
  <r>
    <x v="0"/>
    <d v="2022-10-28T00:00:00"/>
    <n v="10"/>
    <x v="9"/>
    <n v="510"/>
    <x v="0"/>
    <n v="6"/>
    <n v="36"/>
    <x v="0"/>
  </r>
  <r>
    <x v="0"/>
    <d v="2022-11-01T00:00:00"/>
    <n v="11"/>
    <x v="10"/>
    <n v="532"/>
    <x v="16"/>
    <n v="1"/>
    <n v="10"/>
    <x v="0"/>
  </r>
  <r>
    <x v="0"/>
    <d v="2022-11-01T00:00:00"/>
    <n v="11"/>
    <x v="10"/>
    <n v="544"/>
    <x v="17"/>
    <n v="3"/>
    <n v="36"/>
    <x v="0"/>
  </r>
  <r>
    <x v="0"/>
    <d v="2022-11-03T00:00:00"/>
    <n v="11"/>
    <x v="10"/>
    <n v="536"/>
    <x v="13"/>
    <n v="5"/>
    <n v="25"/>
    <x v="0"/>
  </r>
  <r>
    <x v="0"/>
    <d v="2022-11-03T00:00:00"/>
    <n v="11"/>
    <x v="10"/>
    <n v="542"/>
    <x v="9"/>
    <n v="3"/>
    <n v="30"/>
    <x v="0"/>
  </r>
  <r>
    <x v="0"/>
    <d v="2022-11-14T00:00:00"/>
    <n v="11"/>
    <x v="10"/>
    <n v="514"/>
    <x v="2"/>
    <n v="8"/>
    <n v="52"/>
    <x v="0"/>
  </r>
  <r>
    <x v="0"/>
    <d v="2022-11-14T00:00:00"/>
    <n v="11"/>
    <x v="10"/>
    <n v="548"/>
    <x v="3"/>
    <n v="10"/>
    <n v="20"/>
    <x v="0"/>
  </r>
  <r>
    <x v="0"/>
    <d v="2022-11-16T00:00:00"/>
    <n v="11"/>
    <x v="10"/>
    <n v="540"/>
    <x v="5"/>
    <n v="5"/>
    <n v="37.5"/>
    <x v="0"/>
  </r>
  <r>
    <x v="0"/>
    <d v="2022-11-16T00:00:00"/>
    <n v="11"/>
    <x v="10"/>
    <n v="560"/>
    <x v="8"/>
    <n v="5"/>
    <n v="40"/>
    <x v="0"/>
  </r>
  <r>
    <x v="0"/>
    <d v="2022-11-18T00:00:00"/>
    <n v="11"/>
    <x v="10"/>
    <n v="516"/>
    <x v="1"/>
    <n v="7"/>
    <n v="31.5"/>
    <x v="0"/>
  </r>
  <r>
    <x v="0"/>
    <d v="2022-11-18T00:00:00"/>
    <n v="11"/>
    <x v="10"/>
    <n v="530"/>
    <x v="4"/>
    <n v="5"/>
    <n v="42.5"/>
    <x v="0"/>
  </r>
  <r>
    <x v="0"/>
    <d v="2022-11-21T00:00:00"/>
    <n v="11"/>
    <x v="10"/>
    <n v="518"/>
    <x v="10"/>
    <n v="4"/>
    <n v="16"/>
    <x v="0"/>
  </r>
  <r>
    <x v="0"/>
    <d v="2022-11-21T00:00:00"/>
    <n v="11"/>
    <x v="10"/>
    <n v="524"/>
    <x v="6"/>
    <n v="3"/>
    <n v="6"/>
    <x v="0"/>
  </r>
  <r>
    <x v="0"/>
    <d v="2022-11-23T00:00:00"/>
    <n v="11"/>
    <x v="10"/>
    <n v="520"/>
    <x v="14"/>
    <n v="6"/>
    <n v="24"/>
    <x v="0"/>
  </r>
  <r>
    <x v="0"/>
    <d v="2022-11-23T00:00:00"/>
    <n v="11"/>
    <x v="10"/>
    <n v="542"/>
    <x v="9"/>
    <n v="2"/>
    <n v="20"/>
    <x v="0"/>
  </r>
  <r>
    <x v="0"/>
    <d v="2022-11-25T00:00:00"/>
    <n v="11"/>
    <x v="10"/>
    <n v="522"/>
    <x v="15"/>
    <n v="6"/>
    <n v="24"/>
    <x v="0"/>
  </r>
  <r>
    <x v="0"/>
    <d v="2022-11-25T00:00:00"/>
    <n v="11"/>
    <x v="10"/>
    <n v="510"/>
    <x v="0"/>
    <n v="6"/>
    <n v="36"/>
    <x v="0"/>
  </r>
  <r>
    <x v="0"/>
    <d v="2022-11-28T00:00:00"/>
    <n v="11"/>
    <x v="10"/>
    <n v="562"/>
    <x v="7"/>
    <n v="5"/>
    <n v="25"/>
    <x v="0"/>
  </r>
  <r>
    <x v="0"/>
    <d v="2022-11-28T00:00:00"/>
    <n v="11"/>
    <x v="10"/>
    <n v="510"/>
    <x v="0"/>
    <n v="6"/>
    <n v="36"/>
    <x v="0"/>
  </r>
  <r>
    <x v="0"/>
    <d v="2022-11-29T00:00:00"/>
    <n v="11"/>
    <x v="10"/>
    <n v="518"/>
    <x v="10"/>
    <n v="4"/>
    <n v="16"/>
    <x v="0"/>
  </r>
  <r>
    <x v="0"/>
    <d v="2022-11-29T00:00:00"/>
    <n v="11"/>
    <x v="10"/>
    <n v="524"/>
    <x v="6"/>
    <n v="3"/>
    <n v="6"/>
    <x v="0"/>
  </r>
  <r>
    <x v="0"/>
    <d v="2022-11-29T00:00:00"/>
    <n v="11"/>
    <x v="10"/>
    <n v="520"/>
    <x v="14"/>
    <n v="6"/>
    <n v="24"/>
    <x v="0"/>
  </r>
  <r>
    <x v="0"/>
    <d v="2022-11-29T00:00:00"/>
    <n v="11"/>
    <x v="10"/>
    <n v="542"/>
    <x v="9"/>
    <n v="3"/>
    <n v="30"/>
    <x v="0"/>
  </r>
  <r>
    <x v="0"/>
    <d v="2022-11-29T00:00:00"/>
    <n v="11"/>
    <x v="10"/>
    <n v="522"/>
    <x v="15"/>
    <n v="6"/>
    <n v="24"/>
    <x v="0"/>
  </r>
  <r>
    <x v="0"/>
    <d v="2022-12-05T00:00:00"/>
    <n v="12"/>
    <x v="11"/>
    <n v="532"/>
    <x v="16"/>
    <n v="1"/>
    <n v="10"/>
    <x v="0"/>
  </r>
  <r>
    <x v="0"/>
    <d v="2022-12-05T00:00:00"/>
    <n v="12"/>
    <x v="11"/>
    <n v="544"/>
    <x v="17"/>
    <n v="3"/>
    <n v="36"/>
    <x v="0"/>
  </r>
  <r>
    <x v="0"/>
    <d v="2022-12-07T00:00:00"/>
    <n v="12"/>
    <x v="11"/>
    <n v="536"/>
    <x v="13"/>
    <n v="5"/>
    <n v="25"/>
    <x v="0"/>
  </r>
  <r>
    <x v="0"/>
    <d v="2022-12-07T00:00:00"/>
    <n v="12"/>
    <x v="11"/>
    <n v="542"/>
    <x v="9"/>
    <n v="2"/>
    <n v="20"/>
    <x v="0"/>
  </r>
  <r>
    <x v="0"/>
    <d v="2022-12-09T00:00:00"/>
    <n v="12"/>
    <x v="11"/>
    <n v="514"/>
    <x v="2"/>
    <n v="9"/>
    <n v="58.5"/>
    <x v="0"/>
  </r>
  <r>
    <x v="0"/>
    <d v="2022-12-09T00:00:00"/>
    <n v="12"/>
    <x v="11"/>
    <n v="548"/>
    <x v="3"/>
    <n v="10"/>
    <n v="20"/>
    <x v="0"/>
  </r>
  <r>
    <x v="0"/>
    <d v="2022-12-12T00:00:00"/>
    <n v="12"/>
    <x v="11"/>
    <n v="540"/>
    <x v="5"/>
    <n v="5"/>
    <n v="37.5"/>
    <x v="0"/>
  </r>
  <r>
    <x v="0"/>
    <d v="2022-12-12T00:00:00"/>
    <n v="12"/>
    <x v="11"/>
    <n v="560"/>
    <x v="8"/>
    <n v="5"/>
    <n v="40"/>
    <x v="0"/>
  </r>
  <r>
    <x v="0"/>
    <d v="2022-12-14T00:00:00"/>
    <n v="12"/>
    <x v="11"/>
    <n v="516"/>
    <x v="1"/>
    <n v="7"/>
    <n v="31.5"/>
    <x v="0"/>
  </r>
  <r>
    <x v="0"/>
    <d v="2022-12-14T00:00:00"/>
    <n v="12"/>
    <x v="11"/>
    <n v="530"/>
    <x v="4"/>
    <n v="5"/>
    <n v="42.5"/>
    <x v="0"/>
  </r>
  <r>
    <x v="0"/>
    <d v="2022-12-16T00:00:00"/>
    <n v="12"/>
    <x v="11"/>
    <n v="518"/>
    <x v="10"/>
    <n v="4"/>
    <n v="16"/>
    <x v="0"/>
  </r>
  <r>
    <x v="0"/>
    <d v="2022-12-16T00:00:00"/>
    <n v="12"/>
    <x v="11"/>
    <n v="524"/>
    <x v="6"/>
    <n v="3"/>
    <n v="6"/>
    <x v="0"/>
  </r>
  <r>
    <x v="0"/>
    <d v="2022-12-17T00:00:00"/>
    <n v="12"/>
    <x v="11"/>
    <n v="576"/>
    <x v="18"/>
    <n v="10"/>
    <n v="125"/>
    <x v="0"/>
  </r>
  <r>
    <x v="0"/>
    <d v="2022-12-17T00:00:00"/>
    <n v="12"/>
    <x v="11"/>
    <n v="578"/>
    <x v="12"/>
    <n v="4"/>
    <n v="62"/>
    <x v="0"/>
  </r>
  <r>
    <x v="0"/>
    <d v="2022-12-17T00:00:00"/>
    <n v="12"/>
    <x v="11"/>
    <n v="580"/>
    <x v="11"/>
    <n v="6"/>
    <n v="48"/>
    <x v="0"/>
  </r>
  <r>
    <x v="0"/>
    <d v="2022-12-17T00:00:00"/>
    <n v="12"/>
    <x v="11"/>
    <n v="568"/>
    <x v="19"/>
    <n v="7"/>
    <n v="73.5"/>
    <x v="0"/>
  </r>
  <r>
    <x v="0"/>
    <d v="2022-12-19T00:00:00"/>
    <n v="12"/>
    <x v="11"/>
    <n v="520"/>
    <x v="14"/>
    <n v="6"/>
    <n v="24"/>
    <x v="0"/>
  </r>
  <r>
    <x v="0"/>
    <d v="2022-12-19T00:00:00"/>
    <n v="12"/>
    <x v="11"/>
    <n v="542"/>
    <x v="9"/>
    <n v="4"/>
    <n v="40"/>
    <x v="0"/>
  </r>
  <r>
    <x v="0"/>
    <d v="2022-12-21T00:00:00"/>
    <n v="12"/>
    <x v="11"/>
    <n v="522"/>
    <x v="15"/>
    <n v="6"/>
    <n v="24"/>
    <x v="0"/>
  </r>
  <r>
    <x v="0"/>
    <d v="2022-12-21T00:00:00"/>
    <n v="12"/>
    <x v="11"/>
    <n v="510"/>
    <x v="0"/>
    <n v="6"/>
    <n v="36"/>
    <x v="0"/>
  </r>
  <r>
    <x v="0"/>
    <d v="2022-12-23T00:00:00"/>
    <n v="12"/>
    <x v="11"/>
    <n v="562"/>
    <x v="7"/>
    <n v="5"/>
    <n v="25"/>
    <x v="0"/>
  </r>
  <r>
    <x v="0"/>
    <d v="2022-12-23T00:00:00"/>
    <n v="12"/>
    <x v="11"/>
    <n v="510"/>
    <x v="0"/>
    <n v="6"/>
    <n v="36"/>
    <x v="0"/>
  </r>
  <r>
    <x v="1"/>
    <d v="2023-01-10T00:00:00"/>
    <n v="1"/>
    <x v="0"/>
    <n v="510"/>
    <x v="0"/>
    <n v="7"/>
    <n v="42"/>
    <x v="0"/>
  </r>
  <r>
    <x v="1"/>
    <d v="2023-01-10T00:00:00"/>
    <n v="1"/>
    <x v="0"/>
    <n v="514"/>
    <x v="2"/>
    <n v="6"/>
    <n v="39"/>
    <x v="0"/>
  </r>
  <r>
    <x v="1"/>
    <d v="2023-01-10T00:00:00"/>
    <n v="1"/>
    <x v="0"/>
    <n v="516"/>
    <x v="1"/>
    <n v="4"/>
    <n v="18"/>
    <x v="0"/>
  </r>
  <r>
    <x v="1"/>
    <d v="2023-01-10T00:00:00"/>
    <n v="1"/>
    <x v="0"/>
    <n v="580"/>
    <x v="11"/>
    <n v="8"/>
    <n v="64"/>
    <x v="0"/>
  </r>
  <r>
    <x v="1"/>
    <d v="2023-01-12T00:00:00"/>
    <n v="1"/>
    <x v="0"/>
    <n v="580"/>
    <x v="11"/>
    <n v="7"/>
    <n v="56"/>
    <x v="0"/>
  </r>
  <r>
    <x v="1"/>
    <d v="2023-01-12T00:00:00"/>
    <n v="1"/>
    <x v="0"/>
    <n v="516"/>
    <x v="1"/>
    <n v="5"/>
    <n v="22.5"/>
    <x v="0"/>
  </r>
  <r>
    <x v="1"/>
    <d v="2023-01-12T00:00:00"/>
    <n v="1"/>
    <x v="0"/>
    <n v="580"/>
    <x v="11"/>
    <n v="6"/>
    <n v="48"/>
    <x v="0"/>
  </r>
  <r>
    <x v="1"/>
    <d v="2023-01-14T00:00:00"/>
    <n v="1"/>
    <x v="0"/>
    <n v="522"/>
    <x v="15"/>
    <n v="5"/>
    <n v="20"/>
    <x v="0"/>
  </r>
  <r>
    <x v="1"/>
    <d v="2023-01-17T00:00:00"/>
    <n v="1"/>
    <x v="0"/>
    <n v="524"/>
    <x v="6"/>
    <n v="3"/>
    <n v="6"/>
    <x v="0"/>
  </r>
  <r>
    <x v="1"/>
    <d v="2023-01-19T00:00:00"/>
    <n v="1"/>
    <x v="0"/>
    <n v="530"/>
    <x v="4"/>
    <n v="6"/>
    <n v="51"/>
    <x v="0"/>
  </r>
  <r>
    <x v="1"/>
    <d v="2023-01-21T00:00:00"/>
    <n v="1"/>
    <x v="0"/>
    <n v="536"/>
    <x v="13"/>
    <n v="3"/>
    <n v="15"/>
    <x v="0"/>
  </r>
  <r>
    <x v="1"/>
    <d v="2023-01-24T00:00:00"/>
    <n v="1"/>
    <x v="0"/>
    <n v="540"/>
    <x v="5"/>
    <n v="7"/>
    <n v="52.5"/>
    <x v="0"/>
  </r>
  <r>
    <x v="1"/>
    <d v="2023-01-26T00:00:00"/>
    <n v="1"/>
    <x v="0"/>
    <n v="580"/>
    <x v="11"/>
    <n v="8"/>
    <n v="64"/>
    <x v="0"/>
  </r>
  <r>
    <x v="1"/>
    <d v="2023-01-26T00:00:00"/>
    <n v="1"/>
    <x v="0"/>
    <n v="576"/>
    <x v="18"/>
    <n v="10"/>
    <n v="125"/>
    <x v="0"/>
  </r>
  <r>
    <x v="1"/>
    <d v="2023-01-26T00:00:00"/>
    <n v="1"/>
    <x v="0"/>
    <n v="578"/>
    <x v="12"/>
    <n v="4"/>
    <n v="62"/>
    <x v="0"/>
  </r>
  <r>
    <x v="1"/>
    <d v="2023-01-27T00:00:00"/>
    <n v="1"/>
    <x v="0"/>
    <n v="580"/>
    <x v="11"/>
    <n v="7"/>
    <n v="56"/>
    <x v="0"/>
  </r>
  <r>
    <x v="1"/>
    <d v="2023-01-27T00:00:00"/>
    <n v="1"/>
    <x v="0"/>
    <n v="568"/>
    <x v="19"/>
    <n v="7"/>
    <n v="73.5"/>
    <x v="0"/>
  </r>
  <r>
    <x v="1"/>
    <d v="2023-01-28T00:00:00"/>
    <n v="1"/>
    <x v="0"/>
    <n v="580"/>
    <x v="11"/>
    <n v="9"/>
    <n v="72"/>
    <x v="0"/>
  </r>
  <r>
    <x v="1"/>
    <d v="2023-01-28T00:00:00"/>
    <n v="1"/>
    <x v="0"/>
    <n v="580"/>
    <x v="11"/>
    <n v="9"/>
    <n v="72"/>
    <x v="0"/>
  </r>
  <r>
    <x v="1"/>
    <d v="2023-01-29T00:00:00"/>
    <n v="1"/>
    <x v="0"/>
    <n v="576"/>
    <x v="18"/>
    <n v="10"/>
    <n v="125"/>
    <x v="0"/>
  </r>
  <r>
    <x v="1"/>
    <d v="2023-01-29T00:00:00"/>
    <n v="1"/>
    <x v="0"/>
    <n v="542"/>
    <x v="9"/>
    <n v="3"/>
    <n v="30"/>
    <x v="0"/>
  </r>
  <r>
    <x v="1"/>
    <d v="2023-01-29T00:00:00"/>
    <n v="1"/>
    <x v="0"/>
    <n v="548"/>
    <x v="3"/>
    <n v="5"/>
    <n v="10"/>
    <x v="0"/>
  </r>
  <r>
    <x v="1"/>
    <d v="2023-01-29T00:00:00"/>
    <n v="1"/>
    <x v="0"/>
    <n v="560"/>
    <x v="8"/>
    <n v="10"/>
    <n v="80"/>
    <x v="0"/>
  </r>
  <r>
    <x v="1"/>
    <d v="2023-01-29T00:00:00"/>
    <n v="1"/>
    <x v="0"/>
    <n v="572"/>
    <x v="20"/>
    <n v="6"/>
    <n v="36"/>
    <x v="0"/>
  </r>
  <r>
    <x v="1"/>
    <d v="2023-01-29T00:00:00"/>
    <n v="1"/>
    <x v="0"/>
    <n v="574"/>
    <x v="21"/>
    <n v="5"/>
    <n v="27.5"/>
    <x v="0"/>
  </r>
  <r>
    <x v="1"/>
    <d v="2023-02-07T00:00:00"/>
    <n v="2"/>
    <x v="1"/>
    <n v="542"/>
    <x v="9"/>
    <n v="1"/>
    <n v="10"/>
    <x v="0"/>
  </r>
  <r>
    <x v="1"/>
    <d v="2023-02-08T00:00:00"/>
    <n v="2"/>
    <x v="1"/>
    <n v="548"/>
    <x v="3"/>
    <n v="5"/>
    <n v="10"/>
    <x v="0"/>
  </r>
  <r>
    <x v="1"/>
    <d v="2023-02-09T00:00:00"/>
    <n v="2"/>
    <x v="1"/>
    <n v="560"/>
    <x v="8"/>
    <n v="2"/>
    <n v="16"/>
    <x v="0"/>
  </r>
  <r>
    <x v="1"/>
    <d v="2023-02-10T00:00:00"/>
    <n v="2"/>
    <x v="1"/>
    <n v="566"/>
    <x v="22"/>
    <n v="2"/>
    <n v="17"/>
    <x v="0"/>
  </r>
  <r>
    <x v="1"/>
    <d v="2023-02-11T00:00:00"/>
    <n v="2"/>
    <x v="1"/>
    <n v="576"/>
    <x v="18"/>
    <n v="10"/>
    <n v="125"/>
    <x v="0"/>
  </r>
  <r>
    <x v="1"/>
    <d v="2023-02-11T00:00:00"/>
    <n v="2"/>
    <x v="1"/>
    <n v="578"/>
    <x v="12"/>
    <n v="4"/>
    <n v="62"/>
    <x v="0"/>
  </r>
  <r>
    <x v="1"/>
    <d v="2023-02-11T00:00:00"/>
    <n v="2"/>
    <x v="1"/>
    <n v="580"/>
    <x v="11"/>
    <n v="9"/>
    <n v="72"/>
    <x v="0"/>
  </r>
  <r>
    <x v="1"/>
    <d v="2023-02-11T00:00:00"/>
    <n v="2"/>
    <x v="1"/>
    <n v="568"/>
    <x v="19"/>
    <n v="7"/>
    <n v="73.5"/>
    <x v="0"/>
  </r>
  <r>
    <x v="1"/>
    <d v="2023-02-12T00:00:00"/>
    <n v="2"/>
    <x v="1"/>
    <n v="576"/>
    <x v="18"/>
    <n v="10"/>
    <n v="125"/>
    <x v="0"/>
  </r>
  <r>
    <x v="1"/>
    <d v="2023-02-12T00:00:00"/>
    <n v="2"/>
    <x v="1"/>
    <n v="578"/>
    <x v="12"/>
    <n v="10"/>
    <n v="155"/>
    <x v="0"/>
  </r>
  <r>
    <x v="1"/>
    <d v="2023-02-12T00:00:00"/>
    <n v="2"/>
    <x v="1"/>
    <n v="580"/>
    <x v="11"/>
    <n v="6"/>
    <n v="48"/>
    <x v="0"/>
  </r>
  <r>
    <x v="1"/>
    <d v="2023-02-12T00:00:00"/>
    <n v="2"/>
    <x v="1"/>
    <n v="568"/>
    <x v="19"/>
    <n v="7"/>
    <n v="73.5"/>
    <x v="0"/>
  </r>
  <r>
    <x v="1"/>
    <d v="2023-02-21T00:00:00"/>
    <n v="2"/>
    <x v="1"/>
    <n v="568"/>
    <x v="19"/>
    <n v="3"/>
    <n v="31.5"/>
    <x v="0"/>
  </r>
  <r>
    <x v="1"/>
    <d v="2023-02-23T00:00:00"/>
    <n v="2"/>
    <x v="1"/>
    <n v="570"/>
    <x v="23"/>
    <n v="3"/>
    <n v="15"/>
    <x v="0"/>
  </r>
  <r>
    <x v="1"/>
    <d v="2023-02-24T00:00:00"/>
    <n v="2"/>
    <x v="1"/>
    <n v="572"/>
    <x v="20"/>
    <n v="5"/>
    <n v="30"/>
    <x v="0"/>
  </r>
  <r>
    <x v="1"/>
    <d v="2023-02-25T00:00:00"/>
    <n v="2"/>
    <x v="1"/>
    <n v="574"/>
    <x v="21"/>
    <n v="5"/>
    <n v="27.5"/>
    <x v="0"/>
  </r>
  <r>
    <x v="1"/>
    <d v="2023-02-27T00:00:00"/>
    <n v="2"/>
    <x v="1"/>
    <n v="580"/>
    <x v="11"/>
    <n v="8"/>
    <n v="64"/>
    <x v="0"/>
  </r>
  <r>
    <x v="1"/>
    <d v="2023-02-27T00:00:00"/>
    <n v="2"/>
    <x v="1"/>
    <n v="518"/>
    <x v="10"/>
    <n v="3"/>
    <n v="12"/>
    <x v="0"/>
  </r>
  <r>
    <x v="1"/>
    <d v="2023-02-28T00:00:00"/>
    <n v="2"/>
    <x v="1"/>
    <n v="580"/>
    <x v="11"/>
    <n v="9"/>
    <n v="72"/>
    <x v="0"/>
  </r>
  <r>
    <x v="1"/>
    <d v="2023-02-28T00:00:00"/>
    <n v="2"/>
    <x v="1"/>
    <n v="520"/>
    <x v="14"/>
    <n v="5"/>
    <n v="20"/>
    <x v="0"/>
  </r>
  <r>
    <x v="1"/>
    <d v="2023-02-28T00:00:00"/>
    <n v="2"/>
    <x v="1"/>
    <n v="530"/>
    <x v="4"/>
    <n v="7"/>
    <n v="59.5"/>
    <x v="0"/>
  </r>
  <r>
    <x v="1"/>
    <d v="2023-02-28T00:00:00"/>
    <n v="2"/>
    <x v="1"/>
    <n v="540"/>
    <x v="5"/>
    <n v="10"/>
    <n v="75"/>
    <x v="0"/>
  </r>
  <r>
    <x v="1"/>
    <d v="2023-02-28T00:00:00"/>
    <n v="2"/>
    <x v="1"/>
    <n v="542"/>
    <x v="9"/>
    <n v="3"/>
    <n v="30"/>
    <x v="0"/>
  </r>
  <r>
    <x v="1"/>
    <d v="2023-02-28T00:00:00"/>
    <n v="2"/>
    <x v="1"/>
    <n v="548"/>
    <x v="3"/>
    <n v="5"/>
    <n v="10"/>
    <x v="0"/>
  </r>
  <r>
    <x v="1"/>
    <d v="2023-03-07T00:00:00"/>
    <n v="3"/>
    <x v="2"/>
    <n v="576"/>
    <x v="18"/>
    <n v="4"/>
    <n v="50"/>
    <x v="0"/>
  </r>
  <r>
    <x v="1"/>
    <d v="2023-03-08T00:00:00"/>
    <n v="3"/>
    <x v="2"/>
    <n v="578"/>
    <x v="12"/>
    <n v="4"/>
    <n v="62"/>
    <x v="0"/>
  </r>
  <r>
    <x v="1"/>
    <d v="2023-03-14T00:00:00"/>
    <n v="3"/>
    <x v="2"/>
    <n v="580"/>
    <x v="11"/>
    <n v="5"/>
    <n v="40"/>
    <x v="0"/>
  </r>
  <r>
    <x v="1"/>
    <d v="2023-03-15T00:00:00"/>
    <n v="3"/>
    <x v="2"/>
    <n v="510"/>
    <x v="0"/>
    <n v="5"/>
    <n v="30"/>
    <x v="0"/>
  </r>
  <r>
    <x v="1"/>
    <d v="2023-03-15T00:00:00"/>
    <n v="3"/>
    <x v="2"/>
    <n v="580"/>
    <x v="11"/>
    <n v="9"/>
    <n v="72"/>
    <x v="0"/>
  </r>
  <r>
    <x v="1"/>
    <d v="2023-03-16T00:00:00"/>
    <n v="3"/>
    <x v="2"/>
    <n v="514"/>
    <x v="2"/>
    <n v="7"/>
    <n v="45.5"/>
    <x v="0"/>
  </r>
  <r>
    <x v="1"/>
    <d v="2023-03-16T00:00:00"/>
    <n v="3"/>
    <x v="2"/>
    <n v="580"/>
    <x v="11"/>
    <n v="8"/>
    <n v="64"/>
    <x v="0"/>
  </r>
  <r>
    <x v="1"/>
    <d v="2023-03-17T00:00:00"/>
    <n v="3"/>
    <x v="2"/>
    <n v="516"/>
    <x v="1"/>
    <n v="5"/>
    <n v="22.5"/>
    <x v="0"/>
  </r>
  <r>
    <x v="1"/>
    <d v="2023-03-17T00:00:00"/>
    <n v="3"/>
    <x v="2"/>
    <n v="580"/>
    <x v="11"/>
    <n v="9"/>
    <n v="72"/>
    <x v="0"/>
  </r>
  <r>
    <x v="1"/>
    <d v="2023-03-18T00:00:00"/>
    <n v="3"/>
    <x v="2"/>
    <n v="518"/>
    <x v="10"/>
    <n v="3"/>
    <n v="12"/>
    <x v="0"/>
  </r>
  <r>
    <x v="1"/>
    <d v="2023-03-18T00:00:00"/>
    <n v="3"/>
    <x v="2"/>
    <n v="580"/>
    <x v="11"/>
    <n v="7"/>
    <n v="56"/>
    <x v="0"/>
  </r>
  <r>
    <x v="1"/>
    <d v="2023-03-19T00:00:00"/>
    <n v="3"/>
    <x v="2"/>
    <n v="520"/>
    <x v="14"/>
    <n v="5"/>
    <n v="20"/>
    <x v="0"/>
  </r>
  <r>
    <x v="1"/>
    <d v="2023-03-20T00:00:00"/>
    <n v="3"/>
    <x v="2"/>
    <n v="530"/>
    <x v="4"/>
    <n v="7"/>
    <n v="59.5"/>
    <x v="0"/>
  </r>
  <r>
    <x v="1"/>
    <d v="2023-03-20T00:00:00"/>
    <n v="3"/>
    <x v="2"/>
    <n v="540"/>
    <x v="5"/>
    <n v="10"/>
    <n v="75"/>
    <x v="0"/>
  </r>
  <r>
    <x v="1"/>
    <d v="2023-03-20T00:00:00"/>
    <n v="3"/>
    <x v="2"/>
    <n v="542"/>
    <x v="9"/>
    <n v="2"/>
    <n v="20"/>
    <x v="0"/>
  </r>
  <r>
    <x v="1"/>
    <d v="2023-03-20T00:00:00"/>
    <n v="3"/>
    <x v="2"/>
    <n v="548"/>
    <x v="3"/>
    <n v="5"/>
    <n v="10"/>
    <x v="0"/>
  </r>
  <r>
    <x v="1"/>
    <d v="2023-03-20T00:00:00"/>
    <n v="3"/>
    <x v="2"/>
    <n v="560"/>
    <x v="8"/>
    <n v="10"/>
    <n v="80"/>
    <x v="0"/>
  </r>
  <r>
    <x v="1"/>
    <d v="2023-03-20T00:00:00"/>
    <n v="3"/>
    <x v="2"/>
    <n v="572"/>
    <x v="20"/>
    <n v="6"/>
    <n v="36"/>
    <x v="0"/>
  </r>
  <r>
    <x v="1"/>
    <d v="2023-03-20T00:00:00"/>
    <n v="3"/>
    <x v="2"/>
    <n v="574"/>
    <x v="21"/>
    <n v="5"/>
    <n v="27.5"/>
    <x v="0"/>
  </r>
  <r>
    <x v="1"/>
    <d v="2023-03-21T00:00:00"/>
    <n v="3"/>
    <x v="2"/>
    <n v="568"/>
    <x v="19"/>
    <n v="7"/>
    <n v="73.5"/>
    <x v="0"/>
  </r>
  <r>
    <x v="1"/>
    <d v="2023-03-22T00:00:00"/>
    <n v="3"/>
    <x v="2"/>
    <n v="580"/>
    <x v="11"/>
    <n v="8"/>
    <n v="64"/>
    <x v="0"/>
  </r>
  <r>
    <x v="1"/>
    <d v="2023-03-22T00:00:00"/>
    <n v="3"/>
    <x v="2"/>
    <n v="580"/>
    <x v="11"/>
    <n v="8"/>
    <n v="64"/>
    <x v="0"/>
  </r>
  <r>
    <x v="1"/>
    <d v="2023-03-22T00:00:00"/>
    <n v="3"/>
    <x v="2"/>
    <n v="576"/>
    <x v="18"/>
    <n v="10"/>
    <n v="125"/>
    <x v="0"/>
  </r>
  <r>
    <x v="0"/>
    <d v="2022-01-03T00:00:00"/>
    <m/>
    <x v="0"/>
    <n v="510"/>
    <x v="0"/>
    <n v="8"/>
    <n v="48"/>
    <x v="1"/>
  </r>
  <r>
    <x v="0"/>
    <d v="2022-01-04T00:00:00"/>
    <m/>
    <x v="0"/>
    <n v="510"/>
    <x v="0"/>
    <n v="9"/>
    <n v="54"/>
    <x v="1"/>
  </r>
  <r>
    <x v="0"/>
    <d v="2022-01-05T00:00:00"/>
    <m/>
    <x v="0"/>
    <n v="510"/>
    <x v="0"/>
    <n v="3"/>
    <n v="18"/>
    <x v="1"/>
  </r>
  <r>
    <x v="0"/>
    <d v="2022-01-12T00:00:00"/>
    <m/>
    <x v="0"/>
    <n v="510"/>
    <x v="0"/>
    <n v="3"/>
    <n v="18"/>
    <x v="1"/>
  </r>
  <r>
    <x v="0"/>
    <d v="2022-01-12T00:00:00"/>
    <m/>
    <x v="0"/>
    <n v="510"/>
    <x v="0"/>
    <n v="7"/>
    <n v="42"/>
    <x v="1"/>
  </r>
  <r>
    <x v="0"/>
    <d v="2022-01-19T00:00:00"/>
    <m/>
    <x v="0"/>
    <n v="510"/>
    <x v="0"/>
    <n v="3"/>
    <n v="18"/>
    <x v="1"/>
  </r>
  <r>
    <x v="0"/>
    <d v="2022-01-28T00:00:00"/>
    <m/>
    <x v="0"/>
    <n v="510"/>
    <x v="0"/>
    <n v="8"/>
    <n v="48"/>
    <x v="1"/>
  </r>
  <r>
    <x v="0"/>
    <d v="2022-01-31T00:00:00"/>
    <m/>
    <x v="0"/>
    <n v="510"/>
    <x v="0"/>
    <n v="10"/>
    <n v="60"/>
    <x v="1"/>
  </r>
  <r>
    <x v="0"/>
    <d v="2022-01-03T00:00:00"/>
    <m/>
    <x v="0"/>
    <n v="516"/>
    <x v="1"/>
    <n v="5"/>
    <n v="22.5"/>
    <x v="1"/>
  </r>
  <r>
    <x v="0"/>
    <d v="2022-01-04T00:00:00"/>
    <m/>
    <x v="0"/>
    <n v="514"/>
    <x v="2"/>
    <n v="11"/>
    <n v="71.5"/>
    <x v="1"/>
  </r>
  <r>
    <x v="0"/>
    <d v="2022-01-05T00:00:00"/>
    <m/>
    <x v="0"/>
    <n v="548"/>
    <x v="3"/>
    <n v="4"/>
    <n v="8"/>
    <x v="1"/>
  </r>
  <r>
    <x v="0"/>
    <d v="2022-01-26T00:00:00"/>
    <m/>
    <x v="0"/>
    <n v="548"/>
    <x v="3"/>
    <n v="4"/>
    <n v="8"/>
    <x v="1"/>
  </r>
  <r>
    <x v="0"/>
    <d v="2022-01-06T00:00:00"/>
    <m/>
    <x v="0"/>
    <n v="530"/>
    <x v="4"/>
    <n v="3"/>
    <n v="25.5"/>
    <x v="1"/>
  </r>
  <r>
    <x v="0"/>
    <d v="2022-01-21T00:00:00"/>
    <m/>
    <x v="0"/>
    <n v="530"/>
    <x v="4"/>
    <n v="3"/>
    <n v="25.5"/>
    <x v="1"/>
  </r>
  <r>
    <x v="0"/>
    <d v="2022-01-06T00:00:00"/>
    <m/>
    <x v="0"/>
    <n v="540"/>
    <x v="5"/>
    <n v="7"/>
    <n v="52.5"/>
    <x v="1"/>
  </r>
  <r>
    <x v="0"/>
    <d v="2022-01-21T00:00:00"/>
    <m/>
    <x v="0"/>
    <n v="540"/>
    <x v="5"/>
    <n v="11"/>
    <n v="82.5"/>
    <x v="1"/>
  </r>
  <r>
    <x v="0"/>
    <d v="2022-01-07T00:00:00"/>
    <m/>
    <x v="0"/>
    <n v="524"/>
    <x v="6"/>
    <n v="9"/>
    <n v="18"/>
    <x v="1"/>
  </r>
  <r>
    <x v="0"/>
    <d v="2022-01-07T00:00:00"/>
    <m/>
    <x v="0"/>
    <n v="562"/>
    <x v="7"/>
    <n v="3"/>
    <n v="15"/>
    <x v="1"/>
  </r>
  <r>
    <x v="0"/>
    <d v="2022-01-10T00:00:00"/>
    <m/>
    <x v="0"/>
    <n v="560"/>
    <x v="8"/>
    <n v="4"/>
    <n v="32"/>
    <x v="1"/>
  </r>
  <r>
    <x v="0"/>
    <d v="2022-01-14T00:00:00"/>
    <m/>
    <x v="0"/>
    <n v="560"/>
    <x v="8"/>
    <n v="5"/>
    <n v="40"/>
    <x v="1"/>
  </r>
  <r>
    <x v="0"/>
    <d v="2022-01-10T00:00:00"/>
    <m/>
    <x v="0"/>
    <n v="542"/>
    <x v="9"/>
    <n v="2"/>
    <n v="20"/>
    <x v="1"/>
  </r>
  <r>
    <x v="0"/>
    <d v="2022-01-24T00:00:00"/>
    <m/>
    <x v="0"/>
    <n v="542"/>
    <x v="9"/>
    <n v="3"/>
    <n v="30"/>
    <x v="1"/>
  </r>
  <r>
    <x v="0"/>
    <d v="2022-01-31T00:00:00"/>
    <m/>
    <x v="0"/>
    <n v="542"/>
    <x v="9"/>
    <n v="4"/>
    <n v="40"/>
    <x v="1"/>
  </r>
  <r>
    <x v="0"/>
    <d v="2022-01-14T00:00:00"/>
    <m/>
    <x v="0"/>
    <n v="518"/>
    <x v="10"/>
    <n v="6"/>
    <n v="24"/>
    <x v="1"/>
  </r>
  <r>
    <x v="0"/>
    <d v="2022-01-17T00:00:00"/>
    <m/>
    <x v="0"/>
    <n v="578"/>
    <x v="12"/>
    <n v="4"/>
    <n v="62"/>
    <x v="1"/>
  </r>
  <r>
    <x v="0"/>
    <d v="2022-01-24T00:00:00"/>
    <m/>
    <x v="0"/>
    <n v="536"/>
    <x v="13"/>
    <n v="4"/>
    <n v="20"/>
    <x v="1"/>
  </r>
  <r>
    <x v="0"/>
    <d v="2022-01-26T00:00:00"/>
    <m/>
    <x v="0"/>
    <n v="520"/>
    <x v="14"/>
    <n v="5"/>
    <n v="20"/>
    <x v="1"/>
  </r>
  <r>
    <x v="0"/>
    <d v="2022-01-28T00:00:00"/>
    <m/>
    <x v="0"/>
    <n v="522"/>
    <x v="15"/>
    <n v="7"/>
    <n v="28"/>
    <x v="1"/>
  </r>
  <r>
    <x v="0"/>
    <d v="2022-01-17T00:00:00"/>
    <m/>
    <x v="0"/>
    <n v="512"/>
    <x v="24"/>
    <n v="3"/>
    <n v="9"/>
    <x v="1"/>
  </r>
  <r>
    <x v="0"/>
    <d v="2022-02-07T00:00:00"/>
    <m/>
    <x v="1"/>
    <n v="532"/>
    <x v="16"/>
    <n v="3"/>
    <n v="30"/>
    <x v="1"/>
  </r>
  <r>
    <x v="0"/>
    <d v="2022-02-07T00:00:00"/>
    <m/>
    <x v="1"/>
    <n v="544"/>
    <x v="17"/>
    <n v="7"/>
    <n v="105"/>
    <x v="1"/>
  </r>
  <r>
    <x v="0"/>
    <d v="2022-01-19T00:00:00"/>
    <m/>
    <x v="0"/>
    <n v="576"/>
    <x v="18"/>
    <n v="3"/>
    <n v="37.5"/>
    <x v="1"/>
  </r>
  <r>
    <x v="0"/>
    <d v="2022-02-07T00:00:00"/>
    <m/>
    <x v="1"/>
    <n v="514"/>
    <x v="2"/>
    <n v="7"/>
    <n v="45.5"/>
    <x v="1"/>
  </r>
  <r>
    <x v="0"/>
    <d v="2022-02-07T00:00:00"/>
    <m/>
    <x v="1"/>
    <n v="548"/>
    <x v="3"/>
    <n v="11"/>
    <n v="22"/>
    <x v="1"/>
  </r>
  <r>
    <x v="0"/>
    <d v="2022-02-08T00:00:00"/>
    <m/>
    <x v="1"/>
    <n v="536"/>
    <x v="13"/>
    <n v="12"/>
    <n v="60"/>
    <x v="1"/>
  </r>
  <r>
    <x v="0"/>
    <d v="2022-02-08T00:00:00"/>
    <m/>
    <x v="1"/>
    <n v="542"/>
    <x v="9"/>
    <n v="4"/>
    <n v="40"/>
    <x v="1"/>
  </r>
  <r>
    <x v="0"/>
    <d v="2022-02-09T00:00:00"/>
    <m/>
    <x v="1"/>
    <n v="514"/>
    <x v="2"/>
    <n v="8"/>
    <n v="52"/>
    <x v="1"/>
  </r>
  <r>
    <x v="0"/>
    <d v="2022-02-09T00:00:00"/>
    <m/>
    <x v="1"/>
    <n v="548"/>
    <x v="3"/>
    <n v="12"/>
    <n v="24"/>
    <x v="1"/>
  </r>
  <r>
    <x v="0"/>
    <d v="2022-02-10T00:00:00"/>
    <m/>
    <x v="1"/>
    <n v="540"/>
    <x v="5"/>
    <n v="7"/>
    <n v="52.5"/>
    <x v="1"/>
  </r>
  <r>
    <x v="0"/>
    <d v="2022-02-10T00:00:00"/>
    <m/>
    <x v="1"/>
    <n v="560"/>
    <x v="8"/>
    <n v="9"/>
    <n v="72"/>
    <x v="1"/>
  </r>
  <r>
    <x v="0"/>
    <d v="2022-02-11T00:00:00"/>
    <m/>
    <x v="1"/>
    <n v="516"/>
    <x v="1"/>
    <n v="7"/>
    <n v="31.5"/>
    <x v="1"/>
  </r>
  <r>
    <x v="0"/>
    <d v="2022-02-11T00:00:00"/>
    <m/>
    <x v="1"/>
    <n v="530"/>
    <x v="4"/>
    <n v="4"/>
    <n v="34"/>
    <x v="1"/>
  </r>
  <r>
    <x v="0"/>
    <d v="2022-02-21T00:00:00"/>
    <m/>
    <x v="1"/>
    <n v="518"/>
    <x v="10"/>
    <n v="6"/>
    <n v="24"/>
    <x v="1"/>
  </r>
  <r>
    <x v="0"/>
    <d v="2022-02-21T00:00:00"/>
    <m/>
    <x v="1"/>
    <n v="524"/>
    <x v="6"/>
    <n v="2"/>
    <n v="4"/>
    <x v="1"/>
  </r>
  <r>
    <x v="0"/>
    <d v="2022-02-23T00:00:00"/>
    <m/>
    <x v="1"/>
    <n v="520"/>
    <x v="14"/>
    <n v="7"/>
    <n v="28"/>
    <x v="1"/>
  </r>
  <r>
    <x v="0"/>
    <d v="2022-02-23T00:00:00"/>
    <m/>
    <x v="1"/>
    <n v="542"/>
    <x v="9"/>
    <n v="5"/>
    <n v="50"/>
    <x v="1"/>
  </r>
  <r>
    <x v="0"/>
    <d v="2022-02-24T00:00:00"/>
    <m/>
    <x v="1"/>
    <n v="522"/>
    <x v="15"/>
    <n v="5"/>
    <n v="20"/>
    <x v="1"/>
  </r>
  <r>
    <x v="0"/>
    <d v="2022-02-24T00:00:00"/>
    <m/>
    <x v="1"/>
    <n v="510"/>
    <x v="0"/>
    <n v="6"/>
    <n v="36"/>
    <x v="1"/>
  </r>
  <r>
    <x v="0"/>
    <d v="2022-02-25T00:00:00"/>
    <m/>
    <x v="1"/>
    <n v="562"/>
    <x v="7"/>
    <n v="7"/>
    <n v="35"/>
    <x v="1"/>
  </r>
  <r>
    <x v="0"/>
    <d v="2022-02-25T00:00:00"/>
    <m/>
    <x v="1"/>
    <n v="510"/>
    <x v="0"/>
    <n v="6"/>
    <n v="36"/>
    <x v="1"/>
  </r>
  <r>
    <x v="0"/>
    <d v="2022-03-07T00:00:00"/>
    <m/>
    <x v="2"/>
    <n v="532"/>
    <x v="16"/>
    <n v="4"/>
    <n v="40"/>
    <x v="1"/>
  </r>
  <r>
    <x v="0"/>
    <d v="2022-03-07T00:00:00"/>
    <m/>
    <x v="2"/>
    <n v="544"/>
    <x v="17"/>
    <n v="8"/>
    <n v="120"/>
    <x v="1"/>
  </r>
  <r>
    <x v="0"/>
    <d v="2022-03-08T00:00:00"/>
    <m/>
    <x v="2"/>
    <n v="536"/>
    <x v="13"/>
    <n v="2"/>
    <n v="10"/>
    <x v="1"/>
  </r>
  <r>
    <x v="0"/>
    <d v="2022-03-08T00:00:00"/>
    <m/>
    <x v="2"/>
    <n v="542"/>
    <x v="9"/>
    <n v="5"/>
    <n v="50"/>
    <x v="1"/>
  </r>
  <r>
    <x v="0"/>
    <d v="2022-03-14T00:00:00"/>
    <m/>
    <x v="2"/>
    <n v="514"/>
    <x v="2"/>
    <n v="7"/>
    <n v="45.5"/>
    <x v="1"/>
  </r>
  <r>
    <x v="0"/>
    <d v="2022-03-14T00:00:00"/>
    <m/>
    <x v="2"/>
    <n v="548"/>
    <x v="3"/>
    <n v="11"/>
    <n v="22"/>
    <x v="1"/>
  </r>
  <r>
    <x v="0"/>
    <d v="2022-03-16T00:00:00"/>
    <m/>
    <x v="2"/>
    <n v="540"/>
    <x v="5"/>
    <n v="11"/>
    <n v="82.5"/>
    <x v="1"/>
  </r>
  <r>
    <x v="0"/>
    <d v="2022-03-16T00:00:00"/>
    <m/>
    <x v="2"/>
    <n v="560"/>
    <x v="8"/>
    <n v="9"/>
    <n v="72"/>
    <x v="1"/>
  </r>
  <r>
    <x v="0"/>
    <d v="2022-03-18T00:00:00"/>
    <m/>
    <x v="2"/>
    <n v="516"/>
    <x v="1"/>
    <n v="5"/>
    <n v="22.5"/>
    <x v="1"/>
  </r>
  <r>
    <x v="0"/>
    <d v="2022-03-18T00:00:00"/>
    <m/>
    <x v="2"/>
    <n v="530"/>
    <x v="4"/>
    <n v="5"/>
    <n v="42.5"/>
    <x v="1"/>
  </r>
  <r>
    <x v="0"/>
    <d v="2022-03-19T00:00:00"/>
    <m/>
    <x v="2"/>
    <n v="524"/>
    <x v="6"/>
    <n v="3"/>
    <n v="6"/>
    <x v="1"/>
  </r>
  <r>
    <x v="0"/>
    <d v="2022-03-19T00:00:00"/>
    <m/>
    <x v="2"/>
    <n v="542"/>
    <x v="9"/>
    <n v="6"/>
    <n v="60"/>
    <x v="1"/>
  </r>
  <r>
    <x v="0"/>
    <d v="2022-03-22T00:00:00"/>
    <m/>
    <x v="2"/>
    <n v="518"/>
    <x v="10"/>
    <n v="4"/>
    <n v="16"/>
    <x v="1"/>
  </r>
  <r>
    <x v="0"/>
    <d v="2022-03-22T00:00:00"/>
    <m/>
    <x v="2"/>
    <n v="524"/>
    <x v="6"/>
    <n v="3"/>
    <n v="6"/>
    <x v="1"/>
  </r>
  <r>
    <x v="0"/>
    <d v="2022-03-24T00:00:00"/>
    <m/>
    <x v="2"/>
    <n v="520"/>
    <x v="14"/>
    <n v="6"/>
    <n v="24"/>
    <x v="1"/>
  </r>
  <r>
    <x v="0"/>
    <d v="2022-03-24T00:00:00"/>
    <m/>
    <x v="2"/>
    <n v="542"/>
    <x v="9"/>
    <n v="6"/>
    <n v="60"/>
    <x v="1"/>
  </r>
  <r>
    <x v="0"/>
    <d v="2022-03-26T00:00:00"/>
    <m/>
    <x v="2"/>
    <n v="522"/>
    <x v="15"/>
    <n v="6"/>
    <n v="24"/>
    <x v="1"/>
  </r>
  <r>
    <x v="0"/>
    <d v="2022-03-26T00:00:00"/>
    <m/>
    <x v="2"/>
    <n v="510"/>
    <x v="0"/>
    <n v="6"/>
    <n v="36"/>
    <x v="1"/>
  </r>
  <r>
    <x v="0"/>
    <d v="2022-03-28T00:00:00"/>
    <m/>
    <x v="2"/>
    <n v="562"/>
    <x v="7"/>
    <n v="5"/>
    <n v="25"/>
    <x v="1"/>
  </r>
  <r>
    <x v="0"/>
    <d v="2022-03-28T00:00:00"/>
    <m/>
    <x v="2"/>
    <n v="510"/>
    <x v="0"/>
    <n v="6"/>
    <n v="36"/>
    <x v="1"/>
  </r>
  <r>
    <x v="0"/>
    <d v="2022-03-30T00:00:00"/>
    <m/>
    <x v="2"/>
    <n v="544"/>
    <x v="17"/>
    <n v="6"/>
    <n v="90"/>
    <x v="1"/>
  </r>
  <r>
    <x v="0"/>
    <d v="2022-04-04T00:00:00"/>
    <m/>
    <x v="3"/>
    <n v="532"/>
    <x v="16"/>
    <n v="4"/>
    <n v="40"/>
    <x v="1"/>
  </r>
  <r>
    <x v="0"/>
    <d v="2022-04-04T00:00:00"/>
    <m/>
    <x v="3"/>
    <n v="544"/>
    <x v="17"/>
    <n v="6"/>
    <n v="90"/>
    <x v="1"/>
  </r>
  <r>
    <x v="0"/>
    <d v="2022-04-06T00:00:00"/>
    <m/>
    <x v="3"/>
    <n v="536"/>
    <x v="13"/>
    <n v="7"/>
    <n v="35"/>
    <x v="1"/>
  </r>
  <r>
    <x v="0"/>
    <d v="2022-04-06T00:00:00"/>
    <m/>
    <x v="3"/>
    <n v="542"/>
    <x v="9"/>
    <n v="3"/>
    <n v="30"/>
    <x v="1"/>
  </r>
  <r>
    <x v="0"/>
    <d v="2022-04-08T00:00:00"/>
    <m/>
    <x v="3"/>
    <n v="514"/>
    <x v="2"/>
    <n v="8"/>
    <n v="52"/>
    <x v="1"/>
  </r>
  <r>
    <x v="0"/>
    <d v="2022-04-08T00:00:00"/>
    <m/>
    <x v="3"/>
    <n v="548"/>
    <x v="3"/>
    <n v="12"/>
    <n v="24"/>
    <x v="1"/>
  </r>
  <r>
    <x v="0"/>
    <d v="2022-04-12T00:00:00"/>
    <m/>
    <x v="3"/>
    <n v="540"/>
    <x v="5"/>
    <n v="5"/>
    <n v="37.5"/>
    <x v="1"/>
  </r>
  <r>
    <x v="0"/>
    <d v="2022-04-12T00:00:00"/>
    <m/>
    <x v="3"/>
    <n v="560"/>
    <x v="8"/>
    <n v="5"/>
    <n v="40"/>
    <x v="1"/>
  </r>
  <r>
    <x v="0"/>
    <d v="2022-04-14T00:00:00"/>
    <m/>
    <x v="3"/>
    <n v="516"/>
    <x v="1"/>
    <n v="9"/>
    <n v="40.5"/>
    <x v="1"/>
  </r>
  <r>
    <x v="0"/>
    <d v="2022-04-14T00:00:00"/>
    <m/>
    <x v="3"/>
    <n v="530"/>
    <x v="4"/>
    <n v="5"/>
    <n v="42.5"/>
    <x v="1"/>
  </r>
  <r>
    <x v="0"/>
    <d v="2022-04-18T00:00:00"/>
    <m/>
    <x v="3"/>
    <n v="518"/>
    <x v="10"/>
    <n v="4"/>
    <n v="16"/>
    <x v="1"/>
  </r>
  <r>
    <x v="0"/>
    <d v="2022-04-18T00:00:00"/>
    <m/>
    <x v="3"/>
    <n v="524"/>
    <x v="6"/>
    <n v="3"/>
    <n v="6"/>
    <x v="1"/>
  </r>
  <r>
    <x v="0"/>
    <d v="2022-04-20T00:00:00"/>
    <m/>
    <x v="3"/>
    <n v="520"/>
    <x v="14"/>
    <n v="6"/>
    <n v="24"/>
    <x v="1"/>
  </r>
  <r>
    <x v="0"/>
    <d v="2022-04-20T00:00:00"/>
    <m/>
    <x v="3"/>
    <n v="542"/>
    <x v="9"/>
    <n v="6"/>
    <n v="60"/>
    <x v="1"/>
  </r>
  <r>
    <x v="0"/>
    <d v="2022-04-22T00:00:00"/>
    <m/>
    <x v="3"/>
    <n v="522"/>
    <x v="15"/>
    <n v="6"/>
    <n v="24"/>
    <x v="1"/>
  </r>
  <r>
    <x v="0"/>
    <d v="2022-04-22T00:00:00"/>
    <m/>
    <x v="3"/>
    <n v="510"/>
    <x v="0"/>
    <n v="6"/>
    <n v="36"/>
    <x v="1"/>
  </r>
  <r>
    <x v="0"/>
    <d v="2022-04-26T00:00:00"/>
    <m/>
    <x v="3"/>
    <n v="562"/>
    <x v="7"/>
    <n v="5"/>
    <n v="25"/>
    <x v="1"/>
  </r>
  <r>
    <x v="0"/>
    <d v="2022-04-26T00:00:00"/>
    <m/>
    <x v="3"/>
    <n v="510"/>
    <x v="0"/>
    <n v="6"/>
    <n v="36"/>
    <x v="1"/>
  </r>
  <r>
    <x v="0"/>
    <d v="2022-05-02T00:00:00"/>
    <m/>
    <x v="4"/>
    <n v="532"/>
    <x v="16"/>
    <n v="2"/>
    <n v="20"/>
    <x v="1"/>
  </r>
  <r>
    <x v="0"/>
    <d v="2022-05-02T00:00:00"/>
    <m/>
    <x v="4"/>
    <n v="544"/>
    <x v="17"/>
    <n v="6"/>
    <n v="90"/>
    <x v="1"/>
  </r>
  <r>
    <x v="0"/>
    <d v="2022-05-04T00:00:00"/>
    <m/>
    <x v="4"/>
    <n v="536"/>
    <x v="13"/>
    <n v="5"/>
    <n v="25"/>
    <x v="1"/>
  </r>
  <r>
    <x v="0"/>
    <d v="2022-05-04T00:00:00"/>
    <m/>
    <x v="4"/>
    <n v="580"/>
    <x v="11"/>
    <n v="13"/>
    <n v="104"/>
    <x v="1"/>
  </r>
  <r>
    <x v="0"/>
    <d v="2022-05-04T00:00:00"/>
    <m/>
    <x v="4"/>
    <n v="542"/>
    <x v="9"/>
    <n v="3"/>
    <n v="30"/>
    <x v="1"/>
  </r>
  <r>
    <x v="0"/>
    <d v="2022-05-06T00:00:00"/>
    <m/>
    <x v="4"/>
    <n v="514"/>
    <x v="2"/>
    <n v="7"/>
    <n v="45.5"/>
    <x v="1"/>
  </r>
  <r>
    <x v="0"/>
    <d v="2022-05-06T00:00:00"/>
    <m/>
    <x v="4"/>
    <n v="548"/>
    <x v="3"/>
    <n v="10"/>
    <n v="20"/>
    <x v="1"/>
  </r>
  <r>
    <x v="0"/>
    <d v="2022-05-09T00:00:00"/>
    <m/>
    <x v="4"/>
    <n v="540"/>
    <x v="5"/>
    <n v="5"/>
    <n v="37.5"/>
    <x v="1"/>
  </r>
  <r>
    <x v="0"/>
    <d v="2022-05-09T00:00:00"/>
    <m/>
    <x v="4"/>
    <n v="560"/>
    <x v="8"/>
    <n v="5"/>
    <n v="40"/>
    <x v="1"/>
  </r>
  <r>
    <x v="0"/>
    <d v="2022-05-16T00:00:00"/>
    <m/>
    <x v="4"/>
    <n v="516"/>
    <x v="1"/>
    <n v="7"/>
    <n v="31.5"/>
    <x v="1"/>
  </r>
  <r>
    <x v="0"/>
    <d v="2022-05-16T00:00:00"/>
    <m/>
    <x v="4"/>
    <n v="530"/>
    <x v="4"/>
    <n v="5"/>
    <n v="42.5"/>
    <x v="1"/>
  </r>
  <r>
    <x v="0"/>
    <d v="2022-05-18T00:00:00"/>
    <m/>
    <x v="4"/>
    <n v="518"/>
    <x v="10"/>
    <n v="4"/>
    <n v="16"/>
    <x v="1"/>
  </r>
  <r>
    <x v="0"/>
    <d v="2022-05-18T00:00:00"/>
    <m/>
    <x v="4"/>
    <n v="524"/>
    <x v="6"/>
    <n v="3"/>
    <n v="6"/>
    <x v="1"/>
  </r>
  <r>
    <x v="0"/>
    <d v="2022-05-20T00:00:00"/>
    <m/>
    <x v="4"/>
    <n v="520"/>
    <x v="14"/>
    <n v="6"/>
    <n v="24"/>
    <x v="1"/>
  </r>
  <r>
    <x v="0"/>
    <d v="2022-05-20T00:00:00"/>
    <m/>
    <x v="4"/>
    <n v="542"/>
    <x v="9"/>
    <n v="6"/>
    <n v="60"/>
    <x v="1"/>
  </r>
  <r>
    <x v="0"/>
    <d v="2022-05-23T00:00:00"/>
    <m/>
    <x v="4"/>
    <n v="522"/>
    <x v="15"/>
    <n v="6"/>
    <n v="24"/>
    <x v="1"/>
  </r>
  <r>
    <x v="0"/>
    <d v="2022-05-23T00:00:00"/>
    <m/>
    <x v="4"/>
    <n v="510"/>
    <x v="0"/>
    <n v="6"/>
    <n v="36"/>
    <x v="1"/>
  </r>
  <r>
    <x v="0"/>
    <d v="2022-05-25T00:00:00"/>
    <m/>
    <x v="4"/>
    <n v="562"/>
    <x v="7"/>
    <n v="5"/>
    <n v="25"/>
    <x v="1"/>
  </r>
  <r>
    <x v="0"/>
    <d v="2022-05-25T00:00:00"/>
    <m/>
    <x v="4"/>
    <n v="510"/>
    <x v="0"/>
    <n v="6"/>
    <n v="36"/>
    <x v="1"/>
  </r>
  <r>
    <x v="0"/>
    <d v="2022-05-26T00:00:00"/>
    <m/>
    <x v="4"/>
    <n v="532"/>
    <x v="16"/>
    <n v="2"/>
    <n v="20"/>
    <x v="1"/>
  </r>
  <r>
    <x v="0"/>
    <d v="2022-05-26T00:00:00"/>
    <m/>
    <x v="4"/>
    <n v="544"/>
    <x v="17"/>
    <n v="6"/>
    <n v="90"/>
    <x v="1"/>
  </r>
  <r>
    <x v="0"/>
    <d v="2022-05-26T00:00:00"/>
    <m/>
    <x v="4"/>
    <n v="536"/>
    <x v="13"/>
    <n v="5"/>
    <n v="25"/>
    <x v="1"/>
  </r>
  <r>
    <x v="0"/>
    <d v="2022-05-27T00:00:00"/>
    <m/>
    <x v="4"/>
    <n v="542"/>
    <x v="9"/>
    <n v="3"/>
    <n v="30"/>
    <x v="1"/>
  </r>
  <r>
    <x v="0"/>
    <d v="2022-05-27T00:00:00"/>
    <m/>
    <x v="4"/>
    <n v="580"/>
    <x v="11"/>
    <n v="15"/>
    <n v="120"/>
    <x v="1"/>
  </r>
  <r>
    <x v="0"/>
    <d v="2022-05-27T00:00:00"/>
    <m/>
    <x v="4"/>
    <n v="514"/>
    <x v="2"/>
    <n v="7"/>
    <n v="45.5"/>
    <x v="1"/>
  </r>
  <r>
    <x v="0"/>
    <d v="2022-06-01T00:00:00"/>
    <m/>
    <x v="5"/>
    <n v="532"/>
    <x v="16"/>
    <n v="2"/>
    <n v="20"/>
    <x v="1"/>
  </r>
  <r>
    <x v="0"/>
    <d v="2022-06-01T00:00:00"/>
    <m/>
    <x v="5"/>
    <n v="544"/>
    <x v="17"/>
    <n v="6"/>
    <n v="90"/>
    <x v="1"/>
  </r>
  <r>
    <x v="0"/>
    <d v="2022-06-03T00:00:00"/>
    <m/>
    <x v="5"/>
    <n v="536"/>
    <x v="13"/>
    <n v="5"/>
    <n v="25"/>
    <x v="1"/>
  </r>
  <r>
    <x v="0"/>
    <d v="2022-06-06T00:00:00"/>
    <m/>
    <x v="5"/>
    <n v="542"/>
    <x v="9"/>
    <n v="3"/>
    <n v="30"/>
    <x v="1"/>
  </r>
  <r>
    <x v="0"/>
    <d v="2022-06-06T00:00:00"/>
    <m/>
    <x v="5"/>
    <n v="514"/>
    <x v="2"/>
    <n v="7"/>
    <n v="45.5"/>
    <x v="1"/>
  </r>
  <r>
    <x v="0"/>
    <d v="2022-06-06T00:00:00"/>
    <m/>
    <x v="5"/>
    <n v="580"/>
    <x v="11"/>
    <n v="15"/>
    <n v="120"/>
    <x v="1"/>
  </r>
  <r>
    <x v="0"/>
    <d v="2022-06-08T00:00:00"/>
    <m/>
    <x v="5"/>
    <n v="548"/>
    <x v="3"/>
    <n v="10"/>
    <n v="20"/>
    <x v="1"/>
  </r>
  <r>
    <x v="0"/>
    <d v="2022-06-08T00:00:00"/>
    <m/>
    <x v="5"/>
    <n v="540"/>
    <x v="5"/>
    <n v="5"/>
    <n v="37.5"/>
    <x v="1"/>
  </r>
  <r>
    <x v="0"/>
    <d v="2022-06-10T00:00:00"/>
    <m/>
    <x v="5"/>
    <n v="560"/>
    <x v="8"/>
    <n v="5"/>
    <n v="40"/>
    <x v="1"/>
  </r>
  <r>
    <x v="0"/>
    <d v="2022-06-20T00:00:00"/>
    <m/>
    <x v="5"/>
    <n v="516"/>
    <x v="1"/>
    <n v="7"/>
    <n v="31.5"/>
    <x v="1"/>
  </r>
  <r>
    <x v="0"/>
    <d v="2022-06-20T00:00:00"/>
    <m/>
    <x v="5"/>
    <n v="530"/>
    <x v="4"/>
    <n v="5"/>
    <n v="42.5"/>
    <x v="1"/>
  </r>
  <r>
    <x v="0"/>
    <d v="2022-06-22T00:00:00"/>
    <m/>
    <x v="5"/>
    <n v="518"/>
    <x v="10"/>
    <n v="4"/>
    <n v="16"/>
    <x v="1"/>
  </r>
  <r>
    <x v="0"/>
    <d v="2022-06-22T00:00:00"/>
    <m/>
    <x v="5"/>
    <n v="524"/>
    <x v="6"/>
    <n v="3"/>
    <n v="6"/>
    <x v="1"/>
  </r>
  <r>
    <x v="0"/>
    <d v="2022-06-22T00:00:00"/>
    <m/>
    <x v="5"/>
    <n v="580"/>
    <x v="11"/>
    <n v="13"/>
    <n v="104"/>
    <x v="1"/>
  </r>
  <r>
    <x v="0"/>
    <d v="2022-06-24T00:00:00"/>
    <m/>
    <x v="5"/>
    <n v="520"/>
    <x v="14"/>
    <n v="6"/>
    <n v="24"/>
    <x v="1"/>
  </r>
  <r>
    <x v="0"/>
    <d v="2022-06-24T00:00:00"/>
    <m/>
    <x v="5"/>
    <n v="542"/>
    <x v="9"/>
    <n v="6"/>
    <n v="60"/>
    <x v="1"/>
  </r>
  <r>
    <x v="0"/>
    <d v="2022-06-27T00:00:00"/>
    <m/>
    <x v="5"/>
    <n v="522"/>
    <x v="15"/>
    <n v="6"/>
    <n v="24"/>
    <x v="1"/>
  </r>
  <r>
    <x v="0"/>
    <d v="2022-06-27T00:00:00"/>
    <m/>
    <x v="5"/>
    <n v="510"/>
    <x v="0"/>
    <n v="6"/>
    <n v="36"/>
    <x v="1"/>
  </r>
  <r>
    <x v="0"/>
    <d v="2022-06-29T00:00:00"/>
    <m/>
    <x v="5"/>
    <n v="562"/>
    <x v="7"/>
    <n v="5"/>
    <n v="25"/>
    <x v="1"/>
  </r>
  <r>
    <x v="0"/>
    <d v="2022-06-29T00:00:00"/>
    <m/>
    <x v="5"/>
    <n v="510"/>
    <x v="0"/>
    <n v="6"/>
    <n v="36"/>
    <x v="1"/>
  </r>
  <r>
    <x v="0"/>
    <d v="2022-06-30T00:00:00"/>
    <m/>
    <x v="5"/>
    <n v="576"/>
    <x v="18"/>
    <n v="10"/>
    <n v="125"/>
    <x v="1"/>
  </r>
  <r>
    <x v="0"/>
    <d v="2022-06-30T00:00:00"/>
    <m/>
    <x v="5"/>
    <n v="578"/>
    <x v="12"/>
    <n v="4"/>
    <n v="62"/>
    <x v="1"/>
  </r>
  <r>
    <x v="0"/>
    <d v="2022-06-30T00:00:00"/>
    <m/>
    <x v="5"/>
    <n v="532"/>
    <x v="16"/>
    <n v="2"/>
    <n v="20"/>
    <x v="1"/>
  </r>
  <r>
    <x v="0"/>
    <d v="2022-06-30T00:00:00"/>
    <m/>
    <x v="5"/>
    <n v="544"/>
    <x v="17"/>
    <n v="6"/>
    <n v="90"/>
    <x v="1"/>
  </r>
  <r>
    <x v="0"/>
    <d v="2022-07-03T00:00:00"/>
    <m/>
    <x v="6"/>
    <n v="532"/>
    <x v="16"/>
    <n v="2"/>
    <n v="20"/>
    <x v="1"/>
  </r>
  <r>
    <x v="0"/>
    <d v="2022-07-03T00:00:00"/>
    <m/>
    <x v="6"/>
    <n v="544"/>
    <x v="17"/>
    <n v="6"/>
    <n v="90"/>
    <x v="1"/>
  </r>
  <r>
    <x v="0"/>
    <d v="2022-07-05T00:00:00"/>
    <m/>
    <x v="6"/>
    <n v="536"/>
    <x v="13"/>
    <n v="5"/>
    <n v="25"/>
    <x v="1"/>
  </r>
  <r>
    <x v="0"/>
    <d v="2022-07-05T00:00:00"/>
    <m/>
    <x v="6"/>
    <n v="580"/>
    <x v="11"/>
    <n v="11"/>
    <n v="88"/>
    <x v="1"/>
  </r>
  <r>
    <x v="0"/>
    <d v="2022-07-05T00:00:00"/>
    <m/>
    <x v="6"/>
    <n v="542"/>
    <x v="9"/>
    <n v="3"/>
    <n v="30"/>
    <x v="1"/>
  </r>
  <r>
    <x v="0"/>
    <d v="2022-07-07T00:00:00"/>
    <m/>
    <x v="6"/>
    <n v="514"/>
    <x v="2"/>
    <n v="7"/>
    <n v="45.5"/>
    <x v="1"/>
  </r>
  <r>
    <x v="0"/>
    <d v="2022-07-07T00:00:00"/>
    <m/>
    <x v="6"/>
    <n v="548"/>
    <x v="3"/>
    <n v="10"/>
    <n v="20"/>
    <x v="1"/>
  </r>
  <r>
    <x v="0"/>
    <d v="2022-07-10T00:00:00"/>
    <m/>
    <x v="6"/>
    <n v="540"/>
    <x v="5"/>
    <n v="5"/>
    <n v="37.5"/>
    <x v="1"/>
  </r>
  <r>
    <x v="0"/>
    <d v="2022-07-10T00:00:00"/>
    <m/>
    <x v="6"/>
    <n v="560"/>
    <x v="8"/>
    <n v="5"/>
    <n v="40"/>
    <x v="1"/>
  </r>
  <r>
    <x v="0"/>
    <d v="2022-07-12T00:00:00"/>
    <m/>
    <x v="6"/>
    <n v="516"/>
    <x v="1"/>
    <n v="7"/>
    <n v="31.5"/>
    <x v="1"/>
  </r>
  <r>
    <x v="0"/>
    <d v="2022-07-12T00:00:00"/>
    <m/>
    <x v="6"/>
    <n v="530"/>
    <x v="4"/>
    <n v="5"/>
    <n v="42.5"/>
    <x v="1"/>
  </r>
  <r>
    <x v="0"/>
    <d v="2022-07-14T00:00:00"/>
    <m/>
    <x v="6"/>
    <n v="518"/>
    <x v="10"/>
    <n v="4"/>
    <n v="16"/>
    <x v="1"/>
  </r>
  <r>
    <x v="0"/>
    <d v="2022-07-14T00:00:00"/>
    <m/>
    <x v="6"/>
    <n v="524"/>
    <x v="6"/>
    <n v="3"/>
    <n v="6"/>
    <x v="1"/>
  </r>
  <r>
    <x v="0"/>
    <d v="2022-07-24T00:00:00"/>
    <m/>
    <x v="6"/>
    <n v="520"/>
    <x v="14"/>
    <n v="6"/>
    <n v="24"/>
    <x v="1"/>
  </r>
  <r>
    <x v="0"/>
    <d v="2022-07-24T00:00:00"/>
    <m/>
    <x v="6"/>
    <n v="542"/>
    <x v="9"/>
    <n v="6"/>
    <n v="60"/>
    <x v="1"/>
  </r>
  <r>
    <x v="0"/>
    <d v="2022-07-26T00:00:00"/>
    <m/>
    <x v="6"/>
    <n v="522"/>
    <x v="15"/>
    <n v="6"/>
    <n v="24"/>
    <x v="1"/>
  </r>
  <r>
    <x v="0"/>
    <d v="2022-07-26T00:00:00"/>
    <m/>
    <x v="6"/>
    <n v="510"/>
    <x v="0"/>
    <n v="6"/>
    <n v="36"/>
    <x v="1"/>
  </r>
  <r>
    <x v="0"/>
    <d v="2022-07-28T00:00:00"/>
    <m/>
    <x v="6"/>
    <n v="562"/>
    <x v="7"/>
    <n v="5"/>
    <n v="25"/>
    <x v="1"/>
  </r>
  <r>
    <x v="0"/>
    <d v="2022-07-28T00:00:00"/>
    <m/>
    <x v="6"/>
    <n v="510"/>
    <x v="0"/>
    <n v="6"/>
    <n v="36"/>
    <x v="1"/>
  </r>
  <r>
    <x v="0"/>
    <d v="2022-07-05T00:00:00"/>
    <m/>
    <x v="6"/>
    <n v="580"/>
    <x v="11"/>
    <n v="12"/>
    <n v="96"/>
    <x v="1"/>
  </r>
  <r>
    <x v="0"/>
    <d v="2022-07-29T00:00:00"/>
    <m/>
    <x v="6"/>
    <n v="532"/>
    <x v="16"/>
    <n v="2"/>
    <n v="20"/>
    <x v="1"/>
  </r>
  <r>
    <x v="0"/>
    <d v="2022-07-29T00:00:00"/>
    <m/>
    <x v="6"/>
    <n v="544"/>
    <x v="17"/>
    <n v="6"/>
    <n v="90"/>
    <x v="1"/>
  </r>
  <r>
    <x v="0"/>
    <d v="2022-07-29T00:00:00"/>
    <m/>
    <x v="6"/>
    <n v="536"/>
    <x v="13"/>
    <n v="5"/>
    <n v="25"/>
    <x v="1"/>
  </r>
  <r>
    <x v="0"/>
    <d v="2022-07-29T00:00:00"/>
    <m/>
    <x v="6"/>
    <n v="542"/>
    <x v="9"/>
    <n v="3"/>
    <n v="30"/>
    <x v="1"/>
  </r>
  <r>
    <x v="0"/>
    <d v="2022-08-01T00:00:00"/>
    <m/>
    <x v="7"/>
    <n v="532"/>
    <x v="16"/>
    <n v="2"/>
    <n v="20"/>
    <x v="1"/>
  </r>
  <r>
    <x v="0"/>
    <d v="2022-08-01T00:00:00"/>
    <m/>
    <x v="7"/>
    <n v="544"/>
    <x v="17"/>
    <n v="6"/>
    <n v="90"/>
    <x v="1"/>
  </r>
  <r>
    <x v="0"/>
    <d v="2022-08-03T00:00:00"/>
    <m/>
    <x v="7"/>
    <n v="536"/>
    <x v="13"/>
    <n v="5"/>
    <n v="25"/>
    <x v="1"/>
  </r>
  <r>
    <x v="0"/>
    <d v="2022-08-03T00:00:00"/>
    <m/>
    <x v="7"/>
    <n v="542"/>
    <x v="9"/>
    <n v="3"/>
    <n v="30"/>
    <x v="1"/>
  </r>
  <r>
    <x v="0"/>
    <d v="2022-08-05T00:00:00"/>
    <m/>
    <x v="7"/>
    <n v="514"/>
    <x v="2"/>
    <n v="7"/>
    <n v="45.5"/>
    <x v="1"/>
  </r>
  <r>
    <x v="0"/>
    <d v="2022-08-05T00:00:00"/>
    <m/>
    <x v="7"/>
    <n v="548"/>
    <x v="3"/>
    <n v="10"/>
    <n v="20"/>
    <x v="1"/>
  </r>
  <r>
    <x v="0"/>
    <d v="2022-08-05T00:00:00"/>
    <m/>
    <x v="7"/>
    <n v="580"/>
    <x v="11"/>
    <n v="15"/>
    <n v="120"/>
    <x v="1"/>
  </r>
  <r>
    <x v="0"/>
    <d v="2022-08-08T00:00:00"/>
    <m/>
    <x v="7"/>
    <n v="540"/>
    <x v="5"/>
    <n v="5"/>
    <n v="37.5"/>
    <x v="1"/>
  </r>
  <r>
    <x v="0"/>
    <d v="2022-08-08T00:00:00"/>
    <m/>
    <x v="7"/>
    <n v="560"/>
    <x v="8"/>
    <n v="5"/>
    <n v="40"/>
    <x v="1"/>
  </r>
  <r>
    <x v="0"/>
    <d v="2022-08-10T00:00:00"/>
    <m/>
    <x v="7"/>
    <n v="516"/>
    <x v="1"/>
    <n v="7"/>
    <n v="31.5"/>
    <x v="1"/>
  </r>
  <r>
    <x v="0"/>
    <d v="2022-08-10T00:00:00"/>
    <m/>
    <x v="7"/>
    <n v="530"/>
    <x v="4"/>
    <n v="5"/>
    <n v="42.5"/>
    <x v="1"/>
  </r>
  <r>
    <x v="0"/>
    <d v="2022-08-12T00:00:00"/>
    <m/>
    <x v="7"/>
    <n v="518"/>
    <x v="10"/>
    <n v="4"/>
    <n v="16"/>
    <x v="1"/>
  </r>
  <r>
    <x v="0"/>
    <d v="2022-08-12T00:00:00"/>
    <m/>
    <x v="7"/>
    <n v="524"/>
    <x v="6"/>
    <n v="3"/>
    <n v="6"/>
    <x v="1"/>
  </r>
  <r>
    <x v="0"/>
    <d v="2022-08-22T00:00:00"/>
    <m/>
    <x v="7"/>
    <n v="520"/>
    <x v="14"/>
    <n v="6"/>
    <n v="24"/>
    <x v="1"/>
  </r>
  <r>
    <x v="0"/>
    <d v="2022-08-22T00:00:00"/>
    <m/>
    <x v="7"/>
    <n v="542"/>
    <x v="9"/>
    <n v="6"/>
    <n v="60"/>
    <x v="1"/>
  </r>
  <r>
    <x v="0"/>
    <d v="2022-08-23T00:00:00"/>
    <m/>
    <x v="7"/>
    <n v="510"/>
    <x v="0"/>
    <n v="6"/>
    <n v="36"/>
    <x v="1"/>
  </r>
  <r>
    <x v="0"/>
    <d v="2022-08-23T00:00:00"/>
    <m/>
    <x v="7"/>
    <n v="532"/>
    <x v="16"/>
    <n v="2"/>
    <n v="20"/>
    <x v="1"/>
  </r>
  <r>
    <x v="0"/>
    <d v="2022-08-23T00:00:00"/>
    <m/>
    <x v="7"/>
    <n v="544"/>
    <x v="17"/>
    <n v="6"/>
    <n v="90"/>
    <x v="1"/>
  </r>
  <r>
    <x v="0"/>
    <d v="2022-08-23T00:00:00"/>
    <m/>
    <x v="7"/>
    <n v="536"/>
    <x v="13"/>
    <n v="5"/>
    <n v="25"/>
    <x v="1"/>
  </r>
  <r>
    <x v="0"/>
    <d v="2022-08-23T00:00:00"/>
    <m/>
    <x v="7"/>
    <n v="542"/>
    <x v="9"/>
    <n v="3"/>
    <n v="30"/>
    <x v="1"/>
  </r>
  <r>
    <x v="0"/>
    <d v="2022-08-24T00:00:00"/>
    <m/>
    <x v="7"/>
    <n v="522"/>
    <x v="15"/>
    <n v="6"/>
    <n v="24"/>
    <x v="1"/>
  </r>
  <r>
    <x v="0"/>
    <d v="2022-08-24T00:00:00"/>
    <m/>
    <x v="7"/>
    <n v="510"/>
    <x v="0"/>
    <n v="6"/>
    <n v="36"/>
    <x v="1"/>
  </r>
  <r>
    <x v="0"/>
    <d v="2022-08-24T00:00:00"/>
    <m/>
    <x v="7"/>
    <n v="580"/>
    <x v="11"/>
    <n v="12"/>
    <n v="96"/>
    <x v="1"/>
  </r>
  <r>
    <x v="0"/>
    <d v="2022-08-26T00:00:00"/>
    <m/>
    <x v="7"/>
    <n v="562"/>
    <x v="7"/>
    <n v="5"/>
    <n v="25"/>
    <x v="1"/>
  </r>
  <r>
    <x v="0"/>
    <d v="2022-08-26T00:00:00"/>
    <m/>
    <x v="7"/>
    <n v="510"/>
    <x v="0"/>
    <n v="6"/>
    <n v="36"/>
    <x v="1"/>
  </r>
  <r>
    <x v="0"/>
    <d v="2022-09-05T00:00:00"/>
    <m/>
    <x v="8"/>
    <n v="532"/>
    <x v="16"/>
    <n v="2"/>
    <n v="20"/>
    <x v="1"/>
  </r>
  <r>
    <x v="0"/>
    <d v="2022-09-05T00:00:00"/>
    <m/>
    <x v="8"/>
    <n v="544"/>
    <x v="17"/>
    <n v="6"/>
    <n v="90"/>
    <x v="1"/>
  </r>
  <r>
    <x v="0"/>
    <d v="2022-09-07T00:00:00"/>
    <m/>
    <x v="8"/>
    <n v="536"/>
    <x v="13"/>
    <n v="5"/>
    <n v="25"/>
    <x v="1"/>
  </r>
  <r>
    <x v="0"/>
    <d v="2022-09-07T00:00:00"/>
    <m/>
    <x v="8"/>
    <n v="542"/>
    <x v="9"/>
    <n v="3"/>
    <n v="30"/>
    <x v="1"/>
  </r>
  <r>
    <x v="0"/>
    <d v="2022-09-09T00:00:00"/>
    <m/>
    <x v="8"/>
    <n v="514"/>
    <x v="2"/>
    <n v="7"/>
    <n v="45.5"/>
    <x v="1"/>
  </r>
  <r>
    <x v="0"/>
    <d v="2022-09-09T00:00:00"/>
    <m/>
    <x v="8"/>
    <n v="548"/>
    <x v="3"/>
    <n v="10"/>
    <n v="20"/>
    <x v="1"/>
  </r>
  <r>
    <x v="0"/>
    <d v="2022-09-12T00:00:00"/>
    <m/>
    <x v="8"/>
    <n v="540"/>
    <x v="5"/>
    <n v="5"/>
    <n v="37.5"/>
    <x v="1"/>
  </r>
  <r>
    <x v="0"/>
    <d v="2022-08-24T00:00:00"/>
    <m/>
    <x v="7"/>
    <n v="580"/>
    <x v="11"/>
    <n v="13"/>
    <n v="104"/>
    <x v="1"/>
  </r>
  <r>
    <x v="0"/>
    <d v="2022-09-12T00:00:00"/>
    <m/>
    <x v="8"/>
    <n v="560"/>
    <x v="8"/>
    <n v="5"/>
    <n v="40"/>
    <x v="1"/>
  </r>
  <r>
    <x v="0"/>
    <d v="2022-09-14T00:00:00"/>
    <m/>
    <x v="8"/>
    <n v="516"/>
    <x v="1"/>
    <n v="7"/>
    <n v="31.5"/>
    <x v="1"/>
  </r>
  <r>
    <x v="0"/>
    <d v="2022-09-14T00:00:00"/>
    <m/>
    <x v="8"/>
    <n v="530"/>
    <x v="4"/>
    <n v="5"/>
    <n v="42.5"/>
    <x v="1"/>
  </r>
  <r>
    <x v="0"/>
    <d v="2022-09-16T00:00:00"/>
    <m/>
    <x v="8"/>
    <n v="518"/>
    <x v="10"/>
    <n v="4"/>
    <n v="16"/>
    <x v="1"/>
  </r>
  <r>
    <x v="0"/>
    <d v="2022-09-16T00:00:00"/>
    <m/>
    <x v="8"/>
    <n v="524"/>
    <x v="6"/>
    <n v="3"/>
    <n v="6"/>
    <x v="1"/>
  </r>
  <r>
    <x v="0"/>
    <d v="2022-09-26T00:00:00"/>
    <m/>
    <x v="8"/>
    <n v="520"/>
    <x v="14"/>
    <n v="6"/>
    <n v="24"/>
    <x v="1"/>
  </r>
  <r>
    <x v="0"/>
    <d v="2022-09-26T00:00:00"/>
    <m/>
    <x v="8"/>
    <n v="542"/>
    <x v="9"/>
    <n v="6"/>
    <n v="60"/>
    <x v="1"/>
  </r>
  <r>
    <x v="0"/>
    <d v="2022-09-28T00:00:00"/>
    <m/>
    <x v="8"/>
    <n v="522"/>
    <x v="15"/>
    <n v="6"/>
    <n v="24"/>
    <x v="1"/>
  </r>
  <r>
    <x v="0"/>
    <d v="2022-09-28T00:00:00"/>
    <m/>
    <x v="8"/>
    <n v="510"/>
    <x v="0"/>
    <n v="6"/>
    <n v="36"/>
    <x v="1"/>
  </r>
  <r>
    <x v="0"/>
    <d v="2022-09-30T00:00:00"/>
    <m/>
    <x v="8"/>
    <n v="562"/>
    <x v="7"/>
    <n v="5"/>
    <n v="25"/>
    <x v="1"/>
  </r>
  <r>
    <x v="0"/>
    <d v="2022-09-30T00:00:00"/>
    <m/>
    <x v="8"/>
    <n v="510"/>
    <x v="0"/>
    <n v="6"/>
    <n v="36"/>
    <x v="1"/>
  </r>
  <r>
    <x v="0"/>
    <d v="2022-09-30T00:00:00"/>
    <m/>
    <x v="8"/>
    <n v="580"/>
    <x v="11"/>
    <n v="13"/>
    <n v="104"/>
    <x v="1"/>
  </r>
  <r>
    <x v="0"/>
    <d v="2022-10-03T00:00:00"/>
    <m/>
    <x v="9"/>
    <n v="532"/>
    <x v="16"/>
    <n v="2"/>
    <n v="20"/>
    <x v="1"/>
  </r>
  <r>
    <x v="0"/>
    <d v="2022-10-03T00:00:00"/>
    <m/>
    <x v="9"/>
    <n v="544"/>
    <x v="17"/>
    <n v="6"/>
    <n v="90"/>
    <x v="1"/>
  </r>
  <r>
    <x v="0"/>
    <d v="2022-10-05T00:00:00"/>
    <m/>
    <x v="9"/>
    <n v="536"/>
    <x v="13"/>
    <n v="5"/>
    <n v="25"/>
    <x v="1"/>
  </r>
  <r>
    <x v="0"/>
    <d v="2022-10-05T00:00:00"/>
    <m/>
    <x v="9"/>
    <n v="542"/>
    <x v="9"/>
    <n v="3"/>
    <n v="30"/>
    <x v="1"/>
  </r>
  <r>
    <x v="0"/>
    <d v="2022-10-07T00:00:00"/>
    <m/>
    <x v="9"/>
    <n v="514"/>
    <x v="2"/>
    <n v="7"/>
    <n v="45.5"/>
    <x v="1"/>
  </r>
  <r>
    <x v="0"/>
    <d v="2022-10-07T00:00:00"/>
    <m/>
    <x v="9"/>
    <n v="548"/>
    <x v="3"/>
    <n v="10"/>
    <n v="20"/>
    <x v="1"/>
  </r>
  <r>
    <x v="0"/>
    <d v="2022-10-08T00:00:00"/>
    <m/>
    <x v="9"/>
    <n v="580"/>
    <x v="11"/>
    <n v="5"/>
    <n v="40"/>
    <x v="1"/>
  </r>
  <r>
    <x v="0"/>
    <d v="2022-10-08T00:00:00"/>
    <m/>
    <x v="9"/>
    <n v="522"/>
    <x v="15"/>
    <n v="5"/>
    <n v="20"/>
    <x v="1"/>
  </r>
  <r>
    <x v="0"/>
    <d v="2022-10-08T00:00:00"/>
    <m/>
    <x v="9"/>
    <n v="524"/>
    <x v="6"/>
    <n v="3"/>
    <n v="6"/>
    <x v="1"/>
  </r>
  <r>
    <x v="0"/>
    <d v="2022-10-08T00:00:00"/>
    <m/>
    <x v="9"/>
    <n v="530"/>
    <x v="4"/>
    <n v="6"/>
    <n v="51"/>
    <x v="1"/>
  </r>
  <r>
    <x v="0"/>
    <d v="2022-10-08T00:00:00"/>
    <m/>
    <x v="9"/>
    <n v="540"/>
    <x v="5"/>
    <n v="5"/>
    <n v="37.5"/>
    <x v="1"/>
  </r>
  <r>
    <x v="0"/>
    <d v="2022-10-10T00:00:00"/>
    <m/>
    <x v="9"/>
    <n v="540"/>
    <x v="5"/>
    <n v="5"/>
    <n v="37.5"/>
    <x v="1"/>
  </r>
  <r>
    <x v="0"/>
    <d v="2022-10-10T00:00:00"/>
    <m/>
    <x v="9"/>
    <n v="560"/>
    <x v="8"/>
    <n v="5"/>
    <n v="40"/>
    <x v="1"/>
  </r>
  <r>
    <x v="0"/>
    <d v="2022-10-12T00:00:00"/>
    <m/>
    <x v="9"/>
    <n v="516"/>
    <x v="1"/>
    <n v="7"/>
    <n v="31.5"/>
    <x v="1"/>
  </r>
  <r>
    <x v="0"/>
    <d v="2022-10-12T00:00:00"/>
    <m/>
    <x v="9"/>
    <n v="530"/>
    <x v="4"/>
    <n v="5"/>
    <n v="42.5"/>
    <x v="1"/>
  </r>
  <r>
    <x v="0"/>
    <d v="2022-10-14T00:00:00"/>
    <m/>
    <x v="9"/>
    <n v="518"/>
    <x v="10"/>
    <n v="4"/>
    <n v="16"/>
    <x v="1"/>
  </r>
  <r>
    <x v="0"/>
    <d v="2022-10-14T00:00:00"/>
    <m/>
    <x v="9"/>
    <n v="524"/>
    <x v="6"/>
    <n v="3"/>
    <n v="6"/>
    <x v="1"/>
  </r>
  <r>
    <x v="0"/>
    <d v="2022-10-14T00:00:00"/>
    <m/>
    <x v="9"/>
    <n v="580"/>
    <x v="11"/>
    <n v="14"/>
    <n v="112"/>
    <x v="1"/>
  </r>
  <r>
    <x v="0"/>
    <d v="2022-10-24T00:00:00"/>
    <m/>
    <x v="9"/>
    <n v="520"/>
    <x v="14"/>
    <n v="6"/>
    <n v="24"/>
    <x v="1"/>
  </r>
  <r>
    <x v="0"/>
    <d v="2022-10-24T00:00:00"/>
    <m/>
    <x v="9"/>
    <n v="542"/>
    <x v="9"/>
    <n v="6"/>
    <n v="60"/>
    <x v="1"/>
  </r>
  <r>
    <x v="0"/>
    <d v="2022-10-26T00:00:00"/>
    <m/>
    <x v="9"/>
    <n v="522"/>
    <x v="15"/>
    <n v="6"/>
    <n v="24"/>
    <x v="1"/>
  </r>
  <r>
    <x v="0"/>
    <d v="2022-10-26T00:00:00"/>
    <m/>
    <x v="9"/>
    <n v="510"/>
    <x v="0"/>
    <n v="6"/>
    <n v="36"/>
    <x v="1"/>
  </r>
  <r>
    <x v="0"/>
    <d v="2022-10-28T00:00:00"/>
    <m/>
    <x v="9"/>
    <n v="562"/>
    <x v="7"/>
    <n v="5"/>
    <n v="25"/>
    <x v="1"/>
  </r>
  <r>
    <x v="0"/>
    <d v="2022-10-28T00:00:00"/>
    <m/>
    <x v="9"/>
    <n v="510"/>
    <x v="0"/>
    <n v="6"/>
    <n v="36"/>
    <x v="1"/>
  </r>
  <r>
    <x v="0"/>
    <d v="2022-11-01T00:00:00"/>
    <m/>
    <x v="10"/>
    <n v="532"/>
    <x v="16"/>
    <n v="2"/>
    <n v="20"/>
    <x v="1"/>
  </r>
  <r>
    <x v="0"/>
    <d v="2022-11-01T00:00:00"/>
    <m/>
    <x v="10"/>
    <n v="544"/>
    <x v="17"/>
    <n v="6"/>
    <n v="90"/>
    <x v="1"/>
  </r>
  <r>
    <x v="0"/>
    <d v="2022-11-03T00:00:00"/>
    <m/>
    <x v="10"/>
    <n v="536"/>
    <x v="13"/>
    <n v="5"/>
    <n v="25"/>
    <x v="1"/>
  </r>
  <r>
    <x v="0"/>
    <d v="2022-11-03T00:00:00"/>
    <m/>
    <x v="10"/>
    <n v="542"/>
    <x v="9"/>
    <n v="3"/>
    <n v="30"/>
    <x v="1"/>
  </r>
  <r>
    <x v="0"/>
    <d v="2022-11-03T00:00:00"/>
    <m/>
    <x v="10"/>
    <n v="580"/>
    <x v="11"/>
    <n v="12"/>
    <n v="96"/>
    <x v="1"/>
  </r>
  <r>
    <x v="0"/>
    <d v="2022-11-14T00:00:00"/>
    <m/>
    <x v="10"/>
    <n v="514"/>
    <x v="2"/>
    <n v="7"/>
    <n v="45.5"/>
    <x v="1"/>
  </r>
  <r>
    <x v="0"/>
    <d v="2022-11-14T00:00:00"/>
    <m/>
    <x v="10"/>
    <n v="548"/>
    <x v="3"/>
    <n v="10"/>
    <n v="20"/>
    <x v="1"/>
  </r>
  <r>
    <x v="0"/>
    <d v="2022-11-16T00:00:00"/>
    <m/>
    <x v="10"/>
    <n v="540"/>
    <x v="5"/>
    <n v="5"/>
    <n v="37.5"/>
    <x v="1"/>
  </r>
  <r>
    <x v="0"/>
    <d v="2022-11-16T00:00:00"/>
    <m/>
    <x v="10"/>
    <n v="560"/>
    <x v="8"/>
    <n v="5"/>
    <n v="40"/>
    <x v="1"/>
  </r>
  <r>
    <x v="0"/>
    <d v="2022-11-18T00:00:00"/>
    <m/>
    <x v="10"/>
    <n v="516"/>
    <x v="1"/>
    <n v="7"/>
    <n v="31.5"/>
    <x v="1"/>
  </r>
  <r>
    <x v="0"/>
    <d v="2022-11-18T00:00:00"/>
    <m/>
    <x v="10"/>
    <n v="530"/>
    <x v="4"/>
    <n v="5"/>
    <n v="42.5"/>
    <x v="1"/>
  </r>
  <r>
    <x v="0"/>
    <d v="2022-11-21T00:00:00"/>
    <m/>
    <x v="10"/>
    <n v="518"/>
    <x v="10"/>
    <n v="4"/>
    <n v="16"/>
    <x v="1"/>
  </r>
  <r>
    <x v="0"/>
    <d v="2022-11-21T00:00:00"/>
    <m/>
    <x v="10"/>
    <n v="524"/>
    <x v="6"/>
    <n v="3"/>
    <n v="6"/>
    <x v="1"/>
  </r>
  <r>
    <x v="0"/>
    <d v="2022-11-23T00:00:00"/>
    <m/>
    <x v="10"/>
    <n v="520"/>
    <x v="14"/>
    <n v="6"/>
    <n v="24"/>
    <x v="1"/>
  </r>
  <r>
    <x v="0"/>
    <d v="2022-11-23T00:00:00"/>
    <m/>
    <x v="10"/>
    <n v="542"/>
    <x v="9"/>
    <n v="6"/>
    <n v="60"/>
    <x v="1"/>
  </r>
  <r>
    <x v="0"/>
    <d v="2022-11-25T00:00:00"/>
    <m/>
    <x v="10"/>
    <n v="522"/>
    <x v="15"/>
    <n v="6"/>
    <n v="24"/>
    <x v="1"/>
  </r>
  <r>
    <x v="0"/>
    <d v="2022-11-25T00:00:00"/>
    <m/>
    <x v="10"/>
    <n v="510"/>
    <x v="0"/>
    <n v="6"/>
    <n v="36"/>
    <x v="1"/>
  </r>
  <r>
    <x v="0"/>
    <d v="2022-11-28T00:00:00"/>
    <m/>
    <x v="10"/>
    <n v="562"/>
    <x v="7"/>
    <n v="5"/>
    <n v="25"/>
    <x v="1"/>
  </r>
  <r>
    <x v="0"/>
    <d v="2022-11-28T00:00:00"/>
    <m/>
    <x v="10"/>
    <n v="510"/>
    <x v="0"/>
    <n v="6"/>
    <n v="36"/>
    <x v="1"/>
  </r>
  <r>
    <x v="0"/>
    <d v="2022-11-29T00:00:00"/>
    <m/>
    <x v="10"/>
    <n v="518"/>
    <x v="10"/>
    <n v="4"/>
    <n v="16"/>
    <x v="1"/>
  </r>
  <r>
    <x v="0"/>
    <d v="2022-11-29T00:00:00"/>
    <m/>
    <x v="10"/>
    <n v="524"/>
    <x v="6"/>
    <n v="3"/>
    <n v="6"/>
    <x v="1"/>
  </r>
  <r>
    <x v="0"/>
    <d v="2022-11-29T00:00:00"/>
    <m/>
    <x v="10"/>
    <n v="520"/>
    <x v="14"/>
    <n v="6"/>
    <n v="24"/>
    <x v="1"/>
  </r>
  <r>
    <x v="0"/>
    <d v="2022-11-29T00:00:00"/>
    <m/>
    <x v="10"/>
    <n v="542"/>
    <x v="9"/>
    <n v="6"/>
    <n v="60"/>
    <x v="1"/>
  </r>
  <r>
    <x v="0"/>
    <d v="2022-11-29T00:00:00"/>
    <m/>
    <x v="10"/>
    <n v="522"/>
    <x v="15"/>
    <n v="6"/>
    <n v="24"/>
    <x v="1"/>
  </r>
  <r>
    <x v="0"/>
    <d v="2022-12-05T00:00:00"/>
    <m/>
    <x v="11"/>
    <n v="532"/>
    <x v="16"/>
    <n v="2"/>
    <n v="20"/>
    <x v="1"/>
  </r>
  <r>
    <x v="0"/>
    <d v="2022-12-05T00:00:00"/>
    <m/>
    <x v="11"/>
    <n v="544"/>
    <x v="17"/>
    <n v="6"/>
    <n v="90"/>
    <x v="1"/>
  </r>
  <r>
    <x v="0"/>
    <d v="2022-12-07T00:00:00"/>
    <m/>
    <x v="11"/>
    <n v="536"/>
    <x v="13"/>
    <n v="5"/>
    <n v="25"/>
    <x v="1"/>
  </r>
  <r>
    <x v="0"/>
    <d v="2022-12-07T00:00:00"/>
    <m/>
    <x v="11"/>
    <n v="542"/>
    <x v="9"/>
    <n v="3"/>
    <n v="30"/>
    <x v="1"/>
  </r>
  <r>
    <x v="0"/>
    <d v="2022-12-09T00:00:00"/>
    <m/>
    <x v="11"/>
    <n v="514"/>
    <x v="2"/>
    <n v="7"/>
    <n v="45.5"/>
    <x v="1"/>
  </r>
  <r>
    <x v="0"/>
    <d v="2022-12-09T00:00:00"/>
    <m/>
    <x v="11"/>
    <n v="548"/>
    <x v="3"/>
    <n v="10"/>
    <n v="20"/>
    <x v="1"/>
  </r>
  <r>
    <x v="0"/>
    <d v="2022-12-12T00:00:00"/>
    <m/>
    <x v="11"/>
    <n v="540"/>
    <x v="5"/>
    <n v="5"/>
    <n v="37.5"/>
    <x v="1"/>
  </r>
  <r>
    <x v="0"/>
    <d v="2022-12-12T00:00:00"/>
    <m/>
    <x v="11"/>
    <n v="560"/>
    <x v="8"/>
    <n v="5"/>
    <n v="40"/>
    <x v="1"/>
  </r>
  <r>
    <x v="0"/>
    <d v="2022-12-14T00:00:00"/>
    <m/>
    <x v="11"/>
    <n v="516"/>
    <x v="1"/>
    <n v="7"/>
    <n v="31.5"/>
    <x v="1"/>
  </r>
  <r>
    <x v="0"/>
    <d v="2022-12-14T00:00:00"/>
    <m/>
    <x v="11"/>
    <n v="530"/>
    <x v="4"/>
    <n v="5"/>
    <n v="42.5"/>
    <x v="1"/>
  </r>
  <r>
    <x v="0"/>
    <d v="2022-12-14T00:00:00"/>
    <m/>
    <x v="11"/>
    <n v="580"/>
    <x v="11"/>
    <n v="17"/>
    <n v="136"/>
    <x v="1"/>
  </r>
  <r>
    <x v="0"/>
    <d v="2022-12-16T00:00:00"/>
    <m/>
    <x v="11"/>
    <n v="518"/>
    <x v="10"/>
    <n v="4"/>
    <n v="16"/>
    <x v="1"/>
  </r>
  <r>
    <x v="0"/>
    <d v="2022-12-16T00:00:00"/>
    <m/>
    <x v="11"/>
    <n v="524"/>
    <x v="6"/>
    <n v="3"/>
    <n v="6"/>
    <x v="1"/>
  </r>
  <r>
    <x v="0"/>
    <d v="2022-12-17T00:00:00"/>
    <m/>
    <x v="11"/>
    <n v="576"/>
    <x v="18"/>
    <n v="10"/>
    <n v="125"/>
    <x v="1"/>
  </r>
  <r>
    <x v="0"/>
    <d v="2022-12-17T00:00:00"/>
    <m/>
    <x v="11"/>
    <n v="578"/>
    <x v="12"/>
    <n v="4"/>
    <n v="62"/>
    <x v="1"/>
  </r>
  <r>
    <x v="0"/>
    <d v="2022-12-17T00:00:00"/>
    <m/>
    <x v="11"/>
    <n v="580"/>
    <x v="11"/>
    <n v="7"/>
    <n v="56"/>
    <x v="1"/>
  </r>
  <r>
    <x v="0"/>
    <d v="2022-12-17T00:00:00"/>
    <m/>
    <x v="11"/>
    <n v="568"/>
    <x v="19"/>
    <n v="7"/>
    <n v="73.5"/>
    <x v="1"/>
  </r>
  <r>
    <x v="0"/>
    <d v="2022-12-19T00:00:00"/>
    <m/>
    <x v="11"/>
    <n v="520"/>
    <x v="14"/>
    <n v="6"/>
    <n v="24"/>
    <x v="1"/>
  </r>
  <r>
    <x v="0"/>
    <d v="2022-12-19T00:00:00"/>
    <m/>
    <x v="11"/>
    <n v="542"/>
    <x v="9"/>
    <n v="6"/>
    <n v="60"/>
    <x v="1"/>
  </r>
  <r>
    <x v="0"/>
    <d v="2022-12-21T00:00:00"/>
    <m/>
    <x v="11"/>
    <n v="522"/>
    <x v="15"/>
    <n v="6"/>
    <n v="24"/>
    <x v="1"/>
  </r>
  <r>
    <x v="0"/>
    <d v="2022-12-21T00:00:00"/>
    <m/>
    <x v="11"/>
    <n v="510"/>
    <x v="0"/>
    <n v="6"/>
    <n v="36"/>
    <x v="1"/>
  </r>
  <r>
    <x v="0"/>
    <d v="2022-12-23T00:00:00"/>
    <m/>
    <x v="11"/>
    <n v="562"/>
    <x v="7"/>
    <n v="5"/>
    <n v="25"/>
    <x v="1"/>
  </r>
  <r>
    <x v="0"/>
    <d v="2022-12-23T00:00:00"/>
    <m/>
    <x v="11"/>
    <n v="510"/>
    <x v="0"/>
    <n v="6"/>
    <n v="36"/>
    <x v="1"/>
  </r>
  <r>
    <x v="1"/>
    <d v="2023-01-10T00:00:00"/>
    <m/>
    <x v="0"/>
    <n v="510"/>
    <x v="0"/>
    <n v="7"/>
    <n v="42"/>
    <x v="1"/>
  </r>
  <r>
    <x v="1"/>
    <d v="2023-01-10T00:00:00"/>
    <m/>
    <x v="0"/>
    <n v="514"/>
    <x v="2"/>
    <n v="3"/>
    <n v="19.5"/>
    <x v="1"/>
  </r>
  <r>
    <x v="1"/>
    <d v="2023-01-10T00:00:00"/>
    <m/>
    <x v="0"/>
    <n v="516"/>
    <x v="1"/>
    <n v="4"/>
    <n v="18"/>
    <x v="1"/>
  </r>
  <r>
    <x v="1"/>
    <d v="2023-01-10T00:00:00"/>
    <m/>
    <x v="0"/>
    <n v="580"/>
    <x v="11"/>
    <n v="5"/>
    <n v="40"/>
    <x v="1"/>
  </r>
  <r>
    <x v="1"/>
    <d v="2023-01-12T00:00:00"/>
    <m/>
    <x v="0"/>
    <n v="580"/>
    <x v="11"/>
    <n v="5"/>
    <n v="40"/>
    <x v="1"/>
  </r>
  <r>
    <x v="1"/>
    <d v="2023-01-12T00:00:00"/>
    <m/>
    <x v="0"/>
    <n v="516"/>
    <x v="1"/>
    <n v="5"/>
    <n v="22.5"/>
    <x v="1"/>
  </r>
  <r>
    <x v="1"/>
    <d v="2023-01-12T00:00:00"/>
    <m/>
    <x v="0"/>
    <n v="580"/>
    <x v="11"/>
    <n v="5"/>
    <n v="40"/>
    <x v="1"/>
  </r>
  <r>
    <x v="1"/>
    <d v="2023-01-14T00:00:00"/>
    <m/>
    <x v="0"/>
    <n v="522"/>
    <x v="15"/>
    <n v="5"/>
    <n v="20"/>
    <x v="1"/>
  </r>
  <r>
    <x v="1"/>
    <d v="2023-01-17T00:00:00"/>
    <m/>
    <x v="0"/>
    <n v="524"/>
    <x v="6"/>
    <n v="3"/>
    <n v="6"/>
    <x v="1"/>
  </r>
  <r>
    <x v="1"/>
    <d v="2023-01-19T00:00:00"/>
    <m/>
    <x v="0"/>
    <n v="530"/>
    <x v="4"/>
    <n v="6"/>
    <n v="51"/>
    <x v="1"/>
  </r>
  <r>
    <x v="1"/>
    <d v="2023-01-21T00:00:00"/>
    <m/>
    <x v="0"/>
    <n v="536"/>
    <x v="13"/>
    <n v="3"/>
    <n v="15"/>
    <x v="1"/>
  </r>
  <r>
    <x v="1"/>
    <d v="2023-01-24T00:00:00"/>
    <m/>
    <x v="0"/>
    <n v="540"/>
    <x v="5"/>
    <n v="7"/>
    <n v="52.5"/>
    <x v="1"/>
  </r>
  <r>
    <x v="1"/>
    <d v="2023-01-26T00:00:00"/>
    <m/>
    <x v="0"/>
    <n v="580"/>
    <x v="11"/>
    <n v="12"/>
    <n v="96"/>
    <x v="1"/>
  </r>
  <r>
    <x v="1"/>
    <d v="2023-01-26T00:00:00"/>
    <m/>
    <x v="0"/>
    <n v="576"/>
    <x v="18"/>
    <n v="10"/>
    <n v="125"/>
    <x v="1"/>
  </r>
  <r>
    <x v="1"/>
    <d v="2023-01-26T00:00:00"/>
    <m/>
    <x v="0"/>
    <n v="578"/>
    <x v="12"/>
    <n v="4"/>
    <n v="62"/>
    <x v="1"/>
  </r>
  <r>
    <x v="1"/>
    <d v="2023-01-27T00:00:00"/>
    <m/>
    <x v="0"/>
    <n v="580"/>
    <x v="11"/>
    <n v="7"/>
    <n v="56"/>
    <x v="1"/>
  </r>
  <r>
    <x v="1"/>
    <d v="2023-01-27T00:00:00"/>
    <m/>
    <x v="0"/>
    <n v="568"/>
    <x v="19"/>
    <n v="7"/>
    <n v="73.5"/>
    <x v="1"/>
  </r>
  <r>
    <x v="1"/>
    <d v="2023-01-28T00:00:00"/>
    <m/>
    <x v="0"/>
    <n v="580"/>
    <x v="11"/>
    <n v="12"/>
    <n v="96"/>
    <x v="1"/>
  </r>
  <r>
    <x v="1"/>
    <d v="2023-01-28T00:00:00"/>
    <m/>
    <x v="0"/>
    <n v="580"/>
    <x v="11"/>
    <n v="12"/>
    <n v="96"/>
    <x v="1"/>
  </r>
  <r>
    <x v="1"/>
    <d v="2023-01-29T00:00:00"/>
    <m/>
    <x v="0"/>
    <n v="576"/>
    <x v="18"/>
    <n v="10"/>
    <n v="125"/>
    <x v="1"/>
  </r>
  <r>
    <x v="1"/>
    <d v="2023-01-29T00:00:00"/>
    <m/>
    <x v="0"/>
    <n v="542"/>
    <x v="9"/>
    <n v="7"/>
    <n v="70"/>
    <x v="1"/>
  </r>
  <r>
    <x v="1"/>
    <d v="2023-01-29T00:00:00"/>
    <m/>
    <x v="0"/>
    <n v="548"/>
    <x v="3"/>
    <n v="5"/>
    <n v="10"/>
    <x v="1"/>
  </r>
  <r>
    <x v="1"/>
    <d v="2023-01-29T00:00:00"/>
    <m/>
    <x v="0"/>
    <n v="560"/>
    <x v="8"/>
    <n v="10"/>
    <n v="80"/>
    <x v="1"/>
  </r>
  <r>
    <x v="1"/>
    <d v="2023-01-29T00:00:00"/>
    <m/>
    <x v="0"/>
    <n v="572"/>
    <x v="20"/>
    <n v="6"/>
    <n v="36"/>
    <x v="1"/>
  </r>
  <r>
    <x v="1"/>
    <d v="2023-01-29T00:00:00"/>
    <m/>
    <x v="0"/>
    <n v="574"/>
    <x v="21"/>
    <n v="5"/>
    <n v="27.5"/>
    <x v="1"/>
  </r>
  <r>
    <x v="1"/>
    <d v="2023-02-07T00:00:00"/>
    <m/>
    <x v="1"/>
    <n v="542"/>
    <x v="9"/>
    <n v="1"/>
    <n v="10"/>
    <x v="1"/>
  </r>
  <r>
    <x v="1"/>
    <d v="2023-02-08T00:00:00"/>
    <m/>
    <x v="1"/>
    <n v="548"/>
    <x v="3"/>
    <n v="5"/>
    <n v="10"/>
    <x v="1"/>
  </r>
  <r>
    <x v="1"/>
    <d v="2023-02-09T00:00:00"/>
    <m/>
    <x v="1"/>
    <n v="560"/>
    <x v="8"/>
    <n v="2"/>
    <n v="16"/>
    <x v="1"/>
  </r>
  <r>
    <x v="1"/>
    <d v="2023-02-10T00:00:00"/>
    <m/>
    <x v="1"/>
    <n v="566"/>
    <x v="22"/>
    <n v="2"/>
    <n v="17"/>
    <x v="1"/>
  </r>
  <r>
    <x v="1"/>
    <d v="2023-02-11T00:00:00"/>
    <m/>
    <x v="1"/>
    <n v="576"/>
    <x v="18"/>
    <n v="10"/>
    <n v="125"/>
    <x v="1"/>
  </r>
  <r>
    <x v="1"/>
    <d v="2023-02-11T00:00:00"/>
    <m/>
    <x v="1"/>
    <n v="578"/>
    <x v="12"/>
    <n v="4"/>
    <n v="62"/>
    <x v="1"/>
  </r>
  <r>
    <x v="1"/>
    <d v="2023-02-11T00:00:00"/>
    <m/>
    <x v="1"/>
    <n v="580"/>
    <x v="11"/>
    <n v="7"/>
    <n v="56"/>
    <x v="1"/>
  </r>
  <r>
    <x v="1"/>
    <d v="2023-02-11T00:00:00"/>
    <m/>
    <x v="1"/>
    <n v="568"/>
    <x v="19"/>
    <n v="7"/>
    <n v="73.5"/>
    <x v="1"/>
  </r>
  <r>
    <x v="1"/>
    <d v="2023-02-12T00:00:00"/>
    <m/>
    <x v="1"/>
    <n v="576"/>
    <x v="18"/>
    <n v="10"/>
    <n v="125"/>
    <x v="1"/>
  </r>
  <r>
    <x v="1"/>
    <d v="2023-02-12T00:00:00"/>
    <m/>
    <x v="1"/>
    <n v="578"/>
    <x v="12"/>
    <n v="4"/>
    <n v="62"/>
    <x v="1"/>
  </r>
  <r>
    <x v="1"/>
    <d v="2023-02-12T00:00:00"/>
    <m/>
    <x v="1"/>
    <n v="580"/>
    <x v="11"/>
    <n v="7"/>
    <n v="56"/>
    <x v="1"/>
  </r>
  <r>
    <x v="1"/>
    <d v="2023-02-12T00:00:00"/>
    <m/>
    <x v="1"/>
    <n v="568"/>
    <x v="19"/>
    <n v="7"/>
    <n v="73.5"/>
    <x v="1"/>
  </r>
  <r>
    <x v="1"/>
    <d v="2023-02-21T00:00:00"/>
    <m/>
    <x v="1"/>
    <n v="568"/>
    <x v="19"/>
    <n v="3"/>
    <n v="31.5"/>
    <x v="1"/>
  </r>
  <r>
    <x v="1"/>
    <d v="2023-02-23T00:00:00"/>
    <m/>
    <x v="1"/>
    <n v="570"/>
    <x v="23"/>
    <n v="3"/>
    <n v="15"/>
    <x v="1"/>
  </r>
  <r>
    <x v="1"/>
    <d v="2023-02-24T00:00:00"/>
    <m/>
    <x v="1"/>
    <n v="572"/>
    <x v="20"/>
    <n v="5"/>
    <n v="30"/>
    <x v="1"/>
  </r>
  <r>
    <x v="1"/>
    <d v="2023-02-25T00:00:00"/>
    <m/>
    <x v="1"/>
    <n v="574"/>
    <x v="21"/>
    <n v="5"/>
    <n v="27.5"/>
    <x v="1"/>
  </r>
  <r>
    <x v="1"/>
    <d v="2023-02-27T00:00:00"/>
    <m/>
    <x v="1"/>
    <n v="580"/>
    <x v="11"/>
    <n v="5"/>
    <n v="40"/>
    <x v="1"/>
  </r>
  <r>
    <x v="1"/>
    <d v="2023-02-27T00:00:00"/>
    <m/>
    <x v="1"/>
    <n v="518"/>
    <x v="10"/>
    <n v="3"/>
    <n v="12"/>
    <x v="1"/>
  </r>
  <r>
    <x v="1"/>
    <d v="2023-02-28T00:00:00"/>
    <m/>
    <x v="1"/>
    <n v="580"/>
    <x v="11"/>
    <n v="5"/>
    <n v="40"/>
    <x v="1"/>
  </r>
  <r>
    <x v="1"/>
    <d v="2023-02-28T00:00:00"/>
    <m/>
    <x v="1"/>
    <n v="520"/>
    <x v="14"/>
    <n v="5"/>
    <n v="20"/>
    <x v="1"/>
  </r>
  <r>
    <x v="1"/>
    <d v="2023-02-28T00:00:00"/>
    <m/>
    <x v="1"/>
    <n v="530"/>
    <x v="4"/>
    <n v="7"/>
    <n v="59.5"/>
    <x v="1"/>
  </r>
  <r>
    <x v="1"/>
    <d v="2023-02-28T00:00:00"/>
    <m/>
    <x v="1"/>
    <n v="540"/>
    <x v="5"/>
    <n v="10"/>
    <n v="75"/>
    <x v="1"/>
  </r>
  <r>
    <x v="1"/>
    <d v="2023-02-28T00:00:00"/>
    <m/>
    <x v="1"/>
    <n v="542"/>
    <x v="9"/>
    <n v="7"/>
    <n v="70"/>
    <x v="1"/>
  </r>
  <r>
    <x v="1"/>
    <d v="2023-02-28T00:00:00"/>
    <m/>
    <x v="1"/>
    <n v="548"/>
    <x v="3"/>
    <n v="5"/>
    <n v="10"/>
    <x v="1"/>
  </r>
  <r>
    <x v="1"/>
    <d v="2023-03-07T00:00:00"/>
    <m/>
    <x v="2"/>
    <n v="576"/>
    <x v="18"/>
    <n v="4"/>
    <n v="50"/>
    <x v="1"/>
  </r>
  <r>
    <x v="1"/>
    <d v="2023-03-08T00:00:00"/>
    <m/>
    <x v="2"/>
    <n v="578"/>
    <x v="12"/>
    <n v="4"/>
    <n v="62"/>
    <x v="1"/>
  </r>
  <r>
    <x v="1"/>
    <d v="2023-03-14T00:00:00"/>
    <m/>
    <x v="2"/>
    <n v="580"/>
    <x v="11"/>
    <n v="7"/>
    <n v="56"/>
    <x v="1"/>
  </r>
  <r>
    <x v="1"/>
    <d v="2023-03-15T00:00:00"/>
    <m/>
    <x v="2"/>
    <n v="510"/>
    <x v="0"/>
    <n v="5"/>
    <n v="30"/>
    <x v="1"/>
  </r>
  <r>
    <x v="1"/>
    <d v="2023-03-15T00:00:00"/>
    <m/>
    <x v="2"/>
    <n v="580"/>
    <x v="11"/>
    <n v="5"/>
    <n v="40"/>
    <x v="1"/>
  </r>
  <r>
    <x v="1"/>
    <d v="2023-03-16T00:00:00"/>
    <m/>
    <x v="2"/>
    <n v="514"/>
    <x v="2"/>
    <n v="7"/>
    <n v="45.5"/>
    <x v="1"/>
  </r>
  <r>
    <x v="1"/>
    <d v="2023-03-16T00:00:00"/>
    <m/>
    <x v="2"/>
    <n v="580"/>
    <x v="11"/>
    <n v="5"/>
    <n v="40"/>
    <x v="1"/>
  </r>
  <r>
    <x v="1"/>
    <d v="2023-03-17T00:00:00"/>
    <m/>
    <x v="2"/>
    <n v="516"/>
    <x v="1"/>
    <n v="5"/>
    <n v="22.5"/>
    <x v="1"/>
  </r>
  <r>
    <x v="1"/>
    <d v="2023-03-17T00:00:00"/>
    <m/>
    <x v="2"/>
    <n v="580"/>
    <x v="11"/>
    <n v="5"/>
    <n v="40"/>
    <x v="1"/>
  </r>
  <r>
    <x v="1"/>
    <d v="2023-03-18T00:00:00"/>
    <m/>
    <x v="2"/>
    <n v="518"/>
    <x v="10"/>
    <n v="3"/>
    <n v="12"/>
    <x v="1"/>
  </r>
  <r>
    <x v="1"/>
    <d v="2023-03-18T00:00:00"/>
    <m/>
    <x v="2"/>
    <n v="580"/>
    <x v="11"/>
    <n v="5"/>
    <n v="40"/>
    <x v="1"/>
  </r>
  <r>
    <x v="1"/>
    <d v="2023-03-19T00:00:00"/>
    <m/>
    <x v="2"/>
    <n v="520"/>
    <x v="14"/>
    <n v="5"/>
    <n v="20"/>
    <x v="1"/>
  </r>
  <r>
    <x v="1"/>
    <d v="2023-03-20T00:00:00"/>
    <m/>
    <x v="2"/>
    <n v="530"/>
    <x v="4"/>
    <n v="7"/>
    <n v="59.5"/>
    <x v="1"/>
  </r>
  <r>
    <x v="1"/>
    <d v="2023-03-20T00:00:00"/>
    <m/>
    <x v="2"/>
    <n v="540"/>
    <x v="5"/>
    <n v="10"/>
    <n v="75"/>
    <x v="1"/>
  </r>
  <r>
    <x v="1"/>
    <d v="2023-03-20T00:00:00"/>
    <m/>
    <x v="2"/>
    <n v="542"/>
    <x v="9"/>
    <n v="7"/>
    <n v="70"/>
    <x v="1"/>
  </r>
  <r>
    <x v="1"/>
    <d v="2023-03-20T00:00:00"/>
    <m/>
    <x v="2"/>
    <n v="548"/>
    <x v="3"/>
    <n v="5"/>
    <n v="10"/>
    <x v="1"/>
  </r>
  <r>
    <x v="1"/>
    <d v="2023-03-20T00:00:00"/>
    <m/>
    <x v="2"/>
    <n v="560"/>
    <x v="8"/>
    <n v="10"/>
    <n v="80"/>
    <x v="1"/>
  </r>
  <r>
    <x v="1"/>
    <d v="2023-03-20T00:00:00"/>
    <m/>
    <x v="2"/>
    <n v="572"/>
    <x v="20"/>
    <n v="6"/>
    <n v="36"/>
    <x v="1"/>
  </r>
  <r>
    <x v="1"/>
    <d v="2023-03-20T00:00:00"/>
    <m/>
    <x v="2"/>
    <n v="574"/>
    <x v="21"/>
    <n v="5"/>
    <n v="27.5"/>
    <x v="1"/>
  </r>
  <r>
    <x v="1"/>
    <d v="2023-03-21T00:00:00"/>
    <m/>
    <x v="2"/>
    <n v="568"/>
    <x v="19"/>
    <n v="7"/>
    <n v="73.5"/>
    <x v="1"/>
  </r>
  <r>
    <x v="1"/>
    <d v="2023-03-22T00:00:00"/>
    <m/>
    <x v="2"/>
    <n v="580"/>
    <x v="11"/>
    <n v="12"/>
    <n v="96"/>
    <x v="1"/>
  </r>
  <r>
    <x v="1"/>
    <d v="2023-03-22T00:00:00"/>
    <m/>
    <x v="2"/>
    <n v="580"/>
    <x v="11"/>
    <n v="12"/>
    <n v="96"/>
    <x v="1"/>
  </r>
  <r>
    <x v="1"/>
    <d v="2023-03-22T00:00:00"/>
    <m/>
    <x v="2"/>
    <n v="576"/>
    <x v="18"/>
    <n v="10"/>
    <n v="125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4D709D-C7C0-4F6B-9582-7C9EF19ED51D}" name="Top_3_Produtos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4">
  <location ref="E10:F14" firstHeaderRow="1" firstDataRow="1" firstDataCol="1"/>
  <pivotFields count="9">
    <pivotField showAll="0">
      <items count="3">
        <item x="0"/>
        <item x="1"/>
        <item t="default"/>
      </items>
    </pivotField>
    <pivotField numFmtId="14" showAll="0"/>
    <pivotField showAll="0"/>
    <pivotField showAll="0">
      <items count="25">
        <item m="1" x="16"/>
        <item m="1" x="12"/>
        <item m="1" x="22"/>
        <item m="1" x="14"/>
        <item m="1" x="18"/>
        <item m="1" x="23"/>
        <item m="1" x="21"/>
        <item m="1" x="20"/>
        <item m="1" x="17"/>
        <item m="1" x="13"/>
        <item m="1" x="19"/>
        <item m="1" x="1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axis="axisRow" showAll="0" measureFilter="1" sortType="descending">
      <items count="28">
        <item x="3"/>
        <item x="0"/>
        <item x="11"/>
        <item x="12"/>
        <item x="6"/>
        <item x="16"/>
        <item x="4"/>
        <item x="2"/>
        <item x="20"/>
        <item x="23"/>
        <item x="14"/>
        <item x="7"/>
        <item x="1"/>
        <item x="18"/>
        <item x="17"/>
        <item m="1" x="26"/>
        <item x="21"/>
        <item x="13"/>
        <item m="1" x="25"/>
        <item x="5"/>
        <item x="15"/>
        <item x="19"/>
        <item x="8"/>
        <item x="10"/>
        <item x="9"/>
        <item x="22"/>
        <item x="2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/>
    <pivotField showAll="0">
      <items count="3">
        <item x="0"/>
        <item x="1"/>
        <item t="default"/>
      </items>
    </pivotField>
  </pivotFields>
  <rowFields count="1">
    <field x="5"/>
  </rowFields>
  <rowItems count="4">
    <i>
      <x v="2"/>
    </i>
    <i>
      <x v="1"/>
    </i>
    <i>
      <x/>
    </i>
    <i t="grand">
      <x/>
    </i>
  </rowItems>
  <colItems count="1">
    <i/>
  </colItems>
  <dataFields count="1">
    <dataField name="Soma de Quantidade" fld="6" baseField="0" baseItem="0"/>
  </dataFields>
  <chartFormats count="2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5" type="count" evalOrder="-1" id="1" iMeasureFld="0">
      <autoFilter ref="A1">
        <filterColumn colId="0">
          <top10 val="3" filterVal="3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B77A63-B233-4DCA-9569-2D0112274E07}" name="Vendas_por_produto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5">
  <location ref="E2:F8" firstHeaderRow="1" firstDataRow="1" firstDataCol="1"/>
  <pivotFields count="9">
    <pivotField showAll="0">
      <items count="3">
        <item x="0"/>
        <item x="1"/>
        <item t="default"/>
      </items>
    </pivotField>
    <pivotField numFmtId="14" showAll="0"/>
    <pivotField showAll="0"/>
    <pivotField showAll="0">
      <items count="25">
        <item m="1" x="16"/>
        <item m="1" x="12"/>
        <item m="1" x="22"/>
        <item m="1" x="14"/>
        <item m="1" x="18"/>
        <item m="1" x="23"/>
        <item m="1" x="21"/>
        <item m="1" x="20"/>
        <item m="1" x="17"/>
        <item m="1" x="13"/>
        <item m="1" x="19"/>
        <item m="1" x="1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axis="axisRow" showAll="0" measureFilter="1" sortType="descending">
      <items count="28">
        <item x="3"/>
        <item x="0"/>
        <item x="11"/>
        <item x="12"/>
        <item x="6"/>
        <item x="16"/>
        <item x="4"/>
        <item x="2"/>
        <item x="20"/>
        <item x="23"/>
        <item x="14"/>
        <item x="7"/>
        <item x="1"/>
        <item x="18"/>
        <item x="17"/>
        <item m="1" x="26"/>
        <item x="21"/>
        <item x="13"/>
        <item m="1" x="25"/>
        <item x="5"/>
        <item x="15"/>
        <item x="19"/>
        <item x="8"/>
        <item x="10"/>
        <item x="9"/>
        <item x="22"/>
        <item x="2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showAll="0">
      <items count="3">
        <item x="0"/>
        <item x="1"/>
        <item t="default"/>
      </items>
    </pivotField>
  </pivotFields>
  <rowFields count="1">
    <field x="5"/>
  </rowFields>
  <rowItems count="6">
    <i>
      <x v="2"/>
    </i>
    <i>
      <x v="1"/>
    </i>
    <i>
      <x v="14"/>
    </i>
    <i>
      <x v="24"/>
    </i>
    <i>
      <x v="13"/>
    </i>
    <i t="grand">
      <x/>
    </i>
  </rowItems>
  <colItems count="1">
    <i/>
  </colItems>
  <dataFields count="1">
    <dataField name="Soma de Preço" fld="7" baseField="0" baseItem="0" numFmtId="165"/>
  </dataFields>
  <formats count="4">
    <format dxfId="5">
      <pivotArea outline="0" collapsedLevelsAreSubtotals="1" fieldPosition="0"/>
    </format>
    <format dxfId="4">
      <pivotArea dataOnly="0" labelOnly="1" outline="0" axis="axisValues" fieldPosition="0"/>
    </format>
    <format dxfId="3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2">
      <pivotArea dataOnly="0" labelOnly="1" outline="0" fieldPosition="0">
        <references count="1">
          <reference field="4294967294" count="1">
            <x v="0"/>
          </reference>
        </references>
      </pivotArea>
    </format>
  </formats>
  <chartFormats count="2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5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AC0BCF-0143-4B4A-9767-AF024FC627E0}" name="Faturamento_Mensal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4">
  <location ref="A5:B18" firstHeaderRow="1" firstDataRow="1" firstDataCol="1"/>
  <pivotFields count="9">
    <pivotField showAll="0">
      <items count="3">
        <item x="0"/>
        <item x="1"/>
        <item t="default"/>
      </items>
    </pivotField>
    <pivotField numFmtId="14" showAll="0"/>
    <pivotField showAll="0"/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m="1" x="16"/>
        <item m="1" x="12"/>
        <item m="1" x="22"/>
        <item m="1" x="14"/>
        <item m="1" x="18"/>
        <item m="1" x="23"/>
        <item m="1" x="21"/>
        <item m="1" x="20"/>
        <item m="1" x="17"/>
        <item m="1" x="13"/>
        <item m="1" x="19"/>
        <item m="1" x="15"/>
        <item t="default"/>
      </items>
    </pivotField>
    <pivotField showAll="0"/>
    <pivotField showAll="0"/>
    <pivotField showAll="0"/>
    <pivotField dataField="1" showAll="0"/>
    <pivotField showAll="0">
      <items count="3">
        <item x="0"/>
        <item x="1"/>
        <item t="default"/>
      </items>
    </pivotField>
  </pivotFields>
  <rowFields count="1">
    <field x="3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oma de Preço" fld="7" baseField="0" baseItem="0" numFmtId="165"/>
  </dataFields>
  <formats count="2">
    <format dxfId="7">
      <pivotArea outline="0" collapsedLevelsAreSubtotals="1" fieldPosition="0"/>
    </format>
    <format dxfId="6">
      <pivotArea dataOnly="0" labelOnly="1" outline="0" axis="axisValues" fieldPosition="0"/>
    </format>
  </formats>
  <chartFormats count="25"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" format="6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" format="7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1" format="8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1" format="9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3" format="1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9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3" format="20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3" format="2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3" format="22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3" format="23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3" format="24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3" format="25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1" format="10">
      <pivotArea type="data" outline="0" fieldPosition="0">
        <references count="2">
          <reference field="4294967294" count="1" selected="0">
            <x v="0"/>
          </reference>
          <reference field="3" count="1" selected="0">
            <x v="13"/>
          </reference>
        </references>
      </pivotArea>
    </chartFormat>
    <chartFormat chart="1" format="11">
      <pivotArea type="data" outline="0" fieldPosition="0">
        <references count="2">
          <reference field="4294967294" count="1" selected="0">
            <x v="0"/>
          </reference>
          <reference field="3" count="1" selected="0">
            <x v="14"/>
          </reference>
        </references>
      </pivotArea>
    </chartFormat>
    <chartFormat chart="1" format="12">
      <pivotArea type="data" outline="0" fieldPosition="0">
        <references count="2">
          <reference field="4294967294" count="1" selected="0">
            <x v="0"/>
          </reference>
          <reference field="3" count="1" selected="0">
            <x v="16"/>
          </reference>
        </references>
      </pivotArea>
    </chartFormat>
    <chartFormat chart="1" format="13">
      <pivotArea type="data" outline="0" fieldPosition="0">
        <references count="2">
          <reference field="4294967294" count="1" selected="0">
            <x v="0"/>
          </reference>
          <reference field="3" count="1" selected="0">
            <x v="15"/>
          </reference>
        </references>
      </pivotArea>
    </chartFormat>
    <chartFormat chart="1" format="14">
      <pivotArea type="data" outline="0" fieldPosition="0">
        <references count="2">
          <reference field="4294967294" count="1" selected="0">
            <x v="0"/>
          </reference>
          <reference field="3" count="1" selected="0">
            <x v="17"/>
          </reference>
        </references>
      </pivotArea>
    </chartFormat>
    <chartFormat chart="1" format="15">
      <pivotArea type="data" outline="0" fieldPosition="0">
        <references count="2">
          <reference field="4294967294" count="1" selected="0">
            <x v="0"/>
          </reference>
          <reference field="3" count="1" selected="0">
            <x v="19"/>
          </reference>
        </references>
      </pivotArea>
    </chartFormat>
    <chartFormat chart="1" format="16">
      <pivotArea type="data" outline="0" fieldPosition="0">
        <references count="2">
          <reference field="4294967294" count="1" selected="0">
            <x v="0"/>
          </reference>
          <reference field="3" count="1" selected="0">
            <x v="21"/>
          </reference>
        </references>
      </pivotArea>
    </chartFormat>
    <chartFormat chart="1" format="17">
      <pivotArea type="data" outline="0" fieldPosition="0">
        <references count="2">
          <reference field="4294967294" count="1" selected="0">
            <x v="0"/>
          </reference>
          <reference field="3" count="1" selected="0">
            <x v="23"/>
          </reference>
        </references>
      </pivotArea>
    </chartFormat>
    <chartFormat chart="1" format="18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1C02F9-C71D-46F9-83E8-8CA12D136583}" name="Indicadores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2:C3" firstHeaderRow="0" firstDataRow="1" firstDataCol="0"/>
  <pivotFields count="9">
    <pivotField showAll="0">
      <items count="3">
        <item x="0"/>
        <item x="1"/>
        <item t="default"/>
      </items>
    </pivotField>
    <pivotField numFmtId="14" showAll="0"/>
    <pivotField showAll="0"/>
    <pivotField showAll="0">
      <items count="25">
        <item m="1" x="16"/>
        <item m="1" x="12"/>
        <item m="1" x="22"/>
        <item m="1" x="14"/>
        <item m="1" x="18"/>
        <item m="1" x="23"/>
        <item m="1" x="21"/>
        <item m="1" x="20"/>
        <item m="1" x="17"/>
        <item m="1" x="13"/>
        <item m="1" x="19"/>
        <item m="1" x="1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dataField="1" showAll="0"/>
    <pivotField dataField="1" showAll="0"/>
    <pivotField showAll="0">
      <items count="3">
        <item x="0"/>
        <item x="1"/>
        <item t="default"/>
      </items>
    </pivotField>
  </pivotFields>
  <rowItems count="1">
    <i/>
  </rowItems>
  <colFields count="1">
    <field x="-2"/>
  </colFields>
  <colItems count="3">
    <i>
      <x/>
    </i>
    <i i="1">
      <x v="1"/>
    </i>
    <i i="2">
      <x v="2"/>
    </i>
  </colItems>
  <dataFields count="3">
    <dataField name="Soma de Preço" fld="7" baseField="0" baseItem="0" numFmtId="165"/>
    <dataField name="Soma de Quantidade" fld="6" baseField="0" baseItem="0"/>
    <dataField name="Média de Preço2" fld="7" subtotal="average" baseField="0" baseItem="1"/>
  </dataFields>
  <formats count="3">
    <format dxfId="10">
      <pivotArea outline="0" collapsedLevelsAreSubtotals="1" fieldPosition="0"/>
    </format>
    <format dxfId="9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8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4" connectionId="2" xr16:uid="{306F63BE-CC1D-4A35-9B82-A497763F06ED}" autoFormatId="16" applyNumberFormats="0" applyBorderFormats="0" applyFontFormats="0" applyPatternFormats="0" applyAlignmentFormats="0" applyWidthHeightFormats="0">
  <queryTableRefresh nextId="12">
    <queryTableFields count="8">
      <queryTableField id="8" name="Ano" tableColumnId="8"/>
      <queryTableField id="1" name="Data" tableColumnId="1"/>
      <queryTableField id="9" name="Nome do Mês" tableColumnId="9"/>
      <queryTableField id="2" name="ID Produto" tableColumnId="2"/>
      <queryTableField id="3" name="Produto" tableColumnId="3"/>
      <queryTableField id="4" name="Quantidade" tableColumnId="4"/>
      <queryTableField id="5" name="Preço" tableColumnId="5"/>
      <queryTableField id="6" name="ID Filial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4" connectionId="1" xr16:uid="{9DDE202D-B361-4D04-AE38-502C3C41352F}" autoFormatId="16" applyNumberFormats="0" applyBorderFormats="0" applyFontFormats="0" applyPatternFormats="0" applyAlignmentFormats="0" applyWidthHeightFormats="0">
  <queryTableRefresh nextId="11">
    <queryTableFields count="9">
      <queryTableField id="1" name="Ano" tableColumnId="1"/>
      <queryTableField id="2" name="Data" tableColumnId="2"/>
      <queryTableField id="3" name="Mês" tableColumnId="3"/>
      <queryTableField id="4" name="Nome do Mês" tableColumnId="4"/>
      <queryTableField id="5" name="ID Produto" tableColumnId="5"/>
      <queryTableField id="6" name="Produto" tableColumnId="6"/>
      <queryTableField id="7" name="Quantidade" tableColumnId="7"/>
      <queryTableField id="8" name="Preço" tableColumnId="8"/>
      <queryTableField id="9" name="ID Filial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6" connectionId="3" xr16:uid="{DFF654A1-D749-4DC1-8363-89BF8F954FE8}" autoFormatId="16" applyNumberFormats="0" applyBorderFormats="0" applyFontFormats="0" applyPatternFormats="0" applyAlignmentFormats="0" applyWidthHeightFormats="0">
  <queryTableRefresh nextId="4">
    <queryTableFields count="3">
      <queryTableField id="1" name="ID " tableColumnId="1"/>
      <queryTableField id="2" name="Produto" tableColumnId="2"/>
      <queryTableField id="3" name=" Custo 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5" connectionId="4" xr16:uid="{E8032B49-788B-4BD7-89E0-5EDF449CA589}" autoFormatId="16" applyNumberFormats="0" applyBorderFormats="0" applyFontFormats="0" applyPatternFormats="0" applyAlignmentFormats="0" applyWidthHeightFormats="0">
  <queryTableRefresh nextId="11">
    <queryTableFields count="9">
      <queryTableField id="1" name="Ano" tableColumnId="1"/>
      <queryTableField id="2" name="Data" tableColumnId="2"/>
      <queryTableField id="3" name="Mês" tableColumnId="3"/>
      <queryTableField id="4" name="Nome do Mês" tableColumnId="4"/>
      <queryTableField id="5" name="ID Produto" tableColumnId="5"/>
      <queryTableField id="6" name="Produto" tableColumnId="6"/>
      <queryTableField id="7" name="Quantidade" tableColumnId="7"/>
      <queryTableField id="8" name="Preço" tableColumnId="8"/>
      <queryTableField id="9" name="ID Filial" tableColumnId="9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Ano" xr10:uid="{4577902C-CB35-4417-A329-1ED86B8B02B9}" sourceName="Ano">
  <pivotTables>
    <pivotTable tabId="18" name="Indicadores"/>
    <pivotTable tabId="18" name="Faturamento_Mensal"/>
    <pivotTable tabId="18" name="Vendas_por_produto"/>
    <pivotTable tabId="18" name="Top_3_Produtos"/>
  </pivotTables>
  <data>
    <tabular pivotCacheId="351162303">
      <items count="2">
        <i x="0" s="1"/>
        <i x="1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Nome_do_Mês" xr10:uid="{29F8867C-D0DA-493E-8860-506660496422}" sourceName="Nome do Mês">
  <pivotTables>
    <pivotTable tabId="18" name="Vendas_por_produto"/>
    <pivotTable tabId="18" name="Indicadores"/>
    <pivotTable tabId="18" name="Top_3_Produtos"/>
  </pivotTables>
  <data>
    <tabular pivotCacheId="351162303" showMissing="0">
      <items count="24">
        <i x="0" s="1"/>
        <i x="1" s="1"/>
        <i x="2" s="1"/>
        <i x="3" s="1"/>
        <i x="4" s="1"/>
        <i x="5" s="1"/>
        <i x="6" s="1"/>
        <i x="7" s="1"/>
        <i x="8" s="1"/>
        <i x="9" s="1"/>
        <i x="10" s="1"/>
        <i x="11" s="1"/>
        <i x="16" s="1" nd="1"/>
        <i x="12" s="1" nd="1"/>
        <i x="22" s="1" nd="1"/>
        <i x="14" s="1" nd="1"/>
        <i x="18" s="1" nd="1"/>
        <i x="23" s="1" nd="1"/>
        <i x="21" s="1" nd="1"/>
        <i x="20" s="1" nd="1"/>
        <i x="17" s="1" nd="1"/>
        <i x="13" s="1" nd="1"/>
        <i x="19" s="1" nd="1"/>
        <i x="15" s="1" nd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ID_Filial" xr10:uid="{27D1C195-963B-47A6-80EA-D3876F26F942}" sourceName="ID Filial">
  <pivotTables>
    <pivotTable tabId="18" name="Faturamento_Mensal"/>
    <pivotTable tabId="18" name="Top_3_Produtos"/>
    <pivotTable tabId="18" name="Vendas_por_produto"/>
    <pivotTable tabId="18" name="Indicadores"/>
  </pivotTables>
  <data>
    <tabular pivotCacheId="351162303">
      <items count="2">
        <i x="0" s="1"/>
        <i x="1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Ano 1" xr10:uid="{7DEC7608-3D66-43EF-8A5A-D745B8CF6C1C}" cache="SegmentaçãodeDados_Ano" caption="Ano" columnCount="2" style="SlicerStyleLight1 2" rowHeight="324000"/>
  <slicer name="Mês" xr10:uid="{B5CE8F04-0456-4A29-AF50-75616E65AA47}" cache="SegmentaçãodeDados_Nome_do_Mês" caption="Mês" columnCount="2" style="SlicerStyleLight1 2" rowHeight="262800"/>
  <slicer name="ID Filial" xr10:uid="{E984F756-DE19-4ACB-9BCA-40FE8E96FF50}" cache="SegmentaçãodeDados_ID_Filial" caption="ID Filial" columnCount="2" style="SlicerStyleLight1 2" rowHeight="324000"/>
</slicer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02C936-91B2-4381-B144-3CBDE5EB7C14}" name="Lista_Produtos" displayName="Lista_Produtos" ref="A1:C32" totalsRowShown="0">
  <autoFilter ref="A1:C32" xr:uid="{1002C936-91B2-4381-B144-3CBDE5EB7C14}"/>
  <tableColumns count="3">
    <tableColumn id="1" xr3:uid="{7CF7C580-75B3-4C82-868E-B2E835FC8E33}" name="ID "/>
    <tableColumn id="2" xr3:uid="{9AA48696-F7A3-4744-9E89-AB3BB1B824F2}" name="Produto" dataDxfId="32"/>
    <tableColumn id="3" xr3:uid="{D40A06AA-25ED-48F0-9ECC-9081DEA080CC}" name=" Custo 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472405-334F-4E5C-B7EB-D3506D9DAFE0}" name="Vendas" displayName="Vendas" ref="A1:G338" totalsRowShown="0">
  <autoFilter ref="A1:G338" xr:uid="{ED472405-334F-4E5C-B7EB-D3506D9DAFE0}"/>
  <tableColumns count="7">
    <tableColumn id="1" xr3:uid="{112777E4-CBD9-4804-B716-3BFFAC7B02A0}" name="Ano"/>
    <tableColumn id="2" xr3:uid="{E1781576-D4D8-483D-B729-85A0CB580C4B}" name="Data" dataDxfId="31"/>
    <tableColumn id="3" xr3:uid="{E3B78462-1165-45CF-A587-AD040B69A5CF}" name="Mês"/>
    <tableColumn id="7" xr3:uid="{E81AAE4E-E8EA-4AFE-B09F-E052C3D55263}" name="Nome do Mês" dataDxfId="30"/>
    <tableColumn id="4" xr3:uid="{EB51C413-6C89-4618-8FA4-BD0D2660B1C7}" name="ID Produto"/>
    <tableColumn id="5" xr3:uid="{16DFC92C-7C76-4EEA-9F31-BE73E9603B9A}" name="Quantidade"/>
    <tableColumn id="6" xr3:uid="{C769DFAE-C600-4610-80BC-DEA7D8736E36}" name="Preço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CCD0F1E-084C-4783-99FC-D03F8B2D6787}" name="Vendas_Filial" displayName="Vendas_Filial" ref="A1:J688" totalsRowShown="0">
  <autoFilter ref="A1:J688" xr:uid="{5CCD0F1E-084C-4783-99FC-D03F8B2D6787}"/>
  <tableColumns count="10">
    <tableColumn id="1" xr3:uid="{EE4AAC71-DB06-4CDB-890F-EC6F592A3C9F}" name="Ano"/>
    <tableColumn id="2" xr3:uid="{768B689A-B5C7-41D7-987B-C485326DC3EA}" name="Data" dataDxfId="29"/>
    <tableColumn id="3" xr3:uid="{176E7223-8291-4749-8B39-F34D54134B8D}" name="Mês"/>
    <tableColumn id="4" xr3:uid="{8E03122D-9817-4817-8448-800E165BF6FE}" name="Nome do Mês" dataDxfId="28"/>
    <tableColumn id="5" xr3:uid="{5387DB2C-291B-4A32-91B1-61510C45595D}" name="ID Produto"/>
    <tableColumn id="6" xr3:uid="{B5C8919C-70AA-4DD3-816A-946C1F870CE1}" name="Produto" dataDxfId="27"/>
    <tableColumn id="7" xr3:uid="{F28E0987-DD55-4B08-9C33-2426AB761D5D}" name="Quantidade"/>
    <tableColumn id="8" xr3:uid="{8234C240-8041-4ED6-8E75-8905528312F0}" name="Preço"/>
    <tableColumn id="9" xr3:uid="{6870E4B0-0DA3-44B5-B8B7-04D628F2D775}" name="ID Filial" dataDxfId="26"/>
    <tableColumn id="10" xr3:uid="{8A6ECE71-C4AB-4050-88BA-8706A9B9B6EC}" name="Filial" dataDxfId="2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42D08B-EB5A-40A1-B85A-67E08AFA8B21}" name="Filial_02" displayName="Filial_02" ref="A1:H351" tableType="queryTable" totalsRowShown="0">
  <autoFilter ref="A1:H351" xr:uid="{6942D08B-EB5A-40A1-B85A-67E08AFA8B21}"/>
  <tableColumns count="8">
    <tableColumn id="8" xr3:uid="{661255F7-4FF8-46F6-980D-3ED1EE1E6312}" uniqueName="8" name="Ano" queryTableFieldId="8"/>
    <tableColumn id="1" xr3:uid="{06F76FE7-F339-477B-8416-412D281027A3}" uniqueName="1" name="Data" queryTableFieldId="1" dataDxfId="0"/>
    <tableColumn id="9" xr3:uid="{E4B4FEA2-C65C-475E-948E-A244B4503810}" uniqueName="9" name="Nome do Mês" queryTableFieldId="9" dataDxfId="24"/>
    <tableColumn id="2" xr3:uid="{C20D0558-8708-4A21-A6EF-107B6B45FED7}" uniqueName="2" name="ID Produto" queryTableFieldId="2"/>
    <tableColumn id="3" xr3:uid="{63B51999-AF09-4A2D-8D0D-DBF95C54E84C}" uniqueName="3" name="Produto" queryTableFieldId="3" dataDxfId="23"/>
    <tableColumn id="4" xr3:uid="{963C7B66-5DF3-4C95-ADF2-48E341449E8B}" uniqueName="4" name="Quantidade" queryTableFieldId="4"/>
    <tableColumn id="5" xr3:uid="{2CCAA676-F61B-427D-83AA-F7562AE579B2}" uniqueName="5" name="Preço" queryTableFieldId="5"/>
    <tableColumn id="6" xr3:uid="{F329981D-E3C2-4EA9-9A2A-2A114BAB47A5}" uniqueName="6" name="ID Filial" queryTableFieldId="6" dataDxfId="2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458514E-1E68-4C8C-A084-9EB739451DD2}" name="Filial_01" displayName="Filial_01" ref="A1:I338" tableType="queryTable" totalsRowShown="0">
  <autoFilter ref="A1:I338" xr:uid="{C458514E-1E68-4C8C-A084-9EB739451DD2}"/>
  <tableColumns count="9">
    <tableColumn id="1" xr3:uid="{49CD52C8-13A6-46F7-92C3-0D96A215E086}" uniqueName="1" name="Ano" queryTableFieldId="1"/>
    <tableColumn id="2" xr3:uid="{ECA69E40-C395-4970-8183-A5B7DCFEDA91}" uniqueName="2" name="Data" queryTableFieldId="2" dataDxfId="1"/>
    <tableColumn id="3" xr3:uid="{D4D0ECDF-B17B-402E-9AA0-B79C88BD1A16}" uniqueName="3" name="Mês" queryTableFieldId="3"/>
    <tableColumn id="4" xr3:uid="{C95587B5-ADEE-4627-8708-F96CBFB73649}" uniqueName="4" name="Nome do Mês" queryTableFieldId="4" dataDxfId="21"/>
    <tableColumn id="5" xr3:uid="{E08EAB14-FC87-4F97-B5C0-402D5EE3725C}" uniqueName="5" name="ID Produto" queryTableFieldId="5"/>
    <tableColumn id="6" xr3:uid="{0699927C-E787-41C4-A50C-8B0DCE4730E0}" uniqueName="6" name="Produto" queryTableFieldId="6" dataDxfId="20"/>
    <tableColumn id="7" xr3:uid="{C4B5A6EB-8F5A-4699-9283-48229E2E7FBE}" uniqueName="7" name="Quantidade" queryTableFieldId="7"/>
    <tableColumn id="8" xr3:uid="{731BCD34-B926-4EF7-9FE2-36DE9EDB33FB}" uniqueName="8" name="Preço" queryTableFieldId="8"/>
    <tableColumn id="9" xr3:uid="{035C750F-3686-473E-8240-905B37D348A8}" uniqueName="9" name="ID Filial" queryTableFieldId="9" dataDxfId="1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AA8AC78-4651-4FEB-8B85-9E5DACDA316B}" name="Vendas_Produtos" displayName="Vendas_Produtos" ref="A1:H338" totalsRowShown="0">
  <autoFilter ref="A1:H338" xr:uid="{CAA8AC78-4651-4FEB-8B85-9E5DACDA316B}"/>
  <tableColumns count="8">
    <tableColumn id="1" xr3:uid="{22B0F1EB-1CAD-4538-9228-76C9B47F9A29}" name="Ano"/>
    <tableColumn id="2" xr3:uid="{324C2494-5FB1-49D2-8824-16DBC7AD89AD}" name="Data" dataDxfId="18"/>
    <tableColumn id="3" xr3:uid="{1E4FB131-1CAF-46A1-A2AB-FC02EA2EC73D}" name="Mês"/>
    <tableColumn id="4" xr3:uid="{CF761937-C02D-4319-BFBD-0F5A32D38FCD}" name="Nome do Mês" dataDxfId="17"/>
    <tableColumn id="5" xr3:uid="{AD293FC7-1993-4C9B-845B-2A22C760C996}" name="ID Produto"/>
    <tableColumn id="6" xr3:uid="{669AF861-3C72-44C5-AA3F-85EB621DEB3C}" name="Produto" dataDxfId="16"/>
    <tableColumn id="7" xr3:uid="{78D59A2F-294C-4274-830A-C0584C7A4836}" name="Quantidade"/>
    <tableColumn id="8" xr3:uid="{0D62A09C-58A8-4A4E-A645-AE547EC29578}" name="Preço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87B2DA6-BEF3-48B6-9096-8982F5CBCA88}" name="Lista_Produtos_2" displayName="Lista_Produtos_2" ref="A1:C32" tableType="queryTable" totalsRowShown="0">
  <autoFilter ref="A1:C32" xr:uid="{287B2DA6-BEF3-48B6-9096-8982F5CBCA88}"/>
  <tableColumns count="3">
    <tableColumn id="1" xr3:uid="{384FBBE3-08EE-4473-B9CF-6B2F30C57C6E}" uniqueName="1" name="ID " queryTableFieldId="1"/>
    <tableColumn id="2" xr3:uid="{190AB154-E4E4-4E28-A4AA-7A4110E12CB1}" uniqueName="2" name="Produto" queryTableFieldId="2" dataDxfId="15"/>
    <tableColumn id="3" xr3:uid="{F9F5B2D8-AB72-41E5-9DEB-F7E24AD8001E}" uniqueName="3" name=" Custo " queryTableFieldId="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96B782A-5F25-4C9E-814C-B828C20A10DB}" name="Vendas_por_Filial" displayName="Vendas_por_Filial" ref="A1:I688" tableType="queryTable" totalsRowShown="0">
  <autoFilter ref="A1:I688" xr:uid="{F96B782A-5F25-4C9E-814C-B828C20A10DB}"/>
  <tableColumns count="9">
    <tableColumn id="1" xr3:uid="{1CA1D228-E149-47BD-9357-FC06EAD8AFDF}" uniqueName="1" name="Ano" queryTableFieldId="1"/>
    <tableColumn id="2" xr3:uid="{B3E1AD27-9ABA-4435-88E0-2B76E5731574}" uniqueName="2" name="Data" queryTableFieldId="2" dataDxfId="14"/>
    <tableColumn id="3" xr3:uid="{35B5CBB6-5F78-4BC6-8F04-FD978F61A906}" uniqueName="3" name="Mês" queryTableFieldId="3"/>
    <tableColumn id="4" xr3:uid="{9B27B3D1-3C17-42A5-8E55-B3042A26939E}" uniqueName="4" name="Nome do Mês" queryTableFieldId="4" dataDxfId="13"/>
    <tableColumn id="5" xr3:uid="{277442E0-8738-4E21-82EA-09528F6AB24A}" uniqueName="5" name="ID Produto" queryTableFieldId="5"/>
    <tableColumn id="6" xr3:uid="{F5701386-F7E0-42BE-8730-7854794C6C51}" uniqueName="6" name="Produto" queryTableFieldId="6" dataDxfId="12"/>
    <tableColumn id="7" xr3:uid="{0CBE772C-0E73-4A8E-873F-C8890D49E6C8}" uniqueName="7" name="Quantidade" queryTableFieldId="7"/>
    <tableColumn id="8" xr3:uid="{379F8CDA-F05C-49FA-A722-BFA6AE85DC7E}" uniqueName="8" name="Preço" queryTableFieldId="8"/>
    <tableColumn id="9" xr3:uid="{48ABB520-40D6-4C11-AC15-5F19C8CA54A1}" uniqueName="9" name="ID Filial" queryTableFieldId="9" dataDxf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_rels/sheet14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28B67-8204-4E2B-9B01-EFF54027E761}">
  <dimension ref="A1:C32"/>
  <sheetViews>
    <sheetView workbookViewId="0"/>
  </sheetViews>
  <sheetFormatPr defaultRowHeight="14.4" x14ac:dyDescent="0.3"/>
  <cols>
    <col min="1" max="1" width="5.44140625" bestFit="1" customWidth="1"/>
    <col min="2" max="2" width="18.44140625" bestFit="1" customWidth="1"/>
  </cols>
  <sheetData>
    <row r="1" spans="1:3" x14ac:dyDescent="0.3">
      <c r="A1" t="s">
        <v>39</v>
      </c>
      <c r="B1" t="s">
        <v>40</v>
      </c>
      <c r="C1" t="s">
        <v>41</v>
      </c>
    </row>
    <row r="2" spans="1:3" x14ac:dyDescent="0.3">
      <c r="A2">
        <v>510</v>
      </c>
      <c r="B2" t="s">
        <v>42</v>
      </c>
      <c r="C2">
        <v>2</v>
      </c>
    </row>
    <row r="3" spans="1:3" x14ac:dyDescent="0.3">
      <c r="A3">
        <v>516</v>
      </c>
      <c r="B3" t="s">
        <v>43</v>
      </c>
      <c r="C3">
        <v>1</v>
      </c>
    </row>
    <row r="4" spans="1:3" x14ac:dyDescent="0.3">
      <c r="A4">
        <v>514</v>
      </c>
      <c r="B4" t="s">
        <v>44</v>
      </c>
      <c r="C4">
        <v>0.5</v>
      </c>
    </row>
    <row r="5" spans="1:3" x14ac:dyDescent="0.3">
      <c r="A5">
        <v>548</v>
      </c>
      <c r="B5" t="s">
        <v>45</v>
      </c>
      <c r="C5">
        <v>0.25</v>
      </c>
    </row>
    <row r="6" spans="1:3" x14ac:dyDescent="0.3">
      <c r="A6">
        <v>530</v>
      </c>
      <c r="B6" t="s">
        <v>46</v>
      </c>
      <c r="C6">
        <v>0.25</v>
      </c>
    </row>
    <row r="7" spans="1:3" x14ac:dyDescent="0.3">
      <c r="A7">
        <v>540</v>
      </c>
      <c r="B7" t="s">
        <v>47</v>
      </c>
      <c r="C7">
        <v>0.25</v>
      </c>
    </row>
    <row r="8" spans="1:3" x14ac:dyDescent="0.3">
      <c r="A8">
        <v>524</v>
      </c>
      <c r="B8" t="s">
        <v>48</v>
      </c>
      <c r="C8">
        <v>0.5</v>
      </c>
    </row>
    <row r="9" spans="1:3" x14ac:dyDescent="0.3">
      <c r="A9">
        <v>562</v>
      </c>
      <c r="B9" t="s">
        <v>49</v>
      </c>
      <c r="C9">
        <v>0.25</v>
      </c>
    </row>
    <row r="10" spans="1:3" x14ac:dyDescent="0.3">
      <c r="A10">
        <v>560</v>
      </c>
      <c r="B10" t="s">
        <v>50</v>
      </c>
      <c r="C10">
        <v>2</v>
      </c>
    </row>
    <row r="11" spans="1:3" x14ac:dyDescent="0.3">
      <c r="A11">
        <v>542</v>
      </c>
      <c r="B11" t="s">
        <v>51</v>
      </c>
      <c r="C11">
        <v>0.75</v>
      </c>
    </row>
    <row r="12" spans="1:3" x14ac:dyDescent="0.3">
      <c r="A12">
        <v>518</v>
      </c>
      <c r="B12" t="s">
        <v>52</v>
      </c>
      <c r="C12">
        <v>1</v>
      </c>
    </row>
    <row r="13" spans="1:3" x14ac:dyDescent="0.3">
      <c r="A13">
        <v>580</v>
      </c>
      <c r="B13" t="s">
        <v>53</v>
      </c>
      <c r="C13">
        <v>0.96</v>
      </c>
    </row>
    <row r="14" spans="1:3" x14ac:dyDescent="0.3">
      <c r="A14">
        <v>578</v>
      </c>
      <c r="B14" t="s">
        <v>54</v>
      </c>
      <c r="C14">
        <v>7</v>
      </c>
    </row>
    <row r="15" spans="1:3" x14ac:dyDescent="0.3">
      <c r="A15">
        <v>536</v>
      </c>
      <c r="B15" t="s">
        <v>55</v>
      </c>
      <c r="C15">
        <v>1</v>
      </c>
    </row>
    <row r="16" spans="1:3" x14ac:dyDescent="0.3">
      <c r="A16">
        <v>520</v>
      </c>
      <c r="B16" t="s">
        <v>56</v>
      </c>
      <c r="C16">
        <v>1</v>
      </c>
    </row>
    <row r="17" spans="1:3" x14ac:dyDescent="0.3">
      <c r="A17">
        <v>522</v>
      </c>
      <c r="B17" t="s">
        <v>57</v>
      </c>
      <c r="C17">
        <v>0.5</v>
      </c>
    </row>
    <row r="18" spans="1:3" x14ac:dyDescent="0.3">
      <c r="A18">
        <v>532</v>
      </c>
      <c r="B18" t="s">
        <v>58</v>
      </c>
      <c r="C18">
        <v>0.25</v>
      </c>
    </row>
    <row r="19" spans="1:3" x14ac:dyDescent="0.3">
      <c r="A19">
        <v>544</v>
      </c>
      <c r="B19" t="s">
        <v>59</v>
      </c>
      <c r="C19">
        <v>8</v>
      </c>
    </row>
    <row r="20" spans="1:3" x14ac:dyDescent="0.3">
      <c r="A20">
        <v>576</v>
      </c>
      <c r="B20" t="s">
        <v>60</v>
      </c>
      <c r="C20">
        <v>7</v>
      </c>
    </row>
    <row r="21" spans="1:3" x14ac:dyDescent="0.3">
      <c r="A21">
        <v>568</v>
      </c>
      <c r="B21" t="s">
        <v>61</v>
      </c>
      <c r="C21">
        <v>2.5</v>
      </c>
    </row>
    <row r="22" spans="1:3" x14ac:dyDescent="0.3">
      <c r="A22">
        <v>572</v>
      </c>
      <c r="B22" t="s">
        <v>62</v>
      </c>
      <c r="C22">
        <v>0.75</v>
      </c>
    </row>
    <row r="23" spans="1:3" x14ac:dyDescent="0.3">
      <c r="A23">
        <v>574</v>
      </c>
      <c r="B23" t="s">
        <v>63</v>
      </c>
      <c r="C23">
        <v>0.8</v>
      </c>
    </row>
    <row r="24" spans="1:3" x14ac:dyDescent="0.3">
      <c r="A24">
        <v>566</v>
      </c>
      <c r="B24" t="s">
        <v>64</v>
      </c>
      <c r="C24">
        <v>2</v>
      </c>
    </row>
    <row r="25" spans="1:3" x14ac:dyDescent="0.3">
      <c r="A25">
        <v>570</v>
      </c>
      <c r="B25" t="s">
        <v>65</v>
      </c>
      <c r="C25">
        <v>0.75</v>
      </c>
    </row>
    <row r="26" spans="1:3" x14ac:dyDescent="0.3">
      <c r="A26">
        <v>526</v>
      </c>
      <c r="B26" t="s">
        <v>66</v>
      </c>
      <c r="C26">
        <v>0.25</v>
      </c>
    </row>
    <row r="27" spans="1:3" x14ac:dyDescent="0.3">
      <c r="A27">
        <v>528</v>
      </c>
      <c r="B27" t="s">
        <v>67</v>
      </c>
      <c r="C27">
        <v>0.25</v>
      </c>
    </row>
    <row r="28" spans="1:3" x14ac:dyDescent="0.3">
      <c r="A28">
        <v>538</v>
      </c>
      <c r="B28" t="s">
        <v>68</v>
      </c>
      <c r="C28">
        <v>0.75</v>
      </c>
    </row>
    <row r="29" spans="1:3" x14ac:dyDescent="0.3">
      <c r="A29">
        <v>546</v>
      </c>
      <c r="B29" t="s">
        <v>69</v>
      </c>
      <c r="C29">
        <v>4.5</v>
      </c>
    </row>
    <row r="30" spans="1:3" x14ac:dyDescent="0.3">
      <c r="A30">
        <v>550</v>
      </c>
      <c r="B30" t="s">
        <v>70</v>
      </c>
      <c r="C30">
        <v>0.75</v>
      </c>
    </row>
    <row r="31" spans="1:3" x14ac:dyDescent="0.3">
      <c r="A31">
        <v>564</v>
      </c>
      <c r="B31" t="s">
        <v>71</v>
      </c>
      <c r="C31">
        <v>0.6</v>
      </c>
    </row>
    <row r="32" spans="1:3" x14ac:dyDescent="0.3">
      <c r="A32">
        <v>512</v>
      </c>
      <c r="B32" t="s">
        <v>72</v>
      </c>
      <c r="C32">
        <v>1.5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CAF80-C414-4ED9-8FBF-7733D4036D52}">
  <dimension ref="A1:G338"/>
  <sheetViews>
    <sheetView topLeftCell="A312" workbookViewId="0">
      <selection activeCell="J331" sqref="J331"/>
    </sheetView>
  </sheetViews>
  <sheetFormatPr defaultRowHeight="14.4" x14ac:dyDescent="0.3"/>
  <cols>
    <col min="1" max="1" width="6.6640625" bestFit="1" customWidth="1"/>
    <col min="2" max="2" width="10.5546875" bestFit="1" customWidth="1"/>
    <col min="3" max="3" width="6.77734375" bestFit="1" customWidth="1"/>
    <col min="4" max="4" width="15" bestFit="1" customWidth="1"/>
    <col min="5" max="5" width="12.33203125" bestFit="1" customWidth="1"/>
    <col min="6" max="6" width="13.109375" bestFit="1" customWidth="1"/>
    <col min="7" max="7" width="8" bestFit="1" customWidth="1"/>
  </cols>
  <sheetData>
    <row r="1" spans="1:7" x14ac:dyDescent="0.3">
      <c r="A1" t="s">
        <v>21</v>
      </c>
      <c r="B1" t="s">
        <v>0</v>
      </c>
      <c r="C1" t="s">
        <v>6</v>
      </c>
      <c r="D1" t="s">
        <v>25</v>
      </c>
      <c r="E1" t="s">
        <v>1</v>
      </c>
      <c r="F1" t="s">
        <v>2</v>
      </c>
      <c r="G1" t="s">
        <v>3</v>
      </c>
    </row>
    <row r="2" spans="1:7" x14ac:dyDescent="0.3">
      <c r="A2">
        <v>2022</v>
      </c>
      <c r="B2" s="1">
        <v>44564</v>
      </c>
      <c r="C2">
        <v>1</v>
      </c>
      <c r="D2" t="s">
        <v>26</v>
      </c>
      <c r="E2">
        <v>510</v>
      </c>
      <c r="F2">
        <v>5</v>
      </c>
      <c r="G2">
        <v>30</v>
      </c>
    </row>
    <row r="3" spans="1:7" x14ac:dyDescent="0.3">
      <c r="A3">
        <v>2022</v>
      </c>
      <c r="B3" s="1">
        <v>44564</v>
      </c>
      <c r="C3">
        <v>1</v>
      </c>
      <c r="D3" t="s">
        <v>26</v>
      </c>
      <c r="E3">
        <v>516</v>
      </c>
      <c r="F3">
        <v>4</v>
      </c>
      <c r="G3">
        <v>18</v>
      </c>
    </row>
    <row r="4" spans="1:7" x14ac:dyDescent="0.3">
      <c r="A4">
        <v>2022</v>
      </c>
      <c r="B4" s="1">
        <v>44565</v>
      </c>
      <c r="C4">
        <v>1</v>
      </c>
      <c r="D4" t="s">
        <v>26</v>
      </c>
      <c r="E4">
        <v>510</v>
      </c>
      <c r="F4">
        <v>7</v>
      </c>
      <c r="G4">
        <v>42</v>
      </c>
    </row>
    <row r="5" spans="1:7" x14ac:dyDescent="0.3">
      <c r="A5">
        <v>2022</v>
      </c>
      <c r="B5" s="1">
        <v>44565</v>
      </c>
      <c r="C5">
        <v>1</v>
      </c>
      <c r="D5" t="s">
        <v>26</v>
      </c>
      <c r="E5">
        <v>514</v>
      </c>
      <c r="F5">
        <v>10</v>
      </c>
      <c r="G5">
        <v>65</v>
      </c>
    </row>
    <row r="6" spans="1:7" x14ac:dyDescent="0.3">
      <c r="A6">
        <v>2022</v>
      </c>
      <c r="B6" s="1">
        <v>44566</v>
      </c>
      <c r="C6">
        <v>1</v>
      </c>
      <c r="D6" t="s">
        <v>26</v>
      </c>
      <c r="E6">
        <v>548</v>
      </c>
      <c r="F6">
        <v>3</v>
      </c>
      <c r="G6">
        <v>6</v>
      </c>
    </row>
    <row r="7" spans="1:7" x14ac:dyDescent="0.3">
      <c r="A7">
        <v>2022</v>
      </c>
      <c r="B7" s="1">
        <v>44566</v>
      </c>
      <c r="C7">
        <v>1</v>
      </c>
      <c r="D7" t="s">
        <v>26</v>
      </c>
      <c r="E7">
        <v>510</v>
      </c>
      <c r="F7">
        <v>3</v>
      </c>
      <c r="G7">
        <v>18</v>
      </c>
    </row>
    <row r="8" spans="1:7" x14ac:dyDescent="0.3">
      <c r="A8">
        <v>2022</v>
      </c>
      <c r="B8" s="1">
        <v>44567</v>
      </c>
      <c r="C8">
        <v>1</v>
      </c>
      <c r="D8" t="s">
        <v>26</v>
      </c>
      <c r="E8">
        <v>530</v>
      </c>
      <c r="F8">
        <v>3</v>
      </c>
      <c r="G8">
        <v>25.5</v>
      </c>
    </row>
    <row r="9" spans="1:7" x14ac:dyDescent="0.3">
      <c r="A9">
        <v>2022</v>
      </c>
      <c r="B9" s="1">
        <v>44567</v>
      </c>
      <c r="C9">
        <v>1</v>
      </c>
      <c r="D9" t="s">
        <v>26</v>
      </c>
      <c r="E9">
        <v>540</v>
      </c>
      <c r="F9">
        <v>5</v>
      </c>
      <c r="G9">
        <v>37.5</v>
      </c>
    </row>
    <row r="10" spans="1:7" x14ac:dyDescent="0.3">
      <c r="A10">
        <v>2022</v>
      </c>
      <c r="B10" s="1">
        <v>44568</v>
      </c>
      <c r="C10">
        <v>1</v>
      </c>
      <c r="D10" t="s">
        <v>26</v>
      </c>
      <c r="E10">
        <v>524</v>
      </c>
      <c r="F10">
        <v>6</v>
      </c>
      <c r="G10">
        <v>12</v>
      </c>
    </row>
    <row r="11" spans="1:7" x14ac:dyDescent="0.3">
      <c r="A11">
        <v>2022</v>
      </c>
      <c r="B11" s="1">
        <v>44568</v>
      </c>
      <c r="C11">
        <v>1</v>
      </c>
      <c r="D11" t="s">
        <v>26</v>
      </c>
      <c r="E11">
        <v>562</v>
      </c>
      <c r="F11">
        <v>2</v>
      </c>
      <c r="G11">
        <v>10</v>
      </c>
    </row>
    <row r="12" spans="1:7" x14ac:dyDescent="0.3">
      <c r="A12">
        <v>2022</v>
      </c>
      <c r="B12" s="1">
        <v>44571</v>
      </c>
      <c r="C12">
        <v>1</v>
      </c>
      <c r="D12" t="s">
        <v>26</v>
      </c>
      <c r="E12">
        <v>560</v>
      </c>
      <c r="F12">
        <v>2</v>
      </c>
      <c r="G12">
        <v>16</v>
      </c>
    </row>
    <row r="13" spans="1:7" x14ac:dyDescent="0.3">
      <c r="A13">
        <v>2022</v>
      </c>
      <c r="B13" s="1">
        <v>44571</v>
      </c>
      <c r="C13">
        <v>1</v>
      </c>
      <c r="D13" t="s">
        <v>26</v>
      </c>
      <c r="E13">
        <v>542</v>
      </c>
      <c r="F13">
        <v>2</v>
      </c>
      <c r="G13">
        <v>20</v>
      </c>
    </row>
    <row r="14" spans="1:7" x14ac:dyDescent="0.3">
      <c r="A14">
        <v>2022</v>
      </c>
      <c r="B14" s="1">
        <v>44573</v>
      </c>
      <c r="C14">
        <v>1</v>
      </c>
      <c r="D14" t="s">
        <v>26</v>
      </c>
      <c r="E14">
        <v>510</v>
      </c>
      <c r="F14">
        <v>3</v>
      </c>
      <c r="G14">
        <v>18</v>
      </c>
    </row>
    <row r="15" spans="1:7" x14ac:dyDescent="0.3">
      <c r="A15">
        <v>2022</v>
      </c>
      <c r="B15" s="1">
        <v>44573</v>
      </c>
      <c r="C15">
        <v>1</v>
      </c>
      <c r="D15" t="s">
        <v>26</v>
      </c>
      <c r="E15">
        <v>510</v>
      </c>
      <c r="F15">
        <v>5</v>
      </c>
      <c r="G15">
        <v>30</v>
      </c>
    </row>
    <row r="16" spans="1:7" x14ac:dyDescent="0.3">
      <c r="A16">
        <v>2022</v>
      </c>
      <c r="B16" s="1">
        <v>44575</v>
      </c>
      <c r="C16">
        <v>1</v>
      </c>
      <c r="D16" t="s">
        <v>26</v>
      </c>
      <c r="E16">
        <v>518</v>
      </c>
      <c r="F16">
        <v>4</v>
      </c>
      <c r="G16">
        <v>16</v>
      </c>
    </row>
    <row r="17" spans="1:7" x14ac:dyDescent="0.3">
      <c r="A17">
        <v>2022</v>
      </c>
      <c r="B17" s="1">
        <v>44575</v>
      </c>
      <c r="C17">
        <v>1</v>
      </c>
      <c r="D17" t="s">
        <v>26</v>
      </c>
      <c r="E17">
        <v>560</v>
      </c>
      <c r="F17">
        <v>4</v>
      </c>
      <c r="G17">
        <v>32</v>
      </c>
    </row>
    <row r="18" spans="1:7" x14ac:dyDescent="0.3">
      <c r="A18">
        <v>2022</v>
      </c>
      <c r="B18" s="1">
        <v>44578</v>
      </c>
      <c r="C18">
        <v>1</v>
      </c>
      <c r="D18" t="s">
        <v>26</v>
      </c>
      <c r="E18">
        <v>510</v>
      </c>
      <c r="F18">
        <v>2</v>
      </c>
      <c r="G18">
        <v>12</v>
      </c>
    </row>
    <row r="19" spans="1:7" x14ac:dyDescent="0.3">
      <c r="A19">
        <v>2022</v>
      </c>
      <c r="B19" s="1">
        <v>44578</v>
      </c>
      <c r="C19">
        <v>1</v>
      </c>
      <c r="D19" t="s">
        <v>26</v>
      </c>
      <c r="E19">
        <v>580</v>
      </c>
      <c r="F19">
        <v>5</v>
      </c>
      <c r="G19">
        <v>40</v>
      </c>
    </row>
    <row r="20" spans="1:7" x14ac:dyDescent="0.3">
      <c r="A20">
        <v>2022</v>
      </c>
      <c r="B20" s="1">
        <v>44580</v>
      </c>
      <c r="C20">
        <v>1</v>
      </c>
      <c r="D20" t="s">
        <v>26</v>
      </c>
      <c r="E20">
        <v>578</v>
      </c>
      <c r="F20">
        <v>1</v>
      </c>
      <c r="G20">
        <v>15.5</v>
      </c>
    </row>
    <row r="21" spans="1:7" x14ac:dyDescent="0.3">
      <c r="A21">
        <v>2022</v>
      </c>
      <c r="B21" s="1">
        <v>44580</v>
      </c>
      <c r="C21">
        <v>1</v>
      </c>
      <c r="D21" t="s">
        <v>26</v>
      </c>
      <c r="E21">
        <v>510</v>
      </c>
      <c r="F21">
        <v>7</v>
      </c>
      <c r="G21">
        <v>42</v>
      </c>
    </row>
    <row r="22" spans="1:7" x14ac:dyDescent="0.3">
      <c r="A22">
        <v>2022</v>
      </c>
      <c r="B22" s="1">
        <v>44582</v>
      </c>
      <c r="C22">
        <v>1</v>
      </c>
      <c r="D22" t="s">
        <v>26</v>
      </c>
      <c r="E22">
        <v>530</v>
      </c>
      <c r="F22">
        <v>2</v>
      </c>
      <c r="G22">
        <v>17</v>
      </c>
    </row>
    <row r="23" spans="1:7" x14ac:dyDescent="0.3">
      <c r="A23">
        <v>2022</v>
      </c>
      <c r="B23" s="1">
        <v>44582</v>
      </c>
      <c r="C23">
        <v>1</v>
      </c>
      <c r="D23" t="s">
        <v>26</v>
      </c>
      <c r="E23">
        <v>540</v>
      </c>
      <c r="F23">
        <v>10</v>
      </c>
      <c r="G23">
        <v>75</v>
      </c>
    </row>
    <row r="24" spans="1:7" x14ac:dyDescent="0.3">
      <c r="A24">
        <v>2022</v>
      </c>
      <c r="B24" s="1">
        <v>44585</v>
      </c>
      <c r="C24">
        <v>1</v>
      </c>
      <c r="D24" t="s">
        <v>26</v>
      </c>
      <c r="E24">
        <v>536</v>
      </c>
      <c r="F24">
        <v>3</v>
      </c>
      <c r="G24">
        <v>15</v>
      </c>
    </row>
    <row r="25" spans="1:7" x14ac:dyDescent="0.3">
      <c r="A25">
        <v>2022</v>
      </c>
      <c r="B25" s="1">
        <v>44585</v>
      </c>
      <c r="C25">
        <v>1</v>
      </c>
      <c r="D25" t="s">
        <v>26</v>
      </c>
      <c r="E25">
        <v>580</v>
      </c>
      <c r="F25">
        <v>4</v>
      </c>
      <c r="G25">
        <v>32</v>
      </c>
    </row>
    <row r="26" spans="1:7" x14ac:dyDescent="0.3">
      <c r="A26">
        <v>2022</v>
      </c>
      <c r="B26" s="1">
        <v>44587</v>
      </c>
      <c r="C26">
        <v>1</v>
      </c>
      <c r="D26" t="s">
        <v>26</v>
      </c>
      <c r="E26">
        <v>520</v>
      </c>
      <c r="F26">
        <v>4</v>
      </c>
      <c r="G26">
        <v>16</v>
      </c>
    </row>
    <row r="27" spans="1:7" x14ac:dyDescent="0.3">
      <c r="A27">
        <v>2022</v>
      </c>
      <c r="B27" s="1">
        <v>44587</v>
      </c>
      <c r="C27">
        <v>1</v>
      </c>
      <c r="D27" t="s">
        <v>26</v>
      </c>
      <c r="E27">
        <v>548</v>
      </c>
      <c r="F27">
        <v>2</v>
      </c>
      <c r="G27">
        <v>4</v>
      </c>
    </row>
    <row r="28" spans="1:7" x14ac:dyDescent="0.3">
      <c r="A28">
        <v>2022</v>
      </c>
      <c r="B28" s="1">
        <v>44589</v>
      </c>
      <c r="C28">
        <v>1</v>
      </c>
      <c r="D28" t="s">
        <v>26</v>
      </c>
      <c r="E28">
        <v>522</v>
      </c>
      <c r="F28">
        <v>5</v>
      </c>
      <c r="G28">
        <v>20</v>
      </c>
    </row>
    <row r="29" spans="1:7" x14ac:dyDescent="0.3">
      <c r="A29">
        <v>2022</v>
      </c>
      <c r="B29" s="1">
        <v>44589</v>
      </c>
      <c r="C29">
        <v>1</v>
      </c>
      <c r="D29" t="s">
        <v>26</v>
      </c>
      <c r="E29">
        <v>510</v>
      </c>
      <c r="F29">
        <v>5</v>
      </c>
      <c r="G29">
        <v>30</v>
      </c>
    </row>
    <row r="30" spans="1:7" x14ac:dyDescent="0.3">
      <c r="A30">
        <v>2022</v>
      </c>
      <c r="B30" s="1">
        <v>44592</v>
      </c>
      <c r="C30">
        <v>1</v>
      </c>
      <c r="D30" t="s">
        <v>26</v>
      </c>
      <c r="E30">
        <v>580</v>
      </c>
      <c r="F30">
        <v>5</v>
      </c>
      <c r="G30">
        <v>40</v>
      </c>
    </row>
    <row r="31" spans="1:7" x14ac:dyDescent="0.3">
      <c r="A31">
        <v>2022</v>
      </c>
      <c r="B31" s="1">
        <v>44592</v>
      </c>
      <c r="C31">
        <v>1</v>
      </c>
      <c r="D31" t="s">
        <v>26</v>
      </c>
      <c r="E31">
        <v>510</v>
      </c>
      <c r="F31">
        <v>5</v>
      </c>
      <c r="G31">
        <v>30</v>
      </c>
    </row>
    <row r="32" spans="1:7" x14ac:dyDescent="0.3">
      <c r="A32">
        <v>2022</v>
      </c>
      <c r="B32" s="1">
        <v>44599</v>
      </c>
      <c r="C32">
        <v>2</v>
      </c>
      <c r="D32" t="s">
        <v>27</v>
      </c>
      <c r="E32">
        <v>532</v>
      </c>
      <c r="F32">
        <v>2</v>
      </c>
      <c r="G32">
        <v>20</v>
      </c>
    </row>
    <row r="33" spans="1:7" x14ac:dyDescent="0.3">
      <c r="A33">
        <v>2022</v>
      </c>
      <c r="B33" s="1">
        <v>44599</v>
      </c>
      <c r="C33">
        <v>2</v>
      </c>
      <c r="D33" t="s">
        <v>27</v>
      </c>
      <c r="E33">
        <v>544</v>
      </c>
      <c r="F33">
        <v>3</v>
      </c>
      <c r="G33">
        <v>36</v>
      </c>
    </row>
    <row r="34" spans="1:7" x14ac:dyDescent="0.3">
      <c r="A34">
        <v>2022</v>
      </c>
      <c r="B34" s="1">
        <v>44599</v>
      </c>
      <c r="C34">
        <v>2</v>
      </c>
      <c r="D34" t="s">
        <v>27</v>
      </c>
      <c r="E34">
        <v>514</v>
      </c>
      <c r="F34">
        <v>11</v>
      </c>
      <c r="G34">
        <v>71.5</v>
      </c>
    </row>
    <row r="35" spans="1:7" x14ac:dyDescent="0.3">
      <c r="A35">
        <v>2022</v>
      </c>
      <c r="B35" s="1">
        <v>44599</v>
      </c>
      <c r="C35">
        <v>2</v>
      </c>
      <c r="D35" t="s">
        <v>27</v>
      </c>
      <c r="E35">
        <v>548</v>
      </c>
      <c r="F35">
        <v>10</v>
      </c>
      <c r="G35">
        <v>20</v>
      </c>
    </row>
    <row r="36" spans="1:7" x14ac:dyDescent="0.3">
      <c r="A36">
        <v>2022</v>
      </c>
      <c r="B36" s="1">
        <v>44600</v>
      </c>
      <c r="C36">
        <v>2</v>
      </c>
      <c r="D36" t="s">
        <v>27</v>
      </c>
      <c r="E36">
        <v>536</v>
      </c>
      <c r="F36">
        <v>5</v>
      </c>
      <c r="G36">
        <v>25</v>
      </c>
    </row>
    <row r="37" spans="1:7" x14ac:dyDescent="0.3">
      <c r="A37">
        <v>2022</v>
      </c>
      <c r="B37" s="1">
        <v>44600</v>
      </c>
      <c r="C37">
        <v>2</v>
      </c>
      <c r="D37" t="s">
        <v>27</v>
      </c>
      <c r="E37">
        <v>542</v>
      </c>
      <c r="F37">
        <v>3</v>
      </c>
      <c r="G37">
        <v>30</v>
      </c>
    </row>
    <row r="38" spans="1:7" x14ac:dyDescent="0.3">
      <c r="A38">
        <v>2022</v>
      </c>
      <c r="B38" s="1">
        <v>44601</v>
      </c>
      <c r="C38">
        <v>2</v>
      </c>
      <c r="D38" t="s">
        <v>27</v>
      </c>
      <c r="E38">
        <v>514</v>
      </c>
      <c r="F38">
        <v>12</v>
      </c>
      <c r="G38">
        <v>78</v>
      </c>
    </row>
    <row r="39" spans="1:7" x14ac:dyDescent="0.3">
      <c r="A39">
        <v>2022</v>
      </c>
      <c r="B39" s="1">
        <v>44601</v>
      </c>
      <c r="C39">
        <v>2</v>
      </c>
      <c r="D39" t="s">
        <v>27</v>
      </c>
      <c r="E39">
        <v>548</v>
      </c>
      <c r="F39">
        <v>10</v>
      </c>
      <c r="G39">
        <v>20</v>
      </c>
    </row>
    <row r="40" spans="1:7" x14ac:dyDescent="0.3">
      <c r="A40">
        <v>2022</v>
      </c>
      <c r="B40" s="1">
        <v>44602</v>
      </c>
      <c r="C40">
        <v>2</v>
      </c>
      <c r="D40" t="s">
        <v>27</v>
      </c>
      <c r="E40">
        <v>540</v>
      </c>
      <c r="F40">
        <v>5</v>
      </c>
      <c r="G40">
        <v>37.5</v>
      </c>
    </row>
    <row r="41" spans="1:7" x14ac:dyDescent="0.3">
      <c r="A41">
        <v>2022</v>
      </c>
      <c r="B41" s="1">
        <v>44602</v>
      </c>
      <c r="C41">
        <v>2</v>
      </c>
      <c r="D41" t="s">
        <v>27</v>
      </c>
      <c r="E41">
        <v>560</v>
      </c>
      <c r="F41">
        <v>5</v>
      </c>
      <c r="G41">
        <v>40</v>
      </c>
    </row>
    <row r="42" spans="1:7" x14ac:dyDescent="0.3">
      <c r="A42">
        <v>2022</v>
      </c>
      <c r="B42" s="1">
        <v>44603</v>
      </c>
      <c r="C42">
        <v>2</v>
      </c>
      <c r="D42" t="s">
        <v>27</v>
      </c>
      <c r="E42">
        <v>516</v>
      </c>
      <c r="F42">
        <v>7</v>
      </c>
      <c r="G42">
        <v>31.5</v>
      </c>
    </row>
    <row r="43" spans="1:7" x14ac:dyDescent="0.3">
      <c r="A43">
        <v>2022</v>
      </c>
      <c r="B43" s="1">
        <v>44603</v>
      </c>
      <c r="C43">
        <v>2</v>
      </c>
      <c r="D43" t="s">
        <v>27</v>
      </c>
      <c r="E43">
        <v>530</v>
      </c>
      <c r="F43">
        <v>5</v>
      </c>
      <c r="G43">
        <v>42.5</v>
      </c>
    </row>
    <row r="44" spans="1:7" x14ac:dyDescent="0.3">
      <c r="A44">
        <v>2022</v>
      </c>
      <c r="B44" s="1">
        <v>44613</v>
      </c>
      <c r="C44">
        <v>2</v>
      </c>
      <c r="D44" t="s">
        <v>27</v>
      </c>
      <c r="E44">
        <v>518</v>
      </c>
      <c r="F44">
        <v>4</v>
      </c>
      <c r="G44">
        <v>16</v>
      </c>
    </row>
    <row r="45" spans="1:7" x14ac:dyDescent="0.3">
      <c r="A45">
        <v>2022</v>
      </c>
      <c r="B45" s="1">
        <v>44613</v>
      </c>
      <c r="C45">
        <v>2</v>
      </c>
      <c r="D45" t="s">
        <v>27</v>
      </c>
      <c r="E45">
        <v>524</v>
      </c>
      <c r="F45">
        <v>3</v>
      </c>
      <c r="G45">
        <v>6</v>
      </c>
    </row>
    <row r="46" spans="1:7" x14ac:dyDescent="0.3">
      <c r="A46">
        <v>2022</v>
      </c>
      <c r="B46" s="1">
        <v>44615</v>
      </c>
      <c r="C46">
        <v>2</v>
      </c>
      <c r="D46" t="s">
        <v>27</v>
      </c>
      <c r="E46">
        <v>520</v>
      </c>
      <c r="F46">
        <v>6</v>
      </c>
      <c r="G46">
        <v>24</v>
      </c>
    </row>
    <row r="47" spans="1:7" x14ac:dyDescent="0.3">
      <c r="A47">
        <v>2022</v>
      </c>
      <c r="B47" s="1">
        <v>44615</v>
      </c>
      <c r="C47">
        <v>2</v>
      </c>
      <c r="D47" t="s">
        <v>27</v>
      </c>
      <c r="E47">
        <v>580</v>
      </c>
      <c r="F47">
        <v>6</v>
      </c>
      <c r="G47">
        <v>48</v>
      </c>
    </row>
    <row r="48" spans="1:7" x14ac:dyDescent="0.3">
      <c r="A48">
        <v>2022</v>
      </c>
      <c r="B48" s="1">
        <v>44616</v>
      </c>
      <c r="C48">
        <v>2</v>
      </c>
      <c r="D48" t="s">
        <v>27</v>
      </c>
      <c r="E48">
        <v>522</v>
      </c>
      <c r="F48">
        <v>6</v>
      </c>
      <c r="G48">
        <v>24</v>
      </c>
    </row>
    <row r="49" spans="1:7" x14ac:dyDescent="0.3">
      <c r="A49">
        <v>2022</v>
      </c>
      <c r="B49" s="1">
        <v>44616</v>
      </c>
      <c r="C49">
        <v>2</v>
      </c>
      <c r="D49" t="s">
        <v>27</v>
      </c>
      <c r="E49">
        <v>510</v>
      </c>
      <c r="F49">
        <v>6</v>
      </c>
      <c r="G49">
        <v>36</v>
      </c>
    </row>
    <row r="50" spans="1:7" x14ac:dyDescent="0.3">
      <c r="A50">
        <v>2022</v>
      </c>
      <c r="B50" s="1">
        <v>44617</v>
      </c>
      <c r="C50">
        <v>2</v>
      </c>
      <c r="D50" t="s">
        <v>27</v>
      </c>
      <c r="E50">
        <v>562</v>
      </c>
      <c r="F50">
        <v>5</v>
      </c>
      <c r="G50">
        <v>25</v>
      </c>
    </row>
    <row r="51" spans="1:7" x14ac:dyDescent="0.3">
      <c r="A51">
        <v>2022</v>
      </c>
      <c r="B51" s="1">
        <v>44617</v>
      </c>
      <c r="C51">
        <v>2</v>
      </c>
      <c r="D51" t="s">
        <v>27</v>
      </c>
      <c r="E51">
        <v>510</v>
      </c>
      <c r="F51">
        <v>6</v>
      </c>
      <c r="G51">
        <v>36</v>
      </c>
    </row>
    <row r="52" spans="1:7" x14ac:dyDescent="0.3">
      <c r="A52">
        <v>2022</v>
      </c>
      <c r="B52" s="1">
        <v>44627</v>
      </c>
      <c r="C52">
        <v>3</v>
      </c>
      <c r="D52" t="s">
        <v>28</v>
      </c>
      <c r="E52">
        <v>532</v>
      </c>
      <c r="F52">
        <v>2</v>
      </c>
      <c r="G52">
        <v>20</v>
      </c>
    </row>
    <row r="53" spans="1:7" x14ac:dyDescent="0.3">
      <c r="A53">
        <v>2022</v>
      </c>
      <c r="B53" s="1">
        <v>44627</v>
      </c>
      <c r="C53">
        <v>3</v>
      </c>
      <c r="D53" t="s">
        <v>28</v>
      </c>
      <c r="E53">
        <v>544</v>
      </c>
      <c r="F53">
        <v>4</v>
      </c>
      <c r="G53">
        <v>48</v>
      </c>
    </row>
    <row r="54" spans="1:7" x14ac:dyDescent="0.3">
      <c r="A54">
        <v>2022</v>
      </c>
      <c r="B54" s="1">
        <v>44628</v>
      </c>
      <c r="C54">
        <v>3</v>
      </c>
      <c r="D54" t="s">
        <v>28</v>
      </c>
      <c r="E54">
        <v>536</v>
      </c>
      <c r="F54">
        <v>5</v>
      </c>
      <c r="G54">
        <v>25</v>
      </c>
    </row>
    <row r="55" spans="1:7" x14ac:dyDescent="0.3">
      <c r="A55">
        <v>2022</v>
      </c>
      <c r="B55" s="1">
        <v>44628</v>
      </c>
      <c r="C55">
        <v>3</v>
      </c>
      <c r="D55" t="s">
        <v>28</v>
      </c>
      <c r="E55">
        <v>580</v>
      </c>
      <c r="F55">
        <v>7</v>
      </c>
      <c r="G55">
        <v>56</v>
      </c>
    </row>
    <row r="56" spans="1:7" x14ac:dyDescent="0.3">
      <c r="A56">
        <v>2022</v>
      </c>
      <c r="B56" s="1">
        <v>44634</v>
      </c>
      <c r="C56">
        <v>3</v>
      </c>
      <c r="D56" t="s">
        <v>28</v>
      </c>
      <c r="E56">
        <v>514</v>
      </c>
      <c r="F56">
        <v>9</v>
      </c>
      <c r="G56">
        <v>58.5</v>
      </c>
    </row>
    <row r="57" spans="1:7" x14ac:dyDescent="0.3">
      <c r="A57">
        <v>2022</v>
      </c>
      <c r="B57" s="1">
        <v>44634</v>
      </c>
      <c r="C57">
        <v>3</v>
      </c>
      <c r="D57" t="s">
        <v>28</v>
      </c>
      <c r="E57">
        <v>548</v>
      </c>
      <c r="F57">
        <v>10</v>
      </c>
      <c r="G57">
        <v>20</v>
      </c>
    </row>
    <row r="58" spans="1:7" x14ac:dyDescent="0.3">
      <c r="A58">
        <v>2022</v>
      </c>
      <c r="B58" s="1">
        <v>44636</v>
      </c>
      <c r="C58">
        <v>3</v>
      </c>
      <c r="D58" t="s">
        <v>28</v>
      </c>
      <c r="E58">
        <v>540</v>
      </c>
      <c r="F58">
        <v>5</v>
      </c>
      <c r="G58">
        <v>37.5</v>
      </c>
    </row>
    <row r="59" spans="1:7" x14ac:dyDescent="0.3">
      <c r="A59">
        <v>2022</v>
      </c>
      <c r="B59" s="1">
        <v>44636</v>
      </c>
      <c r="C59">
        <v>3</v>
      </c>
      <c r="D59" t="s">
        <v>28</v>
      </c>
      <c r="E59">
        <v>560</v>
      </c>
      <c r="F59">
        <v>5</v>
      </c>
      <c r="G59">
        <v>40</v>
      </c>
    </row>
    <row r="60" spans="1:7" x14ac:dyDescent="0.3">
      <c r="A60">
        <v>2022</v>
      </c>
      <c r="B60" s="1">
        <v>44638</v>
      </c>
      <c r="C60">
        <v>3</v>
      </c>
      <c r="D60" t="s">
        <v>28</v>
      </c>
      <c r="E60">
        <v>516</v>
      </c>
      <c r="F60">
        <v>7</v>
      </c>
      <c r="G60">
        <v>31.5</v>
      </c>
    </row>
    <row r="61" spans="1:7" x14ac:dyDescent="0.3">
      <c r="A61">
        <v>2022</v>
      </c>
      <c r="B61" s="1">
        <v>44638</v>
      </c>
      <c r="C61">
        <v>3</v>
      </c>
      <c r="D61" t="s">
        <v>28</v>
      </c>
      <c r="E61">
        <v>530</v>
      </c>
      <c r="F61">
        <v>5</v>
      </c>
      <c r="G61">
        <v>42.5</v>
      </c>
    </row>
    <row r="62" spans="1:7" x14ac:dyDescent="0.3">
      <c r="A62">
        <v>2022</v>
      </c>
      <c r="B62" s="1">
        <v>44639</v>
      </c>
      <c r="C62">
        <v>3</v>
      </c>
      <c r="D62" t="s">
        <v>28</v>
      </c>
      <c r="E62">
        <v>524</v>
      </c>
      <c r="F62">
        <v>3</v>
      </c>
      <c r="G62">
        <v>6</v>
      </c>
    </row>
    <row r="63" spans="1:7" x14ac:dyDescent="0.3">
      <c r="A63">
        <v>2022</v>
      </c>
      <c r="B63" s="1">
        <v>44639</v>
      </c>
      <c r="C63">
        <v>3</v>
      </c>
      <c r="D63" t="s">
        <v>28</v>
      </c>
      <c r="E63">
        <v>580</v>
      </c>
      <c r="F63">
        <v>5</v>
      </c>
      <c r="G63">
        <v>40</v>
      </c>
    </row>
    <row r="64" spans="1:7" x14ac:dyDescent="0.3">
      <c r="A64">
        <v>2022</v>
      </c>
      <c r="B64" s="1">
        <v>44642</v>
      </c>
      <c r="C64">
        <v>3</v>
      </c>
      <c r="D64" t="s">
        <v>28</v>
      </c>
      <c r="E64">
        <v>518</v>
      </c>
      <c r="F64">
        <v>4</v>
      </c>
      <c r="G64">
        <v>16</v>
      </c>
    </row>
    <row r="65" spans="1:7" x14ac:dyDescent="0.3">
      <c r="A65">
        <v>2022</v>
      </c>
      <c r="B65" s="1">
        <v>44642</v>
      </c>
      <c r="C65">
        <v>3</v>
      </c>
      <c r="D65" t="s">
        <v>28</v>
      </c>
      <c r="E65">
        <v>524</v>
      </c>
      <c r="F65">
        <v>3</v>
      </c>
      <c r="G65">
        <v>6</v>
      </c>
    </row>
    <row r="66" spans="1:7" x14ac:dyDescent="0.3">
      <c r="A66">
        <v>2022</v>
      </c>
      <c r="B66" s="1">
        <v>44644</v>
      </c>
      <c r="C66">
        <v>3</v>
      </c>
      <c r="D66" t="s">
        <v>28</v>
      </c>
      <c r="E66">
        <v>520</v>
      </c>
      <c r="F66">
        <v>6</v>
      </c>
      <c r="G66">
        <v>24</v>
      </c>
    </row>
    <row r="67" spans="1:7" x14ac:dyDescent="0.3">
      <c r="A67">
        <v>2022</v>
      </c>
      <c r="B67" s="1">
        <v>44644</v>
      </c>
      <c r="C67">
        <v>3</v>
      </c>
      <c r="D67" t="s">
        <v>28</v>
      </c>
      <c r="E67">
        <v>580</v>
      </c>
      <c r="F67">
        <v>6</v>
      </c>
      <c r="G67">
        <v>48</v>
      </c>
    </row>
    <row r="68" spans="1:7" x14ac:dyDescent="0.3">
      <c r="A68">
        <v>2022</v>
      </c>
      <c r="B68" s="1">
        <v>44646</v>
      </c>
      <c r="C68">
        <v>3</v>
      </c>
      <c r="D68" t="s">
        <v>28</v>
      </c>
      <c r="E68">
        <v>522</v>
      </c>
      <c r="F68">
        <v>6</v>
      </c>
      <c r="G68">
        <v>24</v>
      </c>
    </row>
    <row r="69" spans="1:7" x14ac:dyDescent="0.3">
      <c r="A69">
        <v>2022</v>
      </c>
      <c r="B69" s="1">
        <v>44646</v>
      </c>
      <c r="C69">
        <v>3</v>
      </c>
      <c r="D69" t="s">
        <v>28</v>
      </c>
      <c r="E69">
        <v>510</v>
      </c>
      <c r="F69">
        <v>6</v>
      </c>
      <c r="G69">
        <v>36</v>
      </c>
    </row>
    <row r="70" spans="1:7" x14ac:dyDescent="0.3">
      <c r="A70">
        <v>2022</v>
      </c>
      <c r="B70" s="1">
        <v>44648</v>
      </c>
      <c r="C70">
        <v>3</v>
      </c>
      <c r="D70" t="s">
        <v>28</v>
      </c>
      <c r="E70">
        <v>562</v>
      </c>
      <c r="F70">
        <v>5</v>
      </c>
      <c r="G70">
        <v>25</v>
      </c>
    </row>
    <row r="71" spans="1:7" x14ac:dyDescent="0.3">
      <c r="A71">
        <v>2022</v>
      </c>
      <c r="B71" s="1">
        <v>44648</v>
      </c>
      <c r="C71">
        <v>3</v>
      </c>
      <c r="D71" t="s">
        <v>28</v>
      </c>
      <c r="E71">
        <v>510</v>
      </c>
      <c r="F71">
        <v>6</v>
      </c>
      <c r="G71">
        <v>36</v>
      </c>
    </row>
    <row r="72" spans="1:7" x14ac:dyDescent="0.3">
      <c r="A72">
        <v>2022</v>
      </c>
      <c r="B72" s="1">
        <v>44650</v>
      </c>
      <c r="C72">
        <v>3</v>
      </c>
      <c r="D72" t="s">
        <v>28</v>
      </c>
      <c r="E72">
        <v>544</v>
      </c>
      <c r="F72">
        <v>2</v>
      </c>
      <c r="G72">
        <v>24</v>
      </c>
    </row>
    <row r="73" spans="1:7" x14ac:dyDescent="0.3">
      <c r="A73">
        <v>2022</v>
      </c>
      <c r="B73" s="1">
        <v>44655</v>
      </c>
      <c r="C73">
        <v>4</v>
      </c>
      <c r="D73" t="s">
        <v>29</v>
      </c>
      <c r="E73">
        <v>532</v>
      </c>
      <c r="F73">
        <v>2</v>
      </c>
      <c r="G73">
        <v>20</v>
      </c>
    </row>
    <row r="74" spans="1:7" x14ac:dyDescent="0.3">
      <c r="A74">
        <v>2022</v>
      </c>
      <c r="B74" s="1">
        <v>44655</v>
      </c>
      <c r="C74">
        <v>4</v>
      </c>
      <c r="D74" t="s">
        <v>29</v>
      </c>
      <c r="E74">
        <v>544</v>
      </c>
      <c r="F74">
        <v>2</v>
      </c>
      <c r="G74">
        <v>24</v>
      </c>
    </row>
    <row r="75" spans="1:7" x14ac:dyDescent="0.3">
      <c r="A75">
        <v>2022</v>
      </c>
      <c r="B75" s="1">
        <v>44657</v>
      </c>
      <c r="C75">
        <v>4</v>
      </c>
      <c r="D75" t="s">
        <v>29</v>
      </c>
      <c r="E75">
        <v>536</v>
      </c>
      <c r="F75">
        <v>5</v>
      </c>
      <c r="G75">
        <v>25</v>
      </c>
    </row>
    <row r="76" spans="1:7" x14ac:dyDescent="0.3">
      <c r="A76">
        <v>2022</v>
      </c>
      <c r="B76" s="1">
        <v>44657</v>
      </c>
      <c r="C76">
        <v>4</v>
      </c>
      <c r="D76" t="s">
        <v>29</v>
      </c>
      <c r="E76">
        <v>580</v>
      </c>
      <c r="F76">
        <v>3</v>
      </c>
      <c r="G76">
        <v>24</v>
      </c>
    </row>
    <row r="77" spans="1:7" x14ac:dyDescent="0.3">
      <c r="A77">
        <v>2022</v>
      </c>
      <c r="B77" s="1">
        <v>44659</v>
      </c>
      <c r="C77">
        <v>4</v>
      </c>
      <c r="D77" t="s">
        <v>29</v>
      </c>
      <c r="E77">
        <v>514</v>
      </c>
      <c r="F77">
        <v>8</v>
      </c>
      <c r="G77">
        <v>52</v>
      </c>
    </row>
    <row r="78" spans="1:7" x14ac:dyDescent="0.3">
      <c r="A78">
        <v>2022</v>
      </c>
      <c r="B78" s="1">
        <v>44659</v>
      </c>
      <c r="C78">
        <v>4</v>
      </c>
      <c r="D78" t="s">
        <v>29</v>
      </c>
      <c r="E78">
        <v>548</v>
      </c>
      <c r="F78">
        <v>10</v>
      </c>
      <c r="G78">
        <v>20</v>
      </c>
    </row>
    <row r="79" spans="1:7" x14ac:dyDescent="0.3">
      <c r="A79">
        <v>2022</v>
      </c>
      <c r="B79" s="1">
        <v>44663</v>
      </c>
      <c r="C79">
        <v>4</v>
      </c>
      <c r="D79" t="s">
        <v>29</v>
      </c>
      <c r="E79">
        <v>540</v>
      </c>
      <c r="F79">
        <v>5</v>
      </c>
      <c r="G79">
        <v>37.5</v>
      </c>
    </row>
    <row r="80" spans="1:7" x14ac:dyDescent="0.3">
      <c r="A80">
        <v>2022</v>
      </c>
      <c r="B80" s="1">
        <v>44663</v>
      </c>
      <c r="C80">
        <v>4</v>
      </c>
      <c r="D80" t="s">
        <v>29</v>
      </c>
      <c r="E80">
        <v>560</v>
      </c>
      <c r="F80">
        <v>5</v>
      </c>
      <c r="G80">
        <v>40</v>
      </c>
    </row>
    <row r="81" spans="1:7" x14ac:dyDescent="0.3">
      <c r="A81">
        <v>2022</v>
      </c>
      <c r="B81" s="1">
        <v>44665</v>
      </c>
      <c r="C81">
        <v>4</v>
      </c>
      <c r="D81" t="s">
        <v>29</v>
      </c>
      <c r="E81">
        <v>516</v>
      </c>
      <c r="F81">
        <v>7</v>
      </c>
      <c r="G81">
        <v>31.5</v>
      </c>
    </row>
    <row r="82" spans="1:7" x14ac:dyDescent="0.3">
      <c r="A82">
        <v>2022</v>
      </c>
      <c r="B82" s="1">
        <v>44665</v>
      </c>
      <c r="C82">
        <v>4</v>
      </c>
      <c r="D82" t="s">
        <v>29</v>
      </c>
      <c r="E82">
        <v>530</v>
      </c>
      <c r="F82">
        <v>5</v>
      </c>
      <c r="G82">
        <v>42.5</v>
      </c>
    </row>
    <row r="83" spans="1:7" x14ac:dyDescent="0.3">
      <c r="A83">
        <v>2022</v>
      </c>
      <c r="B83" s="1">
        <v>44669</v>
      </c>
      <c r="C83">
        <v>4</v>
      </c>
      <c r="D83" t="s">
        <v>29</v>
      </c>
      <c r="E83">
        <v>518</v>
      </c>
      <c r="F83">
        <v>4</v>
      </c>
      <c r="G83">
        <v>16</v>
      </c>
    </row>
    <row r="84" spans="1:7" x14ac:dyDescent="0.3">
      <c r="A84">
        <v>2022</v>
      </c>
      <c r="B84" s="1">
        <v>44669</v>
      </c>
      <c r="C84">
        <v>4</v>
      </c>
      <c r="D84" t="s">
        <v>29</v>
      </c>
      <c r="E84">
        <v>524</v>
      </c>
      <c r="F84">
        <v>3</v>
      </c>
      <c r="G84">
        <v>6</v>
      </c>
    </row>
    <row r="85" spans="1:7" x14ac:dyDescent="0.3">
      <c r="A85">
        <v>2022</v>
      </c>
      <c r="B85" s="1">
        <v>44671</v>
      </c>
      <c r="C85">
        <v>4</v>
      </c>
      <c r="D85" t="s">
        <v>29</v>
      </c>
      <c r="E85">
        <v>520</v>
      </c>
      <c r="F85">
        <v>6</v>
      </c>
      <c r="G85">
        <v>24</v>
      </c>
    </row>
    <row r="86" spans="1:7" x14ac:dyDescent="0.3">
      <c r="A86">
        <v>2022</v>
      </c>
      <c r="B86" s="1">
        <v>44671</v>
      </c>
      <c r="C86">
        <v>4</v>
      </c>
      <c r="D86" t="s">
        <v>29</v>
      </c>
      <c r="E86">
        <v>580</v>
      </c>
      <c r="F86">
        <v>6</v>
      </c>
      <c r="G86">
        <v>48</v>
      </c>
    </row>
    <row r="87" spans="1:7" x14ac:dyDescent="0.3">
      <c r="A87">
        <v>2022</v>
      </c>
      <c r="B87" s="1">
        <v>44673</v>
      </c>
      <c r="C87">
        <v>4</v>
      </c>
      <c r="D87" t="s">
        <v>29</v>
      </c>
      <c r="E87">
        <v>522</v>
      </c>
      <c r="F87">
        <v>6</v>
      </c>
      <c r="G87">
        <v>24</v>
      </c>
    </row>
    <row r="88" spans="1:7" x14ac:dyDescent="0.3">
      <c r="A88">
        <v>2022</v>
      </c>
      <c r="B88" s="1">
        <v>44673</v>
      </c>
      <c r="C88">
        <v>4</v>
      </c>
      <c r="D88" t="s">
        <v>29</v>
      </c>
      <c r="E88">
        <v>510</v>
      </c>
      <c r="F88">
        <v>6</v>
      </c>
      <c r="G88">
        <v>36</v>
      </c>
    </row>
    <row r="89" spans="1:7" x14ac:dyDescent="0.3">
      <c r="A89">
        <v>2022</v>
      </c>
      <c r="B89" s="1">
        <v>44677</v>
      </c>
      <c r="C89">
        <v>4</v>
      </c>
      <c r="D89" t="s">
        <v>29</v>
      </c>
      <c r="E89">
        <v>562</v>
      </c>
      <c r="F89">
        <v>5</v>
      </c>
      <c r="G89">
        <v>25</v>
      </c>
    </row>
    <row r="90" spans="1:7" x14ac:dyDescent="0.3">
      <c r="A90">
        <v>2022</v>
      </c>
      <c r="B90" s="1">
        <v>44677</v>
      </c>
      <c r="C90">
        <v>4</v>
      </c>
      <c r="D90" t="s">
        <v>29</v>
      </c>
      <c r="E90">
        <v>510</v>
      </c>
      <c r="F90">
        <v>6</v>
      </c>
      <c r="G90">
        <v>36</v>
      </c>
    </row>
    <row r="91" spans="1:7" x14ac:dyDescent="0.3">
      <c r="A91">
        <v>2022</v>
      </c>
      <c r="B91" s="1">
        <v>44683</v>
      </c>
      <c r="C91">
        <v>5</v>
      </c>
      <c r="D91" t="s">
        <v>30</v>
      </c>
      <c r="E91">
        <v>532</v>
      </c>
      <c r="F91">
        <v>2</v>
      </c>
      <c r="G91">
        <v>20</v>
      </c>
    </row>
    <row r="92" spans="1:7" x14ac:dyDescent="0.3">
      <c r="A92">
        <v>2022</v>
      </c>
      <c r="B92" s="1">
        <v>44683</v>
      </c>
      <c r="C92">
        <v>5</v>
      </c>
      <c r="D92" t="s">
        <v>30</v>
      </c>
      <c r="E92">
        <v>544</v>
      </c>
      <c r="F92">
        <v>3</v>
      </c>
      <c r="G92">
        <v>36</v>
      </c>
    </row>
    <row r="93" spans="1:7" x14ac:dyDescent="0.3">
      <c r="A93">
        <v>2022</v>
      </c>
      <c r="B93" s="1">
        <v>44685</v>
      </c>
      <c r="C93">
        <v>5</v>
      </c>
      <c r="D93" t="s">
        <v>30</v>
      </c>
      <c r="E93">
        <v>536</v>
      </c>
      <c r="F93">
        <v>5</v>
      </c>
      <c r="G93">
        <v>25</v>
      </c>
    </row>
    <row r="94" spans="1:7" x14ac:dyDescent="0.3">
      <c r="A94">
        <v>2022</v>
      </c>
      <c r="B94" s="1">
        <v>44685</v>
      </c>
      <c r="C94">
        <v>5</v>
      </c>
      <c r="D94" t="s">
        <v>30</v>
      </c>
      <c r="E94">
        <v>580</v>
      </c>
      <c r="F94">
        <v>3</v>
      </c>
      <c r="G94">
        <v>24</v>
      </c>
    </row>
    <row r="95" spans="1:7" x14ac:dyDescent="0.3">
      <c r="A95">
        <v>2022</v>
      </c>
      <c r="B95" s="1">
        <v>44687</v>
      </c>
      <c r="C95">
        <v>5</v>
      </c>
      <c r="D95" t="s">
        <v>30</v>
      </c>
      <c r="E95">
        <v>514</v>
      </c>
      <c r="F95">
        <v>7</v>
      </c>
      <c r="G95">
        <v>45.5</v>
      </c>
    </row>
    <row r="96" spans="1:7" x14ac:dyDescent="0.3">
      <c r="A96">
        <v>2022</v>
      </c>
      <c r="B96" s="1">
        <v>44687</v>
      </c>
      <c r="C96">
        <v>5</v>
      </c>
      <c r="D96" t="s">
        <v>30</v>
      </c>
      <c r="E96">
        <v>548</v>
      </c>
      <c r="F96">
        <v>10</v>
      </c>
      <c r="G96">
        <v>20</v>
      </c>
    </row>
    <row r="97" spans="1:7" x14ac:dyDescent="0.3">
      <c r="A97">
        <v>2022</v>
      </c>
      <c r="B97" s="1">
        <v>44690</v>
      </c>
      <c r="C97">
        <v>5</v>
      </c>
      <c r="D97" t="s">
        <v>30</v>
      </c>
      <c r="E97">
        <v>540</v>
      </c>
      <c r="F97">
        <v>5</v>
      </c>
      <c r="G97">
        <v>37.5</v>
      </c>
    </row>
    <row r="98" spans="1:7" x14ac:dyDescent="0.3">
      <c r="A98">
        <v>2022</v>
      </c>
      <c r="B98" s="1">
        <v>44690</v>
      </c>
      <c r="C98">
        <v>5</v>
      </c>
      <c r="D98" t="s">
        <v>30</v>
      </c>
      <c r="E98">
        <v>560</v>
      </c>
      <c r="F98">
        <v>5</v>
      </c>
      <c r="G98">
        <v>40</v>
      </c>
    </row>
    <row r="99" spans="1:7" x14ac:dyDescent="0.3">
      <c r="A99">
        <v>2022</v>
      </c>
      <c r="B99" s="1">
        <v>44697</v>
      </c>
      <c r="C99">
        <v>5</v>
      </c>
      <c r="D99" t="s">
        <v>30</v>
      </c>
      <c r="E99">
        <v>516</v>
      </c>
      <c r="F99">
        <v>7</v>
      </c>
      <c r="G99">
        <v>31.5</v>
      </c>
    </row>
    <row r="100" spans="1:7" x14ac:dyDescent="0.3">
      <c r="A100">
        <v>2022</v>
      </c>
      <c r="B100" s="1">
        <v>44697</v>
      </c>
      <c r="C100">
        <v>5</v>
      </c>
      <c r="D100" t="s">
        <v>30</v>
      </c>
      <c r="E100">
        <v>530</v>
      </c>
      <c r="F100">
        <v>5</v>
      </c>
      <c r="G100">
        <v>42.5</v>
      </c>
    </row>
    <row r="101" spans="1:7" x14ac:dyDescent="0.3">
      <c r="A101">
        <v>2022</v>
      </c>
      <c r="B101" s="1">
        <v>44699</v>
      </c>
      <c r="C101">
        <v>5</v>
      </c>
      <c r="D101" t="s">
        <v>30</v>
      </c>
      <c r="E101">
        <v>518</v>
      </c>
      <c r="F101">
        <v>4</v>
      </c>
      <c r="G101">
        <v>16</v>
      </c>
    </row>
    <row r="102" spans="1:7" x14ac:dyDescent="0.3">
      <c r="A102">
        <v>2022</v>
      </c>
      <c r="B102" s="1">
        <v>44699</v>
      </c>
      <c r="C102">
        <v>5</v>
      </c>
      <c r="D102" t="s">
        <v>30</v>
      </c>
      <c r="E102">
        <v>524</v>
      </c>
      <c r="F102">
        <v>3</v>
      </c>
      <c r="G102">
        <v>6</v>
      </c>
    </row>
    <row r="103" spans="1:7" x14ac:dyDescent="0.3">
      <c r="A103">
        <v>2022</v>
      </c>
      <c r="B103" s="1">
        <v>44701</v>
      </c>
      <c r="C103">
        <v>5</v>
      </c>
      <c r="D103" t="s">
        <v>30</v>
      </c>
      <c r="E103">
        <v>520</v>
      </c>
      <c r="F103">
        <v>6</v>
      </c>
      <c r="G103">
        <v>24</v>
      </c>
    </row>
    <row r="104" spans="1:7" x14ac:dyDescent="0.3">
      <c r="A104">
        <v>2022</v>
      </c>
      <c r="B104" s="1">
        <v>44701</v>
      </c>
      <c r="C104">
        <v>5</v>
      </c>
      <c r="D104" t="s">
        <v>30</v>
      </c>
      <c r="E104">
        <v>580</v>
      </c>
      <c r="F104">
        <v>6</v>
      </c>
      <c r="G104">
        <v>48</v>
      </c>
    </row>
    <row r="105" spans="1:7" x14ac:dyDescent="0.3">
      <c r="A105">
        <v>2022</v>
      </c>
      <c r="B105" s="1">
        <v>44704</v>
      </c>
      <c r="C105">
        <v>5</v>
      </c>
      <c r="D105" t="s">
        <v>30</v>
      </c>
      <c r="E105">
        <v>522</v>
      </c>
      <c r="F105">
        <v>6</v>
      </c>
      <c r="G105">
        <v>24</v>
      </c>
    </row>
    <row r="106" spans="1:7" x14ac:dyDescent="0.3">
      <c r="A106">
        <v>2022</v>
      </c>
      <c r="B106" s="1">
        <v>44704</v>
      </c>
      <c r="C106">
        <v>5</v>
      </c>
      <c r="D106" t="s">
        <v>30</v>
      </c>
      <c r="E106">
        <v>510</v>
      </c>
      <c r="F106">
        <v>6</v>
      </c>
      <c r="G106">
        <v>36</v>
      </c>
    </row>
    <row r="107" spans="1:7" x14ac:dyDescent="0.3">
      <c r="A107">
        <v>2022</v>
      </c>
      <c r="B107" s="1">
        <v>44706</v>
      </c>
      <c r="C107">
        <v>5</v>
      </c>
      <c r="D107" t="s">
        <v>30</v>
      </c>
      <c r="E107">
        <v>562</v>
      </c>
      <c r="F107">
        <v>5</v>
      </c>
      <c r="G107">
        <v>25</v>
      </c>
    </row>
    <row r="108" spans="1:7" x14ac:dyDescent="0.3">
      <c r="A108">
        <v>2022</v>
      </c>
      <c r="B108" s="1">
        <v>44706</v>
      </c>
      <c r="C108">
        <v>5</v>
      </c>
      <c r="D108" t="s">
        <v>30</v>
      </c>
      <c r="E108">
        <v>510</v>
      </c>
      <c r="F108">
        <v>6</v>
      </c>
      <c r="G108">
        <v>36</v>
      </c>
    </row>
    <row r="109" spans="1:7" x14ac:dyDescent="0.3">
      <c r="A109">
        <v>2022</v>
      </c>
      <c r="B109" s="1">
        <v>44707</v>
      </c>
      <c r="C109">
        <v>5</v>
      </c>
      <c r="D109" t="s">
        <v>30</v>
      </c>
      <c r="E109">
        <v>532</v>
      </c>
      <c r="F109">
        <v>2</v>
      </c>
      <c r="G109">
        <v>20</v>
      </c>
    </row>
    <row r="110" spans="1:7" x14ac:dyDescent="0.3">
      <c r="A110">
        <v>2022</v>
      </c>
      <c r="B110" s="1">
        <v>44707</v>
      </c>
      <c r="C110">
        <v>5</v>
      </c>
      <c r="D110" t="s">
        <v>30</v>
      </c>
      <c r="E110">
        <v>544</v>
      </c>
      <c r="F110">
        <v>4</v>
      </c>
      <c r="G110">
        <v>48</v>
      </c>
    </row>
    <row r="111" spans="1:7" x14ac:dyDescent="0.3">
      <c r="A111">
        <v>2022</v>
      </c>
      <c r="B111" s="1">
        <v>44707</v>
      </c>
      <c r="C111">
        <v>5</v>
      </c>
      <c r="D111" t="s">
        <v>30</v>
      </c>
      <c r="E111">
        <v>536</v>
      </c>
      <c r="F111">
        <v>5</v>
      </c>
      <c r="G111">
        <v>25</v>
      </c>
    </row>
    <row r="112" spans="1:7" x14ac:dyDescent="0.3">
      <c r="A112">
        <v>2022</v>
      </c>
      <c r="B112" s="1">
        <v>44708</v>
      </c>
      <c r="C112">
        <v>5</v>
      </c>
      <c r="D112" t="s">
        <v>30</v>
      </c>
      <c r="E112">
        <v>580</v>
      </c>
      <c r="F112">
        <v>3</v>
      </c>
      <c r="G112">
        <v>24</v>
      </c>
    </row>
    <row r="113" spans="1:7" x14ac:dyDescent="0.3">
      <c r="A113">
        <v>2022</v>
      </c>
      <c r="B113" s="1">
        <v>44708</v>
      </c>
      <c r="C113">
        <v>5</v>
      </c>
      <c r="D113" t="s">
        <v>30</v>
      </c>
      <c r="E113">
        <v>514</v>
      </c>
      <c r="F113">
        <v>9</v>
      </c>
      <c r="G113">
        <v>58.5</v>
      </c>
    </row>
    <row r="114" spans="1:7" x14ac:dyDescent="0.3">
      <c r="A114">
        <v>2022</v>
      </c>
      <c r="B114" s="1">
        <v>44713</v>
      </c>
      <c r="C114">
        <v>6</v>
      </c>
      <c r="D114" t="s">
        <v>31</v>
      </c>
      <c r="E114">
        <v>532</v>
      </c>
      <c r="F114">
        <v>2</v>
      </c>
      <c r="G114">
        <v>20</v>
      </c>
    </row>
    <row r="115" spans="1:7" x14ac:dyDescent="0.3">
      <c r="A115">
        <v>2022</v>
      </c>
      <c r="B115" s="1">
        <v>44713</v>
      </c>
      <c r="C115">
        <v>6</v>
      </c>
      <c r="D115" t="s">
        <v>31</v>
      </c>
      <c r="E115">
        <v>544</v>
      </c>
      <c r="F115">
        <v>2</v>
      </c>
      <c r="G115">
        <v>24</v>
      </c>
    </row>
    <row r="116" spans="1:7" x14ac:dyDescent="0.3">
      <c r="A116">
        <v>2022</v>
      </c>
      <c r="B116" s="1">
        <v>44715</v>
      </c>
      <c r="C116">
        <v>6</v>
      </c>
      <c r="D116" t="s">
        <v>31</v>
      </c>
      <c r="E116">
        <v>536</v>
      </c>
      <c r="F116">
        <v>5</v>
      </c>
      <c r="G116">
        <v>25</v>
      </c>
    </row>
    <row r="117" spans="1:7" x14ac:dyDescent="0.3">
      <c r="A117">
        <v>2022</v>
      </c>
      <c r="B117" s="1">
        <v>44718</v>
      </c>
      <c r="C117">
        <v>6</v>
      </c>
      <c r="D117" t="s">
        <v>31</v>
      </c>
      <c r="E117">
        <v>580</v>
      </c>
      <c r="F117">
        <v>3</v>
      </c>
      <c r="G117">
        <v>24</v>
      </c>
    </row>
    <row r="118" spans="1:7" x14ac:dyDescent="0.3">
      <c r="A118">
        <v>2022</v>
      </c>
      <c r="B118" s="1">
        <v>44718</v>
      </c>
      <c r="C118">
        <v>6</v>
      </c>
      <c r="D118" t="s">
        <v>31</v>
      </c>
      <c r="E118">
        <v>514</v>
      </c>
      <c r="F118">
        <v>8</v>
      </c>
      <c r="G118">
        <v>52</v>
      </c>
    </row>
    <row r="119" spans="1:7" x14ac:dyDescent="0.3">
      <c r="A119">
        <v>2022</v>
      </c>
      <c r="B119" s="1">
        <v>44720</v>
      </c>
      <c r="C119">
        <v>6</v>
      </c>
      <c r="D119" t="s">
        <v>31</v>
      </c>
      <c r="E119">
        <v>548</v>
      </c>
      <c r="F119">
        <v>10</v>
      </c>
      <c r="G119">
        <v>20</v>
      </c>
    </row>
    <row r="120" spans="1:7" x14ac:dyDescent="0.3">
      <c r="A120">
        <v>2022</v>
      </c>
      <c r="B120" s="1">
        <v>44720</v>
      </c>
      <c r="C120">
        <v>6</v>
      </c>
      <c r="D120" t="s">
        <v>31</v>
      </c>
      <c r="E120">
        <v>540</v>
      </c>
      <c r="F120">
        <v>5</v>
      </c>
      <c r="G120">
        <v>37.5</v>
      </c>
    </row>
    <row r="121" spans="1:7" x14ac:dyDescent="0.3">
      <c r="A121">
        <v>2022</v>
      </c>
      <c r="B121" s="1">
        <v>44722</v>
      </c>
      <c r="C121">
        <v>6</v>
      </c>
      <c r="D121" t="s">
        <v>31</v>
      </c>
      <c r="E121">
        <v>560</v>
      </c>
      <c r="F121">
        <v>5</v>
      </c>
      <c r="G121">
        <v>40</v>
      </c>
    </row>
    <row r="122" spans="1:7" x14ac:dyDescent="0.3">
      <c r="A122">
        <v>2022</v>
      </c>
      <c r="B122" s="1">
        <v>44732</v>
      </c>
      <c r="C122">
        <v>6</v>
      </c>
      <c r="D122" t="s">
        <v>31</v>
      </c>
      <c r="E122">
        <v>516</v>
      </c>
      <c r="F122">
        <v>7</v>
      </c>
      <c r="G122">
        <v>31.5</v>
      </c>
    </row>
    <row r="123" spans="1:7" x14ac:dyDescent="0.3">
      <c r="A123">
        <v>2022</v>
      </c>
      <c r="B123" s="1">
        <v>44732</v>
      </c>
      <c r="C123">
        <v>6</v>
      </c>
      <c r="D123" t="s">
        <v>31</v>
      </c>
      <c r="E123">
        <v>530</v>
      </c>
      <c r="F123">
        <v>5</v>
      </c>
      <c r="G123">
        <v>42.5</v>
      </c>
    </row>
    <row r="124" spans="1:7" x14ac:dyDescent="0.3">
      <c r="A124">
        <v>2022</v>
      </c>
      <c r="B124" s="1">
        <v>44734</v>
      </c>
      <c r="C124">
        <v>6</v>
      </c>
      <c r="D124" t="s">
        <v>31</v>
      </c>
      <c r="E124">
        <v>518</v>
      </c>
      <c r="F124">
        <v>4</v>
      </c>
      <c r="G124">
        <v>16</v>
      </c>
    </row>
    <row r="125" spans="1:7" x14ac:dyDescent="0.3">
      <c r="A125">
        <v>2022</v>
      </c>
      <c r="B125" s="1">
        <v>44734</v>
      </c>
      <c r="C125">
        <v>6</v>
      </c>
      <c r="D125" t="s">
        <v>31</v>
      </c>
      <c r="E125">
        <v>524</v>
      </c>
      <c r="F125">
        <v>3</v>
      </c>
      <c r="G125">
        <v>6</v>
      </c>
    </row>
    <row r="126" spans="1:7" x14ac:dyDescent="0.3">
      <c r="A126">
        <v>2022</v>
      </c>
      <c r="B126" s="1">
        <v>44736</v>
      </c>
      <c r="C126">
        <v>6</v>
      </c>
      <c r="D126" t="s">
        <v>31</v>
      </c>
      <c r="E126">
        <v>520</v>
      </c>
      <c r="F126">
        <v>6</v>
      </c>
      <c r="G126">
        <v>24</v>
      </c>
    </row>
    <row r="127" spans="1:7" x14ac:dyDescent="0.3">
      <c r="A127">
        <v>2022</v>
      </c>
      <c r="B127" s="1">
        <v>44736</v>
      </c>
      <c r="C127">
        <v>6</v>
      </c>
      <c r="D127" t="s">
        <v>31</v>
      </c>
      <c r="E127">
        <v>580</v>
      </c>
      <c r="F127">
        <v>6</v>
      </c>
      <c r="G127">
        <v>48</v>
      </c>
    </row>
    <row r="128" spans="1:7" x14ac:dyDescent="0.3">
      <c r="A128">
        <v>2022</v>
      </c>
      <c r="B128" s="1">
        <v>44739</v>
      </c>
      <c r="C128">
        <v>6</v>
      </c>
      <c r="D128" t="s">
        <v>31</v>
      </c>
      <c r="E128">
        <v>522</v>
      </c>
      <c r="F128">
        <v>6</v>
      </c>
      <c r="G128">
        <v>24</v>
      </c>
    </row>
    <row r="129" spans="1:7" x14ac:dyDescent="0.3">
      <c r="A129">
        <v>2022</v>
      </c>
      <c r="B129" s="1">
        <v>44739</v>
      </c>
      <c r="C129">
        <v>6</v>
      </c>
      <c r="D129" t="s">
        <v>31</v>
      </c>
      <c r="E129">
        <v>510</v>
      </c>
      <c r="F129">
        <v>6</v>
      </c>
      <c r="G129">
        <v>36</v>
      </c>
    </row>
    <row r="130" spans="1:7" x14ac:dyDescent="0.3">
      <c r="A130">
        <v>2022</v>
      </c>
      <c r="B130" s="1">
        <v>44741</v>
      </c>
      <c r="C130">
        <v>6</v>
      </c>
      <c r="D130" t="s">
        <v>31</v>
      </c>
      <c r="E130">
        <v>562</v>
      </c>
      <c r="F130">
        <v>5</v>
      </c>
      <c r="G130">
        <v>25</v>
      </c>
    </row>
    <row r="131" spans="1:7" x14ac:dyDescent="0.3">
      <c r="A131">
        <v>2022</v>
      </c>
      <c r="B131" s="1">
        <v>44741</v>
      </c>
      <c r="C131">
        <v>6</v>
      </c>
      <c r="D131" t="s">
        <v>31</v>
      </c>
      <c r="E131">
        <v>510</v>
      </c>
      <c r="F131">
        <v>6</v>
      </c>
      <c r="G131">
        <v>36</v>
      </c>
    </row>
    <row r="132" spans="1:7" x14ac:dyDescent="0.3">
      <c r="A132">
        <v>2022</v>
      </c>
      <c r="B132" s="1">
        <v>44742</v>
      </c>
      <c r="C132">
        <v>6</v>
      </c>
      <c r="D132" t="s">
        <v>31</v>
      </c>
      <c r="E132">
        <v>576</v>
      </c>
      <c r="F132">
        <v>10</v>
      </c>
      <c r="G132">
        <v>125</v>
      </c>
    </row>
    <row r="133" spans="1:7" x14ac:dyDescent="0.3">
      <c r="A133">
        <v>2022</v>
      </c>
      <c r="B133" s="1">
        <v>44742</v>
      </c>
      <c r="C133">
        <v>6</v>
      </c>
      <c r="D133" t="s">
        <v>31</v>
      </c>
      <c r="E133">
        <v>578</v>
      </c>
      <c r="F133">
        <v>4</v>
      </c>
      <c r="G133">
        <v>62</v>
      </c>
    </row>
    <row r="134" spans="1:7" x14ac:dyDescent="0.3">
      <c r="A134">
        <v>2022</v>
      </c>
      <c r="B134" s="1">
        <v>44742</v>
      </c>
      <c r="C134">
        <v>6</v>
      </c>
      <c r="D134" t="s">
        <v>31</v>
      </c>
      <c r="E134">
        <v>532</v>
      </c>
      <c r="F134">
        <v>2</v>
      </c>
      <c r="G134">
        <v>20</v>
      </c>
    </row>
    <row r="135" spans="1:7" x14ac:dyDescent="0.3">
      <c r="A135">
        <v>2022</v>
      </c>
      <c r="B135" s="1">
        <v>44742</v>
      </c>
      <c r="C135">
        <v>6</v>
      </c>
      <c r="D135" t="s">
        <v>31</v>
      </c>
      <c r="E135">
        <v>544</v>
      </c>
      <c r="F135">
        <v>2</v>
      </c>
      <c r="G135">
        <v>24</v>
      </c>
    </row>
    <row r="136" spans="1:7" x14ac:dyDescent="0.3">
      <c r="A136">
        <v>2022</v>
      </c>
      <c r="B136" s="1">
        <v>44745</v>
      </c>
      <c r="C136">
        <v>7</v>
      </c>
      <c r="D136" t="s">
        <v>32</v>
      </c>
      <c r="E136">
        <v>532</v>
      </c>
      <c r="F136">
        <v>2</v>
      </c>
      <c r="G136">
        <v>20</v>
      </c>
    </row>
    <row r="137" spans="1:7" x14ac:dyDescent="0.3">
      <c r="A137">
        <v>2022</v>
      </c>
      <c r="B137" s="1">
        <v>44745</v>
      </c>
      <c r="C137">
        <v>7</v>
      </c>
      <c r="D137" t="s">
        <v>32</v>
      </c>
      <c r="E137">
        <v>544</v>
      </c>
      <c r="F137">
        <v>2</v>
      </c>
      <c r="G137">
        <v>24</v>
      </c>
    </row>
    <row r="138" spans="1:7" x14ac:dyDescent="0.3">
      <c r="A138">
        <v>2022</v>
      </c>
      <c r="B138" s="1">
        <v>44747</v>
      </c>
      <c r="C138">
        <v>7</v>
      </c>
      <c r="D138" t="s">
        <v>32</v>
      </c>
      <c r="E138">
        <v>536</v>
      </c>
      <c r="F138">
        <v>5</v>
      </c>
      <c r="G138">
        <v>25</v>
      </c>
    </row>
    <row r="139" spans="1:7" x14ac:dyDescent="0.3">
      <c r="A139">
        <v>2022</v>
      </c>
      <c r="B139" s="1">
        <v>44747</v>
      </c>
      <c r="C139">
        <v>7</v>
      </c>
      <c r="D139" t="s">
        <v>32</v>
      </c>
      <c r="E139">
        <v>580</v>
      </c>
      <c r="F139">
        <v>3</v>
      </c>
      <c r="G139">
        <v>24</v>
      </c>
    </row>
    <row r="140" spans="1:7" x14ac:dyDescent="0.3">
      <c r="A140">
        <v>2022</v>
      </c>
      <c r="B140" s="1">
        <v>44749</v>
      </c>
      <c r="C140">
        <v>7</v>
      </c>
      <c r="D140" t="s">
        <v>32</v>
      </c>
      <c r="E140">
        <v>514</v>
      </c>
      <c r="F140">
        <v>8</v>
      </c>
      <c r="G140">
        <v>52</v>
      </c>
    </row>
    <row r="141" spans="1:7" x14ac:dyDescent="0.3">
      <c r="A141">
        <v>2022</v>
      </c>
      <c r="B141" s="1">
        <v>44749</v>
      </c>
      <c r="C141">
        <v>7</v>
      </c>
      <c r="D141" t="s">
        <v>32</v>
      </c>
      <c r="E141">
        <v>548</v>
      </c>
      <c r="F141">
        <v>10</v>
      </c>
      <c r="G141">
        <v>20</v>
      </c>
    </row>
    <row r="142" spans="1:7" x14ac:dyDescent="0.3">
      <c r="A142">
        <v>2022</v>
      </c>
      <c r="B142" s="1">
        <v>44752</v>
      </c>
      <c r="C142">
        <v>7</v>
      </c>
      <c r="D142" t="s">
        <v>32</v>
      </c>
      <c r="E142">
        <v>540</v>
      </c>
      <c r="F142">
        <v>5</v>
      </c>
      <c r="G142">
        <v>37.5</v>
      </c>
    </row>
    <row r="143" spans="1:7" x14ac:dyDescent="0.3">
      <c r="A143">
        <v>2022</v>
      </c>
      <c r="B143" s="1">
        <v>44752</v>
      </c>
      <c r="C143">
        <v>7</v>
      </c>
      <c r="D143" t="s">
        <v>32</v>
      </c>
      <c r="E143">
        <v>560</v>
      </c>
      <c r="F143">
        <v>5</v>
      </c>
      <c r="G143">
        <v>40</v>
      </c>
    </row>
    <row r="144" spans="1:7" x14ac:dyDescent="0.3">
      <c r="A144">
        <v>2022</v>
      </c>
      <c r="B144" s="1">
        <v>44754</v>
      </c>
      <c r="C144">
        <v>7</v>
      </c>
      <c r="D144" t="s">
        <v>32</v>
      </c>
      <c r="E144">
        <v>516</v>
      </c>
      <c r="F144">
        <v>7</v>
      </c>
      <c r="G144">
        <v>31.5</v>
      </c>
    </row>
    <row r="145" spans="1:7" x14ac:dyDescent="0.3">
      <c r="A145">
        <v>2022</v>
      </c>
      <c r="B145" s="1">
        <v>44754</v>
      </c>
      <c r="C145">
        <v>7</v>
      </c>
      <c r="D145" t="s">
        <v>32</v>
      </c>
      <c r="E145">
        <v>530</v>
      </c>
      <c r="F145">
        <v>5</v>
      </c>
      <c r="G145">
        <v>42.5</v>
      </c>
    </row>
    <row r="146" spans="1:7" x14ac:dyDescent="0.3">
      <c r="A146">
        <v>2022</v>
      </c>
      <c r="B146" s="1">
        <v>44756</v>
      </c>
      <c r="C146">
        <v>7</v>
      </c>
      <c r="D146" t="s">
        <v>32</v>
      </c>
      <c r="E146">
        <v>518</v>
      </c>
      <c r="F146">
        <v>4</v>
      </c>
      <c r="G146">
        <v>16</v>
      </c>
    </row>
    <row r="147" spans="1:7" x14ac:dyDescent="0.3">
      <c r="A147">
        <v>2022</v>
      </c>
      <c r="B147" s="1">
        <v>44756</v>
      </c>
      <c r="C147">
        <v>7</v>
      </c>
      <c r="D147" t="s">
        <v>32</v>
      </c>
      <c r="E147">
        <v>524</v>
      </c>
      <c r="F147">
        <v>3</v>
      </c>
      <c r="G147">
        <v>6</v>
      </c>
    </row>
    <row r="148" spans="1:7" x14ac:dyDescent="0.3">
      <c r="A148">
        <v>2022</v>
      </c>
      <c r="B148" s="1">
        <v>44766</v>
      </c>
      <c r="C148">
        <v>7</v>
      </c>
      <c r="D148" t="s">
        <v>32</v>
      </c>
      <c r="E148">
        <v>520</v>
      </c>
      <c r="F148">
        <v>6</v>
      </c>
      <c r="G148">
        <v>24</v>
      </c>
    </row>
    <row r="149" spans="1:7" x14ac:dyDescent="0.3">
      <c r="A149">
        <v>2022</v>
      </c>
      <c r="B149" s="1">
        <v>44766</v>
      </c>
      <c r="C149">
        <v>7</v>
      </c>
      <c r="D149" t="s">
        <v>32</v>
      </c>
      <c r="E149">
        <v>580</v>
      </c>
      <c r="F149">
        <v>6</v>
      </c>
      <c r="G149">
        <v>48</v>
      </c>
    </row>
    <row r="150" spans="1:7" x14ac:dyDescent="0.3">
      <c r="A150">
        <v>2022</v>
      </c>
      <c r="B150" s="1">
        <v>44768</v>
      </c>
      <c r="C150">
        <v>7</v>
      </c>
      <c r="D150" t="s">
        <v>32</v>
      </c>
      <c r="E150">
        <v>522</v>
      </c>
      <c r="F150">
        <v>6</v>
      </c>
      <c r="G150">
        <v>24</v>
      </c>
    </row>
    <row r="151" spans="1:7" x14ac:dyDescent="0.3">
      <c r="A151">
        <v>2022</v>
      </c>
      <c r="B151" s="1">
        <v>44768</v>
      </c>
      <c r="C151">
        <v>7</v>
      </c>
      <c r="D151" t="s">
        <v>32</v>
      </c>
      <c r="E151">
        <v>510</v>
      </c>
      <c r="F151">
        <v>6</v>
      </c>
      <c r="G151">
        <v>36</v>
      </c>
    </row>
    <row r="152" spans="1:7" x14ac:dyDescent="0.3">
      <c r="A152">
        <v>2022</v>
      </c>
      <c r="B152" s="1">
        <v>44770</v>
      </c>
      <c r="C152">
        <v>7</v>
      </c>
      <c r="D152" t="s">
        <v>32</v>
      </c>
      <c r="E152">
        <v>562</v>
      </c>
      <c r="F152">
        <v>5</v>
      </c>
      <c r="G152">
        <v>25</v>
      </c>
    </row>
    <row r="153" spans="1:7" x14ac:dyDescent="0.3">
      <c r="A153">
        <v>2022</v>
      </c>
      <c r="B153" s="1">
        <v>44770</v>
      </c>
      <c r="C153">
        <v>7</v>
      </c>
      <c r="D153" t="s">
        <v>32</v>
      </c>
      <c r="E153">
        <v>510</v>
      </c>
      <c r="F153">
        <v>6</v>
      </c>
      <c r="G153">
        <v>36</v>
      </c>
    </row>
    <row r="154" spans="1:7" x14ac:dyDescent="0.3">
      <c r="A154">
        <v>2022</v>
      </c>
      <c r="B154" s="1">
        <v>44771</v>
      </c>
      <c r="C154">
        <v>7</v>
      </c>
      <c r="D154" t="s">
        <v>32</v>
      </c>
      <c r="E154">
        <v>532</v>
      </c>
      <c r="F154">
        <v>2</v>
      </c>
      <c r="G154">
        <v>20</v>
      </c>
    </row>
    <row r="155" spans="1:7" x14ac:dyDescent="0.3">
      <c r="A155">
        <v>2022</v>
      </c>
      <c r="B155" s="1">
        <v>44771</v>
      </c>
      <c r="C155">
        <v>7</v>
      </c>
      <c r="D155" t="s">
        <v>32</v>
      </c>
      <c r="E155">
        <v>544</v>
      </c>
      <c r="F155">
        <v>2</v>
      </c>
      <c r="G155">
        <v>24</v>
      </c>
    </row>
    <row r="156" spans="1:7" x14ac:dyDescent="0.3">
      <c r="A156">
        <v>2022</v>
      </c>
      <c r="B156" s="1">
        <v>44771</v>
      </c>
      <c r="C156">
        <v>7</v>
      </c>
      <c r="D156" t="s">
        <v>32</v>
      </c>
      <c r="E156">
        <v>536</v>
      </c>
      <c r="F156">
        <v>5</v>
      </c>
      <c r="G156">
        <v>25</v>
      </c>
    </row>
    <row r="157" spans="1:7" x14ac:dyDescent="0.3">
      <c r="A157">
        <v>2022</v>
      </c>
      <c r="B157" s="1">
        <v>44771</v>
      </c>
      <c r="C157">
        <v>7</v>
      </c>
      <c r="D157" t="s">
        <v>32</v>
      </c>
      <c r="E157">
        <v>580</v>
      </c>
      <c r="F157">
        <v>3</v>
      </c>
      <c r="G157">
        <v>24</v>
      </c>
    </row>
    <row r="158" spans="1:7" x14ac:dyDescent="0.3">
      <c r="A158">
        <v>2022</v>
      </c>
      <c r="B158" s="1">
        <v>44774</v>
      </c>
      <c r="C158">
        <v>8</v>
      </c>
      <c r="D158" t="s">
        <v>33</v>
      </c>
      <c r="E158">
        <v>532</v>
      </c>
      <c r="F158">
        <v>2</v>
      </c>
      <c r="G158">
        <v>20</v>
      </c>
    </row>
    <row r="159" spans="1:7" x14ac:dyDescent="0.3">
      <c r="A159">
        <v>2022</v>
      </c>
      <c r="B159" s="1">
        <v>44774</v>
      </c>
      <c r="C159">
        <v>8</v>
      </c>
      <c r="D159" t="s">
        <v>33</v>
      </c>
      <c r="E159">
        <v>544</v>
      </c>
      <c r="F159">
        <v>2</v>
      </c>
      <c r="G159">
        <v>24</v>
      </c>
    </row>
    <row r="160" spans="1:7" x14ac:dyDescent="0.3">
      <c r="A160">
        <v>2022</v>
      </c>
      <c r="B160" s="1">
        <v>44776</v>
      </c>
      <c r="C160">
        <v>8</v>
      </c>
      <c r="D160" t="s">
        <v>33</v>
      </c>
      <c r="E160">
        <v>536</v>
      </c>
      <c r="F160">
        <v>5</v>
      </c>
      <c r="G160">
        <v>25</v>
      </c>
    </row>
    <row r="161" spans="1:7" x14ac:dyDescent="0.3">
      <c r="A161">
        <v>2022</v>
      </c>
      <c r="B161" s="1">
        <v>44776</v>
      </c>
      <c r="C161">
        <v>8</v>
      </c>
      <c r="D161" t="s">
        <v>33</v>
      </c>
      <c r="E161">
        <v>580</v>
      </c>
      <c r="F161">
        <v>3</v>
      </c>
      <c r="G161">
        <v>24</v>
      </c>
    </row>
    <row r="162" spans="1:7" x14ac:dyDescent="0.3">
      <c r="A162">
        <v>2022</v>
      </c>
      <c r="B162" s="1">
        <v>44778</v>
      </c>
      <c r="C162">
        <v>8</v>
      </c>
      <c r="D162" t="s">
        <v>33</v>
      </c>
      <c r="E162">
        <v>514</v>
      </c>
      <c r="F162">
        <v>9</v>
      </c>
      <c r="G162">
        <v>58.5</v>
      </c>
    </row>
    <row r="163" spans="1:7" x14ac:dyDescent="0.3">
      <c r="A163">
        <v>2022</v>
      </c>
      <c r="B163" s="1">
        <v>44778</v>
      </c>
      <c r="C163">
        <v>8</v>
      </c>
      <c r="D163" t="s">
        <v>33</v>
      </c>
      <c r="E163">
        <v>548</v>
      </c>
      <c r="F163">
        <v>10</v>
      </c>
      <c r="G163">
        <v>20</v>
      </c>
    </row>
    <row r="164" spans="1:7" x14ac:dyDescent="0.3">
      <c r="A164">
        <v>2022</v>
      </c>
      <c r="B164" s="1">
        <v>44781</v>
      </c>
      <c r="C164">
        <v>8</v>
      </c>
      <c r="D164" t="s">
        <v>33</v>
      </c>
      <c r="E164">
        <v>540</v>
      </c>
      <c r="F164">
        <v>5</v>
      </c>
      <c r="G164">
        <v>37.5</v>
      </c>
    </row>
    <row r="165" spans="1:7" x14ac:dyDescent="0.3">
      <c r="A165">
        <v>2022</v>
      </c>
      <c r="B165" s="1">
        <v>44781</v>
      </c>
      <c r="C165">
        <v>8</v>
      </c>
      <c r="D165" t="s">
        <v>33</v>
      </c>
      <c r="E165">
        <v>560</v>
      </c>
      <c r="F165">
        <v>5</v>
      </c>
      <c r="G165">
        <v>40</v>
      </c>
    </row>
    <row r="166" spans="1:7" x14ac:dyDescent="0.3">
      <c r="A166">
        <v>2022</v>
      </c>
      <c r="B166" s="1">
        <v>44783</v>
      </c>
      <c r="C166">
        <v>8</v>
      </c>
      <c r="D166" t="s">
        <v>33</v>
      </c>
      <c r="E166">
        <v>516</v>
      </c>
      <c r="F166">
        <v>7</v>
      </c>
      <c r="G166">
        <v>31.5</v>
      </c>
    </row>
    <row r="167" spans="1:7" x14ac:dyDescent="0.3">
      <c r="A167">
        <v>2022</v>
      </c>
      <c r="B167" s="1">
        <v>44783</v>
      </c>
      <c r="C167">
        <v>8</v>
      </c>
      <c r="D167" t="s">
        <v>33</v>
      </c>
      <c r="E167">
        <v>530</v>
      </c>
      <c r="F167">
        <v>5</v>
      </c>
      <c r="G167">
        <v>42.5</v>
      </c>
    </row>
    <row r="168" spans="1:7" x14ac:dyDescent="0.3">
      <c r="A168">
        <v>2022</v>
      </c>
      <c r="B168" s="1">
        <v>44785</v>
      </c>
      <c r="C168">
        <v>8</v>
      </c>
      <c r="D168" t="s">
        <v>33</v>
      </c>
      <c r="E168">
        <v>518</v>
      </c>
      <c r="F168">
        <v>4</v>
      </c>
      <c r="G168">
        <v>16</v>
      </c>
    </row>
    <row r="169" spans="1:7" x14ac:dyDescent="0.3">
      <c r="A169">
        <v>2022</v>
      </c>
      <c r="B169" s="1">
        <v>44785</v>
      </c>
      <c r="C169">
        <v>8</v>
      </c>
      <c r="D169" t="s">
        <v>33</v>
      </c>
      <c r="E169">
        <v>524</v>
      </c>
      <c r="F169">
        <v>3</v>
      </c>
      <c r="G169">
        <v>6</v>
      </c>
    </row>
    <row r="170" spans="1:7" x14ac:dyDescent="0.3">
      <c r="A170">
        <v>2022</v>
      </c>
      <c r="B170" s="1">
        <v>44795</v>
      </c>
      <c r="C170">
        <v>8</v>
      </c>
      <c r="D170" t="s">
        <v>33</v>
      </c>
      <c r="E170">
        <v>520</v>
      </c>
      <c r="F170">
        <v>6</v>
      </c>
      <c r="G170">
        <v>24</v>
      </c>
    </row>
    <row r="171" spans="1:7" x14ac:dyDescent="0.3">
      <c r="A171">
        <v>2022</v>
      </c>
      <c r="B171" s="1">
        <v>44795</v>
      </c>
      <c r="C171">
        <v>8</v>
      </c>
      <c r="D171" t="s">
        <v>33</v>
      </c>
      <c r="E171">
        <v>580</v>
      </c>
      <c r="F171">
        <v>4</v>
      </c>
      <c r="G171">
        <v>32</v>
      </c>
    </row>
    <row r="172" spans="1:7" x14ac:dyDescent="0.3">
      <c r="A172">
        <v>2022</v>
      </c>
      <c r="B172" s="1">
        <v>44796</v>
      </c>
      <c r="C172">
        <v>8</v>
      </c>
      <c r="D172" t="s">
        <v>33</v>
      </c>
      <c r="E172">
        <v>510</v>
      </c>
      <c r="F172">
        <v>6</v>
      </c>
      <c r="G172">
        <v>36</v>
      </c>
    </row>
    <row r="173" spans="1:7" x14ac:dyDescent="0.3">
      <c r="A173">
        <v>2022</v>
      </c>
      <c r="B173" s="1">
        <v>44796</v>
      </c>
      <c r="C173">
        <v>8</v>
      </c>
      <c r="D173" t="s">
        <v>33</v>
      </c>
      <c r="E173">
        <v>532</v>
      </c>
      <c r="F173">
        <v>2</v>
      </c>
      <c r="G173">
        <v>20</v>
      </c>
    </row>
    <row r="174" spans="1:7" x14ac:dyDescent="0.3">
      <c r="A174">
        <v>2022</v>
      </c>
      <c r="B174" s="1">
        <v>44796</v>
      </c>
      <c r="C174">
        <v>8</v>
      </c>
      <c r="D174" t="s">
        <v>33</v>
      </c>
      <c r="E174">
        <v>544</v>
      </c>
      <c r="F174">
        <v>2</v>
      </c>
      <c r="G174">
        <v>24</v>
      </c>
    </row>
    <row r="175" spans="1:7" x14ac:dyDescent="0.3">
      <c r="A175">
        <v>2022</v>
      </c>
      <c r="B175" s="1">
        <v>44796</v>
      </c>
      <c r="C175">
        <v>8</v>
      </c>
      <c r="D175" t="s">
        <v>33</v>
      </c>
      <c r="E175">
        <v>536</v>
      </c>
      <c r="F175">
        <v>5</v>
      </c>
      <c r="G175">
        <v>25</v>
      </c>
    </row>
    <row r="176" spans="1:7" x14ac:dyDescent="0.3">
      <c r="A176">
        <v>2022</v>
      </c>
      <c r="B176" s="1">
        <v>44796</v>
      </c>
      <c r="C176">
        <v>8</v>
      </c>
      <c r="D176" t="s">
        <v>33</v>
      </c>
      <c r="E176">
        <v>580</v>
      </c>
      <c r="F176">
        <v>3</v>
      </c>
      <c r="G176">
        <v>24</v>
      </c>
    </row>
    <row r="177" spans="1:7" x14ac:dyDescent="0.3">
      <c r="A177">
        <v>2022</v>
      </c>
      <c r="B177" s="1">
        <v>44797</v>
      </c>
      <c r="C177">
        <v>8</v>
      </c>
      <c r="D177" t="s">
        <v>33</v>
      </c>
      <c r="E177">
        <v>522</v>
      </c>
      <c r="F177">
        <v>6</v>
      </c>
      <c r="G177">
        <v>24</v>
      </c>
    </row>
    <row r="178" spans="1:7" x14ac:dyDescent="0.3">
      <c r="A178">
        <v>2022</v>
      </c>
      <c r="B178" s="1">
        <v>44797</v>
      </c>
      <c r="C178">
        <v>8</v>
      </c>
      <c r="D178" t="s">
        <v>33</v>
      </c>
      <c r="E178">
        <v>510</v>
      </c>
      <c r="F178">
        <v>6</v>
      </c>
      <c r="G178">
        <v>36</v>
      </c>
    </row>
    <row r="179" spans="1:7" x14ac:dyDescent="0.3">
      <c r="A179">
        <v>2022</v>
      </c>
      <c r="B179" s="1">
        <v>44799</v>
      </c>
      <c r="C179">
        <v>8</v>
      </c>
      <c r="D179" t="s">
        <v>33</v>
      </c>
      <c r="E179">
        <v>562</v>
      </c>
      <c r="F179">
        <v>5</v>
      </c>
      <c r="G179">
        <v>25</v>
      </c>
    </row>
    <row r="180" spans="1:7" x14ac:dyDescent="0.3">
      <c r="A180">
        <v>2022</v>
      </c>
      <c r="B180" s="1">
        <v>44799</v>
      </c>
      <c r="C180">
        <v>8</v>
      </c>
      <c r="D180" t="s">
        <v>33</v>
      </c>
      <c r="E180">
        <v>510</v>
      </c>
      <c r="F180">
        <v>6</v>
      </c>
      <c r="G180">
        <v>36</v>
      </c>
    </row>
    <row r="181" spans="1:7" x14ac:dyDescent="0.3">
      <c r="A181">
        <v>2022</v>
      </c>
      <c r="B181" s="1">
        <v>44809</v>
      </c>
      <c r="C181">
        <v>9</v>
      </c>
      <c r="D181" t="s">
        <v>34</v>
      </c>
      <c r="E181">
        <v>532</v>
      </c>
      <c r="F181">
        <v>2</v>
      </c>
      <c r="G181">
        <v>20</v>
      </c>
    </row>
    <row r="182" spans="1:7" x14ac:dyDescent="0.3">
      <c r="A182">
        <v>2022</v>
      </c>
      <c r="B182" s="1">
        <v>44809</v>
      </c>
      <c r="C182">
        <v>9</v>
      </c>
      <c r="D182" t="s">
        <v>34</v>
      </c>
      <c r="E182">
        <v>544</v>
      </c>
      <c r="F182">
        <v>3</v>
      </c>
      <c r="G182">
        <v>36</v>
      </c>
    </row>
    <row r="183" spans="1:7" x14ac:dyDescent="0.3">
      <c r="A183">
        <v>2022</v>
      </c>
      <c r="B183" s="1">
        <v>44811</v>
      </c>
      <c r="C183">
        <v>9</v>
      </c>
      <c r="D183" t="s">
        <v>34</v>
      </c>
      <c r="E183">
        <v>536</v>
      </c>
      <c r="F183">
        <v>5</v>
      </c>
      <c r="G183">
        <v>25</v>
      </c>
    </row>
    <row r="184" spans="1:7" x14ac:dyDescent="0.3">
      <c r="A184">
        <v>2022</v>
      </c>
      <c r="B184" s="1">
        <v>44811</v>
      </c>
      <c r="C184">
        <v>9</v>
      </c>
      <c r="D184" t="s">
        <v>34</v>
      </c>
      <c r="E184">
        <v>580</v>
      </c>
      <c r="F184">
        <v>3</v>
      </c>
      <c r="G184">
        <v>24</v>
      </c>
    </row>
    <row r="185" spans="1:7" x14ac:dyDescent="0.3">
      <c r="A185">
        <v>2022</v>
      </c>
      <c r="B185" s="1">
        <v>44813</v>
      </c>
      <c r="C185">
        <v>9</v>
      </c>
      <c r="D185" t="s">
        <v>34</v>
      </c>
      <c r="E185">
        <v>514</v>
      </c>
      <c r="F185">
        <v>7</v>
      </c>
      <c r="G185">
        <v>45.5</v>
      </c>
    </row>
    <row r="186" spans="1:7" x14ac:dyDescent="0.3">
      <c r="A186">
        <v>2022</v>
      </c>
      <c r="B186" s="1">
        <v>44813</v>
      </c>
      <c r="C186">
        <v>9</v>
      </c>
      <c r="D186" t="s">
        <v>34</v>
      </c>
      <c r="E186">
        <v>548</v>
      </c>
      <c r="F186">
        <v>10</v>
      </c>
      <c r="G186">
        <v>20</v>
      </c>
    </row>
    <row r="187" spans="1:7" x14ac:dyDescent="0.3">
      <c r="A187">
        <v>2022</v>
      </c>
      <c r="B187" s="1">
        <v>44816</v>
      </c>
      <c r="C187">
        <v>9</v>
      </c>
      <c r="D187" t="s">
        <v>34</v>
      </c>
      <c r="E187">
        <v>540</v>
      </c>
      <c r="F187">
        <v>5</v>
      </c>
      <c r="G187">
        <v>37.5</v>
      </c>
    </row>
    <row r="188" spans="1:7" x14ac:dyDescent="0.3">
      <c r="A188">
        <v>2022</v>
      </c>
      <c r="B188" s="1">
        <v>44816</v>
      </c>
      <c r="C188">
        <v>9</v>
      </c>
      <c r="D188" t="s">
        <v>34</v>
      </c>
      <c r="E188">
        <v>560</v>
      </c>
      <c r="F188">
        <v>5</v>
      </c>
      <c r="G188">
        <v>40</v>
      </c>
    </row>
    <row r="189" spans="1:7" x14ac:dyDescent="0.3">
      <c r="A189">
        <v>2022</v>
      </c>
      <c r="B189" s="1">
        <v>44818</v>
      </c>
      <c r="C189">
        <v>9</v>
      </c>
      <c r="D189" t="s">
        <v>34</v>
      </c>
      <c r="E189">
        <v>516</v>
      </c>
      <c r="F189">
        <v>7</v>
      </c>
      <c r="G189">
        <v>31.5</v>
      </c>
    </row>
    <row r="190" spans="1:7" x14ac:dyDescent="0.3">
      <c r="A190">
        <v>2022</v>
      </c>
      <c r="B190" s="1">
        <v>44818</v>
      </c>
      <c r="C190">
        <v>9</v>
      </c>
      <c r="D190" t="s">
        <v>34</v>
      </c>
      <c r="E190">
        <v>530</v>
      </c>
      <c r="F190">
        <v>5</v>
      </c>
      <c r="G190">
        <v>42.5</v>
      </c>
    </row>
    <row r="191" spans="1:7" x14ac:dyDescent="0.3">
      <c r="A191">
        <v>2022</v>
      </c>
      <c r="B191" s="1">
        <v>44820</v>
      </c>
      <c r="C191">
        <v>9</v>
      </c>
      <c r="D191" t="s">
        <v>34</v>
      </c>
      <c r="E191">
        <v>518</v>
      </c>
      <c r="F191">
        <v>4</v>
      </c>
      <c r="G191">
        <v>16</v>
      </c>
    </row>
    <row r="192" spans="1:7" x14ac:dyDescent="0.3">
      <c r="A192">
        <v>2022</v>
      </c>
      <c r="B192" s="1">
        <v>44820</v>
      </c>
      <c r="C192">
        <v>9</v>
      </c>
      <c r="D192" t="s">
        <v>34</v>
      </c>
      <c r="E192">
        <v>524</v>
      </c>
      <c r="F192">
        <v>3</v>
      </c>
      <c r="G192">
        <v>6</v>
      </c>
    </row>
    <row r="193" spans="1:7" x14ac:dyDescent="0.3">
      <c r="A193">
        <v>2022</v>
      </c>
      <c r="B193" s="1">
        <v>44830</v>
      </c>
      <c r="C193">
        <v>9</v>
      </c>
      <c r="D193" t="s">
        <v>34</v>
      </c>
      <c r="E193">
        <v>520</v>
      </c>
      <c r="F193">
        <v>6</v>
      </c>
      <c r="G193">
        <v>24</v>
      </c>
    </row>
    <row r="194" spans="1:7" x14ac:dyDescent="0.3">
      <c r="A194">
        <v>2022</v>
      </c>
      <c r="B194" s="1">
        <v>44830</v>
      </c>
      <c r="C194">
        <v>9</v>
      </c>
      <c r="D194" t="s">
        <v>34</v>
      </c>
      <c r="E194">
        <v>542</v>
      </c>
      <c r="F194">
        <v>4</v>
      </c>
      <c r="G194">
        <v>40</v>
      </c>
    </row>
    <row r="195" spans="1:7" x14ac:dyDescent="0.3">
      <c r="A195">
        <v>2022</v>
      </c>
      <c r="B195" s="1">
        <v>44832</v>
      </c>
      <c r="C195">
        <v>9</v>
      </c>
      <c r="D195" t="s">
        <v>34</v>
      </c>
      <c r="E195">
        <v>522</v>
      </c>
      <c r="F195">
        <v>6</v>
      </c>
      <c r="G195">
        <v>24</v>
      </c>
    </row>
    <row r="196" spans="1:7" x14ac:dyDescent="0.3">
      <c r="A196">
        <v>2022</v>
      </c>
      <c r="B196" s="1">
        <v>44832</v>
      </c>
      <c r="C196">
        <v>9</v>
      </c>
      <c r="D196" t="s">
        <v>34</v>
      </c>
      <c r="E196">
        <v>510</v>
      </c>
      <c r="F196">
        <v>6</v>
      </c>
      <c r="G196">
        <v>36</v>
      </c>
    </row>
    <row r="197" spans="1:7" x14ac:dyDescent="0.3">
      <c r="A197">
        <v>2022</v>
      </c>
      <c r="B197" s="1">
        <v>44834</v>
      </c>
      <c r="C197">
        <v>9</v>
      </c>
      <c r="D197" t="s">
        <v>34</v>
      </c>
      <c r="E197">
        <v>562</v>
      </c>
      <c r="F197">
        <v>5</v>
      </c>
      <c r="G197">
        <v>25</v>
      </c>
    </row>
    <row r="198" spans="1:7" x14ac:dyDescent="0.3">
      <c r="A198">
        <v>2022</v>
      </c>
      <c r="B198" s="1">
        <v>44834</v>
      </c>
      <c r="C198">
        <v>9</v>
      </c>
      <c r="D198" t="s">
        <v>34</v>
      </c>
      <c r="E198">
        <v>510</v>
      </c>
      <c r="F198">
        <v>6</v>
      </c>
      <c r="G198">
        <v>36</v>
      </c>
    </row>
    <row r="199" spans="1:7" x14ac:dyDescent="0.3">
      <c r="A199">
        <v>2022</v>
      </c>
      <c r="B199" s="1">
        <v>44837</v>
      </c>
      <c r="C199">
        <v>10</v>
      </c>
      <c r="D199" t="s">
        <v>35</v>
      </c>
      <c r="E199">
        <v>532</v>
      </c>
      <c r="F199">
        <v>3</v>
      </c>
      <c r="G199">
        <v>30</v>
      </c>
    </row>
    <row r="200" spans="1:7" x14ac:dyDescent="0.3">
      <c r="A200">
        <v>2022</v>
      </c>
      <c r="B200" s="1">
        <v>44837</v>
      </c>
      <c r="C200">
        <v>10</v>
      </c>
      <c r="D200" t="s">
        <v>35</v>
      </c>
      <c r="E200">
        <v>544</v>
      </c>
      <c r="F200">
        <v>4</v>
      </c>
      <c r="G200">
        <v>48</v>
      </c>
    </row>
    <row r="201" spans="1:7" x14ac:dyDescent="0.3">
      <c r="A201">
        <v>2022</v>
      </c>
      <c r="B201" s="1">
        <v>44839</v>
      </c>
      <c r="C201">
        <v>10</v>
      </c>
      <c r="D201" t="s">
        <v>35</v>
      </c>
      <c r="E201">
        <v>536</v>
      </c>
      <c r="F201">
        <v>5</v>
      </c>
      <c r="G201">
        <v>25</v>
      </c>
    </row>
    <row r="202" spans="1:7" x14ac:dyDescent="0.3">
      <c r="A202">
        <v>2022</v>
      </c>
      <c r="B202" s="1">
        <v>44839</v>
      </c>
      <c r="C202">
        <v>10</v>
      </c>
      <c r="D202" t="s">
        <v>35</v>
      </c>
      <c r="E202">
        <v>542</v>
      </c>
      <c r="F202">
        <v>1</v>
      </c>
      <c r="G202">
        <v>10</v>
      </c>
    </row>
    <row r="203" spans="1:7" x14ac:dyDescent="0.3">
      <c r="A203">
        <v>2022</v>
      </c>
      <c r="B203" s="1">
        <v>44841</v>
      </c>
      <c r="C203">
        <v>10</v>
      </c>
      <c r="D203" t="s">
        <v>35</v>
      </c>
      <c r="E203">
        <v>514</v>
      </c>
      <c r="F203">
        <v>6</v>
      </c>
      <c r="G203">
        <v>39</v>
      </c>
    </row>
    <row r="204" spans="1:7" x14ac:dyDescent="0.3">
      <c r="A204">
        <v>2022</v>
      </c>
      <c r="B204" s="1">
        <v>44841</v>
      </c>
      <c r="C204">
        <v>10</v>
      </c>
      <c r="D204" t="s">
        <v>35</v>
      </c>
      <c r="E204">
        <v>548</v>
      </c>
      <c r="F204">
        <v>10</v>
      </c>
      <c r="G204">
        <v>20</v>
      </c>
    </row>
    <row r="205" spans="1:7" x14ac:dyDescent="0.3">
      <c r="A205">
        <v>2022</v>
      </c>
      <c r="B205" s="1">
        <v>44842</v>
      </c>
      <c r="C205">
        <v>10</v>
      </c>
      <c r="D205" t="s">
        <v>35</v>
      </c>
      <c r="E205">
        <v>580</v>
      </c>
      <c r="F205">
        <v>7</v>
      </c>
      <c r="G205">
        <v>56</v>
      </c>
    </row>
    <row r="206" spans="1:7" x14ac:dyDescent="0.3">
      <c r="A206">
        <v>2022</v>
      </c>
      <c r="B206" s="1">
        <v>44842</v>
      </c>
      <c r="C206">
        <v>10</v>
      </c>
      <c r="D206" t="s">
        <v>35</v>
      </c>
      <c r="E206">
        <v>522</v>
      </c>
      <c r="F206">
        <v>5</v>
      </c>
      <c r="G206">
        <v>20</v>
      </c>
    </row>
    <row r="207" spans="1:7" x14ac:dyDescent="0.3">
      <c r="A207">
        <v>2022</v>
      </c>
      <c r="B207" s="1">
        <v>44842</v>
      </c>
      <c r="C207">
        <v>10</v>
      </c>
      <c r="D207" t="s">
        <v>35</v>
      </c>
      <c r="E207">
        <v>524</v>
      </c>
      <c r="F207">
        <v>3</v>
      </c>
      <c r="G207">
        <v>6</v>
      </c>
    </row>
    <row r="208" spans="1:7" x14ac:dyDescent="0.3">
      <c r="A208">
        <v>2022</v>
      </c>
      <c r="B208" s="1">
        <v>44842</v>
      </c>
      <c r="C208">
        <v>10</v>
      </c>
      <c r="D208" t="s">
        <v>35</v>
      </c>
      <c r="E208">
        <v>530</v>
      </c>
      <c r="F208">
        <v>6</v>
      </c>
      <c r="G208">
        <v>51</v>
      </c>
    </row>
    <row r="209" spans="1:7" x14ac:dyDescent="0.3">
      <c r="A209">
        <v>2022</v>
      </c>
      <c r="B209" s="1">
        <v>44842</v>
      </c>
      <c r="C209">
        <v>10</v>
      </c>
      <c r="D209" t="s">
        <v>35</v>
      </c>
      <c r="E209">
        <v>540</v>
      </c>
      <c r="F209">
        <v>5</v>
      </c>
      <c r="G209">
        <v>37.5</v>
      </c>
    </row>
    <row r="210" spans="1:7" x14ac:dyDescent="0.3">
      <c r="A210">
        <v>2022</v>
      </c>
      <c r="B210" s="1">
        <v>44844</v>
      </c>
      <c r="C210">
        <v>10</v>
      </c>
      <c r="D210" t="s">
        <v>35</v>
      </c>
      <c r="E210">
        <v>540</v>
      </c>
      <c r="F210">
        <v>5</v>
      </c>
      <c r="G210">
        <v>37.5</v>
      </c>
    </row>
    <row r="211" spans="1:7" x14ac:dyDescent="0.3">
      <c r="A211">
        <v>2022</v>
      </c>
      <c r="B211" s="1">
        <v>44844</v>
      </c>
      <c r="C211">
        <v>10</v>
      </c>
      <c r="D211" t="s">
        <v>35</v>
      </c>
      <c r="E211">
        <v>560</v>
      </c>
      <c r="F211">
        <v>5</v>
      </c>
      <c r="G211">
        <v>40</v>
      </c>
    </row>
    <row r="212" spans="1:7" x14ac:dyDescent="0.3">
      <c r="A212">
        <v>2022</v>
      </c>
      <c r="B212" s="1">
        <v>44846</v>
      </c>
      <c r="C212">
        <v>10</v>
      </c>
      <c r="D212" t="s">
        <v>35</v>
      </c>
      <c r="E212">
        <v>516</v>
      </c>
      <c r="F212">
        <v>7</v>
      </c>
      <c r="G212">
        <v>31.5</v>
      </c>
    </row>
    <row r="213" spans="1:7" x14ac:dyDescent="0.3">
      <c r="A213">
        <v>2022</v>
      </c>
      <c r="B213" s="1">
        <v>44846</v>
      </c>
      <c r="C213">
        <v>10</v>
      </c>
      <c r="D213" t="s">
        <v>35</v>
      </c>
      <c r="E213">
        <v>530</v>
      </c>
      <c r="F213">
        <v>5</v>
      </c>
      <c r="G213">
        <v>42.5</v>
      </c>
    </row>
    <row r="214" spans="1:7" x14ac:dyDescent="0.3">
      <c r="A214">
        <v>2022</v>
      </c>
      <c r="B214" s="1">
        <v>44848</v>
      </c>
      <c r="C214">
        <v>10</v>
      </c>
      <c r="D214" t="s">
        <v>35</v>
      </c>
      <c r="E214">
        <v>518</v>
      </c>
      <c r="F214">
        <v>4</v>
      </c>
      <c r="G214">
        <v>16</v>
      </c>
    </row>
    <row r="215" spans="1:7" x14ac:dyDescent="0.3">
      <c r="A215">
        <v>2022</v>
      </c>
      <c r="B215" s="1">
        <v>44848</v>
      </c>
      <c r="C215">
        <v>10</v>
      </c>
      <c r="D215" t="s">
        <v>35</v>
      </c>
      <c r="E215">
        <v>524</v>
      </c>
      <c r="F215">
        <v>3</v>
      </c>
      <c r="G215">
        <v>6</v>
      </c>
    </row>
    <row r="216" spans="1:7" x14ac:dyDescent="0.3">
      <c r="A216">
        <v>2022</v>
      </c>
      <c r="B216" s="1">
        <v>44858</v>
      </c>
      <c r="C216">
        <v>10</v>
      </c>
      <c r="D216" t="s">
        <v>35</v>
      </c>
      <c r="E216">
        <v>520</v>
      </c>
      <c r="F216">
        <v>6</v>
      </c>
      <c r="G216">
        <v>24</v>
      </c>
    </row>
    <row r="217" spans="1:7" x14ac:dyDescent="0.3">
      <c r="A217">
        <v>2022</v>
      </c>
      <c r="B217" s="1">
        <v>44858</v>
      </c>
      <c r="C217">
        <v>10</v>
      </c>
      <c r="D217" t="s">
        <v>35</v>
      </c>
      <c r="E217">
        <v>542</v>
      </c>
      <c r="F217">
        <v>3</v>
      </c>
      <c r="G217">
        <v>30</v>
      </c>
    </row>
    <row r="218" spans="1:7" x14ac:dyDescent="0.3">
      <c r="A218">
        <v>2022</v>
      </c>
      <c r="B218" s="1">
        <v>44860</v>
      </c>
      <c r="C218">
        <v>10</v>
      </c>
      <c r="D218" t="s">
        <v>35</v>
      </c>
      <c r="E218">
        <v>522</v>
      </c>
      <c r="F218">
        <v>6</v>
      </c>
      <c r="G218">
        <v>24</v>
      </c>
    </row>
    <row r="219" spans="1:7" x14ac:dyDescent="0.3">
      <c r="A219">
        <v>2022</v>
      </c>
      <c r="B219" s="1">
        <v>44860</v>
      </c>
      <c r="C219">
        <v>10</v>
      </c>
      <c r="D219" t="s">
        <v>35</v>
      </c>
      <c r="E219">
        <v>510</v>
      </c>
      <c r="F219">
        <v>6</v>
      </c>
      <c r="G219">
        <v>36</v>
      </c>
    </row>
    <row r="220" spans="1:7" x14ac:dyDescent="0.3">
      <c r="A220">
        <v>2022</v>
      </c>
      <c r="B220" s="1">
        <v>44862</v>
      </c>
      <c r="C220">
        <v>10</v>
      </c>
      <c r="D220" t="s">
        <v>35</v>
      </c>
      <c r="E220">
        <v>562</v>
      </c>
      <c r="F220">
        <v>5</v>
      </c>
      <c r="G220">
        <v>25</v>
      </c>
    </row>
    <row r="221" spans="1:7" x14ac:dyDescent="0.3">
      <c r="A221">
        <v>2022</v>
      </c>
      <c r="B221" s="1">
        <v>44862</v>
      </c>
      <c r="C221">
        <v>10</v>
      </c>
      <c r="D221" t="s">
        <v>35</v>
      </c>
      <c r="E221">
        <v>510</v>
      </c>
      <c r="F221">
        <v>6</v>
      </c>
      <c r="G221">
        <v>36</v>
      </c>
    </row>
    <row r="222" spans="1:7" x14ac:dyDescent="0.3">
      <c r="A222">
        <v>2022</v>
      </c>
      <c r="B222" s="1">
        <v>44866</v>
      </c>
      <c r="C222">
        <v>11</v>
      </c>
      <c r="D222" t="s">
        <v>36</v>
      </c>
      <c r="E222">
        <v>532</v>
      </c>
      <c r="F222">
        <v>1</v>
      </c>
      <c r="G222">
        <v>10</v>
      </c>
    </row>
    <row r="223" spans="1:7" x14ac:dyDescent="0.3">
      <c r="A223">
        <v>2022</v>
      </c>
      <c r="B223" s="1">
        <v>44866</v>
      </c>
      <c r="C223">
        <v>11</v>
      </c>
      <c r="D223" t="s">
        <v>36</v>
      </c>
      <c r="E223">
        <v>544</v>
      </c>
      <c r="F223">
        <v>3</v>
      </c>
      <c r="G223">
        <v>36</v>
      </c>
    </row>
    <row r="224" spans="1:7" x14ac:dyDescent="0.3">
      <c r="A224">
        <v>2022</v>
      </c>
      <c r="B224" s="1">
        <v>44868</v>
      </c>
      <c r="C224">
        <v>11</v>
      </c>
      <c r="D224" t="s">
        <v>36</v>
      </c>
      <c r="E224">
        <v>536</v>
      </c>
      <c r="F224">
        <v>5</v>
      </c>
      <c r="G224">
        <v>25</v>
      </c>
    </row>
    <row r="225" spans="1:7" x14ac:dyDescent="0.3">
      <c r="A225">
        <v>2022</v>
      </c>
      <c r="B225" s="1">
        <v>44868</v>
      </c>
      <c r="C225">
        <v>11</v>
      </c>
      <c r="D225" t="s">
        <v>36</v>
      </c>
      <c r="E225">
        <v>542</v>
      </c>
      <c r="F225">
        <v>3</v>
      </c>
      <c r="G225">
        <v>30</v>
      </c>
    </row>
    <row r="226" spans="1:7" x14ac:dyDescent="0.3">
      <c r="A226">
        <v>2022</v>
      </c>
      <c r="B226" s="1">
        <v>44879</v>
      </c>
      <c r="C226">
        <v>11</v>
      </c>
      <c r="D226" t="s">
        <v>36</v>
      </c>
      <c r="E226">
        <v>514</v>
      </c>
      <c r="F226">
        <v>8</v>
      </c>
      <c r="G226">
        <v>52</v>
      </c>
    </row>
    <row r="227" spans="1:7" x14ac:dyDescent="0.3">
      <c r="A227">
        <v>2022</v>
      </c>
      <c r="B227" s="1">
        <v>44879</v>
      </c>
      <c r="C227">
        <v>11</v>
      </c>
      <c r="D227" t="s">
        <v>36</v>
      </c>
      <c r="E227">
        <v>548</v>
      </c>
      <c r="F227">
        <v>10</v>
      </c>
      <c r="G227">
        <v>20</v>
      </c>
    </row>
    <row r="228" spans="1:7" x14ac:dyDescent="0.3">
      <c r="A228">
        <v>2022</v>
      </c>
      <c r="B228" s="1">
        <v>44881</v>
      </c>
      <c r="C228">
        <v>11</v>
      </c>
      <c r="D228" t="s">
        <v>36</v>
      </c>
      <c r="E228">
        <v>540</v>
      </c>
      <c r="F228">
        <v>5</v>
      </c>
      <c r="G228">
        <v>37.5</v>
      </c>
    </row>
    <row r="229" spans="1:7" x14ac:dyDescent="0.3">
      <c r="A229">
        <v>2022</v>
      </c>
      <c r="B229" s="1">
        <v>44881</v>
      </c>
      <c r="C229">
        <v>11</v>
      </c>
      <c r="D229" t="s">
        <v>36</v>
      </c>
      <c r="E229">
        <v>560</v>
      </c>
      <c r="F229">
        <v>5</v>
      </c>
      <c r="G229">
        <v>40</v>
      </c>
    </row>
    <row r="230" spans="1:7" x14ac:dyDescent="0.3">
      <c r="A230">
        <v>2022</v>
      </c>
      <c r="B230" s="1">
        <v>44883</v>
      </c>
      <c r="C230">
        <v>11</v>
      </c>
      <c r="D230" t="s">
        <v>36</v>
      </c>
      <c r="E230">
        <v>516</v>
      </c>
      <c r="F230">
        <v>7</v>
      </c>
      <c r="G230">
        <v>31.5</v>
      </c>
    </row>
    <row r="231" spans="1:7" x14ac:dyDescent="0.3">
      <c r="A231">
        <v>2022</v>
      </c>
      <c r="B231" s="1">
        <v>44883</v>
      </c>
      <c r="C231">
        <v>11</v>
      </c>
      <c r="D231" t="s">
        <v>36</v>
      </c>
      <c r="E231">
        <v>530</v>
      </c>
      <c r="F231">
        <v>5</v>
      </c>
      <c r="G231">
        <v>42.5</v>
      </c>
    </row>
    <row r="232" spans="1:7" x14ac:dyDescent="0.3">
      <c r="A232">
        <v>2022</v>
      </c>
      <c r="B232" s="1">
        <v>44886</v>
      </c>
      <c r="C232">
        <v>11</v>
      </c>
      <c r="D232" t="s">
        <v>36</v>
      </c>
      <c r="E232">
        <v>518</v>
      </c>
      <c r="F232">
        <v>4</v>
      </c>
      <c r="G232">
        <v>16</v>
      </c>
    </row>
    <row r="233" spans="1:7" x14ac:dyDescent="0.3">
      <c r="A233">
        <v>2022</v>
      </c>
      <c r="B233" s="1">
        <v>44886</v>
      </c>
      <c r="C233">
        <v>11</v>
      </c>
      <c r="D233" t="s">
        <v>36</v>
      </c>
      <c r="E233">
        <v>524</v>
      </c>
      <c r="F233">
        <v>3</v>
      </c>
      <c r="G233">
        <v>6</v>
      </c>
    </row>
    <row r="234" spans="1:7" x14ac:dyDescent="0.3">
      <c r="A234">
        <v>2022</v>
      </c>
      <c r="B234" s="1">
        <v>44888</v>
      </c>
      <c r="C234">
        <v>11</v>
      </c>
      <c r="D234" t="s">
        <v>36</v>
      </c>
      <c r="E234">
        <v>520</v>
      </c>
      <c r="F234">
        <v>6</v>
      </c>
      <c r="G234">
        <v>24</v>
      </c>
    </row>
    <row r="235" spans="1:7" x14ac:dyDescent="0.3">
      <c r="A235">
        <v>2022</v>
      </c>
      <c r="B235" s="1">
        <v>44888</v>
      </c>
      <c r="C235">
        <v>11</v>
      </c>
      <c r="D235" t="s">
        <v>36</v>
      </c>
      <c r="E235">
        <v>542</v>
      </c>
      <c r="F235">
        <v>2</v>
      </c>
      <c r="G235">
        <v>20</v>
      </c>
    </row>
    <row r="236" spans="1:7" x14ac:dyDescent="0.3">
      <c r="A236">
        <v>2022</v>
      </c>
      <c r="B236" s="1">
        <v>44890</v>
      </c>
      <c r="C236">
        <v>11</v>
      </c>
      <c r="D236" t="s">
        <v>36</v>
      </c>
      <c r="E236">
        <v>522</v>
      </c>
      <c r="F236">
        <v>6</v>
      </c>
      <c r="G236">
        <v>24</v>
      </c>
    </row>
    <row r="237" spans="1:7" x14ac:dyDescent="0.3">
      <c r="A237">
        <v>2022</v>
      </c>
      <c r="B237" s="1">
        <v>44890</v>
      </c>
      <c r="C237">
        <v>11</v>
      </c>
      <c r="D237" t="s">
        <v>36</v>
      </c>
      <c r="E237">
        <v>510</v>
      </c>
      <c r="F237">
        <v>6</v>
      </c>
      <c r="G237">
        <v>36</v>
      </c>
    </row>
    <row r="238" spans="1:7" x14ac:dyDescent="0.3">
      <c r="A238">
        <v>2022</v>
      </c>
      <c r="B238" s="1">
        <v>44893</v>
      </c>
      <c r="C238">
        <v>11</v>
      </c>
      <c r="D238" t="s">
        <v>36</v>
      </c>
      <c r="E238">
        <v>562</v>
      </c>
      <c r="F238">
        <v>5</v>
      </c>
      <c r="G238">
        <v>25</v>
      </c>
    </row>
    <row r="239" spans="1:7" x14ac:dyDescent="0.3">
      <c r="A239">
        <v>2022</v>
      </c>
      <c r="B239" s="1">
        <v>44893</v>
      </c>
      <c r="C239">
        <v>11</v>
      </c>
      <c r="D239" t="s">
        <v>36</v>
      </c>
      <c r="E239">
        <v>510</v>
      </c>
      <c r="F239">
        <v>6</v>
      </c>
      <c r="G239">
        <v>36</v>
      </c>
    </row>
    <row r="240" spans="1:7" x14ac:dyDescent="0.3">
      <c r="A240">
        <v>2022</v>
      </c>
      <c r="B240" s="1">
        <v>44894</v>
      </c>
      <c r="C240">
        <v>11</v>
      </c>
      <c r="D240" t="s">
        <v>36</v>
      </c>
      <c r="E240">
        <v>518</v>
      </c>
      <c r="F240">
        <v>4</v>
      </c>
      <c r="G240">
        <v>16</v>
      </c>
    </row>
    <row r="241" spans="1:7" x14ac:dyDescent="0.3">
      <c r="A241">
        <v>2022</v>
      </c>
      <c r="B241" s="1">
        <v>44894</v>
      </c>
      <c r="C241">
        <v>11</v>
      </c>
      <c r="D241" t="s">
        <v>36</v>
      </c>
      <c r="E241">
        <v>524</v>
      </c>
      <c r="F241">
        <v>3</v>
      </c>
      <c r="G241">
        <v>6</v>
      </c>
    </row>
    <row r="242" spans="1:7" x14ac:dyDescent="0.3">
      <c r="A242">
        <v>2022</v>
      </c>
      <c r="B242" s="1">
        <v>44894</v>
      </c>
      <c r="C242">
        <v>11</v>
      </c>
      <c r="D242" t="s">
        <v>36</v>
      </c>
      <c r="E242">
        <v>520</v>
      </c>
      <c r="F242">
        <v>6</v>
      </c>
      <c r="G242">
        <v>24</v>
      </c>
    </row>
    <row r="243" spans="1:7" x14ac:dyDescent="0.3">
      <c r="A243">
        <v>2022</v>
      </c>
      <c r="B243" s="1">
        <v>44894</v>
      </c>
      <c r="C243">
        <v>11</v>
      </c>
      <c r="D243" t="s">
        <v>36</v>
      </c>
      <c r="E243">
        <v>542</v>
      </c>
      <c r="F243">
        <v>3</v>
      </c>
      <c r="G243">
        <v>30</v>
      </c>
    </row>
    <row r="244" spans="1:7" x14ac:dyDescent="0.3">
      <c r="A244">
        <v>2022</v>
      </c>
      <c r="B244" s="1">
        <v>44894</v>
      </c>
      <c r="C244">
        <v>11</v>
      </c>
      <c r="D244" t="s">
        <v>36</v>
      </c>
      <c r="E244">
        <v>522</v>
      </c>
      <c r="F244">
        <v>6</v>
      </c>
      <c r="G244">
        <v>24</v>
      </c>
    </row>
    <row r="245" spans="1:7" x14ac:dyDescent="0.3">
      <c r="A245">
        <v>2022</v>
      </c>
      <c r="B245" s="1">
        <v>44900</v>
      </c>
      <c r="C245">
        <v>12</v>
      </c>
      <c r="D245" t="s">
        <v>37</v>
      </c>
      <c r="E245">
        <v>532</v>
      </c>
      <c r="F245">
        <v>1</v>
      </c>
      <c r="G245">
        <v>10</v>
      </c>
    </row>
    <row r="246" spans="1:7" x14ac:dyDescent="0.3">
      <c r="A246">
        <v>2022</v>
      </c>
      <c r="B246" s="1">
        <v>44900</v>
      </c>
      <c r="C246">
        <v>12</v>
      </c>
      <c r="D246" t="s">
        <v>37</v>
      </c>
      <c r="E246">
        <v>544</v>
      </c>
      <c r="F246">
        <v>3</v>
      </c>
      <c r="G246">
        <v>36</v>
      </c>
    </row>
    <row r="247" spans="1:7" x14ac:dyDescent="0.3">
      <c r="A247">
        <v>2022</v>
      </c>
      <c r="B247" s="1">
        <v>44902</v>
      </c>
      <c r="C247">
        <v>12</v>
      </c>
      <c r="D247" t="s">
        <v>37</v>
      </c>
      <c r="E247">
        <v>536</v>
      </c>
      <c r="F247">
        <v>5</v>
      </c>
      <c r="G247">
        <v>25</v>
      </c>
    </row>
    <row r="248" spans="1:7" x14ac:dyDescent="0.3">
      <c r="A248">
        <v>2022</v>
      </c>
      <c r="B248" s="1">
        <v>44902</v>
      </c>
      <c r="C248">
        <v>12</v>
      </c>
      <c r="D248" t="s">
        <v>37</v>
      </c>
      <c r="E248">
        <v>542</v>
      </c>
      <c r="F248">
        <v>2</v>
      </c>
      <c r="G248">
        <v>20</v>
      </c>
    </row>
    <row r="249" spans="1:7" x14ac:dyDescent="0.3">
      <c r="A249">
        <v>2022</v>
      </c>
      <c r="B249" s="1">
        <v>44904</v>
      </c>
      <c r="C249">
        <v>12</v>
      </c>
      <c r="D249" t="s">
        <v>37</v>
      </c>
      <c r="E249">
        <v>514</v>
      </c>
      <c r="F249">
        <v>9</v>
      </c>
      <c r="G249">
        <v>58.5</v>
      </c>
    </row>
    <row r="250" spans="1:7" x14ac:dyDescent="0.3">
      <c r="A250">
        <v>2022</v>
      </c>
      <c r="B250" s="1">
        <v>44904</v>
      </c>
      <c r="C250">
        <v>12</v>
      </c>
      <c r="D250" t="s">
        <v>37</v>
      </c>
      <c r="E250">
        <v>548</v>
      </c>
      <c r="F250">
        <v>10</v>
      </c>
      <c r="G250">
        <v>20</v>
      </c>
    </row>
    <row r="251" spans="1:7" x14ac:dyDescent="0.3">
      <c r="A251">
        <v>2022</v>
      </c>
      <c r="B251" s="1">
        <v>44907</v>
      </c>
      <c r="C251">
        <v>12</v>
      </c>
      <c r="D251" t="s">
        <v>37</v>
      </c>
      <c r="E251">
        <v>540</v>
      </c>
      <c r="F251">
        <v>5</v>
      </c>
      <c r="G251">
        <v>37.5</v>
      </c>
    </row>
    <row r="252" spans="1:7" x14ac:dyDescent="0.3">
      <c r="A252">
        <v>2022</v>
      </c>
      <c r="B252" s="1">
        <v>44907</v>
      </c>
      <c r="C252">
        <v>12</v>
      </c>
      <c r="D252" t="s">
        <v>37</v>
      </c>
      <c r="E252">
        <v>560</v>
      </c>
      <c r="F252">
        <v>5</v>
      </c>
      <c r="G252">
        <v>40</v>
      </c>
    </row>
    <row r="253" spans="1:7" x14ac:dyDescent="0.3">
      <c r="A253">
        <v>2022</v>
      </c>
      <c r="B253" s="1">
        <v>44909</v>
      </c>
      <c r="C253">
        <v>12</v>
      </c>
      <c r="D253" t="s">
        <v>37</v>
      </c>
      <c r="E253">
        <v>516</v>
      </c>
      <c r="F253">
        <v>7</v>
      </c>
      <c r="G253">
        <v>31.5</v>
      </c>
    </row>
    <row r="254" spans="1:7" x14ac:dyDescent="0.3">
      <c r="A254">
        <v>2022</v>
      </c>
      <c r="B254" s="1">
        <v>44909</v>
      </c>
      <c r="C254">
        <v>12</v>
      </c>
      <c r="D254" t="s">
        <v>37</v>
      </c>
      <c r="E254">
        <v>530</v>
      </c>
      <c r="F254">
        <v>5</v>
      </c>
      <c r="G254">
        <v>42.5</v>
      </c>
    </row>
    <row r="255" spans="1:7" x14ac:dyDescent="0.3">
      <c r="A255">
        <v>2022</v>
      </c>
      <c r="B255" s="1">
        <v>44911</v>
      </c>
      <c r="C255">
        <v>12</v>
      </c>
      <c r="D255" t="s">
        <v>37</v>
      </c>
      <c r="E255">
        <v>518</v>
      </c>
      <c r="F255">
        <v>4</v>
      </c>
      <c r="G255">
        <v>16</v>
      </c>
    </row>
    <row r="256" spans="1:7" x14ac:dyDescent="0.3">
      <c r="A256">
        <v>2022</v>
      </c>
      <c r="B256" s="1">
        <v>44911</v>
      </c>
      <c r="C256">
        <v>12</v>
      </c>
      <c r="D256" t="s">
        <v>37</v>
      </c>
      <c r="E256">
        <v>524</v>
      </c>
      <c r="F256">
        <v>3</v>
      </c>
      <c r="G256">
        <v>6</v>
      </c>
    </row>
    <row r="257" spans="1:7" x14ac:dyDescent="0.3">
      <c r="A257">
        <v>2022</v>
      </c>
      <c r="B257" s="1">
        <v>44912</v>
      </c>
      <c r="C257">
        <v>12</v>
      </c>
      <c r="D257" t="s">
        <v>37</v>
      </c>
      <c r="E257">
        <v>576</v>
      </c>
      <c r="F257">
        <v>10</v>
      </c>
      <c r="G257">
        <v>125</v>
      </c>
    </row>
    <row r="258" spans="1:7" x14ac:dyDescent="0.3">
      <c r="A258">
        <v>2022</v>
      </c>
      <c r="B258" s="1">
        <v>44912</v>
      </c>
      <c r="C258">
        <v>12</v>
      </c>
      <c r="D258" t="s">
        <v>37</v>
      </c>
      <c r="E258">
        <v>578</v>
      </c>
      <c r="F258">
        <v>4</v>
      </c>
      <c r="G258">
        <v>62</v>
      </c>
    </row>
    <row r="259" spans="1:7" x14ac:dyDescent="0.3">
      <c r="A259">
        <v>2022</v>
      </c>
      <c r="B259" s="1">
        <v>44912</v>
      </c>
      <c r="C259">
        <v>12</v>
      </c>
      <c r="D259" t="s">
        <v>37</v>
      </c>
      <c r="E259">
        <v>580</v>
      </c>
      <c r="F259">
        <v>6</v>
      </c>
      <c r="G259">
        <v>48</v>
      </c>
    </row>
    <row r="260" spans="1:7" x14ac:dyDescent="0.3">
      <c r="A260">
        <v>2022</v>
      </c>
      <c r="B260" s="1">
        <v>44912</v>
      </c>
      <c r="C260">
        <v>12</v>
      </c>
      <c r="D260" t="s">
        <v>37</v>
      </c>
      <c r="E260">
        <v>568</v>
      </c>
      <c r="F260">
        <v>7</v>
      </c>
      <c r="G260">
        <v>73.5</v>
      </c>
    </row>
    <row r="261" spans="1:7" x14ac:dyDescent="0.3">
      <c r="A261">
        <v>2022</v>
      </c>
      <c r="B261" s="1">
        <v>44914</v>
      </c>
      <c r="C261">
        <v>12</v>
      </c>
      <c r="D261" t="s">
        <v>37</v>
      </c>
      <c r="E261">
        <v>520</v>
      </c>
      <c r="F261">
        <v>6</v>
      </c>
      <c r="G261">
        <v>24</v>
      </c>
    </row>
    <row r="262" spans="1:7" x14ac:dyDescent="0.3">
      <c r="A262">
        <v>2022</v>
      </c>
      <c r="B262" s="1">
        <v>44914</v>
      </c>
      <c r="C262">
        <v>12</v>
      </c>
      <c r="D262" t="s">
        <v>37</v>
      </c>
      <c r="E262">
        <v>542</v>
      </c>
      <c r="F262">
        <v>4</v>
      </c>
      <c r="G262">
        <v>40</v>
      </c>
    </row>
    <row r="263" spans="1:7" x14ac:dyDescent="0.3">
      <c r="A263">
        <v>2022</v>
      </c>
      <c r="B263" s="1">
        <v>44916</v>
      </c>
      <c r="C263">
        <v>12</v>
      </c>
      <c r="D263" t="s">
        <v>37</v>
      </c>
      <c r="E263">
        <v>522</v>
      </c>
      <c r="F263">
        <v>6</v>
      </c>
      <c r="G263">
        <v>24</v>
      </c>
    </row>
    <row r="264" spans="1:7" x14ac:dyDescent="0.3">
      <c r="A264">
        <v>2022</v>
      </c>
      <c r="B264" s="1">
        <v>44916</v>
      </c>
      <c r="C264">
        <v>12</v>
      </c>
      <c r="D264" t="s">
        <v>37</v>
      </c>
      <c r="E264">
        <v>510</v>
      </c>
      <c r="F264">
        <v>6</v>
      </c>
      <c r="G264">
        <v>36</v>
      </c>
    </row>
    <row r="265" spans="1:7" x14ac:dyDescent="0.3">
      <c r="A265">
        <v>2022</v>
      </c>
      <c r="B265" s="1">
        <v>44918</v>
      </c>
      <c r="C265">
        <v>12</v>
      </c>
      <c r="D265" t="s">
        <v>37</v>
      </c>
      <c r="E265">
        <v>562</v>
      </c>
      <c r="F265">
        <v>5</v>
      </c>
      <c r="G265">
        <v>25</v>
      </c>
    </row>
    <row r="266" spans="1:7" x14ac:dyDescent="0.3">
      <c r="A266">
        <v>2022</v>
      </c>
      <c r="B266" s="1">
        <v>44918</v>
      </c>
      <c r="C266">
        <v>12</v>
      </c>
      <c r="D266" t="s">
        <v>37</v>
      </c>
      <c r="E266">
        <v>510</v>
      </c>
      <c r="F266">
        <v>6</v>
      </c>
      <c r="G266">
        <v>36</v>
      </c>
    </row>
    <row r="267" spans="1:7" x14ac:dyDescent="0.3">
      <c r="A267">
        <v>2023</v>
      </c>
      <c r="B267" s="1">
        <v>44936</v>
      </c>
      <c r="C267">
        <v>1</v>
      </c>
      <c r="D267" t="s">
        <v>26</v>
      </c>
      <c r="E267">
        <v>510</v>
      </c>
      <c r="F267">
        <v>7</v>
      </c>
      <c r="G267">
        <v>42</v>
      </c>
    </row>
    <row r="268" spans="1:7" x14ac:dyDescent="0.3">
      <c r="A268">
        <v>2023</v>
      </c>
      <c r="B268" s="1">
        <v>44936</v>
      </c>
      <c r="C268">
        <v>1</v>
      </c>
      <c r="D268" t="s">
        <v>26</v>
      </c>
      <c r="E268">
        <v>514</v>
      </c>
      <c r="F268">
        <v>6</v>
      </c>
      <c r="G268">
        <v>39</v>
      </c>
    </row>
    <row r="269" spans="1:7" x14ac:dyDescent="0.3">
      <c r="A269">
        <v>2023</v>
      </c>
      <c r="B269" s="1">
        <v>44936</v>
      </c>
      <c r="C269">
        <v>1</v>
      </c>
      <c r="D269" t="s">
        <v>26</v>
      </c>
      <c r="E269">
        <v>516</v>
      </c>
      <c r="F269">
        <v>4</v>
      </c>
      <c r="G269">
        <v>18</v>
      </c>
    </row>
    <row r="270" spans="1:7" x14ac:dyDescent="0.3">
      <c r="A270">
        <v>2023</v>
      </c>
      <c r="B270" s="1">
        <v>44936</v>
      </c>
      <c r="C270">
        <v>1</v>
      </c>
      <c r="D270" t="s">
        <v>26</v>
      </c>
      <c r="E270">
        <v>580</v>
      </c>
      <c r="F270">
        <v>8</v>
      </c>
      <c r="G270">
        <v>64</v>
      </c>
    </row>
    <row r="271" spans="1:7" x14ac:dyDescent="0.3">
      <c r="A271">
        <v>2023</v>
      </c>
      <c r="B271" s="1">
        <v>44938</v>
      </c>
      <c r="C271">
        <v>1</v>
      </c>
      <c r="D271" t="s">
        <v>26</v>
      </c>
      <c r="E271">
        <v>580</v>
      </c>
      <c r="F271">
        <v>7</v>
      </c>
      <c r="G271">
        <v>56</v>
      </c>
    </row>
    <row r="272" spans="1:7" x14ac:dyDescent="0.3">
      <c r="A272">
        <v>2023</v>
      </c>
      <c r="B272" s="1">
        <v>44938</v>
      </c>
      <c r="C272">
        <v>1</v>
      </c>
      <c r="D272" t="s">
        <v>26</v>
      </c>
      <c r="E272">
        <v>516</v>
      </c>
      <c r="F272">
        <v>5</v>
      </c>
      <c r="G272">
        <v>22.5</v>
      </c>
    </row>
    <row r="273" spans="1:7" x14ac:dyDescent="0.3">
      <c r="A273">
        <v>2023</v>
      </c>
      <c r="B273" s="1">
        <v>44938</v>
      </c>
      <c r="C273">
        <v>1</v>
      </c>
      <c r="D273" t="s">
        <v>26</v>
      </c>
      <c r="E273">
        <v>580</v>
      </c>
      <c r="F273">
        <v>6</v>
      </c>
      <c r="G273">
        <v>48</v>
      </c>
    </row>
    <row r="274" spans="1:7" x14ac:dyDescent="0.3">
      <c r="A274">
        <v>2023</v>
      </c>
      <c r="B274" s="1">
        <v>44940</v>
      </c>
      <c r="C274">
        <v>1</v>
      </c>
      <c r="D274" t="s">
        <v>26</v>
      </c>
      <c r="E274">
        <v>522</v>
      </c>
      <c r="F274">
        <v>5</v>
      </c>
      <c r="G274">
        <v>20</v>
      </c>
    </row>
    <row r="275" spans="1:7" x14ac:dyDescent="0.3">
      <c r="A275">
        <v>2023</v>
      </c>
      <c r="B275" s="1">
        <v>44943</v>
      </c>
      <c r="C275">
        <v>1</v>
      </c>
      <c r="D275" t="s">
        <v>26</v>
      </c>
      <c r="E275">
        <v>524</v>
      </c>
      <c r="F275">
        <v>3</v>
      </c>
      <c r="G275">
        <v>6</v>
      </c>
    </row>
    <row r="276" spans="1:7" x14ac:dyDescent="0.3">
      <c r="A276">
        <v>2023</v>
      </c>
      <c r="B276" s="1">
        <v>44945</v>
      </c>
      <c r="C276">
        <v>1</v>
      </c>
      <c r="D276" t="s">
        <v>26</v>
      </c>
      <c r="E276">
        <v>530</v>
      </c>
      <c r="F276">
        <v>6</v>
      </c>
      <c r="G276">
        <v>51</v>
      </c>
    </row>
    <row r="277" spans="1:7" x14ac:dyDescent="0.3">
      <c r="A277">
        <v>2023</v>
      </c>
      <c r="B277" s="1">
        <v>44947</v>
      </c>
      <c r="C277">
        <v>1</v>
      </c>
      <c r="D277" t="s">
        <v>26</v>
      </c>
      <c r="E277">
        <v>536</v>
      </c>
      <c r="F277">
        <v>3</v>
      </c>
      <c r="G277">
        <v>15</v>
      </c>
    </row>
    <row r="278" spans="1:7" x14ac:dyDescent="0.3">
      <c r="A278">
        <v>2023</v>
      </c>
      <c r="B278" s="1">
        <v>44950</v>
      </c>
      <c r="C278">
        <v>1</v>
      </c>
      <c r="D278" t="s">
        <v>26</v>
      </c>
      <c r="E278">
        <v>540</v>
      </c>
      <c r="F278">
        <v>7</v>
      </c>
      <c r="G278">
        <v>52.5</v>
      </c>
    </row>
    <row r="279" spans="1:7" x14ac:dyDescent="0.3">
      <c r="A279">
        <v>2023</v>
      </c>
      <c r="B279" s="1">
        <v>44952</v>
      </c>
      <c r="C279">
        <v>1</v>
      </c>
      <c r="D279" t="s">
        <v>26</v>
      </c>
      <c r="E279">
        <v>580</v>
      </c>
      <c r="F279">
        <v>8</v>
      </c>
      <c r="G279">
        <v>64</v>
      </c>
    </row>
    <row r="280" spans="1:7" x14ac:dyDescent="0.3">
      <c r="A280">
        <v>2023</v>
      </c>
      <c r="B280" s="1">
        <v>44952</v>
      </c>
      <c r="C280">
        <v>1</v>
      </c>
      <c r="D280" t="s">
        <v>26</v>
      </c>
      <c r="E280">
        <v>576</v>
      </c>
      <c r="F280">
        <v>10</v>
      </c>
      <c r="G280">
        <v>125</v>
      </c>
    </row>
    <row r="281" spans="1:7" x14ac:dyDescent="0.3">
      <c r="A281">
        <v>2023</v>
      </c>
      <c r="B281" s="1">
        <v>44952</v>
      </c>
      <c r="C281">
        <v>1</v>
      </c>
      <c r="D281" t="s">
        <v>26</v>
      </c>
      <c r="E281">
        <v>578</v>
      </c>
      <c r="F281">
        <v>4</v>
      </c>
      <c r="G281">
        <v>62</v>
      </c>
    </row>
    <row r="282" spans="1:7" x14ac:dyDescent="0.3">
      <c r="A282">
        <v>2023</v>
      </c>
      <c r="B282" s="1">
        <v>44953</v>
      </c>
      <c r="C282">
        <v>1</v>
      </c>
      <c r="D282" t="s">
        <v>26</v>
      </c>
      <c r="E282">
        <v>580</v>
      </c>
      <c r="F282">
        <v>7</v>
      </c>
      <c r="G282">
        <v>56</v>
      </c>
    </row>
    <row r="283" spans="1:7" x14ac:dyDescent="0.3">
      <c r="A283">
        <v>2023</v>
      </c>
      <c r="B283" s="1">
        <v>44953</v>
      </c>
      <c r="C283">
        <v>1</v>
      </c>
      <c r="D283" t="s">
        <v>26</v>
      </c>
      <c r="E283">
        <v>568</v>
      </c>
      <c r="F283">
        <v>7</v>
      </c>
      <c r="G283">
        <v>73.5</v>
      </c>
    </row>
    <row r="284" spans="1:7" x14ac:dyDescent="0.3">
      <c r="A284">
        <v>2023</v>
      </c>
      <c r="B284" s="1">
        <v>44954</v>
      </c>
      <c r="C284">
        <v>1</v>
      </c>
      <c r="D284" t="s">
        <v>26</v>
      </c>
      <c r="E284">
        <v>580</v>
      </c>
      <c r="F284">
        <v>9</v>
      </c>
      <c r="G284">
        <v>72</v>
      </c>
    </row>
    <row r="285" spans="1:7" x14ac:dyDescent="0.3">
      <c r="A285">
        <v>2023</v>
      </c>
      <c r="B285" s="1">
        <v>44954</v>
      </c>
      <c r="C285">
        <v>1</v>
      </c>
      <c r="D285" t="s">
        <v>26</v>
      </c>
      <c r="E285">
        <v>580</v>
      </c>
      <c r="F285">
        <v>9</v>
      </c>
      <c r="G285">
        <v>72</v>
      </c>
    </row>
    <row r="286" spans="1:7" x14ac:dyDescent="0.3">
      <c r="A286">
        <v>2023</v>
      </c>
      <c r="B286" s="1">
        <v>44955</v>
      </c>
      <c r="C286">
        <v>1</v>
      </c>
      <c r="D286" t="s">
        <v>26</v>
      </c>
      <c r="E286">
        <v>576</v>
      </c>
      <c r="F286">
        <v>10</v>
      </c>
      <c r="G286">
        <v>125</v>
      </c>
    </row>
    <row r="287" spans="1:7" x14ac:dyDescent="0.3">
      <c r="A287">
        <v>2023</v>
      </c>
      <c r="B287" s="1">
        <v>44955</v>
      </c>
      <c r="C287">
        <v>1</v>
      </c>
      <c r="D287" t="s">
        <v>26</v>
      </c>
      <c r="E287">
        <v>542</v>
      </c>
      <c r="F287">
        <v>3</v>
      </c>
      <c r="G287">
        <v>30</v>
      </c>
    </row>
    <row r="288" spans="1:7" x14ac:dyDescent="0.3">
      <c r="A288">
        <v>2023</v>
      </c>
      <c r="B288" s="1">
        <v>44955</v>
      </c>
      <c r="C288">
        <v>1</v>
      </c>
      <c r="D288" t="s">
        <v>26</v>
      </c>
      <c r="E288">
        <v>548</v>
      </c>
      <c r="F288">
        <v>5</v>
      </c>
      <c r="G288">
        <v>10</v>
      </c>
    </row>
    <row r="289" spans="1:7" x14ac:dyDescent="0.3">
      <c r="A289">
        <v>2023</v>
      </c>
      <c r="B289" s="1">
        <v>44955</v>
      </c>
      <c r="C289">
        <v>1</v>
      </c>
      <c r="D289" t="s">
        <v>26</v>
      </c>
      <c r="E289">
        <v>560</v>
      </c>
      <c r="F289">
        <v>10</v>
      </c>
      <c r="G289">
        <v>80</v>
      </c>
    </row>
    <row r="290" spans="1:7" x14ac:dyDescent="0.3">
      <c r="A290">
        <v>2023</v>
      </c>
      <c r="B290" s="1">
        <v>44955</v>
      </c>
      <c r="C290">
        <v>1</v>
      </c>
      <c r="D290" t="s">
        <v>26</v>
      </c>
      <c r="E290">
        <v>572</v>
      </c>
      <c r="F290">
        <v>6</v>
      </c>
      <c r="G290">
        <v>36</v>
      </c>
    </row>
    <row r="291" spans="1:7" x14ac:dyDescent="0.3">
      <c r="A291">
        <v>2023</v>
      </c>
      <c r="B291" s="1">
        <v>44955</v>
      </c>
      <c r="C291">
        <v>1</v>
      </c>
      <c r="D291" t="s">
        <v>26</v>
      </c>
      <c r="E291">
        <v>574</v>
      </c>
      <c r="F291">
        <v>5</v>
      </c>
      <c r="G291">
        <v>27.5</v>
      </c>
    </row>
    <row r="292" spans="1:7" x14ac:dyDescent="0.3">
      <c r="A292">
        <v>2023</v>
      </c>
      <c r="B292" s="1">
        <v>44964</v>
      </c>
      <c r="C292">
        <v>2</v>
      </c>
      <c r="D292" t="s">
        <v>27</v>
      </c>
      <c r="E292">
        <v>542</v>
      </c>
      <c r="F292">
        <v>1</v>
      </c>
      <c r="G292">
        <v>10</v>
      </c>
    </row>
    <row r="293" spans="1:7" x14ac:dyDescent="0.3">
      <c r="A293">
        <v>2023</v>
      </c>
      <c r="B293" s="1">
        <v>44965</v>
      </c>
      <c r="C293">
        <v>2</v>
      </c>
      <c r="D293" t="s">
        <v>27</v>
      </c>
      <c r="E293">
        <v>548</v>
      </c>
      <c r="F293">
        <v>5</v>
      </c>
      <c r="G293">
        <v>10</v>
      </c>
    </row>
    <row r="294" spans="1:7" x14ac:dyDescent="0.3">
      <c r="A294">
        <v>2023</v>
      </c>
      <c r="B294" s="1">
        <v>44966</v>
      </c>
      <c r="C294">
        <v>2</v>
      </c>
      <c r="D294" t="s">
        <v>27</v>
      </c>
      <c r="E294">
        <v>560</v>
      </c>
      <c r="F294">
        <v>2</v>
      </c>
      <c r="G294">
        <v>16</v>
      </c>
    </row>
    <row r="295" spans="1:7" x14ac:dyDescent="0.3">
      <c r="A295">
        <v>2023</v>
      </c>
      <c r="B295" s="1">
        <v>44967</v>
      </c>
      <c r="C295">
        <v>2</v>
      </c>
      <c r="D295" t="s">
        <v>27</v>
      </c>
      <c r="E295">
        <v>566</v>
      </c>
      <c r="F295">
        <v>2</v>
      </c>
      <c r="G295">
        <v>17</v>
      </c>
    </row>
    <row r="296" spans="1:7" x14ac:dyDescent="0.3">
      <c r="A296">
        <v>2023</v>
      </c>
      <c r="B296" s="1">
        <v>44968</v>
      </c>
      <c r="C296">
        <v>2</v>
      </c>
      <c r="D296" t="s">
        <v>27</v>
      </c>
      <c r="E296">
        <v>576</v>
      </c>
      <c r="F296">
        <v>10</v>
      </c>
      <c r="G296">
        <v>125</v>
      </c>
    </row>
    <row r="297" spans="1:7" x14ac:dyDescent="0.3">
      <c r="A297">
        <v>2023</v>
      </c>
      <c r="B297" s="1">
        <v>44968</v>
      </c>
      <c r="C297">
        <v>2</v>
      </c>
      <c r="D297" t="s">
        <v>27</v>
      </c>
      <c r="E297">
        <v>578</v>
      </c>
      <c r="F297">
        <v>4</v>
      </c>
      <c r="G297">
        <v>62</v>
      </c>
    </row>
    <row r="298" spans="1:7" x14ac:dyDescent="0.3">
      <c r="A298">
        <v>2023</v>
      </c>
      <c r="B298" s="1">
        <v>44968</v>
      </c>
      <c r="C298">
        <v>2</v>
      </c>
      <c r="D298" t="s">
        <v>27</v>
      </c>
      <c r="E298">
        <v>580</v>
      </c>
      <c r="F298">
        <v>9</v>
      </c>
      <c r="G298">
        <v>72</v>
      </c>
    </row>
    <row r="299" spans="1:7" x14ac:dyDescent="0.3">
      <c r="A299">
        <v>2023</v>
      </c>
      <c r="B299" s="1">
        <v>44968</v>
      </c>
      <c r="C299">
        <v>2</v>
      </c>
      <c r="D299" t="s">
        <v>27</v>
      </c>
      <c r="E299">
        <v>568</v>
      </c>
      <c r="F299">
        <v>7</v>
      </c>
      <c r="G299">
        <v>73.5</v>
      </c>
    </row>
    <row r="300" spans="1:7" x14ac:dyDescent="0.3">
      <c r="A300">
        <v>2023</v>
      </c>
      <c r="B300" s="1">
        <v>44969</v>
      </c>
      <c r="C300">
        <v>2</v>
      </c>
      <c r="D300" t="s">
        <v>27</v>
      </c>
      <c r="E300">
        <v>576</v>
      </c>
      <c r="F300">
        <v>10</v>
      </c>
      <c r="G300">
        <v>125</v>
      </c>
    </row>
    <row r="301" spans="1:7" x14ac:dyDescent="0.3">
      <c r="A301">
        <v>2023</v>
      </c>
      <c r="B301" s="1">
        <v>44969</v>
      </c>
      <c r="C301">
        <v>2</v>
      </c>
      <c r="D301" t="s">
        <v>27</v>
      </c>
      <c r="E301">
        <v>578</v>
      </c>
      <c r="F301">
        <v>10</v>
      </c>
      <c r="G301">
        <v>155</v>
      </c>
    </row>
    <row r="302" spans="1:7" x14ac:dyDescent="0.3">
      <c r="A302">
        <v>2023</v>
      </c>
      <c r="B302" s="1">
        <v>44969</v>
      </c>
      <c r="C302">
        <v>2</v>
      </c>
      <c r="D302" t="s">
        <v>27</v>
      </c>
      <c r="E302">
        <v>580</v>
      </c>
      <c r="F302">
        <v>6</v>
      </c>
      <c r="G302">
        <v>48</v>
      </c>
    </row>
    <row r="303" spans="1:7" x14ac:dyDescent="0.3">
      <c r="A303">
        <v>2023</v>
      </c>
      <c r="B303" s="1">
        <v>44969</v>
      </c>
      <c r="C303">
        <v>2</v>
      </c>
      <c r="D303" t="s">
        <v>27</v>
      </c>
      <c r="E303">
        <v>568</v>
      </c>
      <c r="F303">
        <v>7</v>
      </c>
      <c r="G303">
        <v>73.5</v>
      </c>
    </row>
    <row r="304" spans="1:7" x14ac:dyDescent="0.3">
      <c r="A304">
        <v>2023</v>
      </c>
      <c r="B304" s="1">
        <v>44978</v>
      </c>
      <c r="C304">
        <v>2</v>
      </c>
      <c r="D304" t="s">
        <v>27</v>
      </c>
      <c r="E304">
        <v>568</v>
      </c>
      <c r="F304">
        <v>3</v>
      </c>
      <c r="G304">
        <v>31.5</v>
      </c>
    </row>
    <row r="305" spans="1:7" x14ac:dyDescent="0.3">
      <c r="A305">
        <v>2023</v>
      </c>
      <c r="B305" s="1">
        <v>44980</v>
      </c>
      <c r="C305">
        <v>2</v>
      </c>
      <c r="D305" t="s">
        <v>27</v>
      </c>
      <c r="E305">
        <v>570</v>
      </c>
      <c r="F305">
        <v>3</v>
      </c>
      <c r="G305">
        <v>15</v>
      </c>
    </row>
    <row r="306" spans="1:7" x14ac:dyDescent="0.3">
      <c r="A306">
        <v>2023</v>
      </c>
      <c r="B306" s="1">
        <v>44981</v>
      </c>
      <c r="C306">
        <v>2</v>
      </c>
      <c r="D306" t="s">
        <v>27</v>
      </c>
      <c r="E306">
        <v>572</v>
      </c>
      <c r="F306">
        <v>5</v>
      </c>
      <c r="G306">
        <v>30</v>
      </c>
    </row>
    <row r="307" spans="1:7" x14ac:dyDescent="0.3">
      <c r="A307">
        <v>2023</v>
      </c>
      <c r="B307" s="1">
        <v>44982</v>
      </c>
      <c r="C307">
        <v>2</v>
      </c>
      <c r="D307" t="s">
        <v>27</v>
      </c>
      <c r="E307">
        <v>574</v>
      </c>
      <c r="F307">
        <v>5</v>
      </c>
      <c r="G307">
        <v>27.5</v>
      </c>
    </row>
    <row r="308" spans="1:7" x14ac:dyDescent="0.3">
      <c r="A308">
        <v>2023</v>
      </c>
      <c r="B308" s="1">
        <v>44984</v>
      </c>
      <c r="C308">
        <v>2</v>
      </c>
      <c r="D308" t="s">
        <v>27</v>
      </c>
      <c r="E308">
        <v>580</v>
      </c>
      <c r="F308">
        <v>8</v>
      </c>
      <c r="G308">
        <v>64</v>
      </c>
    </row>
    <row r="309" spans="1:7" x14ac:dyDescent="0.3">
      <c r="A309">
        <v>2023</v>
      </c>
      <c r="B309" s="1">
        <v>44984</v>
      </c>
      <c r="C309">
        <v>2</v>
      </c>
      <c r="D309" t="s">
        <v>27</v>
      </c>
      <c r="E309">
        <v>518</v>
      </c>
      <c r="F309">
        <v>3</v>
      </c>
      <c r="G309">
        <v>12</v>
      </c>
    </row>
    <row r="310" spans="1:7" x14ac:dyDescent="0.3">
      <c r="A310">
        <v>2023</v>
      </c>
      <c r="B310" s="1">
        <v>44985</v>
      </c>
      <c r="C310">
        <v>2</v>
      </c>
      <c r="D310" t="s">
        <v>27</v>
      </c>
      <c r="E310">
        <v>580</v>
      </c>
      <c r="F310">
        <v>9</v>
      </c>
      <c r="G310">
        <v>72</v>
      </c>
    </row>
    <row r="311" spans="1:7" x14ac:dyDescent="0.3">
      <c r="A311">
        <v>2023</v>
      </c>
      <c r="B311" s="1">
        <v>44985</v>
      </c>
      <c r="C311">
        <v>2</v>
      </c>
      <c r="D311" t="s">
        <v>27</v>
      </c>
      <c r="E311">
        <v>520</v>
      </c>
      <c r="F311">
        <v>5</v>
      </c>
      <c r="G311">
        <v>20</v>
      </c>
    </row>
    <row r="312" spans="1:7" x14ac:dyDescent="0.3">
      <c r="A312">
        <v>2023</v>
      </c>
      <c r="B312" s="1">
        <v>44985</v>
      </c>
      <c r="C312">
        <v>2</v>
      </c>
      <c r="D312" t="s">
        <v>27</v>
      </c>
      <c r="E312">
        <v>530</v>
      </c>
      <c r="F312">
        <v>7</v>
      </c>
      <c r="G312">
        <v>59.5</v>
      </c>
    </row>
    <row r="313" spans="1:7" x14ac:dyDescent="0.3">
      <c r="A313">
        <v>2023</v>
      </c>
      <c r="B313" s="1">
        <v>44985</v>
      </c>
      <c r="C313">
        <v>2</v>
      </c>
      <c r="D313" t="s">
        <v>27</v>
      </c>
      <c r="E313">
        <v>540</v>
      </c>
      <c r="F313">
        <v>10</v>
      </c>
      <c r="G313">
        <v>75</v>
      </c>
    </row>
    <row r="314" spans="1:7" x14ac:dyDescent="0.3">
      <c r="A314">
        <v>2023</v>
      </c>
      <c r="B314" s="1">
        <v>44985</v>
      </c>
      <c r="C314">
        <v>2</v>
      </c>
      <c r="D314" t="s">
        <v>27</v>
      </c>
      <c r="E314">
        <v>542</v>
      </c>
      <c r="F314">
        <v>3</v>
      </c>
      <c r="G314">
        <v>30</v>
      </c>
    </row>
    <row r="315" spans="1:7" x14ac:dyDescent="0.3">
      <c r="A315">
        <v>2023</v>
      </c>
      <c r="B315" s="1">
        <v>44985</v>
      </c>
      <c r="C315">
        <v>2</v>
      </c>
      <c r="D315" t="s">
        <v>27</v>
      </c>
      <c r="E315">
        <v>548</v>
      </c>
      <c r="F315">
        <v>5</v>
      </c>
      <c r="G315">
        <v>10</v>
      </c>
    </row>
    <row r="316" spans="1:7" x14ac:dyDescent="0.3">
      <c r="A316">
        <v>2023</v>
      </c>
      <c r="B316" s="1">
        <v>44992</v>
      </c>
      <c r="C316">
        <v>3</v>
      </c>
      <c r="D316" t="s">
        <v>28</v>
      </c>
      <c r="E316">
        <v>576</v>
      </c>
      <c r="F316">
        <v>4</v>
      </c>
      <c r="G316">
        <v>50</v>
      </c>
    </row>
    <row r="317" spans="1:7" x14ac:dyDescent="0.3">
      <c r="A317">
        <v>2023</v>
      </c>
      <c r="B317" s="1">
        <v>44993</v>
      </c>
      <c r="C317">
        <v>3</v>
      </c>
      <c r="D317" t="s">
        <v>28</v>
      </c>
      <c r="E317">
        <v>578</v>
      </c>
      <c r="F317">
        <v>4</v>
      </c>
      <c r="G317">
        <v>62</v>
      </c>
    </row>
    <row r="318" spans="1:7" x14ac:dyDescent="0.3">
      <c r="A318">
        <v>2023</v>
      </c>
      <c r="B318" s="1">
        <v>44999</v>
      </c>
      <c r="C318">
        <v>3</v>
      </c>
      <c r="D318" t="s">
        <v>28</v>
      </c>
      <c r="E318">
        <v>580</v>
      </c>
      <c r="F318">
        <v>5</v>
      </c>
      <c r="G318">
        <v>40</v>
      </c>
    </row>
    <row r="319" spans="1:7" x14ac:dyDescent="0.3">
      <c r="A319">
        <v>2023</v>
      </c>
      <c r="B319" s="1">
        <v>45000</v>
      </c>
      <c r="C319">
        <v>3</v>
      </c>
      <c r="D319" t="s">
        <v>28</v>
      </c>
      <c r="E319">
        <v>510</v>
      </c>
      <c r="F319">
        <v>5</v>
      </c>
      <c r="G319">
        <v>30</v>
      </c>
    </row>
    <row r="320" spans="1:7" x14ac:dyDescent="0.3">
      <c r="A320">
        <v>2023</v>
      </c>
      <c r="B320" s="1">
        <v>45000</v>
      </c>
      <c r="C320">
        <v>3</v>
      </c>
      <c r="D320" t="s">
        <v>28</v>
      </c>
      <c r="E320">
        <v>580</v>
      </c>
      <c r="F320">
        <v>9</v>
      </c>
      <c r="G320">
        <v>72</v>
      </c>
    </row>
    <row r="321" spans="1:7" x14ac:dyDescent="0.3">
      <c r="A321">
        <v>2023</v>
      </c>
      <c r="B321" s="1">
        <v>45001</v>
      </c>
      <c r="C321">
        <v>3</v>
      </c>
      <c r="D321" t="s">
        <v>28</v>
      </c>
      <c r="E321">
        <v>514</v>
      </c>
      <c r="F321">
        <v>7</v>
      </c>
      <c r="G321">
        <v>45.5</v>
      </c>
    </row>
    <row r="322" spans="1:7" x14ac:dyDescent="0.3">
      <c r="A322">
        <v>2023</v>
      </c>
      <c r="B322" s="1">
        <v>45001</v>
      </c>
      <c r="C322">
        <v>3</v>
      </c>
      <c r="D322" t="s">
        <v>28</v>
      </c>
      <c r="E322">
        <v>580</v>
      </c>
      <c r="F322">
        <v>8</v>
      </c>
      <c r="G322">
        <v>64</v>
      </c>
    </row>
    <row r="323" spans="1:7" x14ac:dyDescent="0.3">
      <c r="A323">
        <v>2023</v>
      </c>
      <c r="B323" s="1">
        <v>45002</v>
      </c>
      <c r="C323">
        <v>3</v>
      </c>
      <c r="D323" t="s">
        <v>28</v>
      </c>
      <c r="E323">
        <v>516</v>
      </c>
      <c r="F323">
        <v>5</v>
      </c>
      <c r="G323">
        <v>22.5</v>
      </c>
    </row>
    <row r="324" spans="1:7" x14ac:dyDescent="0.3">
      <c r="A324">
        <v>2023</v>
      </c>
      <c r="B324" s="1">
        <v>45002</v>
      </c>
      <c r="C324">
        <v>3</v>
      </c>
      <c r="D324" t="s">
        <v>28</v>
      </c>
      <c r="E324">
        <v>580</v>
      </c>
      <c r="F324">
        <v>9</v>
      </c>
      <c r="G324">
        <v>72</v>
      </c>
    </row>
    <row r="325" spans="1:7" x14ac:dyDescent="0.3">
      <c r="A325">
        <v>2023</v>
      </c>
      <c r="B325" s="1">
        <v>45003</v>
      </c>
      <c r="C325">
        <v>3</v>
      </c>
      <c r="D325" t="s">
        <v>28</v>
      </c>
      <c r="E325">
        <v>518</v>
      </c>
      <c r="F325">
        <v>3</v>
      </c>
      <c r="G325">
        <v>12</v>
      </c>
    </row>
    <row r="326" spans="1:7" x14ac:dyDescent="0.3">
      <c r="A326">
        <v>2023</v>
      </c>
      <c r="B326" s="1">
        <v>45003</v>
      </c>
      <c r="C326">
        <v>3</v>
      </c>
      <c r="D326" t="s">
        <v>28</v>
      </c>
      <c r="E326">
        <v>580</v>
      </c>
      <c r="F326">
        <v>7</v>
      </c>
      <c r="G326">
        <v>56</v>
      </c>
    </row>
    <row r="327" spans="1:7" x14ac:dyDescent="0.3">
      <c r="A327">
        <v>2023</v>
      </c>
      <c r="B327" s="1">
        <v>45004</v>
      </c>
      <c r="C327">
        <v>3</v>
      </c>
      <c r="D327" t="s">
        <v>28</v>
      </c>
      <c r="E327">
        <v>520</v>
      </c>
      <c r="F327">
        <v>5</v>
      </c>
      <c r="G327">
        <v>20</v>
      </c>
    </row>
    <row r="328" spans="1:7" x14ac:dyDescent="0.3">
      <c r="A328">
        <v>2023</v>
      </c>
      <c r="B328" s="1">
        <v>45005</v>
      </c>
      <c r="C328">
        <v>3</v>
      </c>
      <c r="D328" t="s">
        <v>28</v>
      </c>
      <c r="E328">
        <v>530</v>
      </c>
      <c r="F328">
        <v>7</v>
      </c>
      <c r="G328">
        <v>59.5</v>
      </c>
    </row>
    <row r="329" spans="1:7" x14ac:dyDescent="0.3">
      <c r="A329">
        <v>2023</v>
      </c>
      <c r="B329" s="1">
        <v>45005</v>
      </c>
      <c r="C329">
        <v>3</v>
      </c>
      <c r="D329" t="s">
        <v>28</v>
      </c>
      <c r="E329">
        <v>540</v>
      </c>
      <c r="F329">
        <v>10</v>
      </c>
      <c r="G329">
        <v>75</v>
      </c>
    </row>
    <row r="330" spans="1:7" x14ac:dyDescent="0.3">
      <c r="A330">
        <v>2023</v>
      </c>
      <c r="B330" s="1">
        <v>45005</v>
      </c>
      <c r="C330">
        <v>3</v>
      </c>
      <c r="D330" t="s">
        <v>28</v>
      </c>
      <c r="E330">
        <v>542</v>
      </c>
      <c r="F330">
        <v>2</v>
      </c>
      <c r="G330">
        <v>20</v>
      </c>
    </row>
    <row r="331" spans="1:7" x14ac:dyDescent="0.3">
      <c r="A331">
        <v>2023</v>
      </c>
      <c r="B331" s="1">
        <v>45005</v>
      </c>
      <c r="C331">
        <v>3</v>
      </c>
      <c r="D331" t="s">
        <v>28</v>
      </c>
      <c r="E331">
        <v>548</v>
      </c>
      <c r="F331">
        <v>5</v>
      </c>
      <c r="G331">
        <v>10</v>
      </c>
    </row>
    <row r="332" spans="1:7" x14ac:dyDescent="0.3">
      <c r="A332">
        <v>2023</v>
      </c>
      <c r="B332" s="1">
        <v>45005</v>
      </c>
      <c r="C332">
        <v>3</v>
      </c>
      <c r="D332" t="s">
        <v>28</v>
      </c>
      <c r="E332">
        <v>560</v>
      </c>
      <c r="F332">
        <v>10</v>
      </c>
      <c r="G332">
        <v>80</v>
      </c>
    </row>
    <row r="333" spans="1:7" x14ac:dyDescent="0.3">
      <c r="A333">
        <v>2023</v>
      </c>
      <c r="B333" s="1">
        <v>45005</v>
      </c>
      <c r="C333">
        <v>3</v>
      </c>
      <c r="D333" t="s">
        <v>28</v>
      </c>
      <c r="E333">
        <v>572</v>
      </c>
      <c r="F333">
        <v>6</v>
      </c>
      <c r="G333">
        <v>36</v>
      </c>
    </row>
    <row r="334" spans="1:7" x14ac:dyDescent="0.3">
      <c r="A334">
        <v>2023</v>
      </c>
      <c r="B334" s="1">
        <v>45005</v>
      </c>
      <c r="C334">
        <v>3</v>
      </c>
      <c r="D334" t="s">
        <v>28</v>
      </c>
      <c r="E334">
        <v>574</v>
      </c>
      <c r="F334">
        <v>5</v>
      </c>
      <c r="G334">
        <v>27.5</v>
      </c>
    </row>
    <row r="335" spans="1:7" x14ac:dyDescent="0.3">
      <c r="A335">
        <v>2023</v>
      </c>
      <c r="B335" s="1">
        <v>45006</v>
      </c>
      <c r="C335">
        <v>3</v>
      </c>
      <c r="D335" t="s">
        <v>28</v>
      </c>
      <c r="E335">
        <v>568</v>
      </c>
      <c r="F335">
        <v>7</v>
      </c>
      <c r="G335">
        <v>73.5</v>
      </c>
    </row>
    <row r="336" spans="1:7" x14ac:dyDescent="0.3">
      <c r="A336">
        <v>2023</v>
      </c>
      <c r="B336" s="1">
        <v>45007</v>
      </c>
      <c r="C336">
        <v>3</v>
      </c>
      <c r="D336" t="s">
        <v>28</v>
      </c>
      <c r="E336">
        <v>580</v>
      </c>
      <c r="F336">
        <v>8</v>
      </c>
      <c r="G336">
        <v>64</v>
      </c>
    </row>
    <row r="337" spans="1:7" x14ac:dyDescent="0.3">
      <c r="A337">
        <v>2023</v>
      </c>
      <c r="B337" s="1">
        <v>45007</v>
      </c>
      <c r="C337">
        <v>3</v>
      </c>
      <c r="D337" t="s">
        <v>28</v>
      </c>
      <c r="E337">
        <v>580</v>
      </c>
      <c r="F337">
        <v>8</v>
      </c>
      <c r="G337">
        <v>64</v>
      </c>
    </row>
    <row r="338" spans="1:7" x14ac:dyDescent="0.3">
      <c r="A338">
        <v>2023</v>
      </c>
      <c r="B338" s="1">
        <v>45007</v>
      </c>
      <c r="C338">
        <v>3</v>
      </c>
      <c r="D338" t="s">
        <v>28</v>
      </c>
      <c r="E338">
        <v>576</v>
      </c>
      <c r="F338">
        <v>10</v>
      </c>
      <c r="G338">
        <v>125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D9E48-CE61-4BB2-AAB9-926E25D0EFE8}">
  <dimension ref="B1:BS26"/>
  <sheetViews>
    <sheetView showGridLines="0" workbookViewId="0">
      <selection activeCell="J331" sqref="J331"/>
    </sheetView>
  </sheetViews>
  <sheetFormatPr defaultColWidth="2.33203125" defaultRowHeight="9" customHeight="1" x14ac:dyDescent="0.3"/>
  <sheetData>
    <row r="1" spans="2:71" ht="9" customHeight="1" thickBot="1" x14ac:dyDescent="0.35"/>
    <row r="2" spans="2:71" ht="9" customHeight="1" thickTop="1" x14ac:dyDescent="0.3">
      <c r="P2" s="75">
        <f>'Base Vendas'!B3</f>
        <v>11746.5</v>
      </c>
      <c r="Q2" s="76"/>
      <c r="R2" s="76"/>
      <c r="S2" s="76"/>
      <c r="T2" s="76"/>
      <c r="U2" s="76"/>
      <c r="V2" s="76"/>
      <c r="W2" s="76"/>
      <c r="X2" s="76"/>
      <c r="Y2" s="76"/>
      <c r="Z2" s="76"/>
      <c r="AA2" s="77"/>
      <c r="AD2" s="75">
        <f>'Base Vendas'!B5</f>
        <v>836.5</v>
      </c>
      <c r="AE2" s="76"/>
      <c r="AF2" s="76"/>
      <c r="AG2" s="76"/>
      <c r="AH2" s="76"/>
      <c r="AI2" s="76"/>
      <c r="AJ2" s="76"/>
      <c r="AK2" s="76"/>
      <c r="AL2" s="76"/>
      <c r="AM2" s="76"/>
      <c r="AN2" s="76"/>
      <c r="AO2" s="77"/>
      <c r="AR2" s="81" t="str">
        <f>'Base Vendas'!B7</f>
        <v>Dez</v>
      </c>
      <c r="AS2" s="82"/>
      <c r="AT2" s="82"/>
      <c r="AU2" s="82"/>
      <c r="AV2" s="82"/>
      <c r="AW2" s="82"/>
      <c r="AX2" s="82"/>
      <c r="AY2" s="82"/>
      <c r="AZ2" s="82"/>
      <c r="BA2" s="82"/>
      <c r="BB2" s="82"/>
      <c r="BC2" s="83"/>
    </row>
    <row r="3" spans="2:71" ht="9" customHeight="1" x14ac:dyDescent="0.3">
      <c r="P3" s="78"/>
      <c r="Q3" s="79"/>
      <c r="R3" s="79"/>
      <c r="S3" s="79"/>
      <c r="T3" s="79"/>
      <c r="U3" s="79"/>
      <c r="V3" s="79"/>
      <c r="W3" s="79"/>
      <c r="X3" s="79"/>
      <c r="Y3" s="79"/>
      <c r="Z3" s="79"/>
      <c r="AA3" s="80"/>
      <c r="AB3" s="28"/>
      <c r="AC3" s="28"/>
      <c r="AD3" s="78"/>
      <c r="AE3" s="79"/>
      <c r="AF3" s="79"/>
      <c r="AG3" s="79"/>
      <c r="AH3" s="79"/>
      <c r="AI3" s="79"/>
      <c r="AJ3" s="79"/>
      <c r="AK3" s="79"/>
      <c r="AL3" s="79"/>
      <c r="AM3" s="79"/>
      <c r="AN3" s="79"/>
      <c r="AO3" s="80"/>
      <c r="AP3" s="30"/>
      <c r="AQ3" s="30"/>
      <c r="AR3" s="84"/>
      <c r="AS3" s="85"/>
      <c r="AT3" s="85"/>
      <c r="AU3" s="85"/>
      <c r="AV3" s="85"/>
      <c r="AW3" s="85"/>
      <c r="AX3" s="85"/>
      <c r="AY3" s="85"/>
      <c r="AZ3" s="85"/>
      <c r="BA3" s="85"/>
      <c r="BB3" s="85"/>
      <c r="BC3" s="86"/>
      <c r="BI3" s="30"/>
      <c r="BJ3" s="30"/>
      <c r="BK3" s="30"/>
      <c r="BL3" s="30"/>
      <c r="BM3" s="30"/>
      <c r="BN3" s="30"/>
      <c r="BO3" s="30"/>
      <c r="BP3" s="30"/>
    </row>
    <row r="4" spans="2:71" ht="9" customHeight="1" x14ac:dyDescent="0.3">
      <c r="P4" s="78"/>
      <c r="Q4" s="79"/>
      <c r="R4" s="79"/>
      <c r="S4" s="79"/>
      <c r="T4" s="79"/>
      <c r="U4" s="79"/>
      <c r="V4" s="79"/>
      <c r="W4" s="79"/>
      <c r="X4" s="79"/>
      <c r="Y4" s="79"/>
      <c r="Z4" s="79"/>
      <c r="AA4" s="80"/>
      <c r="AB4" s="28"/>
      <c r="AC4" s="28"/>
      <c r="AD4" s="78"/>
      <c r="AE4" s="79"/>
      <c r="AF4" s="79"/>
      <c r="AG4" s="79"/>
      <c r="AH4" s="79"/>
      <c r="AI4" s="79"/>
      <c r="AJ4" s="79"/>
      <c r="AK4" s="79"/>
      <c r="AL4" s="79"/>
      <c r="AM4" s="79"/>
      <c r="AN4" s="79"/>
      <c r="AO4" s="80"/>
      <c r="AP4" s="30"/>
      <c r="AQ4" s="30"/>
      <c r="AR4" s="84"/>
      <c r="AS4" s="85"/>
      <c r="AT4" s="85"/>
      <c r="AU4" s="85"/>
      <c r="AV4" s="85"/>
      <c r="AW4" s="85"/>
      <c r="AX4" s="85"/>
      <c r="AY4" s="85"/>
      <c r="AZ4" s="85"/>
      <c r="BA4" s="85"/>
      <c r="BB4" s="85"/>
      <c r="BC4" s="86"/>
      <c r="BI4" s="30"/>
      <c r="BJ4" s="30"/>
      <c r="BK4" s="30"/>
      <c r="BL4" s="30"/>
      <c r="BM4" s="30"/>
      <c r="BN4" s="30"/>
      <c r="BO4" s="30"/>
      <c r="BP4" s="30"/>
    </row>
    <row r="5" spans="2:71" ht="9" customHeight="1" x14ac:dyDescent="0.3">
      <c r="P5" s="78"/>
      <c r="Q5" s="79"/>
      <c r="R5" s="79"/>
      <c r="S5" s="79"/>
      <c r="T5" s="79"/>
      <c r="U5" s="79"/>
      <c r="V5" s="79"/>
      <c r="W5" s="79"/>
      <c r="X5" s="79"/>
      <c r="Y5" s="79"/>
      <c r="Z5" s="79"/>
      <c r="AA5" s="80"/>
      <c r="AB5" s="29"/>
      <c r="AC5" s="29"/>
      <c r="AD5" s="78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80"/>
      <c r="AP5" s="31"/>
      <c r="AQ5" s="31"/>
      <c r="AR5" s="84"/>
      <c r="AS5" s="85"/>
      <c r="AT5" s="85"/>
      <c r="AU5" s="85"/>
      <c r="AV5" s="85"/>
      <c r="AW5" s="85"/>
      <c r="AX5" s="85"/>
      <c r="AY5" s="85"/>
      <c r="AZ5" s="85"/>
      <c r="BA5" s="85"/>
      <c r="BB5" s="85"/>
      <c r="BC5" s="86"/>
      <c r="BI5" s="32"/>
      <c r="BJ5" s="32"/>
      <c r="BK5" s="32"/>
      <c r="BL5" s="32"/>
      <c r="BM5" s="32"/>
      <c r="BN5" s="32"/>
      <c r="BO5" s="32"/>
      <c r="BP5" s="32"/>
    </row>
    <row r="6" spans="2:71" ht="9" customHeight="1" x14ac:dyDescent="0.3">
      <c r="P6" s="87" t="s">
        <v>4</v>
      </c>
      <c r="Q6" s="88"/>
      <c r="R6" s="88"/>
      <c r="S6" s="88"/>
      <c r="T6" s="88"/>
      <c r="U6" s="88"/>
      <c r="V6" s="88"/>
      <c r="W6" s="88"/>
      <c r="X6" s="88"/>
      <c r="Y6" s="88"/>
      <c r="Z6" s="88"/>
      <c r="AA6" s="89"/>
      <c r="AB6" s="29"/>
      <c r="AC6" s="29"/>
      <c r="AD6" s="87" t="s">
        <v>23</v>
      </c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9"/>
      <c r="AP6" s="31"/>
      <c r="AQ6" s="31"/>
      <c r="AR6" s="87" t="s">
        <v>38</v>
      </c>
      <c r="AS6" s="88"/>
      <c r="AT6" s="88"/>
      <c r="AU6" s="88"/>
      <c r="AV6" s="88"/>
      <c r="AW6" s="88"/>
      <c r="AX6" s="88"/>
      <c r="AY6" s="88"/>
      <c r="AZ6" s="88"/>
      <c r="BA6" s="88"/>
      <c r="BB6" s="88"/>
      <c r="BC6" s="89"/>
      <c r="BI6" s="32"/>
      <c r="BJ6" s="32"/>
      <c r="BK6" s="32"/>
      <c r="BL6" s="32"/>
      <c r="BM6" s="32"/>
      <c r="BN6" s="32"/>
      <c r="BO6" s="32"/>
      <c r="BP6" s="32"/>
    </row>
    <row r="7" spans="2:71" ht="9" customHeight="1" thickBot="1" x14ac:dyDescent="0.35">
      <c r="P7" s="90"/>
      <c r="Q7" s="91"/>
      <c r="R7" s="91"/>
      <c r="S7" s="91"/>
      <c r="T7" s="91"/>
      <c r="U7" s="91"/>
      <c r="V7" s="91"/>
      <c r="W7" s="91"/>
      <c r="X7" s="91"/>
      <c r="Y7" s="91"/>
      <c r="Z7" s="91"/>
      <c r="AA7" s="92"/>
      <c r="AB7" s="29"/>
      <c r="AC7" s="29"/>
      <c r="AD7" s="90"/>
      <c r="AE7" s="91"/>
      <c r="AF7" s="91"/>
      <c r="AG7" s="91"/>
      <c r="AH7" s="91"/>
      <c r="AI7" s="91"/>
      <c r="AJ7" s="91"/>
      <c r="AK7" s="91"/>
      <c r="AL7" s="91"/>
      <c r="AM7" s="91"/>
      <c r="AN7" s="91"/>
      <c r="AO7" s="92"/>
      <c r="AP7" s="31"/>
      <c r="AQ7" s="31"/>
      <c r="AR7" s="90"/>
      <c r="AS7" s="91"/>
      <c r="AT7" s="91"/>
      <c r="AU7" s="91"/>
      <c r="AV7" s="91"/>
      <c r="AW7" s="91"/>
      <c r="AX7" s="91"/>
      <c r="AY7" s="91"/>
      <c r="AZ7" s="91"/>
      <c r="BA7" s="91"/>
      <c r="BB7" s="91"/>
      <c r="BC7" s="92"/>
      <c r="BI7" s="32"/>
      <c r="BJ7" s="32"/>
      <c r="BK7" s="32"/>
      <c r="BL7" s="32"/>
      <c r="BM7" s="32"/>
      <c r="BN7" s="32"/>
      <c r="BO7" s="32"/>
      <c r="BP7" s="32"/>
    </row>
    <row r="8" spans="2:71" ht="9" customHeight="1" thickTop="1" thickBot="1" x14ac:dyDescent="0.35">
      <c r="AG8" s="29"/>
      <c r="AH8" s="29"/>
      <c r="AI8" s="29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</row>
    <row r="9" spans="2:71" ht="9" customHeight="1" thickTop="1" x14ac:dyDescent="0.3">
      <c r="B9" s="69" t="s">
        <v>22</v>
      </c>
      <c r="C9" s="70"/>
      <c r="D9" s="70"/>
      <c r="E9" s="70"/>
      <c r="F9" s="70"/>
      <c r="G9" s="70"/>
      <c r="H9" s="70"/>
      <c r="I9" s="70"/>
      <c r="J9" s="70"/>
      <c r="K9" s="70"/>
      <c r="L9" s="70"/>
      <c r="M9" s="70"/>
      <c r="N9" s="70"/>
      <c r="O9" s="71"/>
      <c r="Q9" s="69" t="s">
        <v>20</v>
      </c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1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</row>
    <row r="10" spans="2:71" ht="9" customHeight="1" x14ac:dyDescent="0.3">
      <c r="B10" s="72"/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4"/>
      <c r="Q10" s="72"/>
      <c r="R10" s="73"/>
      <c r="S10" s="73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73"/>
      <c r="AE10" s="73"/>
      <c r="AF10" s="73"/>
      <c r="AG10" s="73"/>
      <c r="AH10" s="73"/>
      <c r="AI10" s="73"/>
      <c r="AJ10" s="73"/>
      <c r="AK10" s="73"/>
      <c r="AL10" s="73"/>
      <c r="AM10" s="73"/>
      <c r="AN10" s="73"/>
      <c r="AO10" s="73"/>
      <c r="AP10" s="73"/>
      <c r="AQ10" s="73"/>
      <c r="AR10" s="73"/>
      <c r="AS10" s="73"/>
      <c r="AT10" s="73"/>
      <c r="AU10" s="73"/>
      <c r="AV10" s="73"/>
      <c r="AW10" s="73"/>
      <c r="AX10" s="73"/>
      <c r="AY10" s="73"/>
      <c r="AZ10" s="73"/>
      <c r="BA10" s="73"/>
      <c r="BB10" s="73"/>
      <c r="BC10" s="74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</row>
    <row r="11" spans="2:71" ht="9" customHeight="1" x14ac:dyDescent="0.35">
      <c r="B11" s="16"/>
      <c r="O11" s="17"/>
      <c r="Q11" s="63">
        <v>2022</v>
      </c>
      <c r="R11" s="64"/>
      <c r="S11" s="64"/>
      <c r="T11" s="64"/>
      <c r="U11" s="64"/>
      <c r="V11" s="65"/>
      <c r="AH11" s="34"/>
      <c r="AJ11" s="34"/>
      <c r="AQ11" s="34"/>
      <c r="AR11" s="34"/>
      <c r="AS11" s="34"/>
      <c r="AT11" s="34"/>
      <c r="BC11" s="17"/>
    </row>
    <row r="12" spans="2:71" ht="9" customHeight="1" thickBot="1" x14ac:dyDescent="0.4">
      <c r="B12" s="16"/>
      <c r="O12" s="17"/>
      <c r="Q12" s="66"/>
      <c r="R12" s="67"/>
      <c r="S12" s="67"/>
      <c r="T12" s="67"/>
      <c r="U12" s="67"/>
      <c r="V12" s="68"/>
      <c r="AG12" s="34"/>
      <c r="AH12" s="34"/>
      <c r="AI12" s="34"/>
      <c r="AJ12" s="34"/>
      <c r="AQ12" s="34"/>
      <c r="AR12" s="34"/>
      <c r="AS12" s="34"/>
      <c r="AT12" s="34"/>
      <c r="BC12" s="17"/>
    </row>
    <row r="13" spans="2:71" ht="9" customHeight="1" thickTop="1" x14ac:dyDescent="0.3">
      <c r="B13" s="16"/>
      <c r="O13" s="17"/>
      <c r="Q13" s="16"/>
      <c r="BC13" s="17"/>
    </row>
    <row r="14" spans="2:71" ht="9" customHeight="1" x14ac:dyDescent="0.3">
      <c r="B14" s="16"/>
      <c r="O14" s="17"/>
      <c r="Q14" s="16"/>
      <c r="BC14" s="17"/>
    </row>
    <row r="15" spans="2:71" ht="9" customHeight="1" x14ac:dyDescent="0.3">
      <c r="B15" s="16"/>
      <c r="O15" s="17"/>
      <c r="Q15" s="16"/>
      <c r="BC15" s="17"/>
    </row>
    <row r="16" spans="2:71" ht="9" customHeight="1" x14ac:dyDescent="0.3">
      <c r="B16" s="16"/>
      <c r="O16" s="17"/>
      <c r="Q16" s="16"/>
      <c r="BC16" s="17"/>
    </row>
    <row r="17" spans="2:55" ht="9" customHeight="1" x14ac:dyDescent="0.3">
      <c r="B17" s="16"/>
      <c r="O17" s="58"/>
      <c r="Q17" s="16"/>
      <c r="R17" s="35"/>
      <c r="S17" s="35"/>
      <c r="T17" s="35"/>
      <c r="BC17" s="17"/>
    </row>
    <row r="18" spans="2:55" ht="9" customHeight="1" x14ac:dyDescent="0.3">
      <c r="B18" s="16"/>
      <c r="O18" s="58"/>
      <c r="Q18" s="16"/>
      <c r="R18" s="35"/>
      <c r="S18" s="35"/>
      <c r="T18" s="35"/>
      <c r="BC18" s="17"/>
    </row>
    <row r="19" spans="2:55" ht="9" customHeight="1" x14ac:dyDescent="0.3">
      <c r="B19" s="16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58"/>
      <c r="Q19" s="16"/>
      <c r="R19" s="35"/>
      <c r="S19" s="35"/>
      <c r="T19" s="35"/>
      <c r="BC19" s="17"/>
    </row>
    <row r="20" spans="2:55" ht="9" customHeight="1" x14ac:dyDescent="0.3">
      <c r="B20" s="16"/>
      <c r="O20" s="17"/>
      <c r="Q20" s="16"/>
      <c r="BC20" s="17"/>
    </row>
    <row r="21" spans="2:55" ht="9" customHeight="1" x14ac:dyDescent="0.3">
      <c r="B21" s="16"/>
      <c r="O21" s="17"/>
      <c r="Q21" s="16"/>
      <c r="BC21" s="17"/>
    </row>
    <row r="22" spans="2:55" ht="9" customHeight="1" x14ac:dyDescent="0.3">
      <c r="B22" s="16"/>
      <c r="O22" s="17"/>
      <c r="Q22" s="16"/>
      <c r="BC22" s="17"/>
    </row>
    <row r="23" spans="2:55" ht="9" customHeight="1" x14ac:dyDescent="0.3">
      <c r="B23" s="16"/>
      <c r="O23" s="17"/>
      <c r="Q23" s="16"/>
      <c r="BC23" s="17"/>
    </row>
    <row r="24" spans="2:55" ht="9" customHeight="1" x14ac:dyDescent="0.3">
      <c r="B24" s="16"/>
      <c r="O24" s="17"/>
      <c r="Q24" s="16"/>
      <c r="BC24" s="17"/>
    </row>
    <row r="25" spans="2:55" ht="9" customHeight="1" thickBot="1" x14ac:dyDescent="0.35">
      <c r="B25" s="18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20"/>
      <c r="Q25" s="18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20"/>
    </row>
    <row r="26" spans="2:55" ht="9" customHeight="1" thickTop="1" x14ac:dyDescent="0.3"/>
  </sheetData>
  <mergeCells count="9">
    <mergeCell ref="Q11:V12"/>
    <mergeCell ref="B9:O10"/>
    <mergeCell ref="Q9:BC10"/>
    <mergeCell ref="P2:AA5"/>
    <mergeCell ref="AD2:AO5"/>
    <mergeCell ref="AR2:BC5"/>
    <mergeCell ref="P6:AA7"/>
    <mergeCell ref="AD6:AO7"/>
    <mergeCell ref="AR6:BC7"/>
  </mergeCells>
  <dataValidations count="1">
    <dataValidation type="list" allowBlank="1" showInputMessage="1" showErrorMessage="1" sqref="Q11" xr:uid="{1A537D97-9FCE-4EFB-B3F2-F0D87DB7D0DC}">
      <formula1>Ano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A4260-0319-4D89-B838-F4102304941D}">
  <dimension ref="A1:J688"/>
  <sheetViews>
    <sheetView workbookViewId="0"/>
  </sheetViews>
  <sheetFormatPr defaultRowHeight="14.4" x14ac:dyDescent="0.3"/>
  <cols>
    <col min="1" max="1" width="6.6640625" bestFit="1" customWidth="1"/>
    <col min="2" max="2" width="10.5546875" bestFit="1" customWidth="1"/>
    <col min="3" max="3" width="6.77734375" bestFit="1" customWidth="1"/>
    <col min="4" max="4" width="15" bestFit="1" customWidth="1"/>
    <col min="5" max="5" width="12.33203125" bestFit="1" customWidth="1"/>
    <col min="6" max="6" width="17.5546875" bestFit="1" customWidth="1"/>
    <col min="7" max="7" width="13.109375" bestFit="1" customWidth="1"/>
    <col min="8" max="8" width="8" bestFit="1" customWidth="1"/>
    <col min="9" max="9" width="9.109375" bestFit="1" customWidth="1"/>
    <col min="10" max="10" width="7.5546875" bestFit="1" customWidth="1"/>
  </cols>
  <sheetData>
    <row r="1" spans="1:10" x14ac:dyDescent="0.3">
      <c r="A1" t="s">
        <v>21</v>
      </c>
      <c r="B1" t="s">
        <v>0</v>
      </c>
      <c r="C1" t="s">
        <v>6</v>
      </c>
      <c r="D1" t="s">
        <v>25</v>
      </c>
      <c r="E1" t="s">
        <v>1</v>
      </c>
      <c r="F1" t="s">
        <v>40</v>
      </c>
      <c r="G1" t="s">
        <v>2</v>
      </c>
      <c r="H1" t="s">
        <v>3</v>
      </c>
      <c r="I1" t="s">
        <v>78</v>
      </c>
      <c r="J1" t="s">
        <v>79</v>
      </c>
    </row>
    <row r="2" spans="1:10" x14ac:dyDescent="0.3">
      <c r="A2">
        <v>2022</v>
      </c>
      <c r="B2" s="1">
        <v>44564</v>
      </c>
      <c r="C2">
        <v>1</v>
      </c>
      <c r="D2" t="s">
        <v>26</v>
      </c>
      <c r="E2">
        <v>510</v>
      </c>
      <c r="F2" t="s">
        <v>42</v>
      </c>
      <c r="G2">
        <v>5</v>
      </c>
      <c r="H2">
        <v>30</v>
      </c>
    </row>
    <row r="3" spans="1:10" x14ac:dyDescent="0.3">
      <c r="A3">
        <v>2022</v>
      </c>
      <c r="B3" s="1">
        <v>44565</v>
      </c>
      <c r="C3">
        <v>1</v>
      </c>
      <c r="D3" t="s">
        <v>26</v>
      </c>
      <c r="E3">
        <v>510</v>
      </c>
      <c r="F3" t="s">
        <v>42</v>
      </c>
      <c r="G3">
        <v>7</v>
      </c>
      <c r="H3">
        <v>42</v>
      </c>
    </row>
    <row r="4" spans="1:10" x14ac:dyDescent="0.3">
      <c r="A4">
        <v>2022</v>
      </c>
      <c r="B4" s="1">
        <v>44566</v>
      </c>
      <c r="C4">
        <v>1</v>
      </c>
      <c r="D4" t="s">
        <v>26</v>
      </c>
      <c r="E4">
        <v>510</v>
      </c>
      <c r="F4" t="s">
        <v>42</v>
      </c>
      <c r="G4">
        <v>3</v>
      </c>
      <c r="H4">
        <v>18</v>
      </c>
    </row>
    <row r="5" spans="1:10" x14ac:dyDescent="0.3">
      <c r="A5">
        <v>2022</v>
      </c>
      <c r="B5" s="1">
        <v>44573</v>
      </c>
      <c r="C5">
        <v>1</v>
      </c>
      <c r="D5" t="s">
        <v>26</v>
      </c>
      <c r="E5">
        <v>510</v>
      </c>
      <c r="F5" t="s">
        <v>42</v>
      </c>
      <c r="G5">
        <v>3</v>
      </c>
      <c r="H5">
        <v>18</v>
      </c>
    </row>
    <row r="6" spans="1:10" x14ac:dyDescent="0.3">
      <c r="A6">
        <v>2022</v>
      </c>
      <c r="B6" s="1">
        <v>44573</v>
      </c>
      <c r="C6">
        <v>1</v>
      </c>
      <c r="D6" t="s">
        <v>26</v>
      </c>
      <c r="E6">
        <v>510</v>
      </c>
      <c r="F6" t="s">
        <v>42</v>
      </c>
      <c r="G6">
        <v>5</v>
      </c>
      <c r="H6">
        <v>30</v>
      </c>
    </row>
    <row r="7" spans="1:10" x14ac:dyDescent="0.3">
      <c r="A7">
        <v>2022</v>
      </c>
      <c r="B7" s="1">
        <v>44578</v>
      </c>
      <c r="C7">
        <v>1</v>
      </c>
      <c r="D7" t="s">
        <v>26</v>
      </c>
      <c r="E7">
        <v>510</v>
      </c>
      <c r="F7" t="s">
        <v>42</v>
      </c>
      <c r="G7">
        <v>2</v>
      </c>
      <c r="H7">
        <v>12</v>
      </c>
    </row>
    <row r="8" spans="1:10" x14ac:dyDescent="0.3">
      <c r="A8">
        <v>2022</v>
      </c>
      <c r="B8" s="1">
        <v>44580</v>
      </c>
      <c r="C8">
        <v>1</v>
      </c>
      <c r="D8" t="s">
        <v>26</v>
      </c>
      <c r="E8">
        <v>510</v>
      </c>
      <c r="F8" t="s">
        <v>42</v>
      </c>
      <c r="G8">
        <v>7</v>
      </c>
      <c r="H8">
        <v>42</v>
      </c>
    </row>
    <row r="9" spans="1:10" x14ac:dyDescent="0.3">
      <c r="A9">
        <v>2022</v>
      </c>
      <c r="B9" s="1">
        <v>44589</v>
      </c>
      <c r="C9">
        <v>1</v>
      </c>
      <c r="D9" t="s">
        <v>26</v>
      </c>
      <c r="E9">
        <v>510</v>
      </c>
      <c r="F9" t="s">
        <v>42</v>
      </c>
      <c r="G9">
        <v>5</v>
      </c>
      <c r="H9">
        <v>30</v>
      </c>
    </row>
    <row r="10" spans="1:10" x14ac:dyDescent="0.3">
      <c r="A10">
        <v>2022</v>
      </c>
      <c r="B10" s="1">
        <v>44592</v>
      </c>
      <c r="C10">
        <v>1</v>
      </c>
      <c r="D10" t="s">
        <v>26</v>
      </c>
      <c r="E10">
        <v>510</v>
      </c>
      <c r="F10" t="s">
        <v>42</v>
      </c>
      <c r="G10">
        <v>5</v>
      </c>
      <c r="H10">
        <v>30</v>
      </c>
    </row>
    <row r="11" spans="1:10" x14ac:dyDescent="0.3">
      <c r="A11">
        <v>2022</v>
      </c>
      <c r="B11" s="1">
        <v>44564</v>
      </c>
      <c r="C11">
        <v>1</v>
      </c>
      <c r="D11" t="s">
        <v>26</v>
      </c>
      <c r="E11">
        <v>516</v>
      </c>
      <c r="F11" t="s">
        <v>43</v>
      </c>
      <c r="G11">
        <v>4</v>
      </c>
      <c r="H11">
        <v>18</v>
      </c>
    </row>
    <row r="12" spans="1:10" x14ac:dyDescent="0.3">
      <c r="A12">
        <v>2022</v>
      </c>
      <c r="B12" s="1">
        <v>44565</v>
      </c>
      <c r="C12">
        <v>1</v>
      </c>
      <c r="D12" t="s">
        <v>26</v>
      </c>
      <c r="E12">
        <v>514</v>
      </c>
      <c r="F12" t="s">
        <v>44</v>
      </c>
      <c r="G12">
        <v>10</v>
      </c>
      <c r="H12">
        <v>65</v>
      </c>
    </row>
    <row r="13" spans="1:10" x14ac:dyDescent="0.3">
      <c r="A13">
        <v>2022</v>
      </c>
      <c r="B13" s="1">
        <v>44566</v>
      </c>
      <c r="C13">
        <v>1</v>
      </c>
      <c r="D13" t="s">
        <v>26</v>
      </c>
      <c r="E13">
        <v>548</v>
      </c>
      <c r="F13" t="s">
        <v>45</v>
      </c>
      <c r="G13">
        <v>3</v>
      </c>
      <c r="H13">
        <v>6</v>
      </c>
    </row>
    <row r="14" spans="1:10" x14ac:dyDescent="0.3">
      <c r="A14">
        <v>2022</v>
      </c>
      <c r="B14" s="1">
        <v>44587</v>
      </c>
      <c r="C14">
        <v>1</v>
      </c>
      <c r="D14" t="s">
        <v>26</v>
      </c>
      <c r="E14">
        <v>548</v>
      </c>
      <c r="F14" t="s">
        <v>45</v>
      </c>
      <c r="G14">
        <v>2</v>
      </c>
      <c r="H14">
        <v>4</v>
      </c>
    </row>
    <row r="15" spans="1:10" x14ac:dyDescent="0.3">
      <c r="A15">
        <v>2022</v>
      </c>
      <c r="B15" s="1">
        <v>44567</v>
      </c>
      <c r="C15">
        <v>1</v>
      </c>
      <c r="D15" t="s">
        <v>26</v>
      </c>
      <c r="E15">
        <v>530</v>
      </c>
      <c r="F15" t="s">
        <v>46</v>
      </c>
      <c r="G15">
        <v>3</v>
      </c>
      <c r="H15">
        <v>25.5</v>
      </c>
    </row>
    <row r="16" spans="1:10" x14ac:dyDescent="0.3">
      <c r="A16">
        <v>2022</v>
      </c>
      <c r="B16" s="1">
        <v>44582</v>
      </c>
      <c r="C16">
        <v>1</v>
      </c>
      <c r="D16" t="s">
        <v>26</v>
      </c>
      <c r="E16">
        <v>530</v>
      </c>
      <c r="F16" t="s">
        <v>46</v>
      </c>
      <c r="G16">
        <v>2</v>
      </c>
      <c r="H16">
        <v>17</v>
      </c>
    </row>
    <row r="17" spans="1:8" x14ac:dyDescent="0.3">
      <c r="A17">
        <v>2022</v>
      </c>
      <c r="B17" s="1">
        <v>44567</v>
      </c>
      <c r="C17">
        <v>1</v>
      </c>
      <c r="D17" t="s">
        <v>26</v>
      </c>
      <c r="E17">
        <v>540</v>
      </c>
      <c r="F17" t="s">
        <v>47</v>
      </c>
      <c r="G17">
        <v>5</v>
      </c>
      <c r="H17">
        <v>37.5</v>
      </c>
    </row>
    <row r="18" spans="1:8" x14ac:dyDescent="0.3">
      <c r="A18">
        <v>2022</v>
      </c>
      <c r="B18" s="1">
        <v>44582</v>
      </c>
      <c r="C18">
        <v>1</v>
      </c>
      <c r="D18" t="s">
        <v>26</v>
      </c>
      <c r="E18">
        <v>540</v>
      </c>
      <c r="F18" t="s">
        <v>47</v>
      </c>
      <c r="G18">
        <v>10</v>
      </c>
      <c r="H18">
        <v>75</v>
      </c>
    </row>
    <row r="19" spans="1:8" x14ac:dyDescent="0.3">
      <c r="A19">
        <v>2022</v>
      </c>
      <c r="B19" s="1">
        <v>44568</v>
      </c>
      <c r="C19">
        <v>1</v>
      </c>
      <c r="D19" t="s">
        <v>26</v>
      </c>
      <c r="E19">
        <v>524</v>
      </c>
      <c r="F19" t="s">
        <v>48</v>
      </c>
      <c r="G19">
        <v>6</v>
      </c>
      <c r="H19">
        <v>12</v>
      </c>
    </row>
    <row r="20" spans="1:8" x14ac:dyDescent="0.3">
      <c r="A20">
        <v>2022</v>
      </c>
      <c r="B20" s="1">
        <v>44568</v>
      </c>
      <c r="C20">
        <v>1</v>
      </c>
      <c r="D20" t="s">
        <v>26</v>
      </c>
      <c r="E20">
        <v>562</v>
      </c>
      <c r="F20" t="s">
        <v>49</v>
      </c>
      <c r="G20">
        <v>2</v>
      </c>
      <c r="H20">
        <v>10</v>
      </c>
    </row>
    <row r="21" spans="1:8" x14ac:dyDescent="0.3">
      <c r="A21">
        <v>2022</v>
      </c>
      <c r="B21" s="1">
        <v>44571</v>
      </c>
      <c r="C21">
        <v>1</v>
      </c>
      <c r="D21" t="s">
        <v>26</v>
      </c>
      <c r="E21">
        <v>560</v>
      </c>
      <c r="F21" t="s">
        <v>50</v>
      </c>
      <c r="G21">
        <v>2</v>
      </c>
      <c r="H21">
        <v>16</v>
      </c>
    </row>
    <row r="22" spans="1:8" x14ac:dyDescent="0.3">
      <c r="A22">
        <v>2022</v>
      </c>
      <c r="B22" s="1">
        <v>44575</v>
      </c>
      <c r="C22">
        <v>1</v>
      </c>
      <c r="D22" t="s">
        <v>26</v>
      </c>
      <c r="E22">
        <v>560</v>
      </c>
      <c r="F22" t="s">
        <v>50</v>
      </c>
      <c r="G22">
        <v>4</v>
      </c>
      <c r="H22">
        <v>32</v>
      </c>
    </row>
    <row r="23" spans="1:8" x14ac:dyDescent="0.3">
      <c r="A23">
        <v>2022</v>
      </c>
      <c r="B23" s="1">
        <v>44571</v>
      </c>
      <c r="C23">
        <v>1</v>
      </c>
      <c r="D23" t="s">
        <v>26</v>
      </c>
      <c r="E23">
        <v>542</v>
      </c>
      <c r="F23" t="s">
        <v>51</v>
      </c>
      <c r="G23">
        <v>2</v>
      </c>
      <c r="H23">
        <v>20</v>
      </c>
    </row>
    <row r="24" spans="1:8" x14ac:dyDescent="0.3">
      <c r="A24">
        <v>2022</v>
      </c>
      <c r="B24" s="1">
        <v>44575</v>
      </c>
      <c r="C24">
        <v>1</v>
      </c>
      <c r="D24" t="s">
        <v>26</v>
      </c>
      <c r="E24">
        <v>518</v>
      </c>
      <c r="F24" t="s">
        <v>52</v>
      </c>
      <c r="G24">
        <v>4</v>
      </c>
      <c r="H24">
        <v>16</v>
      </c>
    </row>
    <row r="25" spans="1:8" x14ac:dyDescent="0.3">
      <c r="A25">
        <v>2022</v>
      </c>
      <c r="B25" s="1">
        <v>44578</v>
      </c>
      <c r="C25">
        <v>1</v>
      </c>
      <c r="D25" t="s">
        <v>26</v>
      </c>
      <c r="E25">
        <v>580</v>
      </c>
      <c r="F25" t="s">
        <v>53</v>
      </c>
      <c r="G25">
        <v>5</v>
      </c>
      <c r="H25">
        <v>40</v>
      </c>
    </row>
    <row r="26" spans="1:8" x14ac:dyDescent="0.3">
      <c r="A26">
        <v>2022</v>
      </c>
      <c r="B26" s="1">
        <v>44585</v>
      </c>
      <c r="C26">
        <v>1</v>
      </c>
      <c r="D26" t="s">
        <v>26</v>
      </c>
      <c r="E26">
        <v>580</v>
      </c>
      <c r="F26" t="s">
        <v>53</v>
      </c>
      <c r="G26">
        <v>4</v>
      </c>
      <c r="H26">
        <v>32</v>
      </c>
    </row>
    <row r="27" spans="1:8" x14ac:dyDescent="0.3">
      <c r="A27">
        <v>2022</v>
      </c>
      <c r="B27" s="1">
        <v>44592</v>
      </c>
      <c r="C27">
        <v>1</v>
      </c>
      <c r="D27" t="s">
        <v>26</v>
      </c>
      <c r="E27">
        <v>580</v>
      </c>
      <c r="F27" t="s">
        <v>53</v>
      </c>
      <c r="G27">
        <v>5</v>
      </c>
      <c r="H27">
        <v>40</v>
      </c>
    </row>
    <row r="28" spans="1:8" x14ac:dyDescent="0.3">
      <c r="A28">
        <v>2022</v>
      </c>
      <c r="B28" s="1">
        <v>44580</v>
      </c>
      <c r="C28">
        <v>1</v>
      </c>
      <c r="D28" t="s">
        <v>26</v>
      </c>
      <c r="E28">
        <v>578</v>
      </c>
      <c r="F28" t="s">
        <v>54</v>
      </c>
      <c r="G28">
        <v>1</v>
      </c>
      <c r="H28">
        <v>15.5</v>
      </c>
    </row>
    <row r="29" spans="1:8" x14ac:dyDescent="0.3">
      <c r="A29">
        <v>2022</v>
      </c>
      <c r="B29" s="1">
        <v>44585</v>
      </c>
      <c r="C29">
        <v>1</v>
      </c>
      <c r="D29" t="s">
        <v>26</v>
      </c>
      <c r="E29">
        <v>536</v>
      </c>
      <c r="F29" t="s">
        <v>55</v>
      </c>
      <c r="G29">
        <v>3</v>
      </c>
      <c r="H29">
        <v>15</v>
      </c>
    </row>
    <row r="30" spans="1:8" x14ac:dyDescent="0.3">
      <c r="A30">
        <v>2022</v>
      </c>
      <c r="B30" s="1">
        <v>44587</v>
      </c>
      <c r="C30">
        <v>1</v>
      </c>
      <c r="D30" t="s">
        <v>26</v>
      </c>
      <c r="E30">
        <v>520</v>
      </c>
      <c r="F30" t="s">
        <v>56</v>
      </c>
      <c r="G30">
        <v>4</v>
      </c>
      <c r="H30">
        <v>16</v>
      </c>
    </row>
    <row r="31" spans="1:8" x14ac:dyDescent="0.3">
      <c r="A31">
        <v>2022</v>
      </c>
      <c r="B31" s="1">
        <v>44589</v>
      </c>
      <c r="C31">
        <v>1</v>
      </c>
      <c r="D31" t="s">
        <v>26</v>
      </c>
      <c r="E31">
        <v>522</v>
      </c>
      <c r="F31" t="s">
        <v>57</v>
      </c>
      <c r="G31">
        <v>5</v>
      </c>
      <c r="H31">
        <v>20</v>
      </c>
    </row>
    <row r="32" spans="1:8" x14ac:dyDescent="0.3">
      <c r="A32">
        <v>2022</v>
      </c>
      <c r="B32" s="1">
        <v>44599</v>
      </c>
      <c r="C32">
        <v>2</v>
      </c>
      <c r="D32" t="s">
        <v>27</v>
      </c>
      <c r="E32">
        <v>532</v>
      </c>
      <c r="F32" t="s">
        <v>58</v>
      </c>
      <c r="G32">
        <v>2</v>
      </c>
      <c r="H32">
        <v>20</v>
      </c>
    </row>
    <row r="33" spans="1:8" x14ac:dyDescent="0.3">
      <c r="A33">
        <v>2022</v>
      </c>
      <c r="B33" s="1">
        <v>44599</v>
      </c>
      <c r="C33">
        <v>2</v>
      </c>
      <c r="D33" t="s">
        <v>27</v>
      </c>
      <c r="E33">
        <v>544</v>
      </c>
      <c r="F33" t="s">
        <v>59</v>
      </c>
      <c r="G33">
        <v>3</v>
      </c>
      <c r="H33">
        <v>36</v>
      </c>
    </row>
    <row r="34" spans="1:8" x14ac:dyDescent="0.3">
      <c r="A34">
        <v>2022</v>
      </c>
      <c r="B34" s="1">
        <v>44599</v>
      </c>
      <c r="C34">
        <v>2</v>
      </c>
      <c r="D34" t="s">
        <v>27</v>
      </c>
      <c r="E34">
        <v>514</v>
      </c>
      <c r="F34" t="s">
        <v>44</v>
      </c>
      <c r="G34">
        <v>11</v>
      </c>
      <c r="H34">
        <v>71.5</v>
      </c>
    </row>
    <row r="35" spans="1:8" x14ac:dyDescent="0.3">
      <c r="A35">
        <v>2022</v>
      </c>
      <c r="B35" s="1">
        <v>44599</v>
      </c>
      <c r="C35">
        <v>2</v>
      </c>
      <c r="D35" t="s">
        <v>27</v>
      </c>
      <c r="E35">
        <v>548</v>
      </c>
      <c r="F35" t="s">
        <v>45</v>
      </c>
      <c r="G35">
        <v>10</v>
      </c>
      <c r="H35">
        <v>20</v>
      </c>
    </row>
    <row r="36" spans="1:8" x14ac:dyDescent="0.3">
      <c r="A36">
        <v>2022</v>
      </c>
      <c r="B36" s="1">
        <v>44600</v>
      </c>
      <c r="C36">
        <v>2</v>
      </c>
      <c r="D36" t="s">
        <v>27</v>
      </c>
      <c r="E36">
        <v>536</v>
      </c>
      <c r="F36" t="s">
        <v>55</v>
      </c>
      <c r="G36">
        <v>5</v>
      </c>
      <c r="H36">
        <v>25</v>
      </c>
    </row>
    <row r="37" spans="1:8" x14ac:dyDescent="0.3">
      <c r="A37">
        <v>2022</v>
      </c>
      <c r="B37" s="1">
        <v>44600</v>
      </c>
      <c r="C37">
        <v>2</v>
      </c>
      <c r="D37" t="s">
        <v>27</v>
      </c>
      <c r="E37">
        <v>542</v>
      </c>
      <c r="F37" t="s">
        <v>51</v>
      </c>
      <c r="G37">
        <v>3</v>
      </c>
      <c r="H37">
        <v>30</v>
      </c>
    </row>
    <row r="38" spans="1:8" x14ac:dyDescent="0.3">
      <c r="A38">
        <v>2022</v>
      </c>
      <c r="B38" s="1">
        <v>44601</v>
      </c>
      <c r="C38">
        <v>2</v>
      </c>
      <c r="D38" t="s">
        <v>27</v>
      </c>
      <c r="E38">
        <v>514</v>
      </c>
      <c r="F38" t="s">
        <v>44</v>
      </c>
      <c r="G38">
        <v>12</v>
      </c>
      <c r="H38">
        <v>78</v>
      </c>
    </row>
    <row r="39" spans="1:8" x14ac:dyDescent="0.3">
      <c r="A39">
        <v>2022</v>
      </c>
      <c r="B39" s="1">
        <v>44601</v>
      </c>
      <c r="C39">
        <v>2</v>
      </c>
      <c r="D39" t="s">
        <v>27</v>
      </c>
      <c r="E39">
        <v>548</v>
      </c>
      <c r="F39" t="s">
        <v>45</v>
      </c>
      <c r="G39">
        <v>10</v>
      </c>
      <c r="H39">
        <v>20</v>
      </c>
    </row>
    <row r="40" spans="1:8" x14ac:dyDescent="0.3">
      <c r="A40">
        <v>2022</v>
      </c>
      <c r="B40" s="1">
        <v>44602</v>
      </c>
      <c r="C40">
        <v>2</v>
      </c>
      <c r="D40" t="s">
        <v>27</v>
      </c>
      <c r="E40">
        <v>540</v>
      </c>
      <c r="F40" t="s">
        <v>47</v>
      </c>
      <c r="G40">
        <v>5</v>
      </c>
      <c r="H40">
        <v>37.5</v>
      </c>
    </row>
    <row r="41" spans="1:8" x14ac:dyDescent="0.3">
      <c r="A41">
        <v>2022</v>
      </c>
      <c r="B41" s="1">
        <v>44602</v>
      </c>
      <c r="C41">
        <v>2</v>
      </c>
      <c r="D41" t="s">
        <v>27</v>
      </c>
      <c r="E41">
        <v>560</v>
      </c>
      <c r="F41" t="s">
        <v>50</v>
      </c>
      <c r="G41">
        <v>5</v>
      </c>
      <c r="H41">
        <v>40</v>
      </c>
    </row>
    <row r="42" spans="1:8" x14ac:dyDescent="0.3">
      <c r="A42">
        <v>2022</v>
      </c>
      <c r="B42" s="1">
        <v>44603</v>
      </c>
      <c r="C42">
        <v>2</v>
      </c>
      <c r="D42" t="s">
        <v>27</v>
      </c>
      <c r="E42">
        <v>516</v>
      </c>
      <c r="F42" t="s">
        <v>43</v>
      </c>
      <c r="G42">
        <v>7</v>
      </c>
      <c r="H42">
        <v>31.5</v>
      </c>
    </row>
    <row r="43" spans="1:8" x14ac:dyDescent="0.3">
      <c r="A43">
        <v>2022</v>
      </c>
      <c r="B43" s="1">
        <v>44603</v>
      </c>
      <c r="C43">
        <v>2</v>
      </c>
      <c r="D43" t="s">
        <v>27</v>
      </c>
      <c r="E43">
        <v>530</v>
      </c>
      <c r="F43" t="s">
        <v>46</v>
      </c>
      <c r="G43">
        <v>5</v>
      </c>
      <c r="H43">
        <v>42.5</v>
      </c>
    </row>
    <row r="44" spans="1:8" x14ac:dyDescent="0.3">
      <c r="A44">
        <v>2022</v>
      </c>
      <c r="B44" s="1">
        <v>44613</v>
      </c>
      <c r="C44">
        <v>2</v>
      </c>
      <c r="D44" t="s">
        <v>27</v>
      </c>
      <c r="E44">
        <v>518</v>
      </c>
      <c r="F44" t="s">
        <v>52</v>
      </c>
      <c r="G44">
        <v>4</v>
      </c>
      <c r="H44">
        <v>16</v>
      </c>
    </row>
    <row r="45" spans="1:8" x14ac:dyDescent="0.3">
      <c r="A45">
        <v>2022</v>
      </c>
      <c r="B45" s="1">
        <v>44613</v>
      </c>
      <c r="C45">
        <v>2</v>
      </c>
      <c r="D45" t="s">
        <v>27</v>
      </c>
      <c r="E45">
        <v>524</v>
      </c>
      <c r="F45" t="s">
        <v>48</v>
      </c>
      <c r="G45">
        <v>3</v>
      </c>
      <c r="H45">
        <v>6</v>
      </c>
    </row>
    <row r="46" spans="1:8" x14ac:dyDescent="0.3">
      <c r="A46">
        <v>2022</v>
      </c>
      <c r="B46" s="1">
        <v>44615</v>
      </c>
      <c r="C46">
        <v>2</v>
      </c>
      <c r="D46" t="s">
        <v>27</v>
      </c>
      <c r="E46">
        <v>520</v>
      </c>
      <c r="F46" t="s">
        <v>56</v>
      </c>
      <c r="G46">
        <v>6</v>
      </c>
      <c r="H46">
        <v>24</v>
      </c>
    </row>
    <row r="47" spans="1:8" x14ac:dyDescent="0.3">
      <c r="A47">
        <v>2022</v>
      </c>
      <c r="B47" s="1">
        <v>44615</v>
      </c>
      <c r="C47">
        <v>2</v>
      </c>
      <c r="D47" t="s">
        <v>27</v>
      </c>
      <c r="E47">
        <v>580</v>
      </c>
      <c r="F47" t="s">
        <v>53</v>
      </c>
      <c r="G47">
        <v>6</v>
      </c>
      <c r="H47">
        <v>48</v>
      </c>
    </row>
    <row r="48" spans="1:8" x14ac:dyDescent="0.3">
      <c r="A48">
        <v>2022</v>
      </c>
      <c r="B48" s="1">
        <v>44616</v>
      </c>
      <c r="C48">
        <v>2</v>
      </c>
      <c r="D48" t="s">
        <v>27</v>
      </c>
      <c r="E48">
        <v>522</v>
      </c>
      <c r="F48" t="s">
        <v>57</v>
      </c>
      <c r="G48">
        <v>6</v>
      </c>
      <c r="H48">
        <v>24</v>
      </c>
    </row>
    <row r="49" spans="1:8" x14ac:dyDescent="0.3">
      <c r="A49">
        <v>2022</v>
      </c>
      <c r="B49" s="1">
        <v>44616</v>
      </c>
      <c r="C49">
        <v>2</v>
      </c>
      <c r="D49" t="s">
        <v>27</v>
      </c>
      <c r="E49">
        <v>510</v>
      </c>
      <c r="F49" t="s">
        <v>42</v>
      </c>
      <c r="G49">
        <v>6</v>
      </c>
      <c r="H49">
        <v>36</v>
      </c>
    </row>
    <row r="50" spans="1:8" x14ac:dyDescent="0.3">
      <c r="A50">
        <v>2022</v>
      </c>
      <c r="B50" s="1">
        <v>44617</v>
      </c>
      <c r="C50">
        <v>2</v>
      </c>
      <c r="D50" t="s">
        <v>27</v>
      </c>
      <c r="E50">
        <v>562</v>
      </c>
      <c r="F50" t="s">
        <v>49</v>
      </c>
      <c r="G50">
        <v>5</v>
      </c>
      <c r="H50">
        <v>25</v>
      </c>
    </row>
    <row r="51" spans="1:8" x14ac:dyDescent="0.3">
      <c r="A51">
        <v>2022</v>
      </c>
      <c r="B51" s="1">
        <v>44617</v>
      </c>
      <c r="C51">
        <v>2</v>
      </c>
      <c r="D51" t="s">
        <v>27</v>
      </c>
      <c r="E51">
        <v>510</v>
      </c>
      <c r="F51" t="s">
        <v>42</v>
      </c>
      <c r="G51">
        <v>6</v>
      </c>
      <c r="H51">
        <v>36</v>
      </c>
    </row>
    <row r="52" spans="1:8" x14ac:dyDescent="0.3">
      <c r="A52">
        <v>2022</v>
      </c>
      <c r="B52" s="1">
        <v>44627</v>
      </c>
      <c r="C52">
        <v>3</v>
      </c>
      <c r="D52" t="s">
        <v>28</v>
      </c>
      <c r="E52">
        <v>532</v>
      </c>
      <c r="F52" t="s">
        <v>58</v>
      </c>
      <c r="G52">
        <v>2</v>
      </c>
      <c r="H52">
        <v>20</v>
      </c>
    </row>
    <row r="53" spans="1:8" x14ac:dyDescent="0.3">
      <c r="A53">
        <v>2022</v>
      </c>
      <c r="B53" s="1">
        <v>44627</v>
      </c>
      <c r="C53">
        <v>3</v>
      </c>
      <c r="D53" t="s">
        <v>28</v>
      </c>
      <c r="E53">
        <v>544</v>
      </c>
      <c r="F53" t="s">
        <v>59</v>
      </c>
      <c r="G53">
        <v>4</v>
      </c>
      <c r="H53">
        <v>48</v>
      </c>
    </row>
    <row r="54" spans="1:8" x14ac:dyDescent="0.3">
      <c r="A54">
        <v>2022</v>
      </c>
      <c r="B54" s="1">
        <v>44628</v>
      </c>
      <c r="C54">
        <v>3</v>
      </c>
      <c r="D54" t="s">
        <v>28</v>
      </c>
      <c r="E54">
        <v>536</v>
      </c>
      <c r="F54" t="s">
        <v>55</v>
      </c>
      <c r="G54">
        <v>5</v>
      </c>
      <c r="H54">
        <v>25</v>
      </c>
    </row>
    <row r="55" spans="1:8" x14ac:dyDescent="0.3">
      <c r="A55">
        <v>2022</v>
      </c>
      <c r="B55" s="1">
        <v>44628</v>
      </c>
      <c r="C55">
        <v>3</v>
      </c>
      <c r="D55" t="s">
        <v>28</v>
      </c>
      <c r="E55">
        <v>580</v>
      </c>
      <c r="F55" t="s">
        <v>53</v>
      </c>
      <c r="G55">
        <v>7</v>
      </c>
      <c r="H55">
        <v>56</v>
      </c>
    </row>
    <row r="56" spans="1:8" x14ac:dyDescent="0.3">
      <c r="A56">
        <v>2022</v>
      </c>
      <c r="B56" s="1">
        <v>44634</v>
      </c>
      <c r="C56">
        <v>3</v>
      </c>
      <c r="D56" t="s">
        <v>28</v>
      </c>
      <c r="E56">
        <v>514</v>
      </c>
      <c r="F56" t="s">
        <v>44</v>
      </c>
      <c r="G56">
        <v>9</v>
      </c>
      <c r="H56">
        <v>58.5</v>
      </c>
    </row>
    <row r="57" spans="1:8" x14ac:dyDescent="0.3">
      <c r="A57">
        <v>2022</v>
      </c>
      <c r="B57" s="1">
        <v>44634</v>
      </c>
      <c r="C57">
        <v>3</v>
      </c>
      <c r="D57" t="s">
        <v>28</v>
      </c>
      <c r="E57">
        <v>548</v>
      </c>
      <c r="F57" t="s">
        <v>45</v>
      </c>
      <c r="G57">
        <v>10</v>
      </c>
      <c r="H57">
        <v>20</v>
      </c>
    </row>
    <row r="58" spans="1:8" x14ac:dyDescent="0.3">
      <c r="A58">
        <v>2022</v>
      </c>
      <c r="B58" s="1">
        <v>44636</v>
      </c>
      <c r="C58">
        <v>3</v>
      </c>
      <c r="D58" t="s">
        <v>28</v>
      </c>
      <c r="E58">
        <v>540</v>
      </c>
      <c r="F58" t="s">
        <v>47</v>
      </c>
      <c r="G58">
        <v>5</v>
      </c>
      <c r="H58">
        <v>37.5</v>
      </c>
    </row>
    <row r="59" spans="1:8" x14ac:dyDescent="0.3">
      <c r="A59">
        <v>2022</v>
      </c>
      <c r="B59" s="1">
        <v>44636</v>
      </c>
      <c r="C59">
        <v>3</v>
      </c>
      <c r="D59" t="s">
        <v>28</v>
      </c>
      <c r="E59">
        <v>560</v>
      </c>
      <c r="F59" t="s">
        <v>50</v>
      </c>
      <c r="G59">
        <v>5</v>
      </c>
      <c r="H59">
        <v>40</v>
      </c>
    </row>
    <row r="60" spans="1:8" x14ac:dyDescent="0.3">
      <c r="A60">
        <v>2022</v>
      </c>
      <c r="B60" s="1">
        <v>44638</v>
      </c>
      <c r="C60">
        <v>3</v>
      </c>
      <c r="D60" t="s">
        <v>28</v>
      </c>
      <c r="E60">
        <v>516</v>
      </c>
      <c r="F60" t="s">
        <v>43</v>
      </c>
      <c r="G60">
        <v>7</v>
      </c>
      <c r="H60">
        <v>31.5</v>
      </c>
    </row>
    <row r="61" spans="1:8" x14ac:dyDescent="0.3">
      <c r="A61">
        <v>2022</v>
      </c>
      <c r="B61" s="1">
        <v>44638</v>
      </c>
      <c r="C61">
        <v>3</v>
      </c>
      <c r="D61" t="s">
        <v>28</v>
      </c>
      <c r="E61">
        <v>530</v>
      </c>
      <c r="F61" t="s">
        <v>46</v>
      </c>
      <c r="G61">
        <v>5</v>
      </c>
      <c r="H61">
        <v>42.5</v>
      </c>
    </row>
    <row r="62" spans="1:8" x14ac:dyDescent="0.3">
      <c r="A62">
        <v>2022</v>
      </c>
      <c r="B62" s="1">
        <v>44639</v>
      </c>
      <c r="C62">
        <v>3</v>
      </c>
      <c r="D62" t="s">
        <v>28</v>
      </c>
      <c r="E62">
        <v>524</v>
      </c>
      <c r="F62" t="s">
        <v>48</v>
      </c>
      <c r="G62">
        <v>3</v>
      </c>
      <c r="H62">
        <v>6</v>
      </c>
    </row>
    <row r="63" spans="1:8" x14ac:dyDescent="0.3">
      <c r="A63">
        <v>2022</v>
      </c>
      <c r="B63" s="1">
        <v>44639</v>
      </c>
      <c r="C63">
        <v>3</v>
      </c>
      <c r="D63" t="s">
        <v>28</v>
      </c>
      <c r="E63">
        <v>580</v>
      </c>
      <c r="F63" t="s">
        <v>53</v>
      </c>
      <c r="G63">
        <v>5</v>
      </c>
      <c r="H63">
        <v>40</v>
      </c>
    </row>
    <row r="64" spans="1:8" x14ac:dyDescent="0.3">
      <c r="A64">
        <v>2022</v>
      </c>
      <c r="B64" s="1">
        <v>44642</v>
      </c>
      <c r="C64">
        <v>3</v>
      </c>
      <c r="D64" t="s">
        <v>28</v>
      </c>
      <c r="E64">
        <v>518</v>
      </c>
      <c r="F64" t="s">
        <v>52</v>
      </c>
      <c r="G64">
        <v>4</v>
      </c>
      <c r="H64">
        <v>16</v>
      </c>
    </row>
    <row r="65" spans="1:8" x14ac:dyDescent="0.3">
      <c r="A65">
        <v>2022</v>
      </c>
      <c r="B65" s="1">
        <v>44642</v>
      </c>
      <c r="C65">
        <v>3</v>
      </c>
      <c r="D65" t="s">
        <v>28</v>
      </c>
      <c r="E65">
        <v>524</v>
      </c>
      <c r="F65" t="s">
        <v>48</v>
      </c>
      <c r="G65">
        <v>3</v>
      </c>
      <c r="H65">
        <v>6</v>
      </c>
    </row>
    <row r="66" spans="1:8" x14ac:dyDescent="0.3">
      <c r="A66">
        <v>2022</v>
      </c>
      <c r="B66" s="1">
        <v>44644</v>
      </c>
      <c r="C66">
        <v>3</v>
      </c>
      <c r="D66" t="s">
        <v>28</v>
      </c>
      <c r="E66">
        <v>520</v>
      </c>
      <c r="F66" t="s">
        <v>56</v>
      </c>
      <c r="G66">
        <v>6</v>
      </c>
      <c r="H66">
        <v>24</v>
      </c>
    </row>
    <row r="67" spans="1:8" x14ac:dyDescent="0.3">
      <c r="A67">
        <v>2022</v>
      </c>
      <c r="B67" s="1">
        <v>44644</v>
      </c>
      <c r="C67">
        <v>3</v>
      </c>
      <c r="D67" t="s">
        <v>28</v>
      </c>
      <c r="E67">
        <v>580</v>
      </c>
      <c r="F67" t="s">
        <v>53</v>
      </c>
      <c r="G67">
        <v>6</v>
      </c>
      <c r="H67">
        <v>48</v>
      </c>
    </row>
    <row r="68" spans="1:8" x14ac:dyDescent="0.3">
      <c r="A68">
        <v>2022</v>
      </c>
      <c r="B68" s="1">
        <v>44646</v>
      </c>
      <c r="C68">
        <v>3</v>
      </c>
      <c r="D68" t="s">
        <v>28</v>
      </c>
      <c r="E68">
        <v>522</v>
      </c>
      <c r="F68" t="s">
        <v>57</v>
      </c>
      <c r="G68">
        <v>6</v>
      </c>
      <c r="H68">
        <v>24</v>
      </c>
    </row>
    <row r="69" spans="1:8" x14ac:dyDescent="0.3">
      <c r="A69">
        <v>2022</v>
      </c>
      <c r="B69" s="1">
        <v>44646</v>
      </c>
      <c r="C69">
        <v>3</v>
      </c>
      <c r="D69" t="s">
        <v>28</v>
      </c>
      <c r="E69">
        <v>510</v>
      </c>
      <c r="F69" t="s">
        <v>42</v>
      </c>
      <c r="G69">
        <v>6</v>
      </c>
      <c r="H69">
        <v>36</v>
      </c>
    </row>
    <row r="70" spans="1:8" x14ac:dyDescent="0.3">
      <c r="A70">
        <v>2022</v>
      </c>
      <c r="B70" s="1">
        <v>44648</v>
      </c>
      <c r="C70">
        <v>3</v>
      </c>
      <c r="D70" t="s">
        <v>28</v>
      </c>
      <c r="E70">
        <v>562</v>
      </c>
      <c r="F70" t="s">
        <v>49</v>
      </c>
      <c r="G70">
        <v>5</v>
      </c>
      <c r="H70">
        <v>25</v>
      </c>
    </row>
    <row r="71" spans="1:8" x14ac:dyDescent="0.3">
      <c r="A71">
        <v>2022</v>
      </c>
      <c r="B71" s="1">
        <v>44648</v>
      </c>
      <c r="C71">
        <v>3</v>
      </c>
      <c r="D71" t="s">
        <v>28</v>
      </c>
      <c r="E71">
        <v>510</v>
      </c>
      <c r="F71" t="s">
        <v>42</v>
      </c>
      <c r="G71">
        <v>6</v>
      </c>
      <c r="H71">
        <v>36</v>
      </c>
    </row>
    <row r="72" spans="1:8" x14ac:dyDescent="0.3">
      <c r="A72">
        <v>2022</v>
      </c>
      <c r="B72" s="1">
        <v>44650</v>
      </c>
      <c r="C72">
        <v>3</v>
      </c>
      <c r="D72" t="s">
        <v>28</v>
      </c>
      <c r="E72">
        <v>544</v>
      </c>
      <c r="F72" t="s">
        <v>59</v>
      </c>
      <c r="G72">
        <v>2</v>
      </c>
      <c r="H72">
        <v>24</v>
      </c>
    </row>
    <row r="73" spans="1:8" x14ac:dyDescent="0.3">
      <c r="A73">
        <v>2022</v>
      </c>
      <c r="B73" s="1">
        <v>44655</v>
      </c>
      <c r="C73">
        <v>4</v>
      </c>
      <c r="D73" t="s">
        <v>29</v>
      </c>
      <c r="E73">
        <v>532</v>
      </c>
      <c r="F73" t="s">
        <v>58</v>
      </c>
      <c r="G73">
        <v>2</v>
      </c>
      <c r="H73">
        <v>20</v>
      </c>
    </row>
    <row r="74" spans="1:8" x14ac:dyDescent="0.3">
      <c r="A74">
        <v>2022</v>
      </c>
      <c r="B74" s="1">
        <v>44655</v>
      </c>
      <c r="C74">
        <v>4</v>
      </c>
      <c r="D74" t="s">
        <v>29</v>
      </c>
      <c r="E74">
        <v>544</v>
      </c>
      <c r="F74" t="s">
        <v>59</v>
      </c>
      <c r="G74">
        <v>2</v>
      </c>
      <c r="H74">
        <v>24</v>
      </c>
    </row>
    <row r="75" spans="1:8" x14ac:dyDescent="0.3">
      <c r="A75">
        <v>2022</v>
      </c>
      <c r="B75" s="1">
        <v>44657</v>
      </c>
      <c r="C75">
        <v>4</v>
      </c>
      <c r="D75" t="s">
        <v>29</v>
      </c>
      <c r="E75">
        <v>536</v>
      </c>
      <c r="F75" t="s">
        <v>55</v>
      </c>
      <c r="G75">
        <v>5</v>
      </c>
      <c r="H75">
        <v>25</v>
      </c>
    </row>
    <row r="76" spans="1:8" x14ac:dyDescent="0.3">
      <c r="A76">
        <v>2022</v>
      </c>
      <c r="B76" s="1">
        <v>44657</v>
      </c>
      <c r="C76">
        <v>4</v>
      </c>
      <c r="D76" t="s">
        <v>29</v>
      </c>
      <c r="E76">
        <v>580</v>
      </c>
      <c r="F76" t="s">
        <v>53</v>
      </c>
      <c r="G76">
        <v>3</v>
      </c>
      <c r="H76">
        <v>24</v>
      </c>
    </row>
    <row r="77" spans="1:8" x14ac:dyDescent="0.3">
      <c r="A77">
        <v>2022</v>
      </c>
      <c r="B77" s="1">
        <v>44659</v>
      </c>
      <c r="C77">
        <v>4</v>
      </c>
      <c r="D77" t="s">
        <v>29</v>
      </c>
      <c r="E77">
        <v>514</v>
      </c>
      <c r="F77" t="s">
        <v>44</v>
      </c>
      <c r="G77">
        <v>8</v>
      </c>
      <c r="H77">
        <v>52</v>
      </c>
    </row>
    <row r="78" spans="1:8" x14ac:dyDescent="0.3">
      <c r="A78">
        <v>2022</v>
      </c>
      <c r="B78" s="1">
        <v>44659</v>
      </c>
      <c r="C78">
        <v>4</v>
      </c>
      <c r="D78" t="s">
        <v>29</v>
      </c>
      <c r="E78">
        <v>548</v>
      </c>
      <c r="F78" t="s">
        <v>45</v>
      </c>
      <c r="G78">
        <v>10</v>
      </c>
      <c r="H78">
        <v>20</v>
      </c>
    </row>
    <row r="79" spans="1:8" x14ac:dyDescent="0.3">
      <c r="A79">
        <v>2022</v>
      </c>
      <c r="B79" s="1">
        <v>44663</v>
      </c>
      <c r="C79">
        <v>4</v>
      </c>
      <c r="D79" t="s">
        <v>29</v>
      </c>
      <c r="E79">
        <v>540</v>
      </c>
      <c r="F79" t="s">
        <v>47</v>
      </c>
      <c r="G79">
        <v>5</v>
      </c>
      <c r="H79">
        <v>37.5</v>
      </c>
    </row>
    <row r="80" spans="1:8" x14ac:dyDescent="0.3">
      <c r="A80">
        <v>2022</v>
      </c>
      <c r="B80" s="1">
        <v>44663</v>
      </c>
      <c r="C80">
        <v>4</v>
      </c>
      <c r="D80" t="s">
        <v>29</v>
      </c>
      <c r="E80">
        <v>560</v>
      </c>
      <c r="F80" t="s">
        <v>50</v>
      </c>
      <c r="G80">
        <v>5</v>
      </c>
      <c r="H80">
        <v>40</v>
      </c>
    </row>
    <row r="81" spans="1:8" x14ac:dyDescent="0.3">
      <c r="A81">
        <v>2022</v>
      </c>
      <c r="B81" s="1">
        <v>44665</v>
      </c>
      <c r="C81">
        <v>4</v>
      </c>
      <c r="D81" t="s">
        <v>29</v>
      </c>
      <c r="E81">
        <v>516</v>
      </c>
      <c r="F81" t="s">
        <v>43</v>
      </c>
      <c r="G81">
        <v>7</v>
      </c>
      <c r="H81">
        <v>31.5</v>
      </c>
    </row>
    <row r="82" spans="1:8" x14ac:dyDescent="0.3">
      <c r="A82">
        <v>2022</v>
      </c>
      <c r="B82" s="1">
        <v>44665</v>
      </c>
      <c r="C82">
        <v>4</v>
      </c>
      <c r="D82" t="s">
        <v>29</v>
      </c>
      <c r="E82">
        <v>530</v>
      </c>
      <c r="F82" t="s">
        <v>46</v>
      </c>
      <c r="G82">
        <v>5</v>
      </c>
      <c r="H82">
        <v>42.5</v>
      </c>
    </row>
    <row r="83" spans="1:8" x14ac:dyDescent="0.3">
      <c r="A83">
        <v>2022</v>
      </c>
      <c r="B83" s="1">
        <v>44669</v>
      </c>
      <c r="C83">
        <v>4</v>
      </c>
      <c r="D83" t="s">
        <v>29</v>
      </c>
      <c r="E83">
        <v>518</v>
      </c>
      <c r="F83" t="s">
        <v>52</v>
      </c>
      <c r="G83">
        <v>4</v>
      </c>
      <c r="H83">
        <v>16</v>
      </c>
    </row>
    <row r="84" spans="1:8" x14ac:dyDescent="0.3">
      <c r="A84">
        <v>2022</v>
      </c>
      <c r="B84" s="1">
        <v>44669</v>
      </c>
      <c r="C84">
        <v>4</v>
      </c>
      <c r="D84" t="s">
        <v>29</v>
      </c>
      <c r="E84">
        <v>524</v>
      </c>
      <c r="F84" t="s">
        <v>48</v>
      </c>
      <c r="G84">
        <v>3</v>
      </c>
      <c r="H84">
        <v>6</v>
      </c>
    </row>
    <row r="85" spans="1:8" x14ac:dyDescent="0.3">
      <c r="A85">
        <v>2022</v>
      </c>
      <c r="B85" s="1">
        <v>44671</v>
      </c>
      <c r="C85">
        <v>4</v>
      </c>
      <c r="D85" t="s">
        <v>29</v>
      </c>
      <c r="E85">
        <v>520</v>
      </c>
      <c r="F85" t="s">
        <v>56</v>
      </c>
      <c r="G85">
        <v>6</v>
      </c>
      <c r="H85">
        <v>24</v>
      </c>
    </row>
    <row r="86" spans="1:8" x14ac:dyDescent="0.3">
      <c r="A86">
        <v>2022</v>
      </c>
      <c r="B86" s="1">
        <v>44671</v>
      </c>
      <c r="C86">
        <v>4</v>
      </c>
      <c r="D86" t="s">
        <v>29</v>
      </c>
      <c r="E86">
        <v>580</v>
      </c>
      <c r="F86" t="s">
        <v>53</v>
      </c>
      <c r="G86">
        <v>6</v>
      </c>
      <c r="H86">
        <v>48</v>
      </c>
    </row>
    <row r="87" spans="1:8" x14ac:dyDescent="0.3">
      <c r="A87">
        <v>2022</v>
      </c>
      <c r="B87" s="1">
        <v>44673</v>
      </c>
      <c r="C87">
        <v>4</v>
      </c>
      <c r="D87" t="s">
        <v>29</v>
      </c>
      <c r="E87">
        <v>522</v>
      </c>
      <c r="F87" t="s">
        <v>57</v>
      </c>
      <c r="G87">
        <v>6</v>
      </c>
      <c r="H87">
        <v>24</v>
      </c>
    </row>
    <row r="88" spans="1:8" x14ac:dyDescent="0.3">
      <c r="A88">
        <v>2022</v>
      </c>
      <c r="B88" s="1">
        <v>44673</v>
      </c>
      <c r="C88">
        <v>4</v>
      </c>
      <c r="D88" t="s">
        <v>29</v>
      </c>
      <c r="E88">
        <v>510</v>
      </c>
      <c r="F88" t="s">
        <v>42</v>
      </c>
      <c r="G88">
        <v>6</v>
      </c>
      <c r="H88">
        <v>36</v>
      </c>
    </row>
    <row r="89" spans="1:8" x14ac:dyDescent="0.3">
      <c r="A89">
        <v>2022</v>
      </c>
      <c r="B89" s="1">
        <v>44677</v>
      </c>
      <c r="C89">
        <v>4</v>
      </c>
      <c r="D89" t="s">
        <v>29</v>
      </c>
      <c r="E89">
        <v>562</v>
      </c>
      <c r="F89" t="s">
        <v>49</v>
      </c>
      <c r="G89">
        <v>5</v>
      </c>
      <c r="H89">
        <v>25</v>
      </c>
    </row>
    <row r="90" spans="1:8" x14ac:dyDescent="0.3">
      <c r="A90">
        <v>2022</v>
      </c>
      <c r="B90" s="1">
        <v>44677</v>
      </c>
      <c r="C90">
        <v>4</v>
      </c>
      <c r="D90" t="s">
        <v>29</v>
      </c>
      <c r="E90">
        <v>510</v>
      </c>
      <c r="F90" t="s">
        <v>42</v>
      </c>
      <c r="G90">
        <v>6</v>
      </c>
      <c r="H90">
        <v>36</v>
      </c>
    </row>
    <row r="91" spans="1:8" x14ac:dyDescent="0.3">
      <c r="A91">
        <v>2022</v>
      </c>
      <c r="B91" s="1">
        <v>44683</v>
      </c>
      <c r="C91">
        <v>5</v>
      </c>
      <c r="D91" t="s">
        <v>30</v>
      </c>
      <c r="E91">
        <v>532</v>
      </c>
      <c r="F91" t="s">
        <v>58</v>
      </c>
      <c r="G91">
        <v>2</v>
      </c>
      <c r="H91">
        <v>20</v>
      </c>
    </row>
    <row r="92" spans="1:8" x14ac:dyDescent="0.3">
      <c r="A92">
        <v>2022</v>
      </c>
      <c r="B92" s="1">
        <v>44683</v>
      </c>
      <c r="C92">
        <v>5</v>
      </c>
      <c r="D92" t="s">
        <v>30</v>
      </c>
      <c r="E92">
        <v>544</v>
      </c>
      <c r="F92" t="s">
        <v>59</v>
      </c>
      <c r="G92">
        <v>3</v>
      </c>
      <c r="H92">
        <v>36</v>
      </c>
    </row>
    <row r="93" spans="1:8" x14ac:dyDescent="0.3">
      <c r="A93">
        <v>2022</v>
      </c>
      <c r="B93" s="1">
        <v>44685</v>
      </c>
      <c r="C93">
        <v>5</v>
      </c>
      <c r="D93" t="s">
        <v>30</v>
      </c>
      <c r="E93">
        <v>536</v>
      </c>
      <c r="F93" t="s">
        <v>55</v>
      </c>
      <c r="G93">
        <v>5</v>
      </c>
      <c r="H93">
        <v>25</v>
      </c>
    </row>
    <row r="94" spans="1:8" x14ac:dyDescent="0.3">
      <c r="A94">
        <v>2022</v>
      </c>
      <c r="B94" s="1">
        <v>44685</v>
      </c>
      <c r="C94">
        <v>5</v>
      </c>
      <c r="D94" t="s">
        <v>30</v>
      </c>
      <c r="E94">
        <v>580</v>
      </c>
      <c r="F94" t="s">
        <v>53</v>
      </c>
      <c r="G94">
        <v>3</v>
      </c>
      <c r="H94">
        <v>24</v>
      </c>
    </row>
    <row r="95" spans="1:8" x14ac:dyDescent="0.3">
      <c r="A95">
        <v>2022</v>
      </c>
      <c r="B95" s="1">
        <v>44687</v>
      </c>
      <c r="C95">
        <v>5</v>
      </c>
      <c r="D95" t="s">
        <v>30</v>
      </c>
      <c r="E95">
        <v>514</v>
      </c>
      <c r="F95" t="s">
        <v>44</v>
      </c>
      <c r="G95">
        <v>7</v>
      </c>
      <c r="H95">
        <v>45.5</v>
      </c>
    </row>
    <row r="96" spans="1:8" x14ac:dyDescent="0.3">
      <c r="A96">
        <v>2022</v>
      </c>
      <c r="B96" s="1">
        <v>44687</v>
      </c>
      <c r="C96">
        <v>5</v>
      </c>
      <c r="D96" t="s">
        <v>30</v>
      </c>
      <c r="E96">
        <v>548</v>
      </c>
      <c r="F96" t="s">
        <v>45</v>
      </c>
      <c r="G96">
        <v>10</v>
      </c>
      <c r="H96">
        <v>20</v>
      </c>
    </row>
    <row r="97" spans="1:8" x14ac:dyDescent="0.3">
      <c r="A97">
        <v>2022</v>
      </c>
      <c r="B97" s="1">
        <v>44690</v>
      </c>
      <c r="C97">
        <v>5</v>
      </c>
      <c r="D97" t="s">
        <v>30</v>
      </c>
      <c r="E97">
        <v>540</v>
      </c>
      <c r="F97" t="s">
        <v>47</v>
      </c>
      <c r="G97">
        <v>5</v>
      </c>
      <c r="H97">
        <v>37.5</v>
      </c>
    </row>
    <row r="98" spans="1:8" x14ac:dyDescent="0.3">
      <c r="A98">
        <v>2022</v>
      </c>
      <c r="B98" s="1">
        <v>44690</v>
      </c>
      <c r="C98">
        <v>5</v>
      </c>
      <c r="D98" t="s">
        <v>30</v>
      </c>
      <c r="E98">
        <v>560</v>
      </c>
      <c r="F98" t="s">
        <v>50</v>
      </c>
      <c r="G98">
        <v>5</v>
      </c>
      <c r="H98">
        <v>40</v>
      </c>
    </row>
    <row r="99" spans="1:8" x14ac:dyDescent="0.3">
      <c r="A99">
        <v>2022</v>
      </c>
      <c r="B99" s="1">
        <v>44697</v>
      </c>
      <c r="C99">
        <v>5</v>
      </c>
      <c r="D99" t="s">
        <v>30</v>
      </c>
      <c r="E99">
        <v>516</v>
      </c>
      <c r="F99" t="s">
        <v>43</v>
      </c>
      <c r="G99">
        <v>7</v>
      </c>
      <c r="H99">
        <v>31.5</v>
      </c>
    </row>
    <row r="100" spans="1:8" x14ac:dyDescent="0.3">
      <c r="A100">
        <v>2022</v>
      </c>
      <c r="B100" s="1">
        <v>44697</v>
      </c>
      <c r="C100">
        <v>5</v>
      </c>
      <c r="D100" t="s">
        <v>30</v>
      </c>
      <c r="E100">
        <v>530</v>
      </c>
      <c r="F100" t="s">
        <v>46</v>
      </c>
      <c r="G100">
        <v>5</v>
      </c>
      <c r="H100">
        <v>42.5</v>
      </c>
    </row>
    <row r="101" spans="1:8" x14ac:dyDescent="0.3">
      <c r="A101">
        <v>2022</v>
      </c>
      <c r="B101" s="1">
        <v>44699</v>
      </c>
      <c r="C101">
        <v>5</v>
      </c>
      <c r="D101" t="s">
        <v>30</v>
      </c>
      <c r="E101">
        <v>518</v>
      </c>
      <c r="F101" t="s">
        <v>52</v>
      </c>
      <c r="G101">
        <v>4</v>
      </c>
      <c r="H101">
        <v>16</v>
      </c>
    </row>
    <row r="102" spans="1:8" x14ac:dyDescent="0.3">
      <c r="A102">
        <v>2022</v>
      </c>
      <c r="B102" s="1">
        <v>44699</v>
      </c>
      <c r="C102">
        <v>5</v>
      </c>
      <c r="D102" t="s">
        <v>30</v>
      </c>
      <c r="E102">
        <v>524</v>
      </c>
      <c r="F102" t="s">
        <v>48</v>
      </c>
      <c r="G102">
        <v>3</v>
      </c>
      <c r="H102">
        <v>6</v>
      </c>
    </row>
    <row r="103" spans="1:8" x14ac:dyDescent="0.3">
      <c r="A103">
        <v>2022</v>
      </c>
      <c r="B103" s="1">
        <v>44701</v>
      </c>
      <c r="C103">
        <v>5</v>
      </c>
      <c r="D103" t="s">
        <v>30</v>
      </c>
      <c r="E103">
        <v>520</v>
      </c>
      <c r="F103" t="s">
        <v>56</v>
      </c>
      <c r="G103">
        <v>6</v>
      </c>
      <c r="H103">
        <v>24</v>
      </c>
    </row>
    <row r="104" spans="1:8" x14ac:dyDescent="0.3">
      <c r="A104">
        <v>2022</v>
      </c>
      <c r="B104" s="1">
        <v>44701</v>
      </c>
      <c r="C104">
        <v>5</v>
      </c>
      <c r="D104" t="s">
        <v>30</v>
      </c>
      <c r="E104">
        <v>580</v>
      </c>
      <c r="F104" t="s">
        <v>53</v>
      </c>
      <c r="G104">
        <v>6</v>
      </c>
      <c r="H104">
        <v>48</v>
      </c>
    </row>
    <row r="105" spans="1:8" x14ac:dyDescent="0.3">
      <c r="A105">
        <v>2022</v>
      </c>
      <c r="B105" s="1">
        <v>44704</v>
      </c>
      <c r="C105">
        <v>5</v>
      </c>
      <c r="D105" t="s">
        <v>30</v>
      </c>
      <c r="E105">
        <v>522</v>
      </c>
      <c r="F105" t="s">
        <v>57</v>
      </c>
      <c r="G105">
        <v>6</v>
      </c>
      <c r="H105">
        <v>24</v>
      </c>
    </row>
    <row r="106" spans="1:8" x14ac:dyDescent="0.3">
      <c r="A106">
        <v>2022</v>
      </c>
      <c r="B106" s="1">
        <v>44704</v>
      </c>
      <c r="C106">
        <v>5</v>
      </c>
      <c r="D106" t="s">
        <v>30</v>
      </c>
      <c r="E106">
        <v>510</v>
      </c>
      <c r="F106" t="s">
        <v>42</v>
      </c>
      <c r="G106">
        <v>6</v>
      </c>
      <c r="H106">
        <v>36</v>
      </c>
    </row>
    <row r="107" spans="1:8" x14ac:dyDescent="0.3">
      <c r="A107">
        <v>2022</v>
      </c>
      <c r="B107" s="1">
        <v>44706</v>
      </c>
      <c r="C107">
        <v>5</v>
      </c>
      <c r="D107" t="s">
        <v>30</v>
      </c>
      <c r="E107">
        <v>562</v>
      </c>
      <c r="F107" t="s">
        <v>49</v>
      </c>
      <c r="G107">
        <v>5</v>
      </c>
      <c r="H107">
        <v>25</v>
      </c>
    </row>
    <row r="108" spans="1:8" x14ac:dyDescent="0.3">
      <c r="A108">
        <v>2022</v>
      </c>
      <c r="B108" s="1">
        <v>44706</v>
      </c>
      <c r="C108">
        <v>5</v>
      </c>
      <c r="D108" t="s">
        <v>30</v>
      </c>
      <c r="E108">
        <v>510</v>
      </c>
      <c r="F108" t="s">
        <v>42</v>
      </c>
      <c r="G108">
        <v>6</v>
      </c>
      <c r="H108">
        <v>36</v>
      </c>
    </row>
    <row r="109" spans="1:8" x14ac:dyDescent="0.3">
      <c r="A109">
        <v>2022</v>
      </c>
      <c r="B109" s="1">
        <v>44707</v>
      </c>
      <c r="C109">
        <v>5</v>
      </c>
      <c r="D109" t="s">
        <v>30</v>
      </c>
      <c r="E109">
        <v>532</v>
      </c>
      <c r="F109" t="s">
        <v>58</v>
      </c>
      <c r="G109">
        <v>2</v>
      </c>
      <c r="H109">
        <v>20</v>
      </c>
    </row>
    <row r="110" spans="1:8" x14ac:dyDescent="0.3">
      <c r="A110">
        <v>2022</v>
      </c>
      <c r="B110" s="1">
        <v>44707</v>
      </c>
      <c r="C110">
        <v>5</v>
      </c>
      <c r="D110" t="s">
        <v>30</v>
      </c>
      <c r="E110">
        <v>544</v>
      </c>
      <c r="F110" t="s">
        <v>59</v>
      </c>
      <c r="G110">
        <v>4</v>
      </c>
      <c r="H110">
        <v>48</v>
      </c>
    </row>
    <row r="111" spans="1:8" x14ac:dyDescent="0.3">
      <c r="A111">
        <v>2022</v>
      </c>
      <c r="B111" s="1">
        <v>44707</v>
      </c>
      <c r="C111">
        <v>5</v>
      </c>
      <c r="D111" t="s">
        <v>30</v>
      </c>
      <c r="E111">
        <v>536</v>
      </c>
      <c r="F111" t="s">
        <v>55</v>
      </c>
      <c r="G111">
        <v>5</v>
      </c>
      <c r="H111">
        <v>25</v>
      </c>
    </row>
    <row r="112" spans="1:8" x14ac:dyDescent="0.3">
      <c r="A112">
        <v>2022</v>
      </c>
      <c r="B112" s="1">
        <v>44708</v>
      </c>
      <c r="C112">
        <v>5</v>
      </c>
      <c r="D112" t="s">
        <v>30</v>
      </c>
      <c r="E112">
        <v>580</v>
      </c>
      <c r="F112" t="s">
        <v>53</v>
      </c>
      <c r="G112">
        <v>3</v>
      </c>
      <c r="H112">
        <v>24</v>
      </c>
    </row>
    <row r="113" spans="1:8" x14ac:dyDescent="0.3">
      <c r="A113">
        <v>2022</v>
      </c>
      <c r="B113" s="1">
        <v>44708</v>
      </c>
      <c r="C113">
        <v>5</v>
      </c>
      <c r="D113" t="s">
        <v>30</v>
      </c>
      <c r="E113">
        <v>514</v>
      </c>
      <c r="F113" t="s">
        <v>44</v>
      </c>
      <c r="G113">
        <v>9</v>
      </c>
      <c r="H113">
        <v>58.5</v>
      </c>
    </row>
    <row r="114" spans="1:8" x14ac:dyDescent="0.3">
      <c r="A114">
        <v>2022</v>
      </c>
      <c r="B114" s="1">
        <v>44713</v>
      </c>
      <c r="C114">
        <v>6</v>
      </c>
      <c r="D114" t="s">
        <v>31</v>
      </c>
      <c r="E114">
        <v>532</v>
      </c>
      <c r="F114" t="s">
        <v>58</v>
      </c>
      <c r="G114">
        <v>2</v>
      </c>
      <c r="H114">
        <v>20</v>
      </c>
    </row>
    <row r="115" spans="1:8" x14ac:dyDescent="0.3">
      <c r="A115">
        <v>2022</v>
      </c>
      <c r="B115" s="1">
        <v>44713</v>
      </c>
      <c r="C115">
        <v>6</v>
      </c>
      <c r="D115" t="s">
        <v>31</v>
      </c>
      <c r="E115">
        <v>544</v>
      </c>
      <c r="F115" t="s">
        <v>59</v>
      </c>
      <c r="G115">
        <v>2</v>
      </c>
      <c r="H115">
        <v>24</v>
      </c>
    </row>
    <row r="116" spans="1:8" x14ac:dyDescent="0.3">
      <c r="A116">
        <v>2022</v>
      </c>
      <c r="B116" s="1">
        <v>44715</v>
      </c>
      <c r="C116">
        <v>6</v>
      </c>
      <c r="D116" t="s">
        <v>31</v>
      </c>
      <c r="E116">
        <v>536</v>
      </c>
      <c r="F116" t="s">
        <v>55</v>
      </c>
      <c r="G116">
        <v>5</v>
      </c>
      <c r="H116">
        <v>25</v>
      </c>
    </row>
    <row r="117" spans="1:8" x14ac:dyDescent="0.3">
      <c r="A117">
        <v>2022</v>
      </c>
      <c r="B117" s="1">
        <v>44718</v>
      </c>
      <c r="C117">
        <v>6</v>
      </c>
      <c r="D117" t="s">
        <v>31</v>
      </c>
      <c r="E117">
        <v>580</v>
      </c>
      <c r="F117" t="s">
        <v>53</v>
      </c>
      <c r="G117">
        <v>3</v>
      </c>
      <c r="H117">
        <v>24</v>
      </c>
    </row>
    <row r="118" spans="1:8" x14ac:dyDescent="0.3">
      <c r="A118">
        <v>2022</v>
      </c>
      <c r="B118" s="1">
        <v>44718</v>
      </c>
      <c r="C118">
        <v>6</v>
      </c>
      <c r="D118" t="s">
        <v>31</v>
      </c>
      <c r="E118">
        <v>514</v>
      </c>
      <c r="F118" t="s">
        <v>44</v>
      </c>
      <c r="G118">
        <v>8</v>
      </c>
      <c r="H118">
        <v>52</v>
      </c>
    </row>
    <row r="119" spans="1:8" x14ac:dyDescent="0.3">
      <c r="A119">
        <v>2022</v>
      </c>
      <c r="B119" s="1">
        <v>44720</v>
      </c>
      <c r="C119">
        <v>6</v>
      </c>
      <c r="D119" t="s">
        <v>31</v>
      </c>
      <c r="E119">
        <v>548</v>
      </c>
      <c r="F119" t="s">
        <v>45</v>
      </c>
      <c r="G119">
        <v>10</v>
      </c>
      <c r="H119">
        <v>20</v>
      </c>
    </row>
    <row r="120" spans="1:8" x14ac:dyDescent="0.3">
      <c r="A120">
        <v>2022</v>
      </c>
      <c r="B120" s="1">
        <v>44720</v>
      </c>
      <c r="C120">
        <v>6</v>
      </c>
      <c r="D120" t="s">
        <v>31</v>
      </c>
      <c r="E120">
        <v>540</v>
      </c>
      <c r="F120" t="s">
        <v>47</v>
      </c>
      <c r="G120">
        <v>5</v>
      </c>
      <c r="H120">
        <v>37.5</v>
      </c>
    </row>
    <row r="121" spans="1:8" x14ac:dyDescent="0.3">
      <c r="A121">
        <v>2022</v>
      </c>
      <c r="B121" s="1">
        <v>44722</v>
      </c>
      <c r="C121">
        <v>6</v>
      </c>
      <c r="D121" t="s">
        <v>31</v>
      </c>
      <c r="E121">
        <v>560</v>
      </c>
      <c r="F121" t="s">
        <v>50</v>
      </c>
      <c r="G121">
        <v>5</v>
      </c>
      <c r="H121">
        <v>40</v>
      </c>
    </row>
    <row r="122" spans="1:8" x14ac:dyDescent="0.3">
      <c r="A122">
        <v>2022</v>
      </c>
      <c r="B122" s="1">
        <v>44732</v>
      </c>
      <c r="C122">
        <v>6</v>
      </c>
      <c r="D122" t="s">
        <v>31</v>
      </c>
      <c r="E122">
        <v>516</v>
      </c>
      <c r="F122" t="s">
        <v>43</v>
      </c>
      <c r="G122">
        <v>7</v>
      </c>
      <c r="H122">
        <v>31.5</v>
      </c>
    </row>
    <row r="123" spans="1:8" x14ac:dyDescent="0.3">
      <c r="A123">
        <v>2022</v>
      </c>
      <c r="B123" s="1">
        <v>44732</v>
      </c>
      <c r="C123">
        <v>6</v>
      </c>
      <c r="D123" t="s">
        <v>31</v>
      </c>
      <c r="E123">
        <v>530</v>
      </c>
      <c r="F123" t="s">
        <v>46</v>
      </c>
      <c r="G123">
        <v>5</v>
      </c>
      <c r="H123">
        <v>42.5</v>
      </c>
    </row>
    <row r="124" spans="1:8" x14ac:dyDescent="0.3">
      <c r="A124">
        <v>2022</v>
      </c>
      <c r="B124" s="1">
        <v>44734</v>
      </c>
      <c r="C124">
        <v>6</v>
      </c>
      <c r="D124" t="s">
        <v>31</v>
      </c>
      <c r="E124">
        <v>518</v>
      </c>
      <c r="F124" t="s">
        <v>52</v>
      </c>
      <c r="G124">
        <v>4</v>
      </c>
      <c r="H124">
        <v>16</v>
      </c>
    </row>
    <row r="125" spans="1:8" x14ac:dyDescent="0.3">
      <c r="A125">
        <v>2022</v>
      </c>
      <c r="B125" s="1">
        <v>44734</v>
      </c>
      <c r="C125">
        <v>6</v>
      </c>
      <c r="D125" t="s">
        <v>31</v>
      </c>
      <c r="E125">
        <v>524</v>
      </c>
      <c r="F125" t="s">
        <v>48</v>
      </c>
      <c r="G125">
        <v>3</v>
      </c>
      <c r="H125">
        <v>6</v>
      </c>
    </row>
    <row r="126" spans="1:8" x14ac:dyDescent="0.3">
      <c r="A126">
        <v>2022</v>
      </c>
      <c r="B126" s="1">
        <v>44736</v>
      </c>
      <c r="C126">
        <v>6</v>
      </c>
      <c r="D126" t="s">
        <v>31</v>
      </c>
      <c r="E126">
        <v>520</v>
      </c>
      <c r="F126" t="s">
        <v>56</v>
      </c>
      <c r="G126">
        <v>6</v>
      </c>
      <c r="H126">
        <v>24</v>
      </c>
    </row>
    <row r="127" spans="1:8" x14ac:dyDescent="0.3">
      <c r="A127">
        <v>2022</v>
      </c>
      <c r="B127" s="1">
        <v>44736</v>
      </c>
      <c r="C127">
        <v>6</v>
      </c>
      <c r="D127" t="s">
        <v>31</v>
      </c>
      <c r="E127">
        <v>580</v>
      </c>
      <c r="F127" t="s">
        <v>53</v>
      </c>
      <c r="G127">
        <v>6</v>
      </c>
      <c r="H127">
        <v>48</v>
      </c>
    </row>
    <row r="128" spans="1:8" x14ac:dyDescent="0.3">
      <c r="A128">
        <v>2022</v>
      </c>
      <c r="B128" s="1">
        <v>44739</v>
      </c>
      <c r="C128">
        <v>6</v>
      </c>
      <c r="D128" t="s">
        <v>31</v>
      </c>
      <c r="E128">
        <v>522</v>
      </c>
      <c r="F128" t="s">
        <v>57</v>
      </c>
      <c r="G128">
        <v>6</v>
      </c>
      <c r="H128">
        <v>24</v>
      </c>
    </row>
    <row r="129" spans="1:8" x14ac:dyDescent="0.3">
      <c r="A129">
        <v>2022</v>
      </c>
      <c r="B129" s="1">
        <v>44739</v>
      </c>
      <c r="C129">
        <v>6</v>
      </c>
      <c r="D129" t="s">
        <v>31</v>
      </c>
      <c r="E129">
        <v>510</v>
      </c>
      <c r="F129" t="s">
        <v>42</v>
      </c>
      <c r="G129">
        <v>6</v>
      </c>
      <c r="H129">
        <v>36</v>
      </c>
    </row>
    <row r="130" spans="1:8" x14ac:dyDescent="0.3">
      <c r="A130">
        <v>2022</v>
      </c>
      <c r="B130" s="1">
        <v>44741</v>
      </c>
      <c r="C130">
        <v>6</v>
      </c>
      <c r="D130" t="s">
        <v>31</v>
      </c>
      <c r="E130">
        <v>562</v>
      </c>
      <c r="F130" t="s">
        <v>49</v>
      </c>
      <c r="G130">
        <v>5</v>
      </c>
      <c r="H130">
        <v>25</v>
      </c>
    </row>
    <row r="131" spans="1:8" x14ac:dyDescent="0.3">
      <c r="A131">
        <v>2022</v>
      </c>
      <c r="B131" s="1">
        <v>44741</v>
      </c>
      <c r="C131">
        <v>6</v>
      </c>
      <c r="D131" t="s">
        <v>31</v>
      </c>
      <c r="E131">
        <v>510</v>
      </c>
      <c r="F131" t="s">
        <v>42</v>
      </c>
      <c r="G131">
        <v>6</v>
      </c>
      <c r="H131">
        <v>36</v>
      </c>
    </row>
    <row r="132" spans="1:8" x14ac:dyDescent="0.3">
      <c r="A132">
        <v>2022</v>
      </c>
      <c r="B132" s="1">
        <v>44742</v>
      </c>
      <c r="C132">
        <v>6</v>
      </c>
      <c r="D132" t="s">
        <v>31</v>
      </c>
      <c r="E132">
        <v>576</v>
      </c>
      <c r="F132" t="s">
        <v>60</v>
      </c>
      <c r="G132">
        <v>10</v>
      </c>
      <c r="H132">
        <v>125</v>
      </c>
    </row>
    <row r="133" spans="1:8" x14ac:dyDescent="0.3">
      <c r="A133">
        <v>2022</v>
      </c>
      <c r="B133" s="1">
        <v>44742</v>
      </c>
      <c r="C133">
        <v>6</v>
      </c>
      <c r="D133" t="s">
        <v>31</v>
      </c>
      <c r="E133">
        <v>578</v>
      </c>
      <c r="F133" t="s">
        <v>54</v>
      </c>
      <c r="G133">
        <v>4</v>
      </c>
      <c r="H133">
        <v>62</v>
      </c>
    </row>
    <row r="134" spans="1:8" x14ac:dyDescent="0.3">
      <c r="A134">
        <v>2022</v>
      </c>
      <c r="B134" s="1">
        <v>44742</v>
      </c>
      <c r="C134">
        <v>6</v>
      </c>
      <c r="D134" t="s">
        <v>31</v>
      </c>
      <c r="E134">
        <v>532</v>
      </c>
      <c r="F134" t="s">
        <v>58</v>
      </c>
      <c r="G134">
        <v>2</v>
      </c>
      <c r="H134">
        <v>20</v>
      </c>
    </row>
    <row r="135" spans="1:8" x14ac:dyDescent="0.3">
      <c r="A135">
        <v>2022</v>
      </c>
      <c r="B135" s="1">
        <v>44742</v>
      </c>
      <c r="C135">
        <v>6</v>
      </c>
      <c r="D135" t="s">
        <v>31</v>
      </c>
      <c r="E135">
        <v>544</v>
      </c>
      <c r="F135" t="s">
        <v>59</v>
      </c>
      <c r="G135">
        <v>2</v>
      </c>
      <c r="H135">
        <v>24</v>
      </c>
    </row>
    <row r="136" spans="1:8" x14ac:dyDescent="0.3">
      <c r="A136">
        <v>2022</v>
      </c>
      <c r="B136" s="1">
        <v>44745</v>
      </c>
      <c r="C136">
        <v>7</v>
      </c>
      <c r="D136" t="s">
        <v>32</v>
      </c>
      <c r="E136">
        <v>532</v>
      </c>
      <c r="F136" t="s">
        <v>58</v>
      </c>
      <c r="G136">
        <v>2</v>
      </c>
      <c r="H136">
        <v>20</v>
      </c>
    </row>
    <row r="137" spans="1:8" x14ac:dyDescent="0.3">
      <c r="A137">
        <v>2022</v>
      </c>
      <c r="B137" s="1">
        <v>44745</v>
      </c>
      <c r="C137">
        <v>7</v>
      </c>
      <c r="D137" t="s">
        <v>32</v>
      </c>
      <c r="E137">
        <v>544</v>
      </c>
      <c r="F137" t="s">
        <v>59</v>
      </c>
      <c r="G137">
        <v>2</v>
      </c>
      <c r="H137">
        <v>24</v>
      </c>
    </row>
    <row r="138" spans="1:8" x14ac:dyDescent="0.3">
      <c r="A138">
        <v>2022</v>
      </c>
      <c r="B138" s="1">
        <v>44747</v>
      </c>
      <c r="C138">
        <v>7</v>
      </c>
      <c r="D138" t="s">
        <v>32</v>
      </c>
      <c r="E138">
        <v>536</v>
      </c>
      <c r="F138" t="s">
        <v>55</v>
      </c>
      <c r="G138">
        <v>5</v>
      </c>
      <c r="H138">
        <v>25</v>
      </c>
    </row>
    <row r="139" spans="1:8" x14ac:dyDescent="0.3">
      <c r="A139">
        <v>2022</v>
      </c>
      <c r="B139" s="1">
        <v>44747</v>
      </c>
      <c r="C139">
        <v>7</v>
      </c>
      <c r="D139" t="s">
        <v>32</v>
      </c>
      <c r="E139">
        <v>580</v>
      </c>
      <c r="F139" t="s">
        <v>53</v>
      </c>
      <c r="G139">
        <v>3</v>
      </c>
      <c r="H139">
        <v>24</v>
      </c>
    </row>
    <row r="140" spans="1:8" x14ac:dyDescent="0.3">
      <c r="A140">
        <v>2022</v>
      </c>
      <c r="B140" s="1">
        <v>44749</v>
      </c>
      <c r="C140">
        <v>7</v>
      </c>
      <c r="D140" t="s">
        <v>32</v>
      </c>
      <c r="E140">
        <v>514</v>
      </c>
      <c r="F140" t="s">
        <v>44</v>
      </c>
      <c r="G140">
        <v>8</v>
      </c>
      <c r="H140">
        <v>52</v>
      </c>
    </row>
    <row r="141" spans="1:8" x14ac:dyDescent="0.3">
      <c r="A141">
        <v>2022</v>
      </c>
      <c r="B141" s="1">
        <v>44749</v>
      </c>
      <c r="C141">
        <v>7</v>
      </c>
      <c r="D141" t="s">
        <v>32</v>
      </c>
      <c r="E141">
        <v>548</v>
      </c>
      <c r="F141" t="s">
        <v>45</v>
      </c>
      <c r="G141">
        <v>10</v>
      </c>
      <c r="H141">
        <v>20</v>
      </c>
    </row>
    <row r="142" spans="1:8" x14ac:dyDescent="0.3">
      <c r="A142">
        <v>2022</v>
      </c>
      <c r="B142" s="1">
        <v>44752</v>
      </c>
      <c r="C142">
        <v>7</v>
      </c>
      <c r="D142" t="s">
        <v>32</v>
      </c>
      <c r="E142">
        <v>540</v>
      </c>
      <c r="F142" t="s">
        <v>47</v>
      </c>
      <c r="G142">
        <v>5</v>
      </c>
      <c r="H142">
        <v>37.5</v>
      </c>
    </row>
    <row r="143" spans="1:8" x14ac:dyDescent="0.3">
      <c r="A143">
        <v>2022</v>
      </c>
      <c r="B143" s="1">
        <v>44752</v>
      </c>
      <c r="C143">
        <v>7</v>
      </c>
      <c r="D143" t="s">
        <v>32</v>
      </c>
      <c r="E143">
        <v>560</v>
      </c>
      <c r="F143" t="s">
        <v>50</v>
      </c>
      <c r="G143">
        <v>5</v>
      </c>
      <c r="H143">
        <v>40</v>
      </c>
    </row>
    <row r="144" spans="1:8" x14ac:dyDescent="0.3">
      <c r="A144">
        <v>2022</v>
      </c>
      <c r="B144" s="1">
        <v>44754</v>
      </c>
      <c r="C144">
        <v>7</v>
      </c>
      <c r="D144" t="s">
        <v>32</v>
      </c>
      <c r="E144">
        <v>516</v>
      </c>
      <c r="F144" t="s">
        <v>43</v>
      </c>
      <c r="G144">
        <v>7</v>
      </c>
      <c r="H144">
        <v>31.5</v>
      </c>
    </row>
    <row r="145" spans="1:8" x14ac:dyDescent="0.3">
      <c r="A145">
        <v>2022</v>
      </c>
      <c r="B145" s="1">
        <v>44754</v>
      </c>
      <c r="C145">
        <v>7</v>
      </c>
      <c r="D145" t="s">
        <v>32</v>
      </c>
      <c r="E145">
        <v>530</v>
      </c>
      <c r="F145" t="s">
        <v>46</v>
      </c>
      <c r="G145">
        <v>5</v>
      </c>
      <c r="H145">
        <v>42.5</v>
      </c>
    </row>
    <row r="146" spans="1:8" x14ac:dyDescent="0.3">
      <c r="A146">
        <v>2022</v>
      </c>
      <c r="B146" s="1">
        <v>44756</v>
      </c>
      <c r="C146">
        <v>7</v>
      </c>
      <c r="D146" t="s">
        <v>32</v>
      </c>
      <c r="E146">
        <v>518</v>
      </c>
      <c r="F146" t="s">
        <v>52</v>
      </c>
      <c r="G146">
        <v>4</v>
      </c>
      <c r="H146">
        <v>16</v>
      </c>
    </row>
    <row r="147" spans="1:8" x14ac:dyDescent="0.3">
      <c r="A147">
        <v>2022</v>
      </c>
      <c r="B147" s="1">
        <v>44756</v>
      </c>
      <c r="C147">
        <v>7</v>
      </c>
      <c r="D147" t="s">
        <v>32</v>
      </c>
      <c r="E147">
        <v>524</v>
      </c>
      <c r="F147" t="s">
        <v>48</v>
      </c>
      <c r="G147">
        <v>3</v>
      </c>
      <c r="H147">
        <v>6</v>
      </c>
    </row>
    <row r="148" spans="1:8" x14ac:dyDescent="0.3">
      <c r="A148">
        <v>2022</v>
      </c>
      <c r="B148" s="1">
        <v>44766</v>
      </c>
      <c r="C148">
        <v>7</v>
      </c>
      <c r="D148" t="s">
        <v>32</v>
      </c>
      <c r="E148">
        <v>520</v>
      </c>
      <c r="F148" t="s">
        <v>56</v>
      </c>
      <c r="G148">
        <v>6</v>
      </c>
      <c r="H148">
        <v>24</v>
      </c>
    </row>
    <row r="149" spans="1:8" x14ac:dyDescent="0.3">
      <c r="A149">
        <v>2022</v>
      </c>
      <c r="B149" s="1">
        <v>44766</v>
      </c>
      <c r="C149">
        <v>7</v>
      </c>
      <c r="D149" t="s">
        <v>32</v>
      </c>
      <c r="E149">
        <v>580</v>
      </c>
      <c r="F149" t="s">
        <v>53</v>
      </c>
      <c r="G149">
        <v>6</v>
      </c>
      <c r="H149">
        <v>48</v>
      </c>
    </row>
    <row r="150" spans="1:8" x14ac:dyDescent="0.3">
      <c r="A150">
        <v>2022</v>
      </c>
      <c r="B150" s="1">
        <v>44768</v>
      </c>
      <c r="C150">
        <v>7</v>
      </c>
      <c r="D150" t="s">
        <v>32</v>
      </c>
      <c r="E150">
        <v>522</v>
      </c>
      <c r="F150" t="s">
        <v>57</v>
      </c>
      <c r="G150">
        <v>6</v>
      </c>
      <c r="H150">
        <v>24</v>
      </c>
    </row>
    <row r="151" spans="1:8" x14ac:dyDescent="0.3">
      <c r="A151">
        <v>2022</v>
      </c>
      <c r="B151" s="1">
        <v>44768</v>
      </c>
      <c r="C151">
        <v>7</v>
      </c>
      <c r="D151" t="s">
        <v>32</v>
      </c>
      <c r="E151">
        <v>510</v>
      </c>
      <c r="F151" t="s">
        <v>42</v>
      </c>
      <c r="G151">
        <v>6</v>
      </c>
      <c r="H151">
        <v>36</v>
      </c>
    </row>
    <row r="152" spans="1:8" x14ac:dyDescent="0.3">
      <c r="A152">
        <v>2022</v>
      </c>
      <c r="B152" s="1">
        <v>44770</v>
      </c>
      <c r="C152">
        <v>7</v>
      </c>
      <c r="D152" t="s">
        <v>32</v>
      </c>
      <c r="E152">
        <v>562</v>
      </c>
      <c r="F152" t="s">
        <v>49</v>
      </c>
      <c r="G152">
        <v>5</v>
      </c>
      <c r="H152">
        <v>25</v>
      </c>
    </row>
    <row r="153" spans="1:8" x14ac:dyDescent="0.3">
      <c r="A153">
        <v>2022</v>
      </c>
      <c r="B153" s="1">
        <v>44770</v>
      </c>
      <c r="C153">
        <v>7</v>
      </c>
      <c r="D153" t="s">
        <v>32</v>
      </c>
      <c r="E153">
        <v>510</v>
      </c>
      <c r="F153" t="s">
        <v>42</v>
      </c>
      <c r="G153">
        <v>6</v>
      </c>
      <c r="H153">
        <v>36</v>
      </c>
    </row>
    <row r="154" spans="1:8" x14ac:dyDescent="0.3">
      <c r="A154">
        <v>2022</v>
      </c>
      <c r="B154" s="1">
        <v>44771</v>
      </c>
      <c r="C154">
        <v>7</v>
      </c>
      <c r="D154" t="s">
        <v>32</v>
      </c>
      <c r="E154">
        <v>532</v>
      </c>
      <c r="F154" t="s">
        <v>58</v>
      </c>
      <c r="G154">
        <v>2</v>
      </c>
      <c r="H154">
        <v>20</v>
      </c>
    </row>
    <row r="155" spans="1:8" x14ac:dyDescent="0.3">
      <c r="A155">
        <v>2022</v>
      </c>
      <c r="B155" s="1">
        <v>44771</v>
      </c>
      <c r="C155">
        <v>7</v>
      </c>
      <c r="D155" t="s">
        <v>32</v>
      </c>
      <c r="E155">
        <v>544</v>
      </c>
      <c r="F155" t="s">
        <v>59</v>
      </c>
      <c r="G155">
        <v>2</v>
      </c>
      <c r="H155">
        <v>24</v>
      </c>
    </row>
    <row r="156" spans="1:8" x14ac:dyDescent="0.3">
      <c r="A156">
        <v>2022</v>
      </c>
      <c r="B156" s="1">
        <v>44771</v>
      </c>
      <c r="C156">
        <v>7</v>
      </c>
      <c r="D156" t="s">
        <v>32</v>
      </c>
      <c r="E156">
        <v>536</v>
      </c>
      <c r="F156" t="s">
        <v>55</v>
      </c>
      <c r="G156">
        <v>5</v>
      </c>
      <c r="H156">
        <v>25</v>
      </c>
    </row>
    <row r="157" spans="1:8" x14ac:dyDescent="0.3">
      <c r="A157">
        <v>2022</v>
      </c>
      <c r="B157" s="1">
        <v>44771</v>
      </c>
      <c r="C157">
        <v>7</v>
      </c>
      <c r="D157" t="s">
        <v>32</v>
      </c>
      <c r="E157">
        <v>580</v>
      </c>
      <c r="F157" t="s">
        <v>53</v>
      </c>
      <c r="G157">
        <v>3</v>
      </c>
      <c r="H157">
        <v>24</v>
      </c>
    </row>
    <row r="158" spans="1:8" x14ac:dyDescent="0.3">
      <c r="A158">
        <v>2022</v>
      </c>
      <c r="B158" s="1">
        <v>44774</v>
      </c>
      <c r="C158">
        <v>8</v>
      </c>
      <c r="D158" t="s">
        <v>33</v>
      </c>
      <c r="E158">
        <v>532</v>
      </c>
      <c r="F158" t="s">
        <v>58</v>
      </c>
      <c r="G158">
        <v>2</v>
      </c>
      <c r="H158">
        <v>20</v>
      </c>
    </row>
    <row r="159" spans="1:8" x14ac:dyDescent="0.3">
      <c r="A159">
        <v>2022</v>
      </c>
      <c r="B159" s="1">
        <v>44774</v>
      </c>
      <c r="C159">
        <v>8</v>
      </c>
      <c r="D159" t="s">
        <v>33</v>
      </c>
      <c r="E159">
        <v>544</v>
      </c>
      <c r="F159" t="s">
        <v>59</v>
      </c>
      <c r="G159">
        <v>2</v>
      </c>
      <c r="H159">
        <v>24</v>
      </c>
    </row>
    <row r="160" spans="1:8" x14ac:dyDescent="0.3">
      <c r="A160">
        <v>2022</v>
      </c>
      <c r="B160" s="1">
        <v>44776</v>
      </c>
      <c r="C160">
        <v>8</v>
      </c>
      <c r="D160" t="s">
        <v>33</v>
      </c>
      <c r="E160">
        <v>536</v>
      </c>
      <c r="F160" t="s">
        <v>55</v>
      </c>
      <c r="G160">
        <v>5</v>
      </c>
      <c r="H160">
        <v>25</v>
      </c>
    </row>
    <row r="161" spans="1:8" x14ac:dyDescent="0.3">
      <c r="A161">
        <v>2022</v>
      </c>
      <c r="B161" s="1">
        <v>44776</v>
      </c>
      <c r="C161">
        <v>8</v>
      </c>
      <c r="D161" t="s">
        <v>33</v>
      </c>
      <c r="E161">
        <v>580</v>
      </c>
      <c r="F161" t="s">
        <v>53</v>
      </c>
      <c r="G161">
        <v>3</v>
      </c>
      <c r="H161">
        <v>24</v>
      </c>
    </row>
    <row r="162" spans="1:8" x14ac:dyDescent="0.3">
      <c r="A162">
        <v>2022</v>
      </c>
      <c r="B162" s="1">
        <v>44778</v>
      </c>
      <c r="C162">
        <v>8</v>
      </c>
      <c r="D162" t="s">
        <v>33</v>
      </c>
      <c r="E162">
        <v>514</v>
      </c>
      <c r="F162" t="s">
        <v>44</v>
      </c>
      <c r="G162">
        <v>9</v>
      </c>
      <c r="H162">
        <v>58.5</v>
      </c>
    </row>
    <row r="163" spans="1:8" x14ac:dyDescent="0.3">
      <c r="A163">
        <v>2022</v>
      </c>
      <c r="B163" s="1">
        <v>44778</v>
      </c>
      <c r="C163">
        <v>8</v>
      </c>
      <c r="D163" t="s">
        <v>33</v>
      </c>
      <c r="E163">
        <v>548</v>
      </c>
      <c r="F163" t="s">
        <v>45</v>
      </c>
      <c r="G163">
        <v>10</v>
      </c>
      <c r="H163">
        <v>20</v>
      </c>
    </row>
    <row r="164" spans="1:8" x14ac:dyDescent="0.3">
      <c r="A164">
        <v>2022</v>
      </c>
      <c r="B164" s="1">
        <v>44781</v>
      </c>
      <c r="C164">
        <v>8</v>
      </c>
      <c r="D164" t="s">
        <v>33</v>
      </c>
      <c r="E164">
        <v>540</v>
      </c>
      <c r="F164" t="s">
        <v>47</v>
      </c>
      <c r="G164">
        <v>5</v>
      </c>
      <c r="H164">
        <v>37.5</v>
      </c>
    </row>
    <row r="165" spans="1:8" x14ac:dyDescent="0.3">
      <c r="A165">
        <v>2022</v>
      </c>
      <c r="B165" s="1">
        <v>44781</v>
      </c>
      <c r="C165">
        <v>8</v>
      </c>
      <c r="D165" t="s">
        <v>33</v>
      </c>
      <c r="E165">
        <v>560</v>
      </c>
      <c r="F165" t="s">
        <v>50</v>
      </c>
      <c r="G165">
        <v>5</v>
      </c>
      <c r="H165">
        <v>40</v>
      </c>
    </row>
    <row r="166" spans="1:8" x14ac:dyDescent="0.3">
      <c r="A166">
        <v>2022</v>
      </c>
      <c r="B166" s="1">
        <v>44783</v>
      </c>
      <c r="C166">
        <v>8</v>
      </c>
      <c r="D166" t="s">
        <v>33</v>
      </c>
      <c r="E166">
        <v>516</v>
      </c>
      <c r="F166" t="s">
        <v>43</v>
      </c>
      <c r="G166">
        <v>7</v>
      </c>
      <c r="H166">
        <v>31.5</v>
      </c>
    </row>
    <row r="167" spans="1:8" x14ac:dyDescent="0.3">
      <c r="A167">
        <v>2022</v>
      </c>
      <c r="B167" s="1">
        <v>44783</v>
      </c>
      <c r="C167">
        <v>8</v>
      </c>
      <c r="D167" t="s">
        <v>33</v>
      </c>
      <c r="E167">
        <v>530</v>
      </c>
      <c r="F167" t="s">
        <v>46</v>
      </c>
      <c r="G167">
        <v>5</v>
      </c>
      <c r="H167">
        <v>42.5</v>
      </c>
    </row>
    <row r="168" spans="1:8" x14ac:dyDescent="0.3">
      <c r="A168">
        <v>2022</v>
      </c>
      <c r="B168" s="1">
        <v>44785</v>
      </c>
      <c r="C168">
        <v>8</v>
      </c>
      <c r="D168" t="s">
        <v>33</v>
      </c>
      <c r="E168">
        <v>518</v>
      </c>
      <c r="F168" t="s">
        <v>52</v>
      </c>
      <c r="G168">
        <v>4</v>
      </c>
      <c r="H168">
        <v>16</v>
      </c>
    </row>
    <row r="169" spans="1:8" x14ac:dyDescent="0.3">
      <c r="A169">
        <v>2022</v>
      </c>
      <c r="B169" s="1">
        <v>44785</v>
      </c>
      <c r="C169">
        <v>8</v>
      </c>
      <c r="D169" t="s">
        <v>33</v>
      </c>
      <c r="E169">
        <v>524</v>
      </c>
      <c r="F169" t="s">
        <v>48</v>
      </c>
      <c r="G169">
        <v>3</v>
      </c>
      <c r="H169">
        <v>6</v>
      </c>
    </row>
    <row r="170" spans="1:8" x14ac:dyDescent="0.3">
      <c r="A170">
        <v>2022</v>
      </c>
      <c r="B170" s="1">
        <v>44795</v>
      </c>
      <c r="C170">
        <v>8</v>
      </c>
      <c r="D170" t="s">
        <v>33</v>
      </c>
      <c r="E170">
        <v>520</v>
      </c>
      <c r="F170" t="s">
        <v>56</v>
      </c>
      <c r="G170">
        <v>6</v>
      </c>
      <c r="H170">
        <v>24</v>
      </c>
    </row>
    <row r="171" spans="1:8" x14ac:dyDescent="0.3">
      <c r="A171">
        <v>2022</v>
      </c>
      <c r="B171" s="1">
        <v>44795</v>
      </c>
      <c r="C171">
        <v>8</v>
      </c>
      <c r="D171" t="s">
        <v>33</v>
      </c>
      <c r="E171">
        <v>580</v>
      </c>
      <c r="F171" t="s">
        <v>53</v>
      </c>
      <c r="G171">
        <v>4</v>
      </c>
      <c r="H171">
        <v>32</v>
      </c>
    </row>
    <row r="172" spans="1:8" x14ac:dyDescent="0.3">
      <c r="A172">
        <v>2022</v>
      </c>
      <c r="B172" s="1">
        <v>44796</v>
      </c>
      <c r="C172">
        <v>8</v>
      </c>
      <c r="D172" t="s">
        <v>33</v>
      </c>
      <c r="E172">
        <v>510</v>
      </c>
      <c r="F172" t="s">
        <v>42</v>
      </c>
      <c r="G172">
        <v>6</v>
      </c>
      <c r="H172">
        <v>36</v>
      </c>
    </row>
    <row r="173" spans="1:8" x14ac:dyDescent="0.3">
      <c r="A173">
        <v>2022</v>
      </c>
      <c r="B173" s="1">
        <v>44796</v>
      </c>
      <c r="C173">
        <v>8</v>
      </c>
      <c r="D173" t="s">
        <v>33</v>
      </c>
      <c r="E173">
        <v>532</v>
      </c>
      <c r="F173" t="s">
        <v>58</v>
      </c>
      <c r="G173">
        <v>2</v>
      </c>
      <c r="H173">
        <v>20</v>
      </c>
    </row>
    <row r="174" spans="1:8" x14ac:dyDescent="0.3">
      <c r="A174">
        <v>2022</v>
      </c>
      <c r="B174" s="1">
        <v>44796</v>
      </c>
      <c r="C174">
        <v>8</v>
      </c>
      <c r="D174" t="s">
        <v>33</v>
      </c>
      <c r="E174">
        <v>544</v>
      </c>
      <c r="F174" t="s">
        <v>59</v>
      </c>
      <c r="G174">
        <v>2</v>
      </c>
      <c r="H174">
        <v>24</v>
      </c>
    </row>
    <row r="175" spans="1:8" x14ac:dyDescent="0.3">
      <c r="A175">
        <v>2022</v>
      </c>
      <c r="B175" s="1">
        <v>44796</v>
      </c>
      <c r="C175">
        <v>8</v>
      </c>
      <c r="D175" t="s">
        <v>33</v>
      </c>
      <c r="E175">
        <v>536</v>
      </c>
      <c r="F175" t="s">
        <v>55</v>
      </c>
      <c r="G175">
        <v>5</v>
      </c>
      <c r="H175">
        <v>25</v>
      </c>
    </row>
    <row r="176" spans="1:8" x14ac:dyDescent="0.3">
      <c r="A176">
        <v>2022</v>
      </c>
      <c r="B176" s="1">
        <v>44796</v>
      </c>
      <c r="C176">
        <v>8</v>
      </c>
      <c r="D176" t="s">
        <v>33</v>
      </c>
      <c r="E176">
        <v>580</v>
      </c>
      <c r="F176" t="s">
        <v>53</v>
      </c>
      <c r="G176">
        <v>3</v>
      </c>
      <c r="H176">
        <v>24</v>
      </c>
    </row>
    <row r="177" spans="1:8" x14ac:dyDescent="0.3">
      <c r="A177">
        <v>2022</v>
      </c>
      <c r="B177" s="1">
        <v>44797</v>
      </c>
      <c r="C177">
        <v>8</v>
      </c>
      <c r="D177" t="s">
        <v>33</v>
      </c>
      <c r="E177">
        <v>522</v>
      </c>
      <c r="F177" t="s">
        <v>57</v>
      </c>
      <c r="G177">
        <v>6</v>
      </c>
      <c r="H177">
        <v>24</v>
      </c>
    </row>
    <row r="178" spans="1:8" x14ac:dyDescent="0.3">
      <c r="A178">
        <v>2022</v>
      </c>
      <c r="B178" s="1">
        <v>44797</v>
      </c>
      <c r="C178">
        <v>8</v>
      </c>
      <c r="D178" t="s">
        <v>33</v>
      </c>
      <c r="E178">
        <v>510</v>
      </c>
      <c r="F178" t="s">
        <v>42</v>
      </c>
      <c r="G178">
        <v>6</v>
      </c>
      <c r="H178">
        <v>36</v>
      </c>
    </row>
    <row r="179" spans="1:8" x14ac:dyDescent="0.3">
      <c r="A179">
        <v>2022</v>
      </c>
      <c r="B179" s="1">
        <v>44799</v>
      </c>
      <c r="C179">
        <v>8</v>
      </c>
      <c r="D179" t="s">
        <v>33</v>
      </c>
      <c r="E179">
        <v>562</v>
      </c>
      <c r="F179" t="s">
        <v>49</v>
      </c>
      <c r="G179">
        <v>5</v>
      </c>
      <c r="H179">
        <v>25</v>
      </c>
    </row>
    <row r="180" spans="1:8" x14ac:dyDescent="0.3">
      <c r="A180">
        <v>2022</v>
      </c>
      <c r="B180" s="1">
        <v>44799</v>
      </c>
      <c r="C180">
        <v>8</v>
      </c>
      <c r="D180" t="s">
        <v>33</v>
      </c>
      <c r="E180">
        <v>510</v>
      </c>
      <c r="F180" t="s">
        <v>42</v>
      </c>
      <c r="G180">
        <v>6</v>
      </c>
      <c r="H180">
        <v>36</v>
      </c>
    </row>
    <row r="181" spans="1:8" x14ac:dyDescent="0.3">
      <c r="A181">
        <v>2022</v>
      </c>
      <c r="B181" s="1">
        <v>44809</v>
      </c>
      <c r="C181">
        <v>9</v>
      </c>
      <c r="D181" t="s">
        <v>34</v>
      </c>
      <c r="E181">
        <v>532</v>
      </c>
      <c r="F181" t="s">
        <v>58</v>
      </c>
      <c r="G181">
        <v>2</v>
      </c>
      <c r="H181">
        <v>20</v>
      </c>
    </row>
    <row r="182" spans="1:8" x14ac:dyDescent="0.3">
      <c r="A182">
        <v>2022</v>
      </c>
      <c r="B182" s="1">
        <v>44809</v>
      </c>
      <c r="C182">
        <v>9</v>
      </c>
      <c r="D182" t="s">
        <v>34</v>
      </c>
      <c r="E182">
        <v>544</v>
      </c>
      <c r="F182" t="s">
        <v>59</v>
      </c>
      <c r="G182">
        <v>3</v>
      </c>
      <c r="H182">
        <v>36</v>
      </c>
    </row>
    <row r="183" spans="1:8" x14ac:dyDescent="0.3">
      <c r="A183">
        <v>2022</v>
      </c>
      <c r="B183" s="1">
        <v>44811</v>
      </c>
      <c r="C183">
        <v>9</v>
      </c>
      <c r="D183" t="s">
        <v>34</v>
      </c>
      <c r="E183">
        <v>536</v>
      </c>
      <c r="F183" t="s">
        <v>55</v>
      </c>
      <c r="G183">
        <v>5</v>
      </c>
      <c r="H183">
        <v>25</v>
      </c>
    </row>
    <row r="184" spans="1:8" x14ac:dyDescent="0.3">
      <c r="A184">
        <v>2022</v>
      </c>
      <c r="B184" s="1">
        <v>44811</v>
      </c>
      <c r="C184">
        <v>9</v>
      </c>
      <c r="D184" t="s">
        <v>34</v>
      </c>
      <c r="E184">
        <v>580</v>
      </c>
      <c r="F184" t="s">
        <v>53</v>
      </c>
      <c r="G184">
        <v>3</v>
      </c>
      <c r="H184">
        <v>24</v>
      </c>
    </row>
    <row r="185" spans="1:8" x14ac:dyDescent="0.3">
      <c r="A185">
        <v>2022</v>
      </c>
      <c r="B185" s="1">
        <v>44813</v>
      </c>
      <c r="C185">
        <v>9</v>
      </c>
      <c r="D185" t="s">
        <v>34</v>
      </c>
      <c r="E185">
        <v>514</v>
      </c>
      <c r="F185" t="s">
        <v>44</v>
      </c>
      <c r="G185">
        <v>7</v>
      </c>
      <c r="H185">
        <v>45.5</v>
      </c>
    </row>
    <row r="186" spans="1:8" x14ac:dyDescent="0.3">
      <c r="A186">
        <v>2022</v>
      </c>
      <c r="B186" s="1">
        <v>44813</v>
      </c>
      <c r="C186">
        <v>9</v>
      </c>
      <c r="D186" t="s">
        <v>34</v>
      </c>
      <c r="E186">
        <v>548</v>
      </c>
      <c r="F186" t="s">
        <v>45</v>
      </c>
      <c r="G186">
        <v>10</v>
      </c>
      <c r="H186">
        <v>20</v>
      </c>
    </row>
    <row r="187" spans="1:8" x14ac:dyDescent="0.3">
      <c r="A187">
        <v>2022</v>
      </c>
      <c r="B187" s="1">
        <v>44816</v>
      </c>
      <c r="C187">
        <v>9</v>
      </c>
      <c r="D187" t="s">
        <v>34</v>
      </c>
      <c r="E187">
        <v>540</v>
      </c>
      <c r="F187" t="s">
        <v>47</v>
      </c>
      <c r="G187">
        <v>5</v>
      </c>
      <c r="H187">
        <v>37.5</v>
      </c>
    </row>
    <row r="188" spans="1:8" x14ac:dyDescent="0.3">
      <c r="A188">
        <v>2022</v>
      </c>
      <c r="B188" s="1">
        <v>44816</v>
      </c>
      <c r="C188">
        <v>9</v>
      </c>
      <c r="D188" t="s">
        <v>34</v>
      </c>
      <c r="E188">
        <v>560</v>
      </c>
      <c r="F188" t="s">
        <v>50</v>
      </c>
      <c r="G188">
        <v>5</v>
      </c>
      <c r="H188">
        <v>40</v>
      </c>
    </row>
    <row r="189" spans="1:8" x14ac:dyDescent="0.3">
      <c r="A189">
        <v>2022</v>
      </c>
      <c r="B189" s="1">
        <v>44818</v>
      </c>
      <c r="C189">
        <v>9</v>
      </c>
      <c r="D189" t="s">
        <v>34</v>
      </c>
      <c r="E189">
        <v>516</v>
      </c>
      <c r="F189" t="s">
        <v>43</v>
      </c>
      <c r="G189">
        <v>7</v>
      </c>
      <c r="H189">
        <v>31.5</v>
      </c>
    </row>
    <row r="190" spans="1:8" x14ac:dyDescent="0.3">
      <c r="A190">
        <v>2022</v>
      </c>
      <c r="B190" s="1">
        <v>44818</v>
      </c>
      <c r="C190">
        <v>9</v>
      </c>
      <c r="D190" t="s">
        <v>34</v>
      </c>
      <c r="E190">
        <v>530</v>
      </c>
      <c r="F190" t="s">
        <v>46</v>
      </c>
      <c r="G190">
        <v>5</v>
      </c>
      <c r="H190">
        <v>42.5</v>
      </c>
    </row>
    <row r="191" spans="1:8" x14ac:dyDescent="0.3">
      <c r="A191">
        <v>2022</v>
      </c>
      <c r="B191" s="1">
        <v>44820</v>
      </c>
      <c r="C191">
        <v>9</v>
      </c>
      <c r="D191" t="s">
        <v>34</v>
      </c>
      <c r="E191">
        <v>518</v>
      </c>
      <c r="F191" t="s">
        <v>52</v>
      </c>
      <c r="G191">
        <v>4</v>
      </c>
      <c r="H191">
        <v>16</v>
      </c>
    </row>
    <row r="192" spans="1:8" x14ac:dyDescent="0.3">
      <c r="A192">
        <v>2022</v>
      </c>
      <c r="B192" s="1">
        <v>44820</v>
      </c>
      <c r="C192">
        <v>9</v>
      </c>
      <c r="D192" t="s">
        <v>34</v>
      </c>
      <c r="E192">
        <v>524</v>
      </c>
      <c r="F192" t="s">
        <v>48</v>
      </c>
      <c r="G192">
        <v>3</v>
      </c>
      <c r="H192">
        <v>6</v>
      </c>
    </row>
    <row r="193" spans="1:8" x14ac:dyDescent="0.3">
      <c r="A193">
        <v>2022</v>
      </c>
      <c r="B193" s="1">
        <v>44830</v>
      </c>
      <c r="C193">
        <v>9</v>
      </c>
      <c r="D193" t="s">
        <v>34</v>
      </c>
      <c r="E193">
        <v>520</v>
      </c>
      <c r="F193" t="s">
        <v>56</v>
      </c>
      <c r="G193">
        <v>6</v>
      </c>
      <c r="H193">
        <v>24</v>
      </c>
    </row>
    <row r="194" spans="1:8" x14ac:dyDescent="0.3">
      <c r="A194">
        <v>2022</v>
      </c>
      <c r="B194" s="1">
        <v>44830</v>
      </c>
      <c r="C194">
        <v>9</v>
      </c>
      <c r="D194" t="s">
        <v>34</v>
      </c>
      <c r="E194">
        <v>542</v>
      </c>
      <c r="F194" t="s">
        <v>51</v>
      </c>
      <c r="G194">
        <v>4</v>
      </c>
      <c r="H194">
        <v>40</v>
      </c>
    </row>
    <row r="195" spans="1:8" x14ac:dyDescent="0.3">
      <c r="A195">
        <v>2022</v>
      </c>
      <c r="B195" s="1">
        <v>44832</v>
      </c>
      <c r="C195">
        <v>9</v>
      </c>
      <c r="D195" t="s">
        <v>34</v>
      </c>
      <c r="E195">
        <v>522</v>
      </c>
      <c r="F195" t="s">
        <v>57</v>
      </c>
      <c r="G195">
        <v>6</v>
      </c>
      <c r="H195">
        <v>24</v>
      </c>
    </row>
    <row r="196" spans="1:8" x14ac:dyDescent="0.3">
      <c r="A196">
        <v>2022</v>
      </c>
      <c r="B196" s="1">
        <v>44832</v>
      </c>
      <c r="C196">
        <v>9</v>
      </c>
      <c r="D196" t="s">
        <v>34</v>
      </c>
      <c r="E196">
        <v>510</v>
      </c>
      <c r="F196" t="s">
        <v>42</v>
      </c>
      <c r="G196">
        <v>6</v>
      </c>
      <c r="H196">
        <v>36</v>
      </c>
    </row>
    <row r="197" spans="1:8" x14ac:dyDescent="0.3">
      <c r="A197">
        <v>2022</v>
      </c>
      <c r="B197" s="1">
        <v>44834</v>
      </c>
      <c r="C197">
        <v>9</v>
      </c>
      <c r="D197" t="s">
        <v>34</v>
      </c>
      <c r="E197">
        <v>562</v>
      </c>
      <c r="F197" t="s">
        <v>49</v>
      </c>
      <c r="G197">
        <v>5</v>
      </c>
      <c r="H197">
        <v>25</v>
      </c>
    </row>
    <row r="198" spans="1:8" x14ac:dyDescent="0.3">
      <c r="A198">
        <v>2022</v>
      </c>
      <c r="B198" s="1">
        <v>44834</v>
      </c>
      <c r="C198">
        <v>9</v>
      </c>
      <c r="D198" t="s">
        <v>34</v>
      </c>
      <c r="E198">
        <v>510</v>
      </c>
      <c r="F198" t="s">
        <v>42</v>
      </c>
      <c r="G198">
        <v>6</v>
      </c>
      <c r="H198">
        <v>36</v>
      </c>
    </row>
    <row r="199" spans="1:8" x14ac:dyDescent="0.3">
      <c r="A199">
        <v>2022</v>
      </c>
      <c r="B199" s="1">
        <v>44837</v>
      </c>
      <c r="C199">
        <v>10</v>
      </c>
      <c r="D199" t="s">
        <v>35</v>
      </c>
      <c r="E199">
        <v>532</v>
      </c>
      <c r="F199" t="s">
        <v>58</v>
      </c>
      <c r="G199">
        <v>3</v>
      </c>
      <c r="H199">
        <v>30</v>
      </c>
    </row>
    <row r="200" spans="1:8" x14ac:dyDescent="0.3">
      <c r="A200">
        <v>2022</v>
      </c>
      <c r="B200" s="1">
        <v>44837</v>
      </c>
      <c r="C200">
        <v>10</v>
      </c>
      <c r="D200" t="s">
        <v>35</v>
      </c>
      <c r="E200">
        <v>544</v>
      </c>
      <c r="F200" t="s">
        <v>59</v>
      </c>
      <c r="G200">
        <v>4</v>
      </c>
      <c r="H200">
        <v>48</v>
      </c>
    </row>
    <row r="201" spans="1:8" x14ac:dyDescent="0.3">
      <c r="A201">
        <v>2022</v>
      </c>
      <c r="B201" s="1">
        <v>44839</v>
      </c>
      <c r="C201">
        <v>10</v>
      </c>
      <c r="D201" t="s">
        <v>35</v>
      </c>
      <c r="E201">
        <v>536</v>
      </c>
      <c r="F201" t="s">
        <v>55</v>
      </c>
      <c r="G201">
        <v>5</v>
      </c>
      <c r="H201">
        <v>25</v>
      </c>
    </row>
    <row r="202" spans="1:8" x14ac:dyDescent="0.3">
      <c r="A202">
        <v>2022</v>
      </c>
      <c r="B202" s="1">
        <v>44839</v>
      </c>
      <c r="C202">
        <v>10</v>
      </c>
      <c r="D202" t="s">
        <v>35</v>
      </c>
      <c r="E202">
        <v>542</v>
      </c>
      <c r="F202" t="s">
        <v>51</v>
      </c>
      <c r="G202">
        <v>1</v>
      </c>
      <c r="H202">
        <v>10</v>
      </c>
    </row>
    <row r="203" spans="1:8" x14ac:dyDescent="0.3">
      <c r="A203">
        <v>2022</v>
      </c>
      <c r="B203" s="1">
        <v>44841</v>
      </c>
      <c r="C203">
        <v>10</v>
      </c>
      <c r="D203" t="s">
        <v>35</v>
      </c>
      <c r="E203">
        <v>514</v>
      </c>
      <c r="F203" t="s">
        <v>44</v>
      </c>
      <c r="G203">
        <v>6</v>
      </c>
      <c r="H203">
        <v>39</v>
      </c>
    </row>
    <row r="204" spans="1:8" x14ac:dyDescent="0.3">
      <c r="A204">
        <v>2022</v>
      </c>
      <c r="B204" s="1">
        <v>44841</v>
      </c>
      <c r="C204">
        <v>10</v>
      </c>
      <c r="D204" t="s">
        <v>35</v>
      </c>
      <c r="E204">
        <v>548</v>
      </c>
      <c r="F204" t="s">
        <v>45</v>
      </c>
      <c r="G204">
        <v>10</v>
      </c>
      <c r="H204">
        <v>20</v>
      </c>
    </row>
    <row r="205" spans="1:8" x14ac:dyDescent="0.3">
      <c r="A205">
        <v>2022</v>
      </c>
      <c r="B205" s="1">
        <v>44842</v>
      </c>
      <c r="C205">
        <v>10</v>
      </c>
      <c r="D205" t="s">
        <v>35</v>
      </c>
      <c r="E205">
        <v>580</v>
      </c>
      <c r="F205" t="s">
        <v>53</v>
      </c>
      <c r="G205">
        <v>7</v>
      </c>
      <c r="H205">
        <v>56</v>
      </c>
    </row>
    <row r="206" spans="1:8" x14ac:dyDescent="0.3">
      <c r="A206">
        <v>2022</v>
      </c>
      <c r="B206" s="1">
        <v>44842</v>
      </c>
      <c r="C206">
        <v>10</v>
      </c>
      <c r="D206" t="s">
        <v>35</v>
      </c>
      <c r="E206">
        <v>522</v>
      </c>
      <c r="F206" t="s">
        <v>57</v>
      </c>
      <c r="G206">
        <v>5</v>
      </c>
      <c r="H206">
        <v>20</v>
      </c>
    </row>
    <row r="207" spans="1:8" x14ac:dyDescent="0.3">
      <c r="A207">
        <v>2022</v>
      </c>
      <c r="B207" s="1">
        <v>44842</v>
      </c>
      <c r="C207">
        <v>10</v>
      </c>
      <c r="D207" t="s">
        <v>35</v>
      </c>
      <c r="E207">
        <v>524</v>
      </c>
      <c r="F207" t="s">
        <v>48</v>
      </c>
      <c r="G207">
        <v>3</v>
      </c>
      <c r="H207">
        <v>6</v>
      </c>
    </row>
    <row r="208" spans="1:8" x14ac:dyDescent="0.3">
      <c r="A208">
        <v>2022</v>
      </c>
      <c r="B208" s="1">
        <v>44842</v>
      </c>
      <c r="C208">
        <v>10</v>
      </c>
      <c r="D208" t="s">
        <v>35</v>
      </c>
      <c r="E208">
        <v>530</v>
      </c>
      <c r="F208" t="s">
        <v>46</v>
      </c>
      <c r="G208">
        <v>6</v>
      </c>
      <c r="H208">
        <v>51</v>
      </c>
    </row>
    <row r="209" spans="1:8" x14ac:dyDescent="0.3">
      <c r="A209">
        <v>2022</v>
      </c>
      <c r="B209" s="1">
        <v>44842</v>
      </c>
      <c r="C209">
        <v>10</v>
      </c>
      <c r="D209" t="s">
        <v>35</v>
      </c>
      <c r="E209">
        <v>540</v>
      </c>
      <c r="F209" t="s">
        <v>47</v>
      </c>
      <c r="G209">
        <v>5</v>
      </c>
      <c r="H209">
        <v>37.5</v>
      </c>
    </row>
    <row r="210" spans="1:8" x14ac:dyDescent="0.3">
      <c r="A210">
        <v>2022</v>
      </c>
      <c r="B210" s="1">
        <v>44844</v>
      </c>
      <c r="C210">
        <v>10</v>
      </c>
      <c r="D210" t="s">
        <v>35</v>
      </c>
      <c r="E210">
        <v>540</v>
      </c>
      <c r="F210" t="s">
        <v>47</v>
      </c>
      <c r="G210">
        <v>5</v>
      </c>
      <c r="H210">
        <v>37.5</v>
      </c>
    </row>
    <row r="211" spans="1:8" x14ac:dyDescent="0.3">
      <c r="A211">
        <v>2022</v>
      </c>
      <c r="B211" s="1">
        <v>44844</v>
      </c>
      <c r="C211">
        <v>10</v>
      </c>
      <c r="D211" t="s">
        <v>35</v>
      </c>
      <c r="E211">
        <v>560</v>
      </c>
      <c r="F211" t="s">
        <v>50</v>
      </c>
      <c r="G211">
        <v>5</v>
      </c>
      <c r="H211">
        <v>40</v>
      </c>
    </row>
    <row r="212" spans="1:8" x14ac:dyDescent="0.3">
      <c r="A212">
        <v>2022</v>
      </c>
      <c r="B212" s="1">
        <v>44846</v>
      </c>
      <c r="C212">
        <v>10</v>
      </c>
      <c r="D212" t="s">
        <v>35</v>
      </c>
      <c r="E212">
        <v>516</v>
      </c>
      <c r="F212" t="s">
        <v>43</v>
      </c>
      <c r="G212">
        <v>7</v>
      </c>
      <c r="H212">
        <v>31.5</v>
      </c>
    </row>
    <row r="213" spans="1:8" x14ac:dyDescent="0.3">
      <c r="A213">
        <v>2022</v>
      </c>
      <c r="B213" s="1">
        <v>44846</v>
      </c>
      <c r="C213">
        <v>10</v>
      </c>
      <c r="D213" t="s">
        <v>35</v>
      </c>
      <c r="E213">
        <v>530</v>
      </c>
      <c r="F213" t="s">
        <v>46</v>
      </c>
      <c r="G213">
        <v>5</v>
      </c>
      <c r="H213">
        <v>42.5</v>
      </c>
    </row>
    <row r="214" spans="1:8" x14ac:dyDescent="0.3">
      <c r="A214">
        <v>2022</v>
      </c>
      <c r="B214" s="1">
        <v>44848</v>
      </c>
      <c r="C214">
        <v>10</v>
      </c>
      <c r="D214" t="s">
        <v>35</v>
      </c>
      <c r="E214">
        <v>518</v>
      </c>
      <c r="F214" t="s">
        <v>52</v>
      </c>
      <c r="G214">
        <v>4</v>
      </c>
      <c r="H214">
        <v>16</v>
      </c>
    </row>
    <row r="215" spans="1:8" x14ac:dyDescent="0.3">
      <c r="A215">
        <v>2022</v>
      </c>
      <c r="B215" s="1">
        <v>44848</v>
      </c>
      <c r="C215">
        <v>10</v>
      </c>
      <c r="D215" t="s">
        <v>35</v>
      </c>
      <c r="E215">
        <v>524</v>
      </c>
      <c r="F215" t="s">
        <v>48</v>
      </c>
      <c r="G215">
        <v>3</v>
      </c>
      <c r="H215">
        <v>6</v>
      </c>
    </row>
    <row r="216" spans="1:8" x14ac:dyDescent="0.3">
      <c r="A216">
        <v>2022</v>
      </c>
      <c r="B216" s="1">
        <v>44858</v>
      </c>
      <c r="C216">
        <v>10</v>
      </c>
      <c r="D216" t="s">
        <v>35</v>
      </c>
      <c r="E216">
        <v>520</v>
      </c>
      <c r="F216" t="s">
        <v>56</v>
      </c>
      <c r="G216">
        <v>6</v>
      </c>
      <c r="H216">
        <v>24</v>
      </c>
    </row>
    <row r="217" spans="1:8" x14ac:dyDescent="0.3">
      <c r="A217">
        <v>2022</v>
      </c>
      <c r="B217" s="1">
        <v>44858</v>
      </c>
      <c r="C217">
        <v>10</v>
      </c>
      <c r="D217" t="s">
        <v>35</v>
      </c>
      <c r="E217">
        <v>542</v>
      </c>
      <c r="F217" t="s">
        <v>51</v>
      </c>
      <c r="G217">
        <v>3</v>
      </c>
      <c r="H217">
        <v>30</v>
      </c>
    </row>
    <row r="218" spans="1:8" x14ac:dyDescent="0.3">
      <c r="A218">
        <v>2022</v>
      </c>
      <c r="B218" s="1">
        <v>44860</v>
      </c>
      <c r="C218">
        <v>10</v>
      </c>
      <c r="D218" t="s">
        <v>35</v>
      </c>
      <c r="E218">
        <v>522</v>
      </c>
      <c r="F218" t="s">
        <v>57</v>
      </c>
      <c r="G218">
        <v>6</v>
      </c>
      <c r="H218">
        <v>24</v>
      </c>
    </row>
    <row r="219" spans="1:8" x14ac:dyDescent="0.3">
      <c r="A219">
        <v>2022</v>
      </c>
      <c r="B219" s="1">
        <v>44860</v>
      </c>
      <c r="C219">
        <v>10</v>
      </c>
      <c r="D219" t="s">
        <v>35</v>
      </c>
      <c r="E219">
        <v>510</v>
      </c>
      <c r="F219" t="s">
        <v>42</v>
      </c>
      <c r="G219">
        <v>6</v>
      </c>
      <c r="H219">
        <v>36</v>
      </c>
    </row>
    <row r="220" spans="1:8" x14ac:dyDescent="0.3">
      <c r="A220">
        <v>2022</v>
      </c>
      <c r="B220" s="1">
        <v>44862</v>
      </c>
      <c r="C220">
        <v>10</v>
      </c>
      <c r="D220" t="s">
        <v>35</v>
      </c>
      <c r="E220">
        <v>562</v>
      </c>
      <c r="F220" t="s">
        <v>49</v>
      </c>
      <c r="G220">
        <v>5</v>
      </c>
      <c r="H220">
        <v>25</v>
      </c>
    </row>
    <row r="221" spans="1:8" x14ac:dyDescent="0.3">
      <c r="A221">
        <v>2022</v>
      </c>
      <c r="B221" s="1">
        <v>44862</v>
      </c>
      <c r="C221">
        <v>10</v>
      </c>
      <c r="D221" t="s">
        <v>35</v>
      </c>
      <c r="E221">
        <v>510</v>
      </c>
      <c r="F221" t="s">
        <v>42</v>
      </c>
      <c r="G221">
        <v>6</v>
      </c>
      <c r="H221">
        <v>36</v>
      </c>
    </row>
    <row r="222" spans="1:8" x14ac:dyDescent="0.3">
      <c r="A222">
        <v>2022</v>
      </c>
      <c r="B222" s="1">
        <v>44866</v>
      </c>
      <c r="C222">
        <v>11</v>
      </c>
      <c r="D222" t="s">
        <v>36</v>
      </c>
      <c r="E222">
        <v>532</v>
      </c>
      <c r="F222" t="s">
        <v>58</v>
      </c>
      <c r="G222">
        <v>1</v>
      </c>
      <c r="H222">
        <v>10</v>
      </c>
    </row>
    <row r="223" spans="1:8" x14ac:dyDescent="0.3">
      <c r="A223">
        <v>2022</v>
      </c>
      <c r="B223" s="1">
        <v>44866</v>
      </c>
      <c r="C223">
        <v>11</v>
      </c>
      <c r="D223" t="s">
        <v>36</v>
      </c>
      <c r="E223">
        <v>544</v>
      </c>
      <c r="F223" t="s">
        <v>59</v>
      </c>
      <c r="G223">
        <v>3</v>
      </c>
      <c r="H223">
        <v>36</v>
      </c>
    </row>
    <row r="224" spans="1:8" x14ac:dyDescent="0.3">
      <c r="A224">
        <v>2022</v>
      </c>
      <c r="B224" s="1">
        <v>44868</v>
      </c>
      <c r="C224">
        <v>11</v>
      </c>
      <c r="D224" t="s">
        <v>36</v>
      </c>
      <c r="E224">
        <v>536</v>
      </c>
      <c r="F224" t="s">
        <v>55</v>
      </c>
      <c r="G224">
        <v>5</v>
      </c>
      <c r="H224">
        <v>25</v>
      </c>
    </row>
    <row r="225" spans="1:8" x14ac:dyDescent="0.3">
      <c r="A225">
        <v>2022</v>
      </c>
      <c r="B225" s="1">
        <v>44868</v>
      </c>
      <c r="C225">
        <v>11</v>
      </c>
      <c r="D225" t="s">
        <v>36</v>
      </c>
      <c r="E225">
        <v>542</v>
      </c>
      <c r="F225" t="s">
        <v>51</v>
      </c>
      <c r="G225">
        <v>3</v>
      </c>
      <c r="H225">
        <v>30</v>
      </c>
    </row>
    <row r="226" spans="1:8" x14ac:dyDescent="0.3">
      <c r="A226">
        <v>2022</v>
      </c>
      <c r="B226" s="1">
        <v>44879</v>
      </c>
      <c r="C226">
        <v>11</v>
      </c>
      <c r="D226" t="s">
        <v>36</v>
      </c>
      <c r="E226">
        <v>514</v>
      </c>
      <c r="F226" t="s">
        <v>44</v>
      </c>
      <c r="G226">
        <v>8</v>
      </c>
      <c r="H226">
        <v>52</v>
      </c>
    </row>
    <row r="227" spans="1:8" x14ac:dyDescent="0.3">
      <c r="A227">
        <v>2022</v>
      </c>
      <c r="B227" s="1">
        <v>44879</v>
      </c>
      <c r="C227">
        <v>11</v>
      </c>
      <c r="D227" t="s">
        <v>36</v>
      </c>
      <c r="E227">
        <v>548</v>
      </c>
      <c r="F227" t="s">
        <v>45</v>
      </c>
      <c r="G227">
        <v>10</v>
      </c>
      <c r="H227">
        <v>20</v>
      </c>
    </row>
    <row r="228" spans="1:8" x14ac:dyDescent="0.3">
      <c r="A228">
        <v>2022</v>
      </c>
      <c r="B228" s="1">
        <v>44881</v>
      </c>
      <c r="C228">
        <v>11</v>
      </c>
      <c r="D228" t="s">
        <v>36</v>
      </c>
      <c r="E228">
        <v>540</v>
      </c>
      <c r="F228" t="s">
        <v>47</v>
      </c>
      <c r="G228">
        <v>5</v>
      </c>
      <c r="H228">
        <v>37.5</v>
      </c>
    </row>
    <row r="229" spans="1:8" x14ac:dyDescent="0.3">
      <c r="A229">
        <v>2022</v>
      </c>
      <c r="B229" s="1">
        <v>44881</v>
      </c>
      <c r="C229">
        <v>11</v>
      </c>
      <c r="D229" t="s">
        <v>36</v>
      </c>
      <c r="E229">
        <v>560</v>
      </c>
      <c r="F229" t="s">
        <v>50</v>
      </c>
      <c r="G229">
        <v>5</v>
      </c>
      <c r="H229">
        <v>40</v>
      </c>
    </row>
    <row r="230" spans="1:8" x14ac:dyDescent="0.3">
      <c r="A230">
        <v>2022</v>
      </c>
      <c r="B230" s="1">
        <v>44883</v>
      </c>
      <c r="C230">
        <v>11</v>
      </c>
      <c r="D230" t="s">
        <v>36</v>
      </c>
      <c r="E230">
        <v>516</v>
      </c>
      <c r="F230" t="s">
        <v>43</v>
      </c>
      <c r="G230">
        <v>7</v>
      </c>
      <c r="H230">
        <v>31.5</v>
      </c>
    </row>
    <row r="231" spans="1:8" x14ac:dyDescent="0.3">
      <c r="A231">
        <v>2022</v>
      </c>
      <c r="B231" s="1">
        <v>44883</v>
      </c>
      <c r="C231">
        <v>11</v>
      </c>
      <c r="D231" t="s">
        <v>36</v>
      </c>
      <c r="E231">
        <v>530</v>
      </c>
      <c r="F231" t="s">
        <v>46</v>
      </c>
      <c r="G231">
        <v>5</v>
      </c>
      <c r="H231">
        <v>42.5</v>
      </c>
    </row>
    <row r="232" spans="1:8" x14ac:dyDescent="0.3">
      <c r="A232">
        <v>2022</v>
      </c>
      <c r="B232" s="1">
        <v>44886</v>
      </c>
      <c r="C232">
        <v>11</v>
      </c>
      <c r="D232" t="s">
        <v>36</v>
      </c>
      <c r="E232">
        <v>518</v>
      </c>
      <c r="F232" t="s">
        <v>52</v>
      </c>
      <c r="G232">
        <v>4</v>
      </c>
      <c r="H232">
        <v>16</v>
      </c>
    </row>
    <row r="233" spans="1:8" x14ac:dyDescent="0.3">
      <c r="A233">
        <v>2022</v>
      </c>
      <c r="B233" s="1">
        <v>44886</v>
      </c>
      <c r="C233">
        <v>11</v>
      </c>
      <c r="D233" t="s">
        <v>36</v>
      </c>
      <c r="E233">
        <v>524</v>
      </c>
      <c r="F233" t="s">
        <v>48</v>
      </c>
      <c r="G233">
        <v>3</v>
      </c>
      <c r="H233">
        <v>6</v>
      </c>
    </row>
    <row r="234" spans="1:8" x14ac:dyDescent="0.3">
      <c r="A234">
        <v>2022</v>
      </c>
      <c r="B234" s="1">
        <v>44888</v>
      </c>
      <c r="C234">
        <v>11</v>
      </c>
      <c r="D234" t="s">
        <v>36</v>
      </c>
      <c r="E234">
        <v>520</v>
      </c>
      <c r="F234" t="s">
        <v>56</v>
      </c>
      <c r="G234">
        <v>6</v>
      </c>
      <c r="H234">
        <v>24</v>
      </c>
    </row>
    <row r="235" spans="1:8" x14ac:dyDescent="0.3">
      <c r="A235">
        <v>2022</v>
      </c>
      <c r="B235" s="1">
        <v>44888</v>
      </c>
      <c r="C235">
        <v>11</v>
      </c>
      <c r="D235" t="s">
        <v>36</v>
      </c>
      <c r="E235">
        <v>542</v>
      </c>
      <c r="F235" t="s">
        <v>51</v>
      </c>
      <c r="G235">
        <v>2</v>
      </c>
      <c r="H235">
        <v>20</v>
      </c>
    </row>
    <row r="236" spans="1:8" x14ac:dyDescent="0.3">
      <c r="A236">
        <v>2022</v>
      </c>
      <c r="B236" s="1">
        <v>44890</v>
      </c>
      <c r="C236">
        <v>11</v>
      </c>
      <c r="D236" t="s">
        <v>36</v>
      </c>
      <c r="E236">
        <v>522</v>
      </c>
      <c r="F236" t="s">
        <v>57</v>
      </c>
      <c r="G236">
        <v>6</v>
      </c>
      <c r="H236">
        <v>24</v>
      </c>
    </row>
    <row r="237" spans="1:8" x14ac:dyDescent="0.3">
      <c r="A237">
        <v>2022</v>
      </c>
      <c r="B237" s="1">
        <v>44890</v>
      </c>
      <c r="C237">
        <v>11</v>
      </c>
      <c r="D237" t="s">
        <v>36</v>
      </c>
      <c r="E237">
        <v>510</v>
      </c>
      <c r="F237" t="s">
        <v>42</v>
      </c>
      <c r="G237">
        <v>6</v>
      </c>
      <c r="H237">
        <v>36</v>
      </c>
    </row>
    <row r="238" spans="1:8" x14ac:dyDescent="0.3">
      <c r="A238">
        <v>2022</v>
      </c>
      <c r="B238" s="1">
        <v>44893</v>
      </c>
      <c r="C238">
        <v>11</v>
      </c>
      <c r="D238" t="s">
        <v>36</v>
      </c>
      <c r="E238">
        <v>562</v>
      </c>
      <c r="F238" t="s">
        <v>49</v>
      </c>
      <c r="G238">
        <v>5</v>
      </c>
      <c r="H238">
        <v>25</v>
      </c>
    </row>
    <row r="239" spans="1:8" x14ac:dyDescent="0.3">
      <c r="A239">
        <v>2022</v>
      </c>
      <c r="B239" s="1">
        <v>44893</v>
      </c>
      <c r="C239">
        <v>11</v>
      </c>
      <c r="D239" t="s">
        <v>36</v>
      </c>
      <c r="E239">
        <v>510</v>
      </c>
      <c r="F239" t="s">
        <v>42</v>
      </c>
      <c r="G239">
        <v>6</v>
      </c>
      <c r="H239">
        <v>36</v>
      </c>
    </row>
    <row r="240" spans="1:8" x14ac:dyDescent="0.3">
      <c r="A240">
        <v>2022</v>
      </c>
      <c r="B240" s="1">
        <v>44894</v>
      </c>
      <c r="C240">
        <v>11</v>
      </c>
      <c r="D240" t="s">
        <v>36</v>
      </c>
      <c r="E240">
        <v>518</v>
      </c>
      <c r="F240" t="s">
        <v>52</v>
      </c>
      <c r="G240">
        <v>4</v>
      </c>
      <c r="H240">
        <v>16</v>
      </c>
    </row>
    <row r="241" spans="1:8" x14ac:dyDescent="0.3">
      <c r="A241">
        <v>2022</v>
      </c>
      <c r="B241" s="1">
        <v>44894</v>
      </c>
      <c r="C241">
        <v>11</v>
      </c>
      <c r="D241" t="s">
        <v>36</v>
      </c>
      <c r="E241">
        <v>524</v>
      </c>
      <c r="F241" t="s">
        <v>48</v>
      </c>
      <c r="G241">
        <v>3</v>
      </c>
      <c r="H241">
        <v>6</v>
      </c>
    </row>
    <row r="242" spans="1:8" x14ac:dyDescent="0.3">
      <c r="A242">
        <v>2022</v>
      </c>
      <c r="B242" s="1">
        <v>44894</v>
      </c>
      <c r="C242">
        <v>11</v>
      </c>
      <c r="D242" t="s">
        <v>36</v>
      </c>
      <c r="E242">
        <v>520</v>
      </c>
      <c r="F242" t="s">
        <v>56</v>
      </c>
      <c r="G242">
        <v>6</v>
      </c>
      <c r="H242">
        <v>24</v>
      </c>
    </row>
    <row r="243" spans="1:8" x14ac:dyDescent="0.3">
      <c r="A243">
        <v>2022</v>
      </c>
      <c r="B243" s="1">
        <v>44894</v>
      </c>
      <c r="C243">
        <v>11</v>
      </c>
      <c r="D243" t="s">
        <v>36</v>
      </c>
      <c r="E243">
        <v>542</v>
      </c>
      <c r="F243" t="s">
        <v>51</v>
      </c>
      <c r="G243">
        <v>3</v>
      </c>
      <c r="H243">
        <v>30</v>
      </c>
    </row>
    <row r="244" spans="1:8" x14ac:dyDescent="0.3">
      <c r="A244">
        <v>2022</v>
      </c>
      <c r="B244" s="1">
        <v>44894</v>
      </c>
      <c r="C244">
        <v>11</v>
      </c>
      <c r="D244" t="s">
        <v>36</v>
      </c>
      <c r="E244">
        <v>522</v>
      </c>
      <c r="F244" t="s">
        <v>57</v>
      </c>
      <c r="G244">
        <v>6</v>
      </c>
      <c r="H244">
        <v>24</v>
      </c>
    </row>
    <row r="245" spans="1:8" x14ac:dyDescent="0.3">
      <c r="A245">
        <v>2022</v>
      </c>
      <c r="B245" s="1">
        <v>44900</v>
      </c>
      <c r="C245">
        <v>12</v>
      </c>
      <c r="D245" t="s">
        <v>37</v>
      </c>
      <c r="E245">
        <v>532</v>
      </c>
      <c r="F245" t="s">
        <v>58</v>
      </c>
      <c r="G245">
        <v>1</v>
      </c>
      <c r="H245">
        <v>10</v>
      </c>
    </row>
    <row r="246" spans="1:8" x14ac:dyDescent="0.3">
      <c r="A246">
        <v>2022</v>
      </c>
      <c r="B246" s="1">
        <v>44900</v>
      </c>
      <c r="C246">
        <v>12</v>
      </c>
      <c r="D246" t="s">
        <v>37</v>
      </c>
      <c r="E246">
        <v>544</v>
      </c>
      <c r="F246" t="s">
        <v>59</v>
      </c>
      <c r="G246">
        <v>3</v>
      </c>
      <c r="H246">
        <v>36</v>
      </c>
    </row>
    <row r="247" spans="1:8" x14ac:dyDescent="0.3">
      <c r="A247">
        <v>2022</v>
      </c>
      <c r="B247" s="1">
        <v>44902</v>
      </c>
      <c r="C247">
        <v>12</v>
      </c>
      <c r="D247" t="s">
        <v>37</v>
      </c>
      <c r="E247">
        <v>536</v>
      </c>
      <c r="F247" t="s">
        <v>55</v>
      </c>
      <c r="G247">
        <v>5</v>
      </c>
      <c r="H247">
        <v>25</v>
      </c>
    </row>
    <row r="248" spans="1:8" x14ac:dyDescent="0.3">
      <c r="A248">
        <v>2022</v>
      </c>
      <c r="B248" s="1">
        <v>44902</v>
      </c>
      <c r="C248">
        <v>12</v>
      </c>
      <c r="D248" t="s">
        <v>37</v>
      </c>
      <c r="E248">
        <v>542</v>
      </c>
      <c r="F248" t="s">
        <v>51</v>
      </c>
      <c r="G248">
        <v>2</v>
      </c>
      <c r="H248">
        <v>20</v>
      </c>
    </row>
    <row r="249" spans="1:8" x14ac:dyDescent="0.3">
      <c r="A249">
        <v>2022</v>
      </c>
      <c r="B249" s="1">
        <v>44904</v>
      </c>
      <c r="C249">
        <v>12</v>
      </c>
      <c r="D249" t="s">
        <v>37</v>
      </c>
      <c r="E249">
        <v>514</v>
      </c>
      <c r="F249" t="s">
        <v>44</v>
      </c>
      <c r="G249">
        <v>9</v>
      </c>
      <c r="H249">
        <v>58.5</v>
      </c>
    </row>
    <row r="250" spans="1:8" x14ac:dyDescent="0.3">
      <c r="A250">
        <v>2022</v>
      </c>
      <c r="B250" s="1">
        <v>44904</v>
      </c>
      <c r="C250">
        <v>12</v>
      </c>
      <c r="D250" t="s">
        <v>37</v>
      </c>
      <c r="E250">
        <v>548</v>
      </c>
      <c r="F250" t="s">
        <v>45</v>
      </c>
      <c r="G250">
        <v>10</v>
      </c>
      <c r="H250">
        <v>20</v>
      </c>
    </row>
    <row r="251" spans="1:8" x14ac:dyDescent="0.3">
      <c r="A251">
        <v>2022</v>
      </c>
      <c r="B251" s="1">
        <v>44907</v>
      </c>
      <c r="C251">
        <v>12</v>
      </c>
      <c r="D251" t="s">
        <v>37</v>
      </c>
      <c r="E251">
        <v>540</v>
      </c>
      <c r="F251" t="s">
        <v>47</v>
      </c>
      <c r="G251">
        <v>5</v>
      </c>
      <c r="H251">
        <v>37.5</v>
      </c>
    </row>
    <row r="252" spans="1:8" x14ac:dyDescent="0.3">
      <c r="A252">
        <v>2022</v>
      </c>
      <c r="B252" s="1">
        <v>44907</v>
      </c>
      <c r="C252">
        <v>12</v>
      </c>
      <c r="D252" t="s">
        <v>37</v>
      </c>
      <c r="E252">
        <v>560</v>
      </c>
      <c r="F252" t="s">
        <v>50</v>
      </c>
      <c r="G252">
        <v>5</v>
      </c>
      <c r="H252">
        <v>40</v>
      </c>
    </row>
    <row r="253" spans="1:8" x14ac:dyDescent="0.3">
      <c r="A253">
        <v>2022</v>
      </c>
      <c r="B253" s="1">
        <v>44909</v>
      </c>
      <c r="C253">
        <v>12</v>
      </c>
      <c r="D253" t="s">
        <v>37</v>
      </c>
      <c r="E253">
        <v>516</v>
      </c>
      <c r="F253" t="s">
        <v>43</v>
      </c>
      <c r="G253">
        <v>7</v>
      </c>
      <c r="H253">
        <v>31.5</v>
      </c>
    </row>
    <row r="254" spans="1:8" x14ac:dyDescent="0.3">
      <c r="A254">
        <v>2022</v>
      </c>
      <c r="B254" s="1">
        <v>44909</v>
      </c>
      <c r="C254">
        <v>12</v>
      </c>
      <c r="D254" t="s">
        <v>37</v>
      </c>
      <c r="E254">
        <v>530</v>
      </c>
      <c r="F254" t="s">
        <v>46</v>
      </c>
      <c r="G254">
        <v>5</v>
      </c>
      <c r="H254">
        <v>42.5</v>
      </c>
    </row>
    <row r="255" spans="1:8" x14ac:dyDescent="0.3">
      <c r="A255">
        <v>2022</v>
      </c>
      <c r="B255" s="1">
        <v>44911</v>
      </c>
      <c r="C255">
        <v>12</v>
      </c>
      <c r="D255" t="s">
        <v>37</v>
      </c>
      <c r="E255">
        <v>518</v>
      </c>
      <c r="F255" t="s">
        <v>52</v>
      </c>
      <c r="G255">
        <v>4</v>
      </c>
      <c r="H255">
        <v>16</v>
      </c>
    </row>
    <row r="256" spans="1:8" x14ac:dyDescent="0.3">
      <c r="A256">
        <v>2022</v>
      </c>
      <c r="B256" s="1">
        <v>44911</v>
      </c>
      <c r="C256">
        <v>12</v>
      </c>
      <c r="D256" t="s">
        <v>37</v>
      </c>
      <c r="E256">
        <v>524</v>
      </c>
      <c r="F256" t="s">
        <v>48</v>
      </c>
      <c r="G256">
        <v>3</v>
      </c>
      <c r="H256">
        <v>6</v>
      </c>
    </row>
    <row r="257" spans="1:8" x14ac:dyDescent="0.3">
      <c r="A257">
        <v>2022</v>
      </c>
      <c r="B257" s="1">
        <v>44912</v>
      </c>
      <c r="C257">
        <v>12</v>
      </c>
      <c r="D257" t="s">
        <v>37</v>
      </c>
      <c r="E257">
        <v>576</v>
      </c>
      <c r="F257" t="s">
        <v>60</v>
      </c>
      <c r="G257">
        <v>10</v>
      </c>
      <c r="H257">
        <v>125</v>
      </c>
    </row>
    <row r="258" spans="1:8" x14ac:dyDescent="0.3">
      <c r="A258">
        <v>2022</v>
      </c>
      <c r="B258" s="1">
        <v>44912</v>
      </c>
      <c r="C258">
        <v>12</v>
      </c>
      <c r="D258" t="s">
        <v>37</v>
      </c>
      <c r="E258">
        <v>578</v>
      </c>
      <c r="F258" t="s">
        <v>54</v>
      </c>
      <c r="G258">
        <v>4</v>
      </c>
      <c r="H258">
        <v>62</v>
      </c>
    </row>
    <row r="259" spans="1:8" x14ac:dyDescent="0.3">
      <c r="A259">
        <v>2022</v>
      </c>
      <c r="B259" s="1">
        <v>44912</v>
      </c>
      <c r="C259">
        <v>12</v>
      </c>
      <c r="D259" t="s">
        <v>37</v>
      </c>
      <c r="E259">
        <v>580</v>
      </c>
      <c r="F259" t="s">
        <v>53</v>
      </c>
      <c r="G259">
        <v>6</v>
      </c>
      <c r="H259">
        <v>48</v>
      </c>
    </row>
    <row r="260" spans="1:8" x14ac:dyDescent="0.3">
      <c r="A260">
        <v>2022</v>
      </c>
      <c r="B260" s="1">
        <v>44912</v>
      </c>
      <c r="C260">
        <v>12</v>
      </c>
      <c r="D260" t="s">
        <v>37</v>
      </c>
      <c r="E260">
        <v>568</v>
      </c>
      <c r="F260" t="s">
        <v>61</v>
      </c>
      <c r="G260">
        <v>7</v>
      </c>
      <c r="H260">
        <v>73.5</v>
      </c>
    </row>
    <row r="261" spans="1:8" x14ac:dyDescent="0.3">
      <c r="A261">
        <v>2022</v>
      </c>
      <c r="B261" s="1">
        <v>44914</v>
      </c>
      <c r="C261">
        <v>12</v>
      </c>
      <c r="D261" t="s">
        <v>37</v>
      </c>
      <c r="E261">
        <v>520</v>
      </c>
      <c r="F261" t="s">
        <v>56</v>
      </c>
      <c r="G261">
        <v>6</v>
      </c>
      <c r="H261">
        <v>24</v>
      </c>
    </row>
    <row r="262" spans="1:8" x14ac:dyDescent="0.3">
      <c r="A262">
        <v>2022</v>
      </c>
      <c r="B262" s="1">
        <v>44914</v>
      </c>
      <c r="C262">
        <v>12</v>
      </c>
      <c r="D262" t="s">
        <v>37</v>
      </c>
      <c r="E262">
        <v>542</v>
      </c>
      <c r="F262" t="s">
        <v>51</v>
      </c>
      <c r="G262">
        <v>4</v>
      </c>
      <c r="H262">
        <v>40</v>
      </c>
    </row>
    <row r="263" spans="1:8" x14ac:dyDescent="0.3">
      <c r="A263">
        <v>2022</v>
      </c>
      <c r="B263" s="1">
        <v>44916</v>
      </c>
      <c r="C263">
        <v>12</v>
      </c>
      <c r="D263" t="s">
        <v>37</v>
      </c>
      <c r="E263">
        <v>522</v>
      </c>
      <c r="F263" t="s">
        <v>57</v>
      </c>
      <c r="G263">
        <v>6</v>
      </c>
      <c r="H263">
        <v>24</v>
      </c>
    </row>
    <row r="264" spans="1:8" x14ac:dyDescent="0.3">
      <c r="A264">
        <v>2022</v>
      </c>
      <c r="B264" s="1">
        <v>44916</v>
      </c>
      <c r="C264">
        <v>12</v>
      </c>
      <c r="D264" t="s">
        <v>37</v>
      </c>
      <c r="E264">
        <v>510</v>
      </c>
      <c r="F264" t="s">
        <v>42</v>
      </c>
      <c r="G264">
        <v>6</v>
      </c>
      <c r="H264">
        <v>36</v>
      </c>
    </row>
    <row r="265" spans="1:8" x14ac:dyDescent="0.3">
      <c r="A265">
        <v>2022</v>
      </c>
      <c r="B265" s="1">
        <v>44918</v>
      </c>
      <c r="C265">
        <v>12</v>
      </c>
      <c r="D265" t="s">
        <v>37</v>
      </c>
      <c r="E265">
        <v>562</v>
      </c>
      <c r="F265" t="s">
        <v>49</v>
      </c>
      <c r="G265">
        <v>5</v>
      </c>
      <c r="H265">
        <v>25</v>
      </c>
    </row>
    <row r="266" spans="1:8" x14ac:dyDescent="0.3">
      <c r="A266">
        <v>2022</v>
      </c>
      <c r="B266" s="1">
        <v>44918</v>
      </c>
      <c r="C266">
        <v>12</v>
      </c>
      <c r="D266" t="s">
        <v>37</v>
      </c>
      <c r="E266">
        <v>510</v>
      </c>
      <c r="F266" t="s">
        <v>42</v>
      </c>
      <c r="G266">
        <v>6</v>
      </c>
      <c r="H266">
        <v>36</v>
      </c>
    </row>
    <row r="267" spans="1:8" x14ac:dyDescent="0.3">
      <c r="A267">
        <v>2023</v>
      </c>
      <c r="B267" s="1">
        <v>44936</v>
      </c>
      <c r="C267">
        <v>1</v>
      </c>
      <c r="D267" t="s">
        <v>26</v>
      </c>
      <c r="E267">
        <v>510</v>
      </c>
      <c r="F267" t="s">
        <v>42</v>
      </c>
      <c r="G267">
        <v>7</v>
      </c>
      <c r="H267">
        <v>42</v>
      </c>
    </row>
    <row r="268" spans="1:8" x14ac:dyDescent="0.3">
      <c r="A268">
        <v>2023</v>
      </c>
      <c r="B268" s="1">
        <v>44936</v>
      </c>
      <c r="C268">
        <v>1</v>
      </c>
      <c r="D268" t="s">
        <v>26</v>
      </c>
      <c r="E268">
        <v>514</v>
      </c>
      <c r="F268" t="s">
        <v>44</v>
      </c>
      <c r="G268">
        <v>6</v>
      </c>
      <c r="H268">
        <v>39</v>
      </c>
    </row>
    <row r="269" spans="1:8" x14ac:dyDescent="0.3">
      <c r="A269">
        <v>2023</v>
      </c>
      <c r="B269" s="1">
        <v>44936</v>
      </c>
      <c r="C269">
        <v>1</v>
      </c>
      <c r="D269" t="s">
        <v>26</v>
      </c>
      <c r="E269">
        <v>516</v>
      </c>
      <c r="F269" t="s">
        <v>43</v>
      </c>
      <c r="G269">
        <v>4</v>
      </c>
      <c r="H269">
        <v>18</v>
      </c>
    </row>
    <row r="270" spans="1:8" x14ac:dyDescent="0.3">
      <c r="A270">
        <v>2023</v>
      </c>
      <c r="B270" s="1">
        <v>44936</v>
      </c>
      <c r="C270">
        <v>1</v>
      </c>
      <c r="D270" t="s">
        <v>26</v>
      </c>
      <c r="E270">
        <v>580</v>
      </c>
      <c r="F270" t="s">
        <v>53</v>
      </c>
      <c r="G270">
        <v>8</v>
      </c>
      <c r="H270">
        <v>64</v>
      </c>
    </row>
    <row r="271" spans="1:8" x14ac:dyDescent="0.3">
      <c r="A271">
        <v>2023</v>
      </c>
      <c r="B271" s="1">
        <v>44938</v>
      </c>
      <c r="C271">
        <v>1</v>
      </c>
      <c r="D271" t="s">
        <v>26</v>
      </c>
      <c r="E271">
        <v>580</v>
      </c>
      <c r="F271" t="s">
        <v>53</v>
      </c>
      <c r="G271">
        <v>7</v>
      </c>
      <c r="H271">
        <v>56</v>
      </c>
    </row>
    <row r="272" spans="1:8" x14ac:dyDescent="0.3">
      <c r="A272">
        <v>2023</v>
      </c>
      <c r="B272" s="1">
        <v>44938</v>
      </c>
      <c r="C272">
        <v>1</v>
      </c>
      <c r="D272" t="s">
        <v>26</v>
      </c>
      <c r="E272">
        <v>516</v>
      </c>
      <c r="F272" t="s">
        <v>43</v>
      </c>
      <c r="G272">
        <v>5</v>
      </c>
      <c r="H272">
        <v>22.5</v>
      </c>
    </row>
    <row r="273" spans="1:8" x14ac:dyDescent="0.3">
      <c r="A273">
        <v>2023</v>
      </c>
      <c r="B273" s="1">
        <v>44938</v>
      </c>
      <c r="C273">
        <v>1</v>
      </c>
      <c r="D273" t="s">
        <v>26</v>
      </c>
      <c r="E273">
        <v>580</v>
      </c>
      <c r="F273" t="s">
        <v>53</v>
      </c>
      <c r="G273">
        <v>6</v>
      </c>
      <c r="H273">
        <v>48</v>
      </c>
    </row>
    <row r="274" spans="1:8" x14ac:dyDescent="0.3">
      <c r="A274">
        <v>2023</v>
      </c>
      <c r="B274" s="1">
        <v>44940</v>
      </c>
      <c r="C274">
        <v>1</v>
      </c>
      <c r="D274" t="s">
        <v>26</v>
      </c>
      <c r="E274">
        <v>522</v>
      </c>
      <c r="F274" t="s">
        <v>57</v>
      </c>
      <c r="G274">
        <v>5</v>
      </c>
      <c r="H274">
        <v>20</v>
      </c>
    </row>
    <row r="275" spans="1:8" x14ac:dyDescent="0.3">
      <c r="A275">
        <v>2023</v>
      </c>
      <c r="B275" s="1">
        <v>44943</v>
      </c>
      <c r="C275">
        <v>1</v>
      </c>
      <c r="D275" t="s">
        <v>26</v>
      </c>
      <c r="E275">
        <v>524</v>
      </c>
      <c r="F275" t="s">
        <v>48</v>
      </c>
      <c r="G275">
        <v>3</v>
      </c>
      <c r="H275">
        <v>6</v>
      </c>
    </row>
    <row r="276" spans="1:8" x14ac:dyDescent="0.3">
      <c r="A276">
        <v>2023</v>
      </c>
      <c r="B276" s="1">
        <v>44945</v>
      </c>
      <c r="C276">
        <v>1</v>
      </c>
      <c r="D276" t="s">
        <v>26</v>
      </c>
      <c r="E276">
        <v>530</v>
      </c>
      <c r="F276" t="s">
        <v>46</v>
      </c>
      <c r="G276">
        <v>6</v>
      </c>
      <c r="H276">
        <v>51</v>
      </c>
    </row>
    <row r="277" spans="1:8" x14ac:dyDescent="0.3">
      <c r="A277">
        <v>2023</v>
      </c>
      <c r="B277" s="1">
        <v>44947</v>
      </c>
      <c r="C277">
        <v>1</v>
      </c>
      <c r="D277" t="s">
        <v>26</v>
      </c>
      <c r="E277">
        <v>536</v>
      </c>
      <c r="F277" t="s">
        <v>55</v>
      </c>
      <c r="G277">
        <v>3</v>
      </c>
      <c r="H277">
        <v>15</v>
      </c>
    </row>
    <row r="278" spans="1:8" x14ac:dyDescent="0.3">
      <c r="A278">
        <v>2023</v>
      </c>
      <c r="B278" s="1">
        <v>44950</v>
      </c>
      <c r="C278">
        <v>1</v>
      </c>
      <c r="D278" t="s">
        <v>26</v>
      </c>
      <c r="E278">
        <v>540</v>
      </c>
      <c r="F278" t="s">
        <v>47</v>
      </c>
      <c r="G278">
        <v>7</v>
      </c>
      <c r="H278">
        <v>52.5</v>
      </c>
    </row>
    <row r="279" spans="1:8" x14ac:dyDescent="0.3">
      <c r="A279">
        <v>2023</v>
      </c>
      <c r="B279" s="1">
        <v>44952</v>
      </c>
      <c r="C279">
        <v>1</v>
      </c>
      <c r="D279" t="s">
        <v>26</v>
      </c>
      <c r="E279">
        <v>580</v>
      </c>
      <c r="F279" t="s">
        <v>53</v>
      </c>
      <c r="G279">
        <v>8</v>
      </c>
      <c r="H279">
        <v>64</v>
      </c>
    </row>
    <row r="280" spans="1:8" x14ac:dyDescent="0.3">
      <c r="A280">
        <v>2023</v>
      </c>
      <c r="B280" s="1">
        <v>44952</v>
      </c>
      <c r="C280">
        <v>1</v>
      </c>
      <c r="D280" t="s">
        <v>26</v>
      </c>
      <c r="E280">
        <v>576</v>
      </c>
      <c r="F280" t="s">
        <v>60</v>
      </c>
      <c r="G280">
        <v>10</v>
      </c>
      <c r="H280">
        <v>125</v>
      </c>
    </row>
    <row r="281" spans="1:8" x14ac:dyDescent="0.3">
      <c r="A281">
        <v>2023</v>
      </c>
      <c r="B281" s="1">
        <v>44952</v>
      </c>
      <c r="C281">
        <v>1</v>
      </c>
      <c r="D281" t="s">
        <v>26</v>
      </c>
      <c r="E281">
        <v>578</v>
      </c>
      <c r="F281" t="s">
        <v>54</v>
      </c>
      <c r="G281">
        <v>4</v>
      </c>
      <c r="H281">
        <v>62</v>
      </c>
    </row>
    <row r="282" spans="1:8" x14ac:dyDescent="0.3">
      <c r="A282">
        <v>2023</v>
      </c>
      <c r="B282" s="1">
        <v>44953</v>
      </c>
      <c r="C282">
        <v>1</v>
      </c>
      <c r="D282" t="s">
        <v>26</v>
      </c>
      <c r="E282">
        <v>580</v>
      </c>
      <c r="F282" t="s">
        <v>53</v>
      </c>
      <c r="G282">
        <v>7</v>
      </c>
      <c r="H282">
        <v>56</v>
      </c>
    </row>
    <row r="283" spans="1:8" x14ac:dyDescent="0.3">
      <c r="A283">
        <v>2023</v>
      </c>
      <c r="B283" s="1">
        <v>44953</v>
      </c>
      <c r="C283">
        <v>1</v>
      </c>
      <c r="D283" t="s">
        <v>26</v>
      </c>
      <c r="E283">
        <v>568</v>
      </c>
      <c r="F283" t="s">
        <v>61</v>
      </c>
      <c r="G283">
        <v>7</v>
      </c>
      <c r="H283">
        <v>73.5</v>
      </c>
    </row>
    <row r="284" spans="1:8" x14ac:dyDescent="0.3">
      <c r="A284">
        <v>2023</v>
      </c>
      <c r="B284" s="1">
        <v>44954</v>
      </c>
      <c r="C284">
        <v>1</v>
      </c>
      <c r="D284" t="s">
        <v>26</v>
      </c>
      <c r="E284">
        <v>580</v>
      </c>
      <c r="F284" t="s">
        <v>53</v>
      </c>
      <c r="G284">
        <v>9</v>
      </c>
      <c r="H284">
        <v>72</v>
      </c>
    </row>
    <row r="285" spans="1:8" x14ac:dyDescent="0.3">
      <c r="A285">
        <v>2023</v>
      </c>
      <c r="B285" s="1">
        <v>44954</v>
      </c>
      <c r="C285">
        <v>1</v>
      </c>
      <c r="D285" t="s">
        <v>26</v>
      </c>
      <c r="E285">
        <v>580</v>
      </c>
      <c r="F285" t="s">
        <v>53</v>
      </c>
      <c r="G285">
        <v>9</v>
      </c>
      <c r="H285">
        <v>72</v>
      </c>
    </row>
    <row r="286" spans="1:8" x14ac:dyDescent="0.3">
      <c r="A286">
        <v>2023</v>
      </c>
      <c r="B286" s="1">
        <v>44955</v>
      </c>
      <c r="C286">
        <v>1</v>
      </c>
      <c r="D286" t="s">
        <v>26</v>
      </c>
      <c r="E286">
        <v>576</v>
      </c>
      <c r="F286" t="s">
        <v>60</v>
      </c>
      <c r="G286">
        <v>10</v>
      </c>
      <c r="H286">
        <v>125</v>
      </c>
    </row>
    <row r="287" spans="1:8" x14ac:dyDescent="0.3">
      <c r="A287">
        <v>2023</v>
      </c>
      <c r="B287" s="1">
        <v>44955</v>
      </c>
      <c r="C287">
        <v>1</v>
      </c>
      <c r="D287" t="s">
        <v>26</v>
      </c>
      <c r="E287">
        <v>542</v>
      </c>
      <c r="F287" t="s">
        <v>51</v>
      </c>
      <c r="G287">
        <v>3</v>
      </c>
      <c r="H287">
        <v>30</v>
      </c>
    </row>
    <row r="288" spans="1:8" x14ac:dyDescent="0.3">
      <c r="A288">
        <v>2023</v>
      </c>
      <c r="B288" s="1">
        <v>44955</v>
      </c>
      <c r="C288">
        <v>1</v>
      </c>
      <c r="D288" t="s">
        <v>26</v>
      </c>
      <c r="E288">
        <v>548</v>
      </c>
      <c r="F288" t="s">
        <v>45</v>
      </c>
      <c r="G288">
        <v>5</v>
      </c>
      <c r="H288">
        <v>10</v>
      </c>
    </row>
    <row r="289" spans="1:8" x14ac:dyDescent="0.3">
      <c r="A289">
        <v>2023</v>
      </c>
      <c r="B289" s="1">
        <v>44955</v>
      </c>
      <c r="C289">
        <v>1</v>
      </c>
      <c r="D289" t="s">
        <v>26</v>
      </c>
      <c r="E289">
        <v>560</v>
      </c>
      <c r="F289" t="s">
        <v>50</v>
      </c>
      <c r="G289">
        <v>10</v>
      </c>
      <c r="H289">
        <v>80</v>
      </c>
    </row>
    <row r="290" spans="1:8" x14ac:dyDescent="0.3">
      <c r="A290">
        <v>2023</v>
      </c>
      <c r="B290" s="1">
        <v>44955</v>
      </c>
      <c r="C290">
        <v>1</v>
      </c>
      <c r="D290" t="s">
        <v>26</v>
      </c>
      <c r="E290">
        <v>572</v>
      </c>
      <c r="F290" t="s">
        <v>62</v>
      </c>
      <c r="G290">
        <v>6</v>
      </c>
      <c r="H290">
        <v>36</v>
      </c>
    </row>
    <row r="291" spans="1:8" x14ac:dyDescent="0.3">
      <c r="A291">
        <v>2023</v>
      </c>
      <c r="B291" s="1">
        <v>44955</v>
      </c>
      <c r="C291">
        <v>1</v>
      </c>
      <c r="D291" t="s">
        <v>26</v>
      </c>
      <c r="E291">
        <v>574</v>
      </c>
      <c r="F291" t="s">
        <v>63</v>
      </c>
      <c r="G291">
        <v>5</v>
      </c>
      <c r="H291">
        <v>27.5</v>
      </c>
    </row>
    <row r="292" spans="1:8" x14ac:dyDescent="0.3">
      <c r="A292">
        <v>2023</v>
      </c>
      <c r="B292" s="1">
        <v>44964</v>
      </c>
      <c r="C292">
        <v>2</v>
      </c>
      <c r="D292" t="s">
        <v>27</v>
      </c>
      <c r="E292">
        <v>542</v>
      </c>
      <c r="F292" t="s">
        <v>51</v>
      </c>
      <c r="G292">
        <v>1</v>
      </c>
      <c r="H292">
        <v>10</v>
      </c>
    </row>
    <row r="293" spans="1:8" x14ac:dyDescent="0.3">
      <c r="A293">
        <v>2023</v>
      </c>
      <c r="B293" s="1">
        <v>44965</v>
      </c>
      <c r="C293">
        <v>2</v>
      </c>
      <c r="D293" t="s">
        <v>27</v>
      </c>
      <c r="E293">
        <v>548</v>
      </c>
      <c r="F293" t="s">
        <v>45</v>
      </c>
      <c r="G293">
        <v>5</v>
      </c>
      <c r="H293">
        <v>10</v>
      </c>
    </row>
    <row r="294" spans="1:8" x14ac:dyDescent="0.3">
      <c r="A294">
        <v>2023</v>
      </c>
      <c r="B294" s="1">
        <v>44966</v>
      </c>
      <c r="C294">
        <v>2</v>
      </c>
      <c r="D294" t="s">
        <v>27</v>
      </c>
      <c r="E294">
        <v>560</v>
      </c>
      <c r="F294" t="s">
        <v>50</v>
      </c>
      <c r="G294">
        <v>2</v>
      </c>
      <c r="H294">
        <v>16</v>
      </c>
    </row>
    <row r="295" spans="1:8" x14ac:dyDescent="0.3">
      <c r="A295">
        <v>2023</v>
      </c>
      <c r="B295" s="1">
        <v>44967</v>
      </c>
      <c r="C295">
        <v>2</v>
      </c>
      <c r="D295" t="s">
        <v>27</v>
      </c>
      <c r="E295">
        <v>566</v>
      </c>
      <c r="F295" t="s">
        <v>64</v>
      </c>
      <c r="G295">
        <v>2</v>
      </c>
      <c r="H295">
        <v>17</v>
      </c>
    </row>
    <row r="296" spans="1:8" x14ac:dyDescent="0.3">
      <c r="A296">
        <v>2023</v>
      </c>
      <c r="B296" s="1">
        <v>44968</v>
      </c>
      <c r="C296">
        <v>2</v>
      </c>
      <c r="D296" t="s">
        <v>27</v>
      </c>
      <c r="E296">
        <v>576</v>
      </c>
      <c r="F296" t="s">
        <v>60</v>
      </c>
      <c r="G296">
        <v>10</v>
      </c>
      <c r="H296">
        <v>125</v>
      </c>
    </row>
    <row r="297" spans="1:8" x14ac:dyDescent="0.3">
      <c r="A297">
        <v>2023</v>
      </c>
      <c r="B297" s="1">
        <v>44968</v>
      </c>
      <c r="C297">
        <v>2</v>
      </c>
      <c r="D297" t="s">
        <v>27</v>
      </c>
      <c r="E297">
        <v>578</v>
      </c>
      <c r="F297" t="s">
        <v>54</v>
      </c>
      <c r="G297">
        <v>4</v>
      </c>
      <c r="H297">
        <v>62</v>
      </c>
    </row>
    <row r="298" spans="1:8" x14ac:dyDescent="0.3">
      <c r="A298">
        <v>2023</v>
      </c>
      <c r="B298" s="1">
        <v>44968</v>
      </c>
      <c r="C298">
        <v>2</v>
      </c>
      <c r="D298" t="s">
        <v>27</v>
      </c>
      <c r="E298">
        <v>580</v>
      </c>
      <c r="F298" t="s">
        <v>53</v>
      </c>
      <c r="G298">
        <v>9</v>
      </c>
      <c r="H298">
        <v>72</v>
      </c>
    </row>
    <row r="299" spans="1:8" x14ac:dyDescent="0.3">
      <c r="A299">
        <v>2023</v>
      </c>
      <c r="B299" s="1">
        <v>44968</v>
      </c>
      <c r="C299">
        <v>2</v>
      </c>
      <c r="D299" t="s">
        <v>27</v>
      </c>
      <c r="E299">
        <v>568</v>
      </c>
      <c r="F299" t="s">
        <v>61</v>
      </c>
      <c r="G299">
        <v>7</v>
      </c>
      <c r="H299">
        <v>73.5</v>
      </c>
    </row>
    <row r="300" spans="1:8" x14ac:dyDescent="0.3">
      <c r="A300">
        <v>2023</v>
      </c>
      <c r="B300" s="1">
        <v>44969</v>
      </c>
      <c r="C300">
        <v>2</v>
      </c>
      <c r="D300" t="s">
        <v>27</v>
      </c>
      <c r="E300">
        <v>576</v>
      </c>
      <c r="F300" t="s">
        <v>60</v>
      </c>
      <c r="G300">
        <v>10</v>
      </c>
      <c r="H300">
        <v>125</v>
      </c>
    </row>
    <row r="301" spans="1:8" x14ac:dyDescent="0.3">
      <c r="A301">
        <v>2023</v>
      </c>
      <c r="B301" s="1">
        <v>44969</v>
      </c>
      <c r="C301">
        <v>2</v>
      </c>
      <c r="D301" t="s">
        <v>27</v>
      </c>
      <c r="E301">
        <v>578</v>
      </c>
      <c r="F301" t="s">
        <v>54</v>
      </c>
      <c r="G301">
        <v>10</v>
      </c>
      <c r="H301">
        <v>155</v>
      </c>
    </row>
    <row r="302" spans="1:8" x14ac:dyDescent="0.3">
      <c r="A302">
        <v>2023</v>
      </c>
      <c r="B302" s="1">
        <v>44969</v>
      </c>
      <c r="C302">
        <v>2</v>
      </c>
      <c r="D302" t="s">
        <v>27</v>
      </c>
      <c r="E302">
        <v>580</v>
      </c>
      <c r="F302" t="s">
        <v>53</v>
      </c>
      <c r="G302">
        <v>6</v>
      </c>
      <c r="H302">
        <v>48</v>
      </c>
    </row>
    <row r="303" spans="1:8" x14ac:dyDescent="0.3">
      <c r="A303">
        <v>2023</v>
      </c>
      <c r="B303" s="1">
        <v>44969</v>
      </c>
      <c r="C303">
        <v>2</v>
      </c>
      <c r="D303" t="s">
        <v>27</v>
      </c>
      <c r="E303">
        <v>568</v>
      </c>
      <c r="F303" t="s">
        <v>61</v>
      </c>
      <c r="G303">
        <v>7</v>
      </c>
      <c r="H303">
        <v>73.5</v>
      </c>
    </row>
    <row r="304" spans="1:8" x14ac:dyDescent="0.3">
      <c r="A304">
        <v>2023</v>
      </c>
      <c r="B304" s="1">
        <v>44978</v>
      </c>
      <c r="C304">
        <v>2</v>
      </c>
      <c r="D304" t="s">
        <v>27</v>
      </c>
      <c r="E304">
        <v>568</v>
      </c>
      <c r="F304" t="s">
        <v>61</v>
      </c>
      <c r="G304">
        <v>3</v>
      </c>
      <c r="H304">
        <v>31.5</v>
      </c>
    </row>
    <row r="305" spans="1:8" x14ac:dyDescent="0.3">
      <c r="A305">
        <v>2023</v>
      </c>
      <c r="B305" s="1">
        <v>44980</v>
      </c>
      <c r="C305">
        <v>2</v>
      </c>
      <c r="D305" t="s">
        <v>27</v>
      </c>
      <c r="E305">
        <v>570</v>
      </c>
      <c r="F305" t="s">
        <v>65</v>
      </c>
      <c r="G305">
        <v>3</v>
      </c>
      <c r="H305">
        <v>15</v>
      </c>
    </row>
    <row r="306" spans="1:8" x14ac:dyDescent="0.3">
      <c r="A306">
        <v>2023</v>
      </c>
      <c r="B306" s="1">
        <v>44981</v>
      </c>
      <c r="C306">
        <v>2</v>
      </c>
      <c r="D306" t="s">
        <v>27</v>
      </c>
      <c r="E306">
        <v>572</v>
      </c>
      <c r="F306" t="s">
        <v>62</v>
      </c>
      <c r="G306">
        <v>5</v>
      </c>
      <c r="H306">
        <v>30</v>
      </c>
    </row>
    <row r="307" spans="1:8" x14ac:dyDescent="0.3">
      <c r="A307">
        <v>2023</v>
      </c>
      <c r="B307" s="1">
        <v>44982</v>
      </c>
      <c r="C307">
        <v>2</v>
      </c>
      <c r="D307" t="s">
        <v>27</v>
      </c>
      <c r="E307">
        <v>574</v>
      </c>
      <c r="F307" t="s">
        <v>63</v>
      </c>
      <c r="G307">
        <v>5</v>
      </c>
      <c r="H307">
        <v>27.5</v>
      </c>
    </row>
    <row r="308" spans="1:8" x14ac:dyDescent="0.3">
      <c r="A308">
        <v>2023</v>
      </c>
      <c r="B308" s="1">
        <v>44984</v>
      </c>
      <c r="C308">
        <v>2</v>
      </c>
      <c r="D308" t="s">
        <v>27</v>
      </c>
      <c r="E308">
        <v>580</v>
      </c>
      <c r="F308" t="s">
        <v>53</v>
      </c>
      <c r="G308">
        <v>8</v>
      </c>
      <c r="H308">
        <v>64</v>
      </c>
    </row>
    <row r="309" spans="1:8" x14ac:dyDescent="0.3">
      <c r="A309">
        <v>2023</v>
      </c>
      <c r="B309" s="1">
        <v>44984</v>
      </c>
      <c r="C309">
        <v>2</v>
      </c>
      <c r="D309" t="s">
        <v>27</v>
      </c>
      <c r="E309">
        <v>518</v>
      </c>
      <c r="F309" t="s">
        <v>52</v>
      </c>
      <c r="G309">
        <v>3</v>
      </c>
      <c r="H309">
        <v>12</v>
      </c>
    </row>
    <row r="310" spans="1:8" x14ac:dyDescent="0.3">
      <c r="A310">
        <v>2023</v>
      </c>
      <c r="B310" s="1">
        <v>44985</v>
      </c>
      <c r="C310">
        <v>2</v>
      </c>
      <c r="D310" t="s">
        <v>27</v>
      </c>
      <c r="E310">
        <v>580</v>
      </c>
      <c r="F310" t="s">
        <v>53</v>
      </c>
      <c r="G310">
        <v>9</v>
      </c>
      <c r="H310">
        <v>72</v>
      </c>
    </row>
    <row r="311" spans="1:8" x14ac:dyDescent="0.3">
      <c r="A311">
        <v>2023</v>
      </c>
      <c r="B311" s="1">
        <v>44985</v>
      </c>
      <c r="C311">
        <v>2</v>
      </c>
      <c r="D311" t="s">
        <v>27</v>
      </c>
      <c r="E311">
        <v>520</v>
      </c>
      <c r="F311" t="s">
        <v>56</v>
      </c>
      <c r="G311">
        <v>5</v>
      </c>
      <c r="H311">
        <v>20</v>
      </c>
    </row>
    <row r="312" spans="1:8" x14ac:dyDescent="0.3">
      <c r="A312">
        <v>2023</v>
      </c>
      <c r="B312" s="1">
        <v>44985</v>
      </c>
      <c r="C312">
        <v>2</v>
      </c>
      <c r="D312" t="s">
        <v>27</v>
      </c>
      <c r="E312">
        <v>530</v>
      </c>
      <c r="F312" t="s">
        <v>46</v>
      </c>
      <c r="G312">
        <v>7</v>
      </c>
      <c r="H312">
        <v>59.5</v>
      </c>
    </row>
    <row r="313" spans="1:8" x14ac:dyDescent="0.3">
      <c r="A313">
        <v>2023</v>
      </c>
      <c r="B313" s="1">
        <v>44985</v>
      </c>
      <c r="C313">
        <v>2</v>
      </c>
      <c r="D313" t="s">
        <v>27</v>
      </c>
      <c r="E313">
        <v>540</v>
      </c>
      <c r="F313" t="s">
        <v>47</v>
      </c>
      <c r="G313">
        <v>10</v>
      </c>
      <c r="H313">
        <v>75</v>
      </c>
    </row>
    <row r="314" spans="1:8" x14ac:dyDescent="0.3">
      <c r="A314">
        <v>2023</v>
      </c>
      <c r="B314" s="1">
        <v>44985</v>
      </c>
      <c r="C314">
        <v>2</v>
      </c>
      <c r="D314" t="s">
        <v>27</v>
      </c>
      <c r="E314">
        <v>542</v>
      </c>
      <c r="F314" t="s">
        <v>51</v>
      </c>
      <c r="G314">
        <v>3</v>
      </c>
      <c r="H314">
        <v>30</v>
      </c>
    </row>
    <row r="315" spans="1:8" x14ac:dyDescent="0.3">
      <c r="A315">
        <v>2023</v>
      </c>
      <c r="B315" s="1">
        <v>44985</v>
      </c>
      <c r="C315">
        <v>2</v>
      </c>
      <c r="D315" t="s">
        <v>27</v>
      </c>
      <c r="E315">
        <v>548</v>
      </c>
      <c r="F315" t="s">
        <v>45</v>
      </c>
      <c r="G315">
        <v>5</v>
      </c>
      <c r="H315">
        <v>10</v>
      </c>
    </row>
    <row r="316" spans="1:8" x14ac:dyDescent="0.3">
      <c r="A316">
        <v>2023</v>
      </c>
      <c r="B316" s="1">
        <v>44992</v>
      </c>
      <c r="C316">
        <v>3</v>
      </c>
      <c r="D316" t="s">
        <v>28</v>
      </c>
      <c r="E316">
        <v>576</v>
      </c>
      <c r="F316" t="s">
        <v>60</v>
      </c>
      <c r="G316">
        <v>4</v>
      </c>
      <c r="H316">
        <v>50</v>
      </c>
    </row>
    <row r="317" spans="1:8" x14ac:dyDescent="0.3">
      <c r="A317">
        <v>2023</v>
      </c>
      <c r="B317" s="1">
        <v>44993</v>
      </c>
      <c r="C317">
        <v>3</v>
      </c>
      <c r="D317" t="s">
        <v>28</v>
      </c>
      <c r="E317">
        <v>578</v>
      </c>
      <c r="F317" t="s">
        <v>54</v>
      </c>
      <c r="G317">
        <v>4</v>
      </c>
      <c r="H317">
        <v>62</v>
      </c>
    </row>
    <row r="318" spans="1:8" x14ac:dyDescent="0.3">
      <c r="A318">
        <v>2023</v>
      </c>
      <c r="B318" s="1">
        <v>44999</v>
      </c>
      <c r="C318">
        <v>3</v>
      </c>
      <c r="D318" t="s">
        <v>28</v>
      </c>
      <c r="E318">
        <v>580</v>
      </c>
      <c r="F318" t="s">
        <v>53</v>
      </c>
      <c r="G318">
        <v>5</v>
      </c>
      <c r="H318">
        <v>40</v>
      </c>
    </row>
    <row r="319" spans="1:8" x14ac:dyDescent="0.3">
      <c r="A319">
        <v>2023</v>
      </c>
      <c r="B319" s="1">
        <v>45000</v>
      </c>
      <c r="C319">
        <v>3</v>
      </c>
      <c r="D319" t="s">
        <v>28</v>
      </c>
      <c r="E319">
        <v>510</v>
      </c>
      <c r="F319" t="s">
        <v>42</v>
      </c>
      <c r="G319">
        <v>5</v>
      </c>
      <c r="H319">
        <v>30</v>
      </c>
    </row>
    <row r="320" spans="1:8" x14ac:dyDescent="0.3">
      <c r="A320">
        <v>2023</v>
      </c>
      <c r="B320" s="1">
        <v>45000</v>
      </c>
      <c r="C320">
        <v>3</v>
      </c>
      <c r="D320" t="s">
        <v>28</v>
      </c>
      <c r="E320">
        <v>580</v>
      </c>
      <c r="F320" t="s">
        <v>53</v>
      </c>
      <c r="G320">
        <v>9</v>
      </c>
      <c r="H320">
        <v>72</v>
      </c>
    </row>
    <row r="321" spans="1:8" x14ac:dyDescent="0.3">
      <c r="A321">
        <v>2023</v>
      </c>
      <c r="B321" s="1">
        <v>45001</v>
      </c>
      <c r="C321">
        <v>3</v>
      </c>
      <c r="D321" t="s">
        <v>28</v>
      </c>
      <c r="E321">
        <v>514</v>
      </c>
      <c r="F321" t="s">
        <v>44</v>
      </c>
      <c r="G321">
        <v>7</v>
      </c>
      <c r="H321">
        <v>45.5</v>
      </c>
    </row>
    <row r="322" spans="1:8" x14ac:dyDescent="0.3">
      <c r="A322">
        <v>2023</v>
      </c>
      <c r="B322" s="1">
        <v>45001</v>
      </c>
      <c r="C322">
        <v>3</v>
      </c>
      <c r="D322" t="s">
        <v>28</v>
      </c>
      <c r="E322">
        <v>580</v>
      </c>
      <c r="F322" t="s">
        <v>53</v>
      </c>
      <c r="G322">
        <v>8</v>
      </c>
      <c r="H322">
        <v>64</v>
      </c>
    </row>
    <row r="323" spans="1:8" x14ac:dyDescent="0.3">
      <c r="A323">
        <v>2023</v>
      </c>
      <c r="B323" s="1">
        <v>45002</v>
      </c>
      <c r="C323">
        <v>3</v>
      </c>
      <c r="D323" t="s">
        <v>28</v>
      </c>
      <c r="E323">
        <v>516</v>
      </c>
      <c r="F323" t="s">
        <v>43</v>
      </c>
      <c r="G323">
        <v>5</v>
      </c>
      <c r="H323">
        <v>22.5</v>
      </c>
    </row>
    <row r="324" spans="1:8" x14ac:dyDescent="0.3">
      <c r="A324">
        <v>2023</v>
      </c>
      <c r="B324" s="1">
        <v>45002</v>
      </c>
      <c r="C324">
        <v>3</v>
      </c>
      <c r="D324" t="s">
        <v>28</v>
      </c>
      <c r="E324">
        <v>580</v>
      </c>
      <c r="F324" t="s">
        <v>53</v>
      </c>
      <c r="G324">
        <v>9</v>
      </c>
      <c r="H324">
        <v>72</v>
      </c>
    </row>
    <row r="325" spans="1:8" x14ac:dyDescent="0.3">
      <c r="A325">
        <v>2023</v>
      </c>
      <c r="B325" s="1">
        <v>45003</v>
      </c>
      <c r="C325">
        <v>3</v>
      </c>
      <c r="D325" t="s">
        <v>28</v>
      </c>
      <c r="E325">
        <v>518</v>
      </c>
      <c r="F325" t="s">
        <v>52</v>
      </c>
      <c r="G325">
        <v>3</v>
      </c>
      <c r="H325">
        <v>12</v>
      </c>
    </row>
    <row r="326" spans="1:8" x14ac:dyDescent="0.3">
      <c r="A326">
        <v>2023</v>
      </c>
      <c r="B326" s="1">
        <v>45003</v>
      </c>
      <c r="C326">
        <v>3</v>
      </c>
      <c r="D326" t="s">
        <v>28</v>
      </c>
      <c r="E326">
        <v>580</v>
      </c>
      <c r="F326" t="s">
        <v>53</v>
      </c>
      <c r="G326">
        <v>7</v>
      </c>
      <c r="H326">
        <v>56</v>
      </c>
    </row>
    <row r="327" spans="1:8" x14ac:dyDescent="0.3">
      <c r="A327">
        <v>2023</v>
      </c>
      <c r="B327" s="1">
        <v>45004</v>
      </c>
      <c r="C327">
        <v>3</v>
      </c>
      <c r="D327" t="s">
        <v>28</v>
      </c>
      <c r="E327">
        <v>520</v>
      </c>
      <c r="F327" t="s">
        <v>56</v>
      </c>
      <c r="G327">
        <v>5</v>
      </c>
      <c r="H327">
        <v>20</v>
      </c>
    </row>
    <row r="328" spans="1:8" x14ac:dyDescent="0.3">
      <c r="A328">
        <v>2023</v>
      </c>
      <c r="B328" s="1">
        <v>45005</v>
      </c>
      <c r="C328">
        <v>3</v>
      </c>
      <c r="D328" t="s">
        <v>28</v>
      </c>
      <c r="E328">
        <v>530</v>
      </c>
      <c r="F328" t="s">
        <v>46</v>
      </c>
      <c r="G328">
        <v>7</v>
      </c>
      <c r="H328">
        <v>59.5</v>
      </c>
    </row>
    <row r="329" spans="1:8" x14ac:dyDescent="0.3">
      <c r="A329">
        <v>2023</v>
      </c>
      <c r="B329" s="1">
        <v>45005</v>
      </c>
      <c r="C329">
        <v>3</v>
      </c>
      <c r="D329" t="s">
        <v>28</v>
      </c>
      <c r="E329">
        <v>540</v>
      </c>
      <c r="F329" t="s">
        <v>47</v>
      </c>
      <c r="G329">
        <v>10</v>
      </c>
      <c r="H329">
        <v>75</v>
      </c>
    </row>
    <row r="330" spans="1:8" x14ac:dyDescent="0.3">
      <c r="A330">
        <v>2023</v>
      </c>
      <c r="B330" s="1">
        <v>45005</v>
      </c>
      <c r="C330">
        <v>3</v>
      </c>
      <c r="D330" t="s">
        <v>28</v>
      </c>
      <c r="E330">
        <v>542</v>
      </c>
      <c r="F330" t="s">
        <v>51</v>
      </c>
      <c r="G330">
        <v>2</v>
      </c>
      <c r="H330">
        <v>20</v>
      </c>
    </row>
    <row r="331" spans="1:8" x14ac:dyDescent="0.3">
      <c r="A331">
        <v>2023</v>
      </c>
      <c r="B331" s="1">
        <v>45005</v>
      </c>
      <c r="C331">
        <v>3</v>
      </c>
      <c r="D331" t="s">
        <v>28</v>
      </c>
      <c r="E331">
        <v>548</v>
      </c>
      <c r="F331" t="s">
        <v>45</v>
      </c>
      <c r="G331">
        <v>5</v>
      </c>
      <c r="H331">
        <v>10</v>
      </c>
    </row>
    <row r="332" spans="1:8" x14ac:dyDescent="0.3">
      <c r="A332">
        <v>2023</v>
      </c>
      <c r="B332" s="1">
        <v>45005</v>
      </c>
      <c r="C332">
        <v>3</v>
      </c>
      <c r="D332" t="s">
        <v>28</v>
      </c>
      <c r="E332">
        <v>560</v>
      </c>
      <c r="F332" t="s">
        <v>50</v>
      </c>
      <c r="G332">
        <v>10</v>
      </c>
      <c r="H332">
        <v>80</v>
      </c>
    </row>
    <row r="333" spans="1:8" x14ac:dyDescent="0.3">
      <c r="A333">
        <v>2023</v>
      </c>
      <c r="B333" s="1">
        <v>45005</v>
      </c>
      <c r="C333">
        <v>3</v>
      </c>
      <c r="D333" t="s">
        <v>28</v>
      </c>
      <c r="E333">
        <v>572</v>
      </c>
      <c r="F333" t="s">
        <v>62</v>
      </c>
      <c r="G333">
        <v>6</v>
      </c>
      <c r="H333">
        <v>36</v>
      </c>
    </row>
    <row r="334" spans="1:8" x14ac:dyDescent="0.3">
      <c r="A334">
        <v>2023</v>
      </c>
      <c r="B334" s="1">
        <v>45005</v>
      </c>
      <c r="C334">
        <v>3</v>
      </c>
      <c r="D334" t="s">
        <v>28</v>
      </c>
      <c r="E334">
        <v>574</v>
      </c>
      <c r="F334" t="s">
        <v>63</v>
      </c>
      <c r="G334">
        <v>5</v>
      </c>
      <c r="H334">
        <v>27.5</v>
      </c>
    </row>
    <row r="335" spans="1:8" x14ac:dyDescent="0.3">
      <c r="A335">
        <v>2023</v>
      </c>
      <c r="B335" s="1">
        <v>45006</v>
      </c>
      <c r="C335">
        <v>3</v>
      </c>
      <c r="D335" t="s">
        <v>28</v>
      </c>
      <c r="E335">
        <v>568</v>
      </c>
      <c r="F335" t="s">
        <v>61</v>
      </c>
      <c r="G335">
        <v>7</v>
      </c>
      <c r="H335">
        <v>73.5</v>
      </c>
    </row>
    <row r="336" spans="1:8" x14ac:dyDescent="0.3">
      <c r="A336">
        <v>2023</v>
      </c>
      <c r="B336" s="1">
        <v>45007</v>
      </c>
      <c r="C336">
        <v>3</v>
      </c>
      <c r="D336" t="s">
        <v>28</v>
      </c>
      <c r="E336">
        <v>580</v>
      </c>
      <c r="F336" t="s">
        <v>53</v>
      </c>
      <c r="G336">
        <v>8</v>
      </c>
      <c r="H336">
        <v>64</v>
      </c>
    </row>
    <row r="337" spans="1:10" x14ac:dyDescent="0.3">
      <c r="A337">
        <v>2023</v>
      </c>
      <c r="B337" s="1">
        <v>45007</v>
      </c>
      <c r="C337">
        <v>3</v>
      </c>
      <c r="D337" t="s">
        <v>28</v>
      </c>
      <c r="E337">
        <v>580</v>
      </c>
      <c r="F337" t="s">
        <v>53</v>
      </c>
      <c r="G337">
        <v>8</v>
      </c>
      <c r="H337">
        <v>64</v>
      </c>
    </row>
    <row r="338" spans="1:10" x14ac:dyDescent="0.3">
      <c r="A338">
        <v>2023</v>
      </c>
      <c r="B338" s="1">
        <v>45007</v>
      </c>
      <c r="C338">
        <v>3</v>
      </c>
      <c r="D338" t="s">
        <v>28</v>
      </c>
      <c r="E338">
        <v>576</v>
      </c>
      <c r="F338" t="s">
        <v>60</v>
      </c>
      <c r="G338">
        <v>10</v>
      </c>
      <c r="H338">
        <v>125</v>
      </c>
    </row>
    <row r="339" spans="1:10" x14ac:dyDescent="0.3">
      <c r="B339" s="1">
        <v>44564</v>
      </c>
      <c r="E339">
        <v>510</v>
      </c>
      <c r="F339" t="s">
        <v>42</v>
      </c>
      <c r="G339">
        <v>8</v>
      </c>
      <c r="H339">
        <v>48</v>
      </c>
      <c r="I339" t="s">
        <v>80</v>
      </c>
      <c r="J339" t="s">
        <v>81</v>
      </c>
    </row>
    <row r="340" spans="1:10" x14ac:dyDescent="0.3">
      <c r="B340" s="1">
        <v>44564</v>
      </c>
      <c r="E340">
        <v>516</v>
      </c>
      <c r="F340" t="s">
        <v>43</v>
      </c>
      <c r="G340">
        <v>5</v>
      </c>
      <c r="H340">
        <v>22.5</v>
      </c>
      <c r="I340" t="s">
        <v>80</v>
      </c>
      <c r="J340" t="s">
        <v>81</v>
      </c>
    </row>
    <row r="341" spans="1:10" x14ac:dyDescent="0.3">
      <c r="B341" s="1">
        <v>44565</v>
      </c>
      <c r="E341">
        <v>510</v>
      </c>
      <c r="F341" t="s">
        <v>42</v>
      </c>
      <c r="G341">
        <v>9</v>
      </c>
      <c r="H341">
        <v>54</v>
      </c>
      <c r="I341" t="s">
        <v>80</v>
      </c>
      <c r="J341" t="s">
        <v>81</v>
      </c>
    </row>
    <row r="342" spans="1:10" x14ac:dyDescent="0.3">
      <c r="B342" s="1">
        <v>44565</v>
      </c>
      <c r="E342">
        <v>514</v>
      </c>
      <c r="F342" t="s">
        <v>44</v>
      </c>
      <c r="G342">
        <v>11</v>
      </c>
      <c r="H342">
        <v>71.5</v>
      </c>
      <c r="I342" t="s">
        <v>80</v>
      </c>
      <c r="J342" t="s">
        <v>81</v>
      </c>
    </row>
    <row r="343" spans="1:10" x14ac:dyDescent="0.3">
      <c r="B343" s="1">
        <v>44566</v>
      </c>
      <c r="E343">
        <v>548</v>
      </c>
      <c r="F343" t="s">
        <v>45</v>
      </c>
      <c r="G343">
        <v>4</v>
      </c>
      <c r="H343">
        <v>8</v>
      </c>
      <c r="I343" t="s">
        <v>80</v>
      </c>
      <c r="J343" t="s">
        <v>81</v>
      </c>
    </row>
    <row r="344" spans="1:10" x14ac:dyDescent="0.3">
      <c r="B344" s="1">
        <v>44566</v>
      </c>
      <c r="E344">
        <v>510</v>
      </c>
      <c r="F344" t="s">
        <v>42</v>
      </c>
      <c r="G344">
        <v>3</v>
      </c>
      <c r="H344">
        <v>18</v>
      </c>
      <c r="I344" t="s">
        <v>80</v>
      </c>
      <c r="J344" t="s">
        <v>81</v>
      </c>
    </row>
    <row r="345" spans="1:10" x14ac:dyDescent="0.3">
      <c r="B345" s="1">
        <v>44567</v>
      </c>
      <c r="E345">
        <v>530</v>
      </c>
      <c r="F345" t="s">
        <v>46</v>
      </c>
      <c r="G345">
        <v>3</v>
      </c>
      <c r="H345">
        <v>25.5</v>
      </c>
      <c r="I345" t="s">
        <v>80</v>
      </c>
      <c r="J345" t="s">
        <v>81</v>
      </c>
    </row>
    <row r="346" spans="1:10" x14ac:dyDescent="0.3">
      <c r="B346" s="1">
        <v>44567</v>
      </c>
      <c r="E346">
        <v>540</v>
      </c>
      <c r="F346" t="s">
        <v>47</v>
      </c>
      <c r="G346">
        <v>7</v>
      </c>
      <c r="H346">
        <v>52.5</v>
      </c>
      <c r="I346" t="s">
        <v>80</v>
      </c>
      <c r="J346" t="s">
        <v>81</v>
      </c>
    </row>
    <row r="347" spans="1:10" x14ac:dyDescent="0.3">
      <c r="B347" s="1">
        <v>44568</v>
      </c>
      <c r="E347">
        <v>524</v>
      </c>
      <c r="F347" t="s">
        <v>48</v>
      </c>
      <c r="G347">
        <v>9</v>
      </c>
      <c r="H347">
        <v>18</v>
      </c>
      <c r="I347" t="s">
        <v>80</v>
      </c>
      <c r="J347" t="s">
        <v>81</v>
      </c>
    </row>
    <row r="348" spans="1:10" x14ac:dyDescent="0.3">
      <c r="B348" s="1">
        <v>44568</v>
      </c>
      <c r="E348">
        <v>562</v>
      </c>
      <c r="F348" t="s">
        <v>49</v>
      </c>
      <c r="G348">
        <v>3</v>
      </c>
      <c r="H348">
        <v>15</v>
      </c>
      <c r="I348" t="s">
        <v>80</v>
      </c>
      <c r="J348" t="s">
        <v>81</v>
      </c>
    </row>
    <row r="349" spans="1:10" x14ac:dyDescent="0.3">
      <c r="B349" s="1">
        <v>44571</v>
      </c>
      <c r="E349">
        <v>560</v>
      </c>
      <c r="F349" t="s">
        <v>50</v>
      </c>
      <c r="G349">
        <v>4</v>
      </c>
      <c r="H349">
        <v>32</v>
      </c>
      <c r="I349" t="s">
        <v>80</v>
      </c>
      <c r="J349" t="s">
        <v>81</v>
      </c>
    </row>
    <row r="350" spans="1:10" x14ac:dyDescent="0.3">
      <c r="B350" s="1">
        <v>44571</v>
      </c>
      <c r="E350">
        <v>542</v>
      </c>
      <c r="F350" t="s">
        <v>51</v>
      </c>
      <c r="G350">
        <v>2</v>
      </c>
      <c r="H350">
        <v>20</v>
      </c>
      <c r="I350" t="s">
        <v>80</v>
      </c>
      <c r="J350" t="s">
        <v>81</v>
      </c>
    </row>
    <row r="351" spans="1:10" x14ac:dyDescent="0.3">
      <c r="B351" s="1">
        <v>44573</v>
      </c>
      <c r="E351">
        <v>510</v>
      </c>
      <c r="F351" t="s">
        <v>42</v>
      </c>
      <c r="G351">
        <v>3</v>
      </c>
      <c r="H351">
        <v>18</v>
      </c>
      <c r="I351" t="s">
        <v>80</v>
      </c>
      <c r="J351" t="s">
        <v>81</v>
      </c>
    </row>
    <row r="352" spans="1:10" x14ac:dyDescent="0.3">
      <c r="B352" s="1">
        <v>44573</v>
      </c>
      <c r="E352">
        <v>510</v>
      </c>
      <c r="F352" t="s">
        <v>42</v>
      </c>
      <c r="G352">
        <v>7</v>
      </c>
      <c r="H352">
        <v>42</v>
      </c>
      <c r="I352" t="s">
        <v>80</v>
      </c>
      <c r="J352" t="s">
        <v>81</v>
      </c>
    </row>
    <row r="353" spans="2:10" x14ac:dyDescent="0.3">
      <c r="B353" s="1">
        <v>44575</v>
      </c>
      <c r="E353">
        <v>518</v>
      </c>
      <c r="F353" t="s">
        <v>52</v>
      </c>
      <c r="G353">
        <v>6</v>
      </c>
      <c r="H353">
        <v>24</v>
      </c>
      <c r="I353" t="s">
        <v>80</v>
      </c>
      <c r="J353" t="s">
        <v>81</v>
      </c>
    </row>
    <row r="354" spans="2:10" x14ac:dyDescent="0.3">
      <c r="B354" s="1">
        <v>44575</v>
      </c>
      <c r="E354">
        <v>560</v>
      </c>
      <c r="F354" t="s">
        <v>50</v>
      </c>
      <c r="G354">
        <v>5</v>
      </c>
      <c r="H354">
        <v>40</v>
      </c>
      <c r="I354" t="s">
        <v>80</v>
      </c>
      <c r="J354" t="s">
        <v>81</v>
      </c>
    </row>
    <row r="355" spans="2:10" x14ac:dyDescent="0.3">
      <c r="B355" s="1">
        <v>44578</v>
      </c>
      <c r="E355">
        <v>512</v>
      </c>
      <c r="F355" t="s">
        <v>82</v>
      </c>
      <c r="G355">
        <v>3</v>
      </c>
      <c r="H355">
        <v>9</v>
      </c>
      <c r="I355" t="s">
        <v>80</v>
      </c>
      <c r="J355" t="s">
        <v>81</v>
      </c>
    </row>
    <row r="356" spans="2:10" x14ac:dyDescent="0.3">
      <c r="B356" s="1">
        <v>44578</v>
      </c>
      <c r="E356">
        <v>578</v>
      </c>
      <c r="F356" t="s">
        <v>54</v>
      </c>
      <c r="G356">
        <v>4</v>
      </c>
      <c r="H356">
        <v>62</v>
      </c>
      <c r="I356" t="s">
        <v>80</v>
      </c>
      <c r="J356" t="s">
        <v>81</v>
      </c>
    </row>
    <row r="357" spans="2:10" x14ac:dyDescent="0.3">
      <c r="B357" s="1">
        <v>44580</v>
      </c>
      <c r="E357">
        <v>576</v>
      </c>
      <c r="F357" t="s">
        <v>60</v>
      </c>
      <c r="G357">
        <v>3</v>
      </c>
      <c r="H357">
        <v>37.5</v>
      </c>
      <c r="I357" t="s">
        <v>80</v>
      </c>
      <c r="J357" t="s">
        <v>81</v>
      </c>
    </row>
    <row r="358" spans="2:10" x14ac:dyDescent="0.3">
      <c r="B358" s="1">
        <v>44580</v>
      </c>
      <c r="E358">
        <v>510</v>
      </c>
      <c r="F358" t="s">
        <v>42</v>
      </c>
      <c r="G358">
        <v>3</v>
      </c>
      <c r="H358">
        <v>18</v>
      </c>
      <c r="I358" t="s">
        <v>80</v>
      </c>
      <c r="J358" t="s">
        <v>81</v>
      </c>
    </row>
    <row r="359" spans="2:10" x14ac:dyDescent="0.3">
      <c r="B359" s="1">
        <v>44582</v>
      </c>
      <c r="E359">
        <v>530</v>
      </c>
      <c r="F359" t="s">
        <v>46</v>
      </c>
      <c r="G359">
        <v>3</v>
      </c>
      <c r="H359">
        <v>25.5</v>
      </c>
      <c r="I359" t="s">
        <v>80</v>
      </c>
      <c r="J359" t="s">
        <v>81</v>
      </c>
    </row>
    <row r="360" spans="2:10" x14ac:dyDescent="0.3">
      <c r="B360" s="1">
        <v>44582</v>
      </c>
      <c r="E360">
        <v>540</v>
      </c>
      <c r="F360" t="s">
        <v>47</v>
      </c>
      <c r="G360">
        <v>11</v>
      </c>
      <c r="H360">
        <v>82.5</v>
      </c>
      <c r="I360" t="s">
        <v>80</v>
      </c>
      <c r="J360" t="s">
        <v>81</v>
      </c>
    </row>
    <row r="361" spans="2:10" x14ac:dyDescent="0.3">
      <c r="B361" s="1">
        <v>44585</v>
      </c>
      <c r="E361">
        <v>536</v>
      </c>
      <c r="F361" t="s">
        <v>55</v>
      </c>
      <c r="G361">
        <v>4</v>
      </c>
      <c r="H361">
        <v>20</v>
      </c>
      <c r="I361" t="s">
        <v>80</v>
      </c>
      <c r="J361" t="s">
        <v>81</v>
      </c>
    </row>
    <row r="362" spans="2:10" x14ac:dyDescent="0.3">
      <c r="B362" s="1">
        <v>44585</v>
      </c>
      <c r="E362">
        <v>542</v>
      </c>
      <c r="F362" t="s">
        <v>51</v>
      </c>
      <c r="G362">
        <v>3</v>
      </c>
      <c r="H362">
        <v>30</v>
      </c>
      <c r="I362" t="s">
        <v>80</v>
      </c>
      <c r="J362" t="s">
        <v>81</v>
      </c>
    </row>
    <row r="363" spans="2:10" x14ac:dyDescent="0.3">
      <c r="B363" s="1">
        <v>44587</v>
      </c>
      <c r="E363">
        <v>520</v>
      </c>
      <c r="F363" t="s">
        <v>56</v>
      </c>
      <c r="G363">
        <v>5</v>
      </c>
      <c r="H363">
        <v>20</v>
      </c>
      <c r="I363" t="s">
        <v>80</v>
      </c>
      <c r="J363" t="s">
        <v>81</v>
      </c>
    </row>
    <row r="364" spans="2:10" x14ac:dyDescent="0.3">
      <c r="B364" s="1">
        <v>44587</v>
      </c>
      <c r="E364">
        <v>548</v>
      </c>
      <c r="F364" t="s">
        <v>45</v>
      </c>
      <c r="G364">
        <v>4</v>
      </c>
      <c r="H364">
        <v>8</v>
      </c>
      <c r="I364" t="s">
        <v>80</v>
      </c>
      <c r="J364" t="s">
        <v>81</v>
      </c>
    </row>
    <row r="365" spans="2:10" x14ac:dyDescent="0.3">
      <c r="B365" s="1">
        <v>44589</v>
      </c>
      <c r="E365">
        <v>522</v>
      </c>
      <c r="F365" t="s">
        <v>57</v>
      </c>
      <c r="G365">
        <v>7</v>
      </c>
      <c r="H365">
        <v>28</v>
      </c>
      <c r="I365" t="s">
        <v>80</v>
      </c>
      <c r="J365" t="s">
        <v>81</v>
      </c>
    </row>
    <row r="366" spans="2:10" x14ac:dyDescent="0.3">
      <c r="B366" s="1">
        <v>44589</v>
      </c>
      <c r="E366">
        <v>510</v>
      </c>
      <c r="F366" t="s">
        <v>42</v>
      </c>
      <c r="G366">
        <v>8</v>
      </c>
      <c r="H366">
        <v>48</v>
      </c>
      <c r="I366" t="s">
        <v>80</v>
      </c>
      <c r="J366" t="s">
        <v>81</v>
      </c>
    </row>
    <row r="367" spans="2:10" x14ac:dyDescent="0.3">
      <c r="B367" s="1">
        <v>44592</v>
      </c>
      <c r="E367">
        <v>542</v>
      </c>
      <c r="F367" t="s">
        <v>51</v>
      </c>
      <c r="G367">
        <v>4</v>
      </c>
      <c r="H367">
        <v>40</v>
      </c>
      <c r="I367" t="s">
        <v>80</v>
      </c>
      <c r="J367" t="s">
        <v>81</v>
      </c>
    </row>
    <row r="368" spans="2:10" x14ac:dyDescent="0.3">
      <c r="B368" s="1">
        <v>44592</v>
      </c>
      <c r="E368">
        <v>510</v>
      </c>
      <c r="F368" t="s">
        <v>42</v>
      </c>
      <c r="G368">
        <v>10</v>
      </c>
      <c r="H368">
        <v>60</v>
      </c>
      <c r="I368" t="s">
        <v>80</v>
      </c>
      <c r="J368" t="s">
        <v>81</v>
      </c>
    </row>
    <row r="369" spans="2:10" x14ac:dyDescent="0.3">
      <c r="B369" s="1">
        <v>44599</v>
      </c>
      <c r="E369">
        <v>532</v>
      </c>
      <c r="F369" t="s">
        <v>83</v>
      </c>
      <c r="G369">
        <v>3</v>
      </c>
      <c r="H369">
        <v>30</v>
      </c>
      <c r="I369" t="s">
        <v>80</v>
      </c>
      <c r="J369" t="s">
        <v>81</v>
      </c>
    </row>
    <row r="370" spans="2:10" x14ac:dyDescent="0.3">
      <c r="B370" s="1">
        <v>44599</v>
      </c>
      <c r="E370">
        <v>544</v>
      </c>
      <c r="F370" t="s">
        <v>59</v>
      </c>
      <c r="G370">
        <v>7</v>
      </c>
      <c r="H370">
        <v>105</v>
      </c>
      <c r="I370" t="s">
        <v>80</v>
      </c>
      <c r="J370" t="s">
        <v>81</v>
      </c>
    </row>
    <row r="371" spans="2:10" x14ac:dyDescent="0.3">
      <c r="B371" s="1">
        <v>44599</v>
      </c>
      <c r="E371">
        <v>514</v>
      </c>
      <c r="F371" t="s">
        <v>44</v>
      </c>
      <c r="G371">
        <v>7</v>
      </c>
      <c r="H371">
        <v>45.5</v>
      </c>
      <c r="I371" t="s">
        <v>80</v>
      </c>
      <c r="J371" t="s">
        <v>81</v>
      </c>
    </row>
    <row r="372" spans="2:10" x14ac:dyDescent="0.3">
      <c r="B372" s="1">
        <v>44599</v>
      </c>
      <c r="E372">
        <v>548</v>
      </c>
      <c r="F372" t="s">
        <v>45</v>
      </c>
      <c r="G372">
        <v>11</v>
      </c>
      <c r="H372">
        <v>22</v>
      </c>
      <c r="I372" t="s">
        <v>80</v>
      </c>
      <c r="J372" t="s">
        <v>81</v>
      </c>
    </row>
    <row r="373" spans="2:10" x14ac:dyDescent="0.3">
      <c r="B373" s="1">
        <v>44600</v>
      </c>
      <c r="E373">
        <v>536</v>
      </c>
      <c r="F373" t="s">
        <v>55</v>
      </c>
      <c r="G373">
        <v>12</v>
      </c>
      <c r="H373">
        <v>60</v>
      </c>
      <c r="I373" t="s">
        <v>80</v>
      </c>
      <c r="J373" t="s">
        <v>81</v>
      </c>
    </row>
    <row r="374" spans="2:10" x14ac:dyDescent="0.3">
      <c r="B374" s="1">
        <v>44600</v>
      </c>
      <c r="E374">
        <v>542</v>
      </c>
      <c r="F374" t="s">
        <v>51</v>
      </c>
      <c r="G374">
        <v>4</v>
      </c>
      <c r="H374">
        <v>40</v>
      </c>
      <c r="I374" t="s">
        <v>80</v>
      </c>
      <c r="J374" t="s">
        <v>81</v>
      </c>
    </row>
    <row r="375" spans="2:10" x14ac:dyDescent="0.3">
      <c r="B375" s="1">
        <v>44601</v>
      </c>
      <c r="E375">
        <v>514</v>
      </c>
      <c r="F375" t="s">
        <v>44</v>
      </c>
      <c r="G375">
        <v>8</v>
      </c>
      <c r="H375">
        <v>52</v>
      </c>
      <c r="I375" t="s">
        <v>80</v>
      </c>
      <c r="J375" t="s">
        <v>81</v>
      </c>
    </row>
    <row r="376" spans="2:10" x14ac:dyDescent="0.3">
      <c r="B376" s="1">
        <v>44601</v>
      </c>
      <c r="E376">
        <v>548</v>
      </c>
      <c r="F376" t="s">
        <v>45</v>
      </c>
      <c r="G376">
        <v>12</v>
      </c>
      <c r="H376">
        <v>24</v>
      </c>
      <c r="I376" t="s">
        <v>80</v>
      </c>
      <c r="J376" t="s">
        <v>81</v>
      </c>
    </row>
    <row r="377" spans="2:10" x14ac:dyDescent="0.3">
      <c r="B377" s="1">
        <v>44602</v>
      </c>
      <c r="E377">
        <v>540</v>
      </c>
      <c r="F377" t="s">
        <v>47</v>
      </c>
      <c r="G377">
        <v>7</v>
      </c>
      <c r="H377">
        <v>52.5</v>
      </c>
      <c r="I377" t="s">
        <v>80</v>
      </c>
      <c r="J377" t="s">
        <v>81</v>
      </c>
    </row>
    <row r="378" spans="2:10" x14ac:dyDescent="0.3">
      <c r="B378" s="1">
        <v>44602</v>
      </c>
      <c r="E378">
        <v>560</v>
      </c>
      <c r="F378" t="s">
        <v>50</v>
      </c>
      <c r="G378">
        <v>9</v>
      </c>
      <c r="H378">
        <v>72</v>
      </c>
      <c r="I378" t="s">
        <v>80</v>
      </c>
      <c r="J378" t="s">
        <v>81</v>
      </c>
    </row>
    <row r="379" spans="2:10" x14ac:dyDescent="0.3">
      <c r="B379" s="1">
        <v>44603</v>
      </c>
      <c r="E379">
        <v>516</v>
      </c>
      <c r="F379" t="s">
        <v>43</v>
      </c>
      <c r="G379">
        <v>7</v>
      </c>
      <c r="H379">
        <v>31.5</v>
      </c>
      <c r="I379" t="s">
        <v>80</v>
      </c>
      <c r="J379" t="s">
        <v>81</v>
      </c>
    </row>
    <row r="380" spans="2:10" x14ac:dyDescent="0.3">
      <c r="B380" s="1">
        <v>44603</v>
      </c>
      <c r="E380">
        <v>530</v>
      </c>
      <c r="F380" t="s">
        <v>46</v>
      </c>
      <c r="G380">
        <v>4</v>
      </c>
      <c r="H380">
        <v>34</v>
      </c>
      <c r="I380" t="s">
        <v>80</v>
      </c>
      <c r="J380" t="s">
        <v>81</v>
      </c>
    </row>
    <row r="381" spans="2:10" x14ac:dyDescent="0.3">
      <c r="B381" s="1">
        <v>44613</v>
      </c>
      <c r="E381">
        <v>518</v>
      </c>
      <c r="F381" t="s">
        <v>52</v>
      </c>
      <c r="G381">
        <v>6</v>
      </c>
      <c r="H381">
        <v>24</v>
      </c>
      <c r="I381" t="s">
        <v>80</v>
      </c>
      <c r="J381" t="s">
        <v>81</v>
      </c>
    </row>
    <row r="382" spans="2:10" x14ac:dyDescent="0.3">
      <c r="B382" s="1">
        <v>44613</v>
      </c>
      <c r="E382">
        <v>524</v>
      </c>
      <c r="F382" t="s">
        <v>48</v>
      </c>
      <c r="G382">
        <v>2</v>
      </c>
      <c r="H382">
        <v>4</v>
      </c>
      <c r="I382" t="s">
        <v>80</v>
      </c>
      <c r="J382" t="s">
        <v>81</v>
      </c>
    </row>
    <row r="383" spans="2:10" x14ac:dyDescent="0.3">
      <c r="B383" s="1">
        <v>44615</v>
      </c>
      <c r="E383">
        <v>520</v>
      </c>
      <c r="F383" t="s">
        <v>56</v>
      </c>
      <c r="G383">
        <v>7</v>
      </c>
      <c r="H383">
        <v>28</v>
      </c>
      <c r="I383" t="s">
        <v>80</v>
      </c>
      <c r="J383" t="s">
        <v>81</v>
      </c>
    </row>
    <row r="384" spans="2:10" x14ac:dyDescent="0.3">
      <c r="B384" s="1">
        <v>44615</v>
      </c>
      <c r="E384">
        <v>542</v>
      </c>
      <c r="F384" t="s">
        <v>51</v>
      </c>
      <c r="G384">
        <v>5</v>
      </c>
      <c r="H384">
        <v>50</v>
      </c>
      <c r="I384" t="s">
        <v>80</v>
      </c>
      <c r="J384" t="s">
        <v>81</v>
      </c>
    </row>
    <row r="385" spans="2:10" x14ac:dyDescent="0.3">
      <c r="B385" s="1">
        <v>44616</v>
      </c>
      <c r="E385">
        <v>522</v>
      </c>
      <c r="F385" t="s">
        <v>57</v>
      </c>
      <c r="G385">
        <v>5</v>
      </c>
      <c r="H385">
        <v>20</v>
      </c>
      <c r="I385" t="s">
        <v>80</v>
      </c>
      <c r="J385" t="s">
        <v>81</v>
      </c>
    </row>
    <row r="386" spans="2:10" x14ac:dyDescent="0.3">
      <c r="B386" s="1">
        <v>44616</v>
      </c>
      <c r="E386">
        <v>510</v>
      </c>
      <c r="F386" t="s">
        <v>42</v>
      </c>
      <c r="G386">
        <v>6</v>
      </c>
      <c r="H386">
        <v>36</v>
      </c>
      <c r="I386" t="s">
        <v>80</v>
      </c>
      <c r="J386" t="s">
        <v>81</v>
      </c>
    </row>
    <row r="387" spans="2:10" x14ac:dyDescent="0.3">
      <c r="B387" s="1">
        <v>44617</v>
      </c>
      <c r="E387">
        <v>562</v>
      </c>
      <c r="F387" t="s">
        <v>49</v>
      </c>
      <c r="G387">
        <v>7</v>
      </c>
      <c r="H387">
        <v>35</v>
      </c>
      <c r="I387" t="s">
        <v>80</v>
      </c>
      <c r="J387" t="s">
        <v>81</v>
      </c>
    </row>
    <row r="388" spans="2:10" x14ac:dyDescent="0.3">
      <c r="B388" s="1">
        <v>44617</v>
      </c>
      <c r="E388">
        <v>510</v>
      </c>
      <c r="F388" t="s">
        <v>42</v>
      </c>
      <c r="G388">
        <v>6</v>
      </c>
      <c r="H388">
        <v>36</v>
      </c>
      <c r="I388" t="s">
        <v>80</v>
      </c>
      <c r="J388" t="s">
        <v>81</v>
      </c>
    </row>
    <row r="389" spans="2:10" x14ac:dyDescent="0.3">
      <c r="B389" s="1">
        <v>44627</v>
      </c>
      <c r="E389">
        <v>532</v>
      </c>
      <c r="F389" t="s">
        <v>83</v>
      </c>
      <c r="G389">
        <v>4</v>
      </c>
      <c r="H389">
        <v>40</v>
      </c>
      <c r="I389" t="s">
        <v>80</v>
      </c>
      <c r="J389" t="s">
        <v>81</v>
      </c>
    </row>
    <row r="390" spans="2:10" x14ac:dyDescent="0.3">
      <c r="B390" s="1">
        <v>44627</v>
      </c>
      <c r="E390">
        <v>544</v>
      </c>
      <c r="F390" t="s">
        <v>59</v>
      </c>
      <c r="G390">
        <v>8</v>
      </c>
      <c r="H390">
        <v>120</v>
      </c>
      <c r="I390" t="s">
        <v>80</v>
      </c>
      <c r="J390" t="s">
        <v>81</v>
      </c>
    </row>
    <row r="391" spans="2:10" x14ac:dyDescent="0.3">
      <c r="B391" s="1">
        <v>44628</v>
      </c>
      <c r="E391">
        <v>536</v>
      </c>
      <c r="F391" t="s">
        <v>55</v>
      </c>
      <c r="G391">
        <v>2</v>
      </c>
      <c r="H391">
        <v>10</v>
      </c>
      <c r="I391" t="s">
        <v>80</v>
      </c>
      <c r="J391" t="s">
        <v>81</v>
      </c>
    </row>
    <row r="392" spans="2:10" x14ac:dyDescent="0.3">
      <c r="B392" s="1">
        <v>44628</v>
      </c>
      <c r="E392">
        <v>542</v>
      </c>
      <c r="F392" t="s">
        <v>51</v>
      </c>
      <c r="G392">
        <v>5</v>
      </c>
      <c r="H392">
        <v>50</v>
      </c>
      <c r="I392" t="s">
        <v>80</v>
      </c>
      <c r="J392" t="s">
        <v>81</v>
      </c>
    </row>
    <row r="393" spans="2:10" x14ac:dyDescent="0.3">
      <c r="B393" s="1">
        <v>44634</v>
      </c>
      <c r="E393">
        <v>514</v>
      </c>
      <c r="F393" t="s">
        <v>44</v>
      </c>
      <c r="G393">
        <v>7</v>
      </c>
      <c r="H393">
        <v>45.5</v>
      </c>
      <c r="I393" t="s">
        <v>80</v>
      </c>
      <c r="J393" t="s">
        <v>81</v>
      </c>
    </row>
    <row r="394" spans="2:10" x14ac:dyDescent="0.3">
      <c r="B394" s="1">
        <v>44634</v>
      </c>
      <c r="E394">
        <v>548</v>
      </c>
      <c r="F394" t="s">
        <v>45</v>
      </c>
      <c r="G394">
        <v>11</v>
      </c>
      <c r="H394">
        <v>22</v>
      </c>
      <c r="I394" t="s">
        <v>80</v>
      </c>
      <c r="J394" t="s">
        <v>81</v>
      </c>
    </row>
    <row r="395" spans="2:10" x14ac:dyDescent="0.3">
      <c r="B395" s="1">
        <v>44636</v>
      </c>
      <c r="E395">
        <v>540</v>
      </c>
      <c r="F395" t="s">
        <v>47</v>
      </c>
      <c r="G395">
        <v>11</v>
      </c>
      <c r="H395">
        <v>82.5</v>
      </c>
      <c r="I395" t="s">
        <v>80</v>
      </c>
      <c r="J395" t="s">
        <v>81</v>
      </c>
    </row>
    <row r="396" spans="2:10" x14ac:dyDescent="0.3">
      <c r="B396" s="1">
        <v>44636</v>
      </c>
      <c r="E396">
        <v>560</v>
      </c>
      <c r="F396" t="s">
        <v>50</v>
      </c>
      <c r="G396">
        <v>9</v>
      </c>
      <c r="H396">
        <v>72</v>
      </c>
      <c r="I396" t="s">
        <v>80</v>
      </c>
      <c r="J396" t="s">
        <v>81</v>
      </c>
    </row>
    <row r="397" spans="2:10" x14ac:dyDescent="0.3">
      <c r="B397" s="1">
        <v>44638</v>
      </c>
      <c r="E397">
        <v>516</v>
      </c>
      <c r="F397" t="s">
        <v>43</v>
      </c>
      <c r="G397">
        <v>5</v>
      </c>
      <c r="H397">
        <v>22.5</v>
      </c>
      <c r="I397" t="s">
        <v>80</v>
      </c>
      <c r="J397" t="s">
        <v>81</v>
      </c>
    </row>
    <row r="398" spans="2:10" x14ac:dyDescent="0.3">
      <c r="B398" s="1">
        <v>44638</v>
      </c>
      <c r="E398">
        <v>530</v>
      </c>
      <c r="F398" t="s">
        <v>46</v>
      </c>
      <c r="G398">
        <v>5</v>
      </c>
      <c r="H398">
        <v>42.5</v>
      </c>
      <c r="I398" t="s">
        <v>80</v>
      </c>
      <c r="J398" t="s">
        <v>81</v>
      </c>
    </row>
    <row r="399" spans="2:10" x14ac:dyDescent="0.3">
      <c r="B399" s="1">
        <v>44639</v>
      </c>
      <c r="E399">
        <v>524</v>
      </c>
      <c r="F399" t="s">
        <v>48</v>
      </c>
      <c r="G399">
        <v>3</v>
      </c>
      <c r="H399">
        <v>6</v>
      </c>
      <c r="I399" t="s">
        <v>80</v>
      </c>
      <c r="J399" t="s">
        <v>81</v>
      </c>
    </row>
    <row r="400" spans="2:10" x14ac:dyDescent="0.3">
      <c r="B400" s="1">
        <v>44639</v>
      </c>
      <c r="E400">
        <v>542</v>
      </c>
      <c r="F400" t="s">
        <v>51</v>
      </c>
      <c r="G400">
        <v>6</v>
      </c>
      <c r="H400">
        <v>60</v>
      </c>
      <c r="I400" t="s">
        <v>80</v>
      </c>
      <c r="J400" t="s">
        <v>81</v>
      </c>
    </row>
    <row r="401" spans="2:10" x14ac:dyDescent="0.3">
      <c r="B401" s="1">
        <v>44642</v>
      </c>
      <c r="E401">
        <v>518</v>
      </c>
      <c r="F401" t="s">
        <v>52</v>
      </c>
      <c r="G401">
        <v>4</v>
      </c>
      <c r="H401">
        <v>16</v>
      </c>
      <c r="I401" t="s">
        <v>80</v>
      </c>
      <c r="J401" t="s">
        <v>81</v>
      </c>
    </row>
    <row r="402" spans="2:10" x14ac:dyDescent="0.3">
      <c r="B402" s="1">
        <v>44642</v>
      </c>
      <c r="E402">
        <v>524</v>
      </c>
      <c r="F402" t="s">
        <v>48</v>
      </c>
      <c r="G402">
        <v>3</v>
      </c>
      <c r="H402">
        <v>6</v>
      </c>
      <c r="I402" t="s">
        <v>80</v>
      </c>
      <c r="J402" t="s">
        <v>81</v>
      </c>
    </row>
    <row r="403" spans="2:10" x14ac:dyDescent="0.3">
      <c r="B403" s="1">
        <v>44644</v>
      </c>
      <c r="E403">
        <v>520</v>
      </c>
      <c r="F403" t="s">
        <v>56</v>
      </c>
      <c r="G403">
        <v>6</v>
      </c>
      <c r="H403">
        <v>24</v>
      </c>
      <c r="I403" t="s">
        <v>80</v>
      </c>
      <c r="J403" t="s">
        <v>81</v>
      </c>
    </row>
    <row r="404" spans="2:10" x14ac:dyDescent="0.3">
      <c r="B404" s="1">
        <v>44644</v>
      </c>
      <c r="E404">
        <v>542</v>
      </c>
      <c r="F404" t="s">
        <v>51</v>
      </c>
      <c r="G404">
        <v>6</v>
      </c>
      <c r="H404">
        <v>60</v>
      </c>
      <c r="I404" t="s">
        <v>80</v>
      </c>
      <c r="J404" t="s">
        <v>81</v>
      </c>
    </row>
    <row r="405" spans="2:10" x14ac:dyDescent="0.3">
      <c r="B405" s="1">
        <v>44646</v>
      </c>
      <c r="E405">
        <v>522</v>
      </c>
      <c r="F405" t="s">
        <v>57</v>
      </c>
      <c r="G405">
        <v>6</v>
      </c>
      <c r="H405">
        <v>24</v>
      </c>
      <c r="I405" t="s">
        <v>80</v>
      </c>
      <c r="J405" t="s">
        <v>81</v>
      </c>
    </row>
    <row r="406" spans="2:10" x14ac:dyDescent="0.3">
      <c r="B406" s="1">
        <v>44646</v>
      </c>
      <c r="E406">
        <v>510</v>
      </c>
      <c r="F406" t="s">
        <v>42</v>
      </c>
      <c r="G406">
        <v>6</v>
      </c>
      <c r="H406">
        <v>36</v>
      </c>
      <c r="I406" t="s">
        <v>80</v>
      </c>
      <c r="J406" t="s">
        <v>81</v>
      </c>
    </row>
    <row r="407" spans="2:10" x14ac:dyDescent="0.3">
      <c r="B407" s="1">
        <v>44648</v>
      </c>
      <c r="E407">
        <v>562</v>
      </c>
      <c r="F407" t="s">
        <v>49</v>
      </c>
      <c r="G407">
        <v>5</v>
      </c>
      <c r="H407">
        <v>25</v>
      </c>
      <c r="I407" t="s">
        <v>80</v>
      </c>
      <c r="J407" t="s">
        <v>81</v>
      </c>
    </row>
    <row r="408" spans="2:10" x14ac:dyDescent="0.3">
      <c r="B408" s="1">
        <v>44648</v>
      </c>
      <c r="E408">
        <v>510</v>
      </c>
      <c r="F408" t="s">
        <v>42</v>
      </c>
      <c r="G408">
        <v>6</v>
      </c>
      <c r="H408">
        <v>36</v>
      </c>
      <c r="I408" t="s">
        <v>80</v>
      </c>
      <c r="J408" t="s">
        <v>81</v>
      </c>
    </row>
    <row r="409" spans="2:10" x14ac:dyDescent="0.3">
      <c r="B409" s="1">
        <v>44650</v>
      </c>
      <c r="E409">
        <v>544</v>
      </c>
      <c r="F409" t="s">
        <v>59</v>
      </c>
      <c r="G409">
        <v>6</v>
      </c>
      <c r="H409">
        <v>90</v>
      </c>
      <c r="I409" t="s">
        <v>80</v>
      </c>
      <c r="J409" t="s">
        <v>81</v>
      </c>
    </row>
    <row r="410" spans="2:10" x14ac:dyDescent="0.3">
      <c r="B410" s="1">
        <v>44655</v>
      </c>
      <c r="E410">
        <v>532</v>
      </c>
      <c r="F410" t="s">
        <v>83</v>
      </c>
      <c r="G410">
        <v>4</v>
      </c>
      <c r="H410">
        <v>40</v>
      </c>
      <c r="I410" t="s">
        <v>80</v>
      </c>
      <c r="J410" t="s">
        <v>81</v>
      </c>
    </row>
    <row r="411" spans="2:10" x14ac:dyDescent="0.3">
      <c r="B411" s="1">
        <v>44655</v>
      </c>
      <c r="E411">
        <v>544</v>
      </c>
      <c r="F411" t="s">
        <v>59</v>
      </c>
      <c r="G411">
        <v>6</v>
      </c>
      <c r="H411">
        <v>90</v>
      </c>
      <c r="I411" t="s">
        <v>80</v>
      </c>
      <c r="J411" t="s">
        <v>81</v>
      </c>
    </row>
    <row r="412" spans="2:10" x14ac:dyDescent="0.3">
      <c r="B412" s="1">
        <v>44657</v>
      </c>
      <c r="E412">
        <v>536</v>
      </c>
      <c r="F412" t="s">
        <v>55</v>
      </c>
      <c r="G412">
        <v>7</v>
      </c>
      <c r="H412">
        <v>35</v>
      </c>
      <c r="I412" t="s">
        <v>80</v>
      </c>
      <c r="J412" t="s">
        <v>81</v>
      </c>
    </row>
    <row r="413" spans="2:10" x14ac:dyDescent="0.3">
      <c r="B413" s="1">
        <v>44657</v>
      </c>
      <c r="E413">
        <v>542</v>
      </c>
      <c r="F413" t="s">
        <v>51</v>
      </c>
      <c r="G413">
        <v>3</v>
      </c>
      <c r="H413">
        <v>30</v>
      </c>
      <c r="I413" t="s">
        <v>80</v>
      </c>
      <c r="J413" t="s">
        <v>81</v>
      </c>
    </row>
    <row r="414" spans="2:10" x14ac:dyDescent="0.3">
      <c r="B414" s="1">
        <v>44659</v>
      </c>
      <c r="E414">
        <v>514</v>
      </c>
      <c r="F414" t="s">
        <v>44</v>
      </c>
      <c r="G414">
        <v>8</v>
      </c>
      <c r="H414">
        <v>52</v>
      </c>
      <c r="I414" t="s">
        <v>80</v>
      </c>
      <c r="J414" t="s">
        <v>81</v>
      </c>
    </row>
    <row r="415" spans="2:10" x14ac:dyDescent="0.3">
      <c r="B415" s="1">
        <v>44659</v>
      </c>
      <c r="E415">
        <v>548</v>
      </c>
      <c r="F415" t="s">
        <v>45</v>
      </c>
      <c r="G415">
        <v>12</v>
      </c>
      <c r="H415">
        <v>24</v>
      </c>
      <c r="I415" t="s">
        <v>80</v>
      </c>
      <c r="J415" t="s">
        <v>81</v>
      </c>
    </row>
    <row r="416" spans="2:10" x14ac:dyDescent="0.3">
      <c r="B416" s="1">
        <v>44663</v>
      </c>
      <c r="E416">
        <v>540</v>
      </c>
      <c r="F416" t="s">
        <v>47</v>
      </c>
      <c r="G416">
        <v>5</v>
      </c>
      <c r="H416">
        <v>37.5</v>
      </c>
      <c r="I416" t="s">
        <v>80</v>
      </c>
      <c r="J416" t="s">
        <v>81</v>
      </c>
    </row>
    <row r="417" spans="2:10" x14ac:dyDescent="0.3">
      <c r="B417" s="1">
        <v>44663</v>
      </c>
      <c r="E417">
        <v>560</v>
      </c>
      <c r="F417" t="s">
        <v>50</v>
      </c>
      <c r="G417">
        <v>5</v>
      </c>
      <c r="H417">
        <v>40</v>
      </c>
      <c r="I417" t="s">
        <v>80</v>
      </c>
      <c r="J417" t="s">
        <v>81</v>
      </c>
    </row>
    <row r="418" spans="2:10" x14ac:dyDescent="0.3">
      <c r="B418" s="1">
        <v>44665</v>
      </c>
      <c r="E418">
        <v>516</v>
      </c>
      <c r="F418" t="s">
        <v>43</v>
      </c>
      <c r="G418">
        <v>9</v>
      </c>
      <c r="H418">
        <v>40.5</v>
      </c>
      <c r="I418" t="s">
        <v>80</v>
      </c>
      <c r="J418" t="s">
        <v>81</v>
      </c>
    </row>
    <row r="419" spans="2:10" x14ac:dyDescent="0.3">
      <c r="B419" s="1">
        <v>44665</v>
      </c>
      <c r="E419">
        <v>530</v>
      </c>
      <c r="F419" t="s">
        <v>46</v>
      </c>
      <c r="G419">
        <v>5</v>
      </c>
      <c r="H419">
        <v>42.5</v>
      </c>
      <c r="I419" t="s">
        <v>80</v>
      </c>
      <c r="J419" t="s">
        <v>81</v>
      </c>
    </row>
    <row r="420" spans="2:10" x14ac:dyDescent="0.3">
      <c r="B420" s="1">
        <v>44669</v>
      </c>
      <c r="E420">
        <v>518</v>
      </c>
      <c r="F420" t="s">
        <v>52</v>
      </c>
      <c r="G420">
        <v>4</v>
      </c>
      <c r="H420">
        <v>16</v>
      </c>
      <c r="I420" t="s">
        <v>80</v>
      </c>
      <c r="J420" t="s">
        <v>81</v>
      </c>
    </row>
    <row r="421" spans="2:10" x14ac:dyDescent="0.3">
      <c r="B421" s="1">
        <v>44669</v>
      </c>
      <c r="E421">
        <v>524</v>
      </c>
      <c r="F421" t="s">
        <v>48</v>
      </c>
      <c r="G421">
        <v>3</v>
      </c>
      <c r="H421">
        <v>6</v>
      </c>
      <c r="I421" t="s">
        <v>80</v>
      </c>
      <c r="J421" t="s">
        <v>81</v>
      </c>
    </row>
    <row r="422" spans="2:10" x14ac:dyDescent="0.3">
      <c r="B422" s="1">
        <v>44671</v>
      </c>
      <c r="E422">
        <v>520</v>
      </c>
      <c r="F422" t="s">
        <v>56</v>
      </c>
      <c r="G422">
        <v>6</v>
      </c>
      <c r="H422">
        <v>24</v>
      </c>
      <c r="I422" t="s">
        <v>80</v>
      </c>
      <c r="J422" t="s">
        <v>81</v>
      </c>
    </row>
    <row r="423" spans="2:10" x14ac:dyDescent="0.3">
      <c r="B423" s="1">
        <v>44671</v>
      </c>
      <c r="E423">
        <v>542</v>
      </c>
      <c r="F423" t="s">
        <v>51</v>
      </c>
      <c r="G423">
        <v>6</v>
      </c>
      <c r="H423">
        <v>60</v>
      </c>
      <c r="I423" t="s">
        <v>80</v>
      </c>
      <c r="J423" t="s">
        <v>81</v>
      </c>
    </row>
    <row r="424" spans="2:10" x14ac:dyDescent="0.3">
      <c r="B424" s="1">
        <v>44673</v>
      </c>
      <c r="E424">
        <v>522</v>
      </c>
      <c r="F424" t="s">
        <v>57</v>
      </c>
      <c r="G424">
        <v>6</v>
      </c>
      <c r="H424">
        <v>24</v>
      </c>
      <c r="I424" t="s">
        <v>80</v>
      </c>
      <c r="J424" t="s">
        <v>81</v>
      </c>
    </row>
    <row r="425" spans="2:10" x14ac:dyDescent="0.3">
      <c r="B425" s="1">
        <v>44673</v>
      </c>
      <c r="E425">
        <v>510</v>
      </c>
      <c r="F425" t="s">
        <v>42</v>
      </c>
      <c r="G425">
        <v>6</v>
      </c>
      <c r="H425">
        <v>36</v>
      </c>
      <c r="I425" t="s">
        <v>80</v>
      </c>
      <c r="J425" t="s">
        <v>81</v>
      </c>
    </row>
    <row r="426" spans="2:10" x14ac:dyDescent="0.3">
      <c r="B426" s="1">
        <v>44677</v>
      </c>
      <c r="E426">
        <v>562</v>
      </c>
      <c r="F426" t="s">
        <v>49</v>
      </c>
      <c r="G426">
        <v>5</v>
      </c>
      <c r="H426">
        <v>25</v>
      </c>
      <c r="I426" t="s">
        <v>80</v>
      </c>
      <c r="J426" t="s">
        <v>81</v>
      </c>
    </row>
    <row r="427" spans="2:10" x14ac:dyDescent="0.3">
      <c r="B427" s="1">
        <v>44677</v>
      </c>
      <c r="E427">
        <v>510</v>
      </c>
      <c r="F427" t="s">
        <v>42</v>
      </c>
      <c r="G427">
        <v>6</v>
      </c>
      <c r="H427">
        <v>36</v>
      </c>
      <c r="I427" t="s">
        <v>80</v>
      </c>
      <c r="J427" t="s">
        <v>81</v>
      </c>
    </row>
    <row r="428" spans="2:10" x14ac:dyDescent="0.3">
      <c r="B428" s="1">
        <v>44683</v>
      </c>
      <c r="E428">
        <v>532</v>
      </c>
      <c r="F428" t="s">
        <v>83</v>
      </c>
      <c r="G428">
        <v>2</v>
      </c>
      <c r="H428">
        <v>20</v>
      </c>
      <c r="I428" t="s">
        <v>80</v>
      </c>
      <c r="J428" t="s">
        <v>81</v>
      </c>
    </row>
    <row r="429" spans="2:10" x14ac:dyDescent="0.3">
      <c r="B429" s="1">
        <v>44683</v>
      </c>
      <c r="E429">
        <v>544</v>
      </c>
      <c r="F429" t="s">
        <v>59</v>
      </c>
      <c r="G429">
        <v>6</v>
      </c>
      <c r="H429">
        <v>90</v>
      </c>
      <c r="I429" t="s">
        <v>80</v>
      </c>
      <c r="J429" t="s">
        <v>81</v>
      </c>
    </row>
    <row r="430" spans="2:10" x14ac:dyDescent="0.3">
      <c r="B430" s="1">
        <v>44685</v>
      </c>
      <c r="E430">
        <v>536</v>
      </c>
      <c r="F430" t="s">
        <v>55</v>
      </c>
      <c r="G430">
        <v>5</v>
      </c>
      <c r="H430">
        <v>25</v>
      </c>
      <c r="I430" t="s">
        <v>80</v>
      </c>
      <c r="J430" t="s">
        <v>81</v>
      </c>
    </row>
    <row r="431" spans="2:10" x14ac:dyDescent="0.3">
      <c r="B431" s="1">
        <v>44685</v>
      </c>
      <c r="E431">
        <v>580</v>
      </c>
      <c r="F431" t="s">
        <v>53</v>
      </c>
      <c r="G431">
        <v>13</v>
      </c>
      <c r="H431">
        <v>104</v>
      </c>
      <c r="I431" t="s">
        <v>80</v>
      </c>
      <c r="J431" t="s">
        <v>81</v>
      </c>
    </row>
    <row r="432" spans="2:10" x14ac:dyDescent="0.3">
      <c r="B432" s="1">
        <v>44685</v>
      </c>
      <c r="E432">
        <v>542</v>
      </c>
      <c r="F432" t="s">
        <v>51</v>
      </c>
      <c r="G432">
        <v>3</v>
      </c>
      <c r="H432">
        <v>30</v>
      </c>
      <c r="I432" t="s">
        <v>80</v>
      </c>
      <c r="J432" t="s">
        <v>81</v>
      </c>
    </row>
    <row r="433" spans="2:10" x14ac:dyDescent="0.3">
      <c r="B433" s="1">
        <v>44687</v>
      </c>
      <c r="E433">
        <v>514</v>
      </c>
      <c r="F433" t="s">
        <v>44</v>
      </c>
      <c r="G433">
        <v>7</v>
      </c>
      <c r="H433">
        <v>45.5</v>
      </c>
      <c r="I433" t="s">
        <v>80</v>
      </c>
      <c r="J433" t="s">
        <v>81</v>
      </c>
    </row>
    <row r="434" spans="2:10" x14ac:dyDescent="0.3">
      <c r="B434" s="1">
        <v>44687</v>
      </c>
      <c r="E434">
        <v>548</v>
      </c>
      <c r="F434" t="s">
        <v>45</v>
      </c>
      <c r="G434">
        <v>10</v>
      </c>
      <c r="H434">
        <v>20</v>
      </c>
      <c r="I434" t="s">
        <v>80</v>
      </c>
      <c r="J434" t="s">
        <v>81</v>
      </c>
    </row>
    <row r="435" spans="2:10" x14ac:dyDescent="0.3">
      <c r="B435" s="1">
        <v>44690</v>
      </c>
      <c r="E435">
        <v>540</v>
      </c>
      <c r="F435" t="s">
        <v>47</v>
      </c>
      <c r="G435">
        <v>5</v>
      </c>
      <c r="H435">
        <v>37.5</v>
      </c>
      <c r="I435" t="s">
        <v>80</v>
      </c>
      <c r="J435" t="s">
        <v>81</v>
      </c>
    </row>
    <row r="436" spans="2:10" x14ac:dyDescent="0.3">
      <c r="B436" s="1">
        <v>44690</v>
      </c>
      <c r="E436">
        <v>560</v>
      </c>
      <c r="F436" t="s">
        <v>50</v>
      </c>
      <c r="G436">
        <v>5</v>
      </c>
      <c r="H436">
        <v>40</v>
      </c>
      <c r="I436" t="s">
        <v>80</v>
      </c>
      <c r="J436" t="s">
        <v>81</v>
      </c>
    </row>
    <row r="437" spans="2:10" x14ac:dyDescent="0.3">
      <c r="B437" s="1">
        <v>44697</v>
      </c>
      <c r="E437">
        <v>516</v>
      </c>
      <c r="F437" t="s">
        <v>43</v>
      </c>
      <c r="G437">
        <v>7</v>
      </c>
      <c r="H437">
        <v>31.5</v>
      </c>
      <c r="I437" t="s">
        <v>80</v>
      </c>
      <c r="J437" t="s">
        <v>81</v>
      </c>
    </row>
    <row r="438" spans="2:10" x14ac:dyDescent="0.3">
      <c r="B438" s="1">
        <v>44697</v>
      </c>
      <c r="E438">
        <v>530</v>
      </c>
      <c r="F438" t="s">
        <v>46</v>
      </c>
      <c r="G438">
        <v>5</v>
      </c>
      <c r="H438">
        <v>42.5</v>
      </c>
      <c r="I438" t="s">
        <v>80</v>
      </c>
      <c r="J438" t="s">
        <v>81</v>
      </c>
    </row>
    <row r="439" spans="2:10" x14ac:dyDescent="0.3">
      <c r="B439" s="1">
        <v>44699</v>
      </c>
      <c r="E439">
        <v>518</v>
      </c>
      <c r="F439" t="s">
        <v>52</v>
      </c>
      <c r="G439">
        <v>4</v>
      </c>
      <c r="H439">
        <v>16</v>
      </c>
      <c r="I439" t="s">
        <v>80</v>
      </c>
      <c r="J439" t="s">
        <v>81</v>
      </c>
    </row>
    <row r="440" spans="2:10" x14ac:dyDescent="0.3">
      <c r="B440" s="1">
        <v>44699</v>
      </c>
      <c r="E440">
        <v>524</v>
      </c>
      <c r="F440" t="s">
        <v>48</v>
      </c>
      <c r="G440">
        <v>3</v>
      </c>
      <c r="H440">
        <v>6</v>
      </c>
      <c r="I440" t="s">
        <v>80</v>
      </c>
      <c r="J440" t="s">
        <v>81</v>
      </c>
    </row>
    <row r="441" spans="2:10" x14ac:dyDescent="0.3">
      <c r="B441" s="1">
        <v>44701</v>
      </c>
      <c r="E441">
        <v>520</v>
      </c>
      <c r="F441" t="s">
        <v>56</v>
      </c>
      <c r="G441">
        <v>6</v>
      </c>
      <c r="H441">
        <v>24</v>
      </c>
      <c r="I441" t="s">
        <v>80</v>
      </c>
      <c r="J441" t="s">
        <v>81</v>
      </c>
    </row>
    <row r="442" spans="2:10" x14ac:dyDescent="0.3">
      <c r="B442" s="1">
        <v>44701</v>
      </c>
      <c r="E442">
        <v>542</v>
      </c>
      <c r="F442" t="s">
        <v>51</v>
      </c>
      <c r="G442">
        <v>6</v>
      </c>
      <c r="H442">
        <v>60</v>
      </c>
      <c r="I442" t="s">
        <v>80</v>
      </c>
      <c r="J442" t="s">
        <v>81</v>
      </c>
    </row>
    <row r="443" spans="2:10" x14ac:dyDescent="0.3">
      <c r="B443" s="1">
        <v>44704</v>
      </c>
      <c r="E443">
        <v>522</v>
      </c>
      <c r="F443" t="s">
        <v>57</v>
      </c>
      <c r="G443">
        <v>6</v>
      </c>
      <c r="H443">
        <v>24</v>
      </c>
      <c r="I443" t="s">
        <v>80</v>
      </c>
      <c r="J443" t="s">
        <v>81</v>
      </c>
    </row>
    <row r="444" spans="2:10" x14ac:dyDescent="0.3">
      <c r="B444" s="1">
        <v>44704</v>
      </c>
      <c r="E444">
        <v>510</v>
      </c>
      <c r="F444" t="s">
        <v>42</v>
      </c>
      <c r="G444">
        <v>6</v>
      </c>
      <c r="H444">
        <v>36</v>
      </c>
      <c r="I444" t="s">
        <v>80</v>
      </c>
      <c r="J444" t="s">
        <v>81</v>
      </c>
    </row>
    <row r="445" spans="2:10" x14ac:dyDescent="0.3">
      <c r="B445" s="1">
        <v>44706</v>
      </c>
      <c r="E445">
        <v>562</v>
      </c>
      <c r="F445" t="s">
        <v>49</v>
      </c>
      <c r="G445">
        <v>5</v>
      </c>
      <c r="H445">
        <v>25</v>
      </c>
      <c r="I445" t="s">
        <v>80</v>
      </c>
      <c r="J445" t="s">
        <v>81</v>
      </c>
    </row>
    <row r="446" spans="2:10" x14ac:dyDescent="0.3">
      <c r="B446" s="1">
        <v>44706</v>
      </c>
      <c r="E446">
        <v>510</v>
      </c>
      <c r="F446" t="s">
        <v>42</v>
      </c>
      <c r="G446">
        <v>6</v>
      </c>
      <c r="H446">
        <v>36</v>
      </c>
      <c r="I446" t="s">
        <v>80</v>
      </c>
      <c r="J446" t="s">
        <v>81</v>
      </c>
    </row>
    <row r="447" spans="2:10" x14ac:dyDescent="0.3">
      <c r="B447" s="1">
        <v>44707</v>
      </c>
      <c r="E447">
        <v>532</v>
      </c>
      <c r="F447" t="s">
        <v>83</v>
      </c>
      <c r="G447">
        <v>2</v>
      </c>
      <c r="H447">
        <v>20</v>
      </c>
      <c r="I447" t="s">
        <v>80</v>
      </c>
      <c r="J447" t="s">
        <v>81</v>
      </c>
    </row>
    <row r="448" spans="2:10" x14ac:dyDescent="0.3">
      <c r="B448" s="1">
        <v>44707</v>
      </c>
      <c r="E448">
        <v>544</v>
      </c>
      <c r="F448" t="s">
        <v>59</v>
      </c>
      <c r="G448">
        <v>6</v>
      </c>
      <c r="H448">
        <v>90</v>
      </c>
      <c r="I448" t="s">
        <v>80</v>
      </c>
      <c r="J448" t="s">
        <v>81</v>
      </c>
    </row>
    <row r="449" spans="2:10" x14ac:dyDescent="0.3">
      <c r="B449" s="1">
        <v>44707</v>
      </c>
      <c r="E449">
        <v>536</v>
      </c>
      <c r="F449" t="s">
        <v>55</v>
      </c>
      <c r="G449">
        <v>5</v>
      </c>
      <c r="H449">
        <v>25</v>
      </c>
      <c r="I449" t="s">
        <v>80</v>
      </c>
      <c r="J449" t="s">
        <v>81</v>
      </c>
    </row>
    <row r="450" spans="2:10" x14ac:dyDescent="0.3">
      <c r="B450" s="1">
        <v>44708</v>
      </c>
      <c r="E450">
        <v>542</v>
      </c>
      <c r="F450" t="s">
        <v>51</v>
      </c>
      <c r="G450">
        <v>3</v>
      </c>
      <c r="H450">
        <v>30</v>
      </c>
      <c r="I450" t="s">
        <v>80</v>
      </c>
      <c r="J450" t="s">
        <v>81</v>
      </c>
    </row>
    <row r="451" spans="2:10" x14ac:dyDescent="0.3">
      <c r="B451" s="1">
        <v>44708</v>
      </c>
      <c r="E451">
        <v>580</v>
      </c>
      <c r="F451" t="s">
        <v>53</v>
      </c>
      <c r="G451">
        <v>15</v>
      </c>
      <c r="H451">
        <v>120</v>
      </c>
      <c r="I451" t="s">
        <v>80</v>
      </c>
      <c r="J451" t="s">
        <v>81</v>
      </c>
    </row>
    <row r="452" spans="2:10" x14ac:dyDescent="0.3">
      <c r="B452" s="1">
        <v>44708</v>
      </c>
      <c r="E452">
        <v>514</v>
      </c>
      <c r="F452" t="s">
        <v>44</v>
      </c>
      <c r="G452">
        <v>7</v>
      </c>
      <c r="H452">
        <v>45.5</v>
      </c>
      <c r="I452" t="s">
        <v>80</v>
      </c>
      <c r="J452" t="s">
        <v>81</v>
      </c>
    </row>
    <row r="453" spans="2:10" x14ac:dyDescent="0.3">
      <c r="B453" s="1">
        <v>44713</v>
      </c>
      <c r="E453">
        <v>532</v>
      </c>
      <c r="F453" t="s">
        <v>83</v>
      </c>
      <c r="G453">
        <v>2</v>
      </c>
      <c r="H453">
        <v>20</v>
      </c>
      <c r="I453" t="s">
        <v>80</v>
      </c>
      <c r="J453" t="s">
        <v>81</v>
      </c>
    </row>
    <row r="454" spans="2:10" x14ac:dyDescent="0.3">
      <c r="B454" s="1">
        <v>44713</v>
      </c>
      <c r="E454">
        <v>544</v>
      </c>
      <c r="F454" t="s">
        <v>59</v>
      </c>
      <c r="G454">
        <v>6</v>
      </c>
      <c r="H454">
        <v>90</v>
      </c>
      <c r="I454" t="s">
        <v>80</v>
      </c>
      <c r="J454" t="s">
        <v>81</v>
      </c>
    </row>
    <row r="455" spans="2:10" x14ac:dyDescent="0.3">
      <c r="B455" s="1">
        <v>44715</v>
      </c>
      <c r="E455">
        <v>536</v>
      </c>
      <c r="F455" t="s">
        <v>55</v>
      </c>
      <c r="G455">
        <v>5</v>
      </c>
      <c r="H455">
        <v>25</v>
      </c>
      <c r="I455" t="s">
        <v>80</v>
      </c>
      <c r="J455" t="s">
        <v>81</v>
      </c>
    </row>
    <row r="456" spans="2:10" x14ac:dyDescent="0.3">
      <c r="B456" s="1">
        <v>44718</v>
      </c>
      <c r="E456">
        <v>542</v>
      </c>
      <c r="F456" t="s">
        <v>51</v>
      </c>
      <c r="G456">
        <v>3</v>
      </c>
      <c r="H456">
        <v>30</v>
      </c>
      <c r="I456" t="s">
        <v>80</v>
      </c>
      <c r="J456" t="s">
        <v>81</v>
      </c>
    </row>
    <row r="457" spans="2:10" x14ac:dyDescent="0.3">
      <c r="B457" s="1">
        <v>44718</v>
      </c>
      <c r="E457">
        <v>514</v>
      </c>
      <c r="F457" t="s">
        <v>44</v>
      </c>
      <c r="G457">
        <v>7</v>
      </c>
      <c r="H457">
        <v>45.5</v>
      </c>
      <c r="I457" t="s">
        <v>80</v>
      </c>
      <c r="J457" t="s">
        <v>81</v>
      </c>
    </row>
    <row r="458" spans="2:10" x14ac:dyDescent="0.3">
      <c r="B458" s="1">
        <v>44718</v>
      </c>
      <c r="E458">
        <v>580</v>
      </c>
      <c r="F458" t="s">
        <v>53</v>
      </c>
      <c r="G458">
        <v>15</v>
      </c>
      <c r="H458">
        <v>120</v>
      </c>
      <c r="I458" t="s">
        <v>80</v>
      </c>
      <c r="J458" t="s">
        <v>81</v>
      </c>
    </row>
    <row r="459" spans="2:10" x14ac:dyDescent="0.3">
      <c r="B459" s="1">
        <v>44720</v>
      </c>
      <c r="E459">
        <v>548</v>
      </c>
      <c r="F459" t="s">
        <v>45</v>
      </c>
      <c r="G459">
        <v>10</v>
      </c>
      <c r="H459">
        <v>20</v>
      </c>
      <c r="I459" t="s">
        <v>80</v>
      </c>
      <c r="J459" t="s">
        <v>81</v>
      </c>
    </row>
    <row r="460" spans="2:10" x14ac:dyDescent="0.3">
      <c r="B460" s="1">
        <v>44720</v>
      </c>
      <c r="E460">
        <v>540</v>
      </c>
      <c r="F460" t="s">
        <v>47</v>
      </c>
      <c r="G460">
        <v>5</v>
      </c>
      <c r="H460">
        <v>37.5</v>
      </c>
      <c r="I460" t="s">
        <v>80</v>
      </c>
      <c r="J460" t="s">
        <v>81</v>
      </c>
    </row>
    <row r="461" spans="2:10" x14ac:dyDescent="0.3">
      <c r="B461" s="1">
        <v>44722</v>
      </c>
      <c r="E461">
        <v>560</v>
      </c>
      <c r="F461" t="s">
        <v>50</v>
      </c>
      <c r="G461">
        <v>5</v>
      </c>
      <c r="H461">
        <v>40</v>
      </c>
      <c r="I461" t="s">
        <v>80</v>
      </c>
      <c r="J461" t="s">
        <v>81</v>
      </c>
    </row>
    <row r="462" spans="2:10" x14ac:dyDescent="0.3">
      <c r="B462" s="1">
        <v>44732</v>
      </c>
      <c r="E462">
        <v>516</v>
      </c>
      <c r="F462" t="s">
        <v>43</v>
      </c>
      <c r="G462">
        <v>7</v>
      </c>
      <c r="H462">
        <v>31.5</v>
      </c>
      <c r="I462" t="s">
        <v>80</v>
      </c>
      <c r="J462" t="s">
        <v>81</v>
      </c>
    </row>
    <row r="463" spans="2:10" x14ac:dyDescent="0.3">
      <c r="B463" s="1">
        <v>44732</v>
      </c>
      <c r="E463">
        <v>530</v>
      </c>
      <c r="F463" t="s">
        <v>46</v>
      </c>
      <c r="G463">
        <v>5</v>
      </c>
      <c r="H463">
        <v>42.5</v>
      </c>
      <c r="I463" t="s">
        <v>80</v>
      </c>
      <c r="J463" t="s">
        <v>81</v>
      </c>
    </row>
    <row r="464" spans="2:10" x14ac:dyDescent="0.3">
      <c r="B464" s="1">
        <v>44734</v>
      </c>
      <c r="E464">
        <v>518</v>
      </c>
      <c r="F464" t="s">
        <v>52</v>
      </c>
      <c r="G464">
        <v>4</v>
      </c>
      <c r="H464">
        <v>16</v>
      </c>
      <c r="I464" t="s">
        <v>80</v>
      </c>
      <c r="J464" t="s">
        <v>81</v>
      </c>
    </row>
    <row r="465" spans="2:10" x14ac:dyDescent="0.3">
      <c r="B465" s="1">
        <v>44734</v>
      </c>
      <c r="E465">
        <v>524</v>
      </c>
      <c r="F465" t="s">
        <v>48</v>
      </c>
      <c r="G465">
        <v>3</v>
      </c>
      <c r="H465">
        <v>6</v>
      </c>
      <c r="I465" t="s">
        <v>80</v>
      </c>
      <c r="J465" t="s">
        <v>81</v>
      </c>
    </row>
    <row r="466" spans="2:10" x14ac:dyDescent="0.3">
      <c r="B466" s="1">
        <v>44734</v>
      </c>
      <c r="E466">
        <v>580</v>
      </c>
      <c r="F466" t="s">
        <v>53</v>
      </c>
      <c r="G466">
        <v>13</v>
      </c>
      <c r="H466">
        <v>104</v>
      </c>
      <c r="I466" t="s">
        <v>80</v>
      </c>
      <c r="J466" t="s">
        <v>81</v>
      </c>
    </row>
    <row r="467" spans="2:10" x14ac:dyDescent="0.3">
      <c r="B467" s="1">
        <v>44736</v>
      </c>
      <c r="E467">
        <v>520</v>
      </c>
      <c r="F467" t="s">
        <v>56</v>
      </c>
      <c r="G467">
        <v>6</v>
      </c>
      <c r="H467">
        <v>24</v>
      </c>
      <c r="I467" t="s">
        <v>80</v>
      </c>
      <c r="J467" t="s">
        <v>81</v>
      </c>
    </row>
    <row r="468" spans="2:10" x14ac:dyDescent="0.3">
      <c r="B468" s="1">
        <v>44736</v>
      </c>
      <c r="E468">
        <v>542</v>
      </c>
      <c r="F468" t="s">
        <v>51</v>
      </c>
      <c r="G468">
        <v>6</v>
      </c>
      <c r="H468">
        <v>60</v>
      </c>
      <c r="I468" t="s">
        <v>80</v>
      </c>
      <c r="J468" t="s">
        <v>81</v>
      </c>
    </row>
    <row r="469" spans="2:10" x14ac:dyDescent="0.3">
      <c r="B469" s="1">
        <v>44739</v>
      </c>
      <c r="E469">
        <v>522</v>
      </c>
      <c r="F469" t="s">
        <v>57</v>
      </c>
      <c r="G469">
        <v>6</v>
      </c>
      <c r="H469">
        <v>24</v>
      </c>
      <c r="I469" t="s">
        <v>80</v>
      </c>
      <c r="J469" t="s">
        <v>81</v>
      </c>
    </row>
    <row r="470" spans="2:10" x14ac:dyDescent="0.3">
      <c r="B470" s="1">
        <v>44739</v>
      </c>
      <c r="E470">
        <v>510</v>
      </c>
      <c r="F470" t="s">
        <v>42</v>
      </c>
      <c r="G470">
        <v>6</v>
      </c>
      <c r="H470">
        <v>36</v>
      </c>
      <c r="I470" t="s">
        <v>80</v>
      </c>
      <c r="J470" t="s">
        <v>81</v>
      </c>
    </row>
    <row r="471" spans="2:10" x14ac:dyDescent="0.3">
      <c r="B471" s="1">
        <v>44741</v>
      </c>
      <c r="E471">
        <v>562</v>
      </c>
      <c r="F471" t="s">
        <v>49</v>
      </c>
      <c r="G471">
        <v>5</v>
      </c>
      <c r="H471">
        <v>25</v>
      </c>
      <c r="I471" t="s">
        <v>80</v>
      </c>
      <c r="J471" t="s">
        <v>81</v>
      </c>
    </row>
    <row r="472" spans="2:10" x14ac:dyDescent="0.3">
      <c r="B472" s="1">
        <v>44741</v>
      </c>
      <c r="E472">
        <v>510</v>
      </c>
      <c r="F472" t="s">
        <v>42</v>
      </c>
      <c r="G472">
        <v>6</v>
      </c>
      <c r="H472">
        <v>36</v>
      </c>
      <c r="I472" t="s">
        <v>80</v>
      </c>
      <c r="J472" t="s">
        <v>81</v>
      </c>
    </row>
    <row r="473" spans="2:10" x14ac:dyDescent="0.3">
      <c r="B473" s="1">
        <v>44742</v>
      </c>
      <c r="E473">
        <v>576</v>
      </c>
      <c r="F473" t="s">
        <v>60</v>
      </c>
      <c r="G473">
        <v>10</v>
      </c>
      <c r="H473">
        <v>125</v>
      </c>
      <c r="I473" t="s">
        <v>80</v>
      </c>
      <c r="J473" t="s">
        <v>81</v>
      </c>
    </row>
    <row r="474" spans="2:10" x14ac:dyDescent="0.3">
      <c r="B474" s="1">
        <v>44742</v>
      </c>
      <c r="E474">
        <v>578</v>
      </c>
      <c r="F474" t="s">
        <v>54</v>
      </c>
      <c r="G474">
        <v>4</v>
      </c>
      <c r="H474">
        <v>62</v>
      </c>
      <c r="I474" t="s">
        <v>80</v>
      </c>
      <c r="J474" t="s">
        <v>81</v>
      </c>
    </row>
    <row r="475" spans="2:10" x14ac:dyDescent="0.3">
      <c r="B475" s="1">
        <v>44742</v>
      </c>
      <c r="E475">
        <v>532</v>
      </c>
      <c r="F475" t="s">
        <v>83</v>
      </c>
      <c r="G475">
        <v>2</v>
      </c>
      <c r="H475">
        <v>20</v>
      </c>
      <c r="I475" t="s">
        <v>80</v>
      </c>
      <c r="J475" t="s">
        <v>81</v>
      </c>
    </row>
    <row r="476" spans="2:10" x14ac:dyDescent="0.3">
      <c r="B476" s="1">
        <v>44742</v>
      </c>
      <c r="E476">
        <v>544</v>
      </c>
      <c r="F476" t="s">
        <v>59</v>
      </c>
      <c r="G476">
        <v>6</v>
      </c>
      <c r="H476">
        <v>90</v>
      </c>
      <c r="I476" t="s">
        <v>80</v>
      </c>
      <c r="J476" t="s">
        <v>81</v>
      </c>
    </row>
    <row r="477" spans="2:10" x14ac:dyDescent="0.3">
      <c r="B477" s="1">
        <v>44745</v>
      </c>
      <c r="E477">
        <v>532</v>
      </c>
      <c r="F477" t="s">
        <v>83</v>
      </c>
      <c r="G477">
        <v>2</v>
      </c>
      <c r="H477">
        <v>20</v>
      </c>
      <c r="I477" t="s">
        <v>80</v>
      </c>
      <c r="J477" t="s">
        <v>81</v>
      </c>
    </row>
    <row r="478" spans="2:10" x14ac:dyDescent="0.3">
      <c r="B478" s="1">
        <v>44745</v>
      </c>
      <c r="E478">
        <v>544</v>
      </c>
      <c r="F478" t="s">
        <v>59</v>
      </c>
      <c r="G478">
        <v>6</v>
      </c>
      <c r="H478">
        <v>90</v>
      </c>
      <c r="I478" t="s">
        <v>80</v>
      </c>
      <c r="J478" t="s">
        <v>81</v>
      </c>
    </row>
    <row r="479" spans="2:10" x14ac:dyDescent="0.3">
      <c r="B479" s="1">
        <v>44747</v>
      </c>
      <c r="E479">
        <v>536</v>
      </c>
      <c r="F479" t="s">
        <v>55</v>
      </c>
      <c r="G479">
        <v>5</v>
      </c>
      <c r="H479">
        <v>25</v>
      </c>
      <c r="I479" t="s">
        <v>80</v>
      </c>
      <c r="J479" t="s">
        <v>81</v>
      </c>
    </row>
    <row r="480" spans="2:10" x14ac:dyDescent="0.3">
      <c r="B480" s="1">
        <v>44747</v>
      </c>
      <c r="E480">
        <v>580</v>
      </c>
      <c r="F480" t="s">
        <v>53</v>
      </c>
      <c r="G480">
        <v>11</v>
      </c>
      <c r="H480">
        <v>88</v>
      </c>
      <c r="I480" t="s">
        <v>80</v>
      </c>
      <c r="J480" t="s">
        <v>81</v>
      </c>
    </row>
    <row r="481" spans="2:10" x14ac:dyDescent="0.3">
      <c r="B481" s="1">
        <v>44747</v>
      </c>
      <c r="E481">
        <v>542</v>
      </c>
      <c r="F481" t="s">
        <v>51</v>
      </c>
      <c r="G481">
        <v>3</v>
      </c>
      <c r="H481">
        <v>30</v>
      </c>
      <c r="I481" t="s">
        <v>80</v>
      </c>
      <c r="J481" t="s">
        <v>81</v>
      </c>
    </row>
    <row r="482" spans="2:10" x14ac:dyDescent="0.3">
      <c r="B482" s="1">
        <v>44749</v>
      </c>
      <c r="E482">
        <v>514</v>
      </c>
      <c r="F482" t="s">
        <v>44</v>
      </c>
      <c r="G482">
        <v>7</v>
      </c>
      <c r="H482">
        <v>45.5</v>
      </c>
      <c r="I482" t="s">
        <v>80</v>
      </c>
      <c r="J482" t="s">
        <v>81</v>
      </c>
    </row>
    <row r="483" spans="2:10" x14ac:dyDescent="0.3">
      <c r="B483" s="1">
        <v>44749</v>
      </c>
      <c r="E483">
        <v>548</v>
      </c>
      <c r="F483" t="s">
        <v>45</v>
      </c>
      <c r="G483">
        <v>10</v>
      </c>
      <c r="H483">
        <v>20</v>
      </c>
      <c r="I483" t="s">
        <v>80</v>
      </c>
      <c r="J483" t="s">
        <v>81</v>
      </c>
    </row>
    <row r="484" spans="2:10" x14ac:dyDescent="0.3">
      <c r="B484" s="1">
        <v>44752</v>
      </c>
      <c r="E484">
        <v>540</v>
      </c>
      <c r="F484" t="s">
        <v>47</v>
      </c>
      <c r="G484">
        <v>5</v>
      </c>
      <c r="H484">
        <v>37.5</v>
      </c>
      <c r="I484" t="s">
        <v>80</v>
      </c>
      <c r="J484" t="s">
        <v>81</v>
      </c>
    </row>
    <row r="485" spans="2:10" x14ac:dyDescent="0.3">
      <c r="B485" s="1">
        <v>44752</v>
      </c>
      <c r="E485">
        <v>560</v>
      </c>
      <c r="F485" t="s">
        <v>50</v>
      </c>
      <c r="G485">
        <v>5</v>
      </c>
      <c r="H485">
        <v>40</v>
      </c>
      <c r="I485" t="s">
        <v>80</v>
      </c>
      <c r="J485" t="s">
        <v>81</v>
      </c>
    </row>
    <row r="486" spans="2:10" x14ac:dyDescent="0.3">
      <c r="B486" s="1">
        <v>44754</v>
      </c>
      <c r="E486">
        <v>516</v>
      </c>
      <c r="F486" t="s">
        <v>43</v>
      </c>
      <c r="G486">
        <v>7</v>
      </c>
      <c r="H486">
        <v>31.5</v>
      </c>
      <c r="I486" t="s">
        <v>80</v>
      </c>
      <c r="J486" t="s">
        <v>81</v>
      </c>
    </row>
    <row r="487" spans="2:10" x14ac:dyDescent="0.3">
      <c r="B487" s="1">
        <v>44754</v>
      </c>
      <c r="E487">
        <v>530</v>
      </c>
      <c r="F487" t="s">
        <v>46</v>
      </c>
      <c r="G487">
        <v>5</v>
      </c>
      <c r="H487">
        <v>42.5</v>
      </c>
      <c r="I487" t="s">
        <v>80</v>
      </c>
      <c r="J487" t="s">
        <v>81</v>
      </c>
    </row>
    <row r="488" spans="2:10" x14ac:dyDescent="0.3">
      <c r="B488" s="1">
        <v>44756</v>
      </c>
      <c r="E488">
        <v>518</v>
      </c>
      <c r="F488" t="s">
        <v>52</v>
      </c>
      <c r="G488">
        <v>4</v>
      </c>
      <c r="H488">
        <v>16</v>
      </c>
      <c r="I488" t="s">
        <v>80</v>
      </c>
      <c r="J488" t="s">
        <v>81</v>
      </c>
    </row>
    <row r="489" spans="2:10" x14ac:dyDescent="0.3">
      <c r="B489" s="1">
        <v>44756</v>
      </c>
      <c r="E489">
        <v>524</v>
      </c>
      <c r="F489" t="s">
        <v>48</v>
      </c>
      <c r="G489">
        <v>3</v>
      </c>
      <c r="H489">
        <v>6</v>
      </c>
      <c r="I489" t="s">
        <v>80</v>
      </c>
      <c r="J489" t="s">
        <v>81</v>
      </c>
    </row>
    <row r="490" spans="2:10" x14ac:dyDescent="0.3">
      <c r="B490" s="1">
        <v>44766</v>
      </c>
      <c r="E490">
        <v>520</v>
      </c>
      <c r="F490" t="s">
        <v>56</v>
      </c>
      <c r="G490">
        <v>6</v>
      </c>
      <c r="H490">
        <v>24</v>
      </c>
      <c r="I490" t="s">
        <v>80</v>
      </c>
      <c r="J490" t="s">
        <v>81</v>
      </c>
    </row>
    <row r="491" spans="2:10" x14ac:dyDescent="0.3">
      <c r="B491" s="1">
        <v>44766</v>
      </c>
      <c r="E491">
        <v>542</v>
      </c>
      <c r="F491" t="s">
        <v>51</v>
      </c>
      <c r="G491">
        <v>6</v>
      </c>
      <c r="H491">
        <v>60</v>
      </c>
      <c r="I491" t="s">
        <v>80</v>
      </c>
      <c r="J491" t="s">
        <v>81</v>
      </c>
    </row>
    <row r="492" spans="2:10" x14ac:dyDescent="0.3">
      <c r="B492" s="1">
        <v>44768</v>
      </c>
      <c r="E492">
        <v>522</v>
      </c>
      <c r="F492" t="s">
        <v>57</v>
      </c>
      <c r="G492">
        <v>6</v>
      </c>
      <c r="H492">
        <v>24</v>
      </c>
      <c r="I492" t="s">
        <v>80</v>
      </c>
      <c r="J492" t="s">
        <v>81</v>
      </c>
    </row>
    <row r="493" spans="2:10" x14ac:dyDescent="0.3">
      <c r="B493" s="1">
        <v>44768</v>
      </c>
      <c r="E493">
        <v>510</v>
      </c>
      <c r="F493" t="s">
        <v>42</v>
      </c>
      <c r="G493">
        <v>6</v>
      </c>
      <c r="H493">
        <v>36</v>
      </c>
      <c r="I493" t="s">
        <v>80</v>
      </c>
      <c r="J493" t="s">
        <v>81</v>
      </c>
    </row>
    <row r="494" spans="2:10" x14ac:dyDescent="0.3">
      <c r="B494" s="1">
        <v>44770</v>
      </c>
      <c r="E494">
        <v>562</v>
      </c>
      <c r="F494" t="s">
        <v>49</v>
      </c>
      <c r="G494">
        <v>5</v>
      </c>
      <c r="H494">
        <v>25</v>
      </c>
      <c r="I494" t="s">
        <v>80</v>
      </c>
      <c r="J494" t="s">
        <v>81</v>
      </c>
    </row>
    <row r="495" spans="2:10" x14ac:dyDescent="0.3">
      <c r="B495" s="1">
        <v>44770</v>
      </c>
      <c r="E495">
        <v>510</v>
      </c>
      <c r="F495" t="s">
        <v>42</v>
      </c>
      <c r="G495">
        <v>6</v>
      </c>
      <c r="H495">
        <v>36</v>
      </c>
      <c r="I495" t="s">
        <v>80</v>
      </c>
      <c r="J495" t="s">
        <v>81</v>
      </c>
    </row>
    <row r="496" spans="2:10" x14ac:dyDescent="0.3">
      <c r="B496" s="1">
        <v>44747</v>
      </c>
      <c r="E496">
        <v>580</v>
      </c>
      <c r="F496" t="s">
        <v>53</v>
      </c>
      <c r="G496">
        <v>12</v>
      </c>
      <c r="H496">
        <v>96</v>
      </c>
      <c r="I496" t="s">
        <v>80</v>
      </c>
      <c r="J496" t="s">
        <v>81</v>
      </c>
    </row>
    <row r="497" spans="2:10" x14ac:dyDescent="0.3">
      <c r="B497" s="1">
        <v>44771</v>
      </c>
      <c r="E497">
        <v>532</v>
      </c>
      <c r="F497" t="s">
        <v>83</v>
      </c>
      <c r="G497">
        <v>2</v>
      </c>
      <c r="H497">
        <v>20</v>
      </c>
      <c r="I497" t="s">
        <v>80</v>
      </c>
      <c r="J497" t="s">
        <v>81</v>
      </c>
    </row>
    <row r="498" spans="2:10" x14ac:dyDescent="0.3">
      <c r="B498" s="1">
        <v>44771</v>
      </c>
      <c r="E498">
        <v>544</v>
      </c>
      <c r="F498" t="s">
        <v>59</v>
      </c>
      <c r="G498">
        <v>6</v>
      </c>
      <c r="H498">
        <v>90</v>
      </c>
      <c r="I498" t="s">
        <v>80</v>
      </c>
      <c r="J498" t="s">
        <v>81</v>
      </c>
    </row>
    <row r="499" spans="2:10" x14ac:dyDescent="0.3">
      <c r="B499" s="1">
        <v>44771</v>
      </c>
      <c r="E499">
        <v>536</v>
      </c>
      <c r="F499" t="s">
        <v>55</v>
      </c>
      <c r="G499">
        <v>5</v>
      </c>
      <c r="H499">
        <v>25</v>
      </c>
      <c r="I499" t="s">
        <v>80</v>
      </c>
      <c r="J499" t="s">
        <v>81</v>
      </c>
    </row>
    <row r="500" spans="2:10" x14ac:dyDescent="0.3">
      <c r="B500" s="1">
        <v>44771</v>
      </c>
      <c r="E500">
        <v>542</v>
      </c>
      <c r="F500" t="s">
        <v>51</v>
      </c>
      <c r="G500">
        <v>3</v>
      </c>
      <c r="H500">
        <v>30</v>
      </c>
      <c r="I500" t="s">
        <v>80</v>
      </c>
      <c r="J500" t="s">
        <v>81</v>
      </c>
    </row>
    <row r="501" spans="2:10" x14ac:dyDescent="0.3">
      <c r="B501" s="1">
        <v>44774</v>
      </c>
      <c r="E501">
        <v>532</v>
      </c>
      <c r="F501" t="s">
        <v>83</v>
      </c>
      <c r="G501">
        <v>2</v>
      </c>
      <c r="H501">
        <v>20</v>
      </c>
      <c r="I501" t="s">
        <v>80</v>
      </c>
      <c r="J501" t="s">
        <v>81</v>
      </c>
    </row>
    <row r="502" spans="2:10" x14ac:dyDescent="0.3">
      <c r="B502" s="1">
        <v>44774</v>
      </c>
      <c r="E502">
        <v>544</v>
      </c>
      <c r="F502" t="s">
        <v>59</v>
      </c>
      <c r="G502">
        <v>6</v>
      </c>
      <c r="H502">
        <v>90</v>
      </c>
      <c r="I502" t="s">
        <v>80</v>
      </c>
      <c r="J502" t="s">
        <v>81</v>
      </c>
    </row>
    <row r="503" spans="2:10" x14ac:dyDescent="0.3">
      <c r="B503" s="1">
        <v>44776</v>
      </c>
      <c r="E503">
        <v>536</v>
      </c>
      <c r="F503" t="s">
        <v>55</v>
      </c>
      <c r="G503">
        <v>5</v>
      </c>
      <c r="H503">
        <v>25</v>
      </c>
      <c r="I503" t="s">
        <v>80</v>
      </c>
      <c r="J503" t="s">
        <v>81</v>
      </c>
    </row>
    <row r="504" spans="2:10" x14ac:dyDescent="0.3">
      <c r="B504" s="1">
        <v>44776</v>
      </c>
      <c r="E504">
        <v>542</v>
      </c>
      <c r="F504" t="s">
        <v>51</v>
      </c>
      <c r="G504">
        <v>3</v>
      </c>
      <c r="H504">
        <v>30</v>
      </c>
      <c r="I504" t="s">
        <v>80</v>
      </c>
      <c r="J504" t="s">
        <v>81</v>
      </c>
    </row>
    <row r="505" spans="2:10" x14ac:dyDescent="0.3">
      <c r="B505" s="1">
        <v>44778</v>
      </c>
      <c r="E505">
        <v>514</v>
      </c>
      <c r="F505" t="s">
        <v>44</v>
      </c>
      <c r="G505">
        <v>7</v>
      </c>
      <c r="H505">
        <v>45.5</v>
      </c>
      <c r="I505" t="s">
        <v>80</v>
      </c>
      <c r="J505" t="s">
        <v>81</v>
      </c>
    </row>
    <row r="506" spans="2:10" x14ac:dyDescent="0.3">
      <c r="B506" s="1">
        <v>44778</v>
      </c>
      <c r="E506">
        <v>548</v>
      </c>
      <c r="F506" t="s">
        <v>45</v>
      </c>
      <c r="G506">
        <v>10</v>
      </c>
      <c r="H506">
        <v>20</v>
      </c>
      <c r="I506" t="s">
        <v>80</v>
      </c>
      <c r="J506" t="s">
        <v>81</v>
      </c>
    </row>
    <row r="507" spans="2:10" x14ac:dyDescent="0.3">
      <c r="B507" s="1">
        <v>44778</v>
      </c>
      <c r="E507">
        <v>580</v>
      </c>
      <c r="F507" t="s">
        <v>53</v>
      </c>
      <c r="G507">
        <v>15</v>
      </c>
      <c r="H507">
        <v>120</v>
      </c>
      <c r="I507" t="s">
        <v>80</v>
      </c>
      <c r="J507" t="s">
        <v>81</v>
      </c>
    </row>
    <row r="508" spans="2:10" x14ac:dyDescent="0.3">
      <c r="B508" s="1">
        <v>44781</v>
      </c>
      <c r="E508">
        <v>540</v>
      </c>
      <c r="F508" t="s">
        <v>47</v>
      </c>
      <c r="G508">
        <v>5</v>
      </c>
      <c r="H508">
        <v>37.5</v>
      </c>
      <c r="I508" t="s">
        <v>80</v>
      </c>
      <c r="J508" t="s">
        <v>81</v>
      </c>
    </row>
    <row r="509" spans="2:10" x14ac:dyDescent="0.3">
      <c r="B509" s="1">
        <v>44781</v>
      </c>
      <c r="E509">
        <v>560</v>
      </c>
      <c r="F509" t="s">
        <v>50</v>
      </c>
      <c r="G509">
        <v>5</v>
      </c>
      <c r="H509">
        <v>40</v>
      </c>
      <c r="I509" t="s">
        <v>80</v>
      </c>
      <c r="J509" t="s">
        <v>81</v>
      </c>
    </row>
    <row r="510" spans="2:10" x14ac:dyDescent="0.3">
      <c r="B510" s="1">
        <v>44783</v>
      </c>
      <c r="E510">
        <v>516</v>
      </c>
      <c r="F510" t="s">
        <v>43</v>
      </c>
      <c r="G510">
        <v>7</v>
      </c>
      <c r="H510">
        <v>31.5</v>
      </c>
      <c r="I510" t="s">
        <v>80</v>
      </c>
      <c r="J510" t="s">
        <v>81</v>
      </c>
    </row>
    <row r="511" spans="2:10" x14ac:dyDescent="0.3">
      <c r="B511" s="1">
        <v>44783</v>
      </c>
      <c r="E511">
        <v>530</v>
      </c>
      <c r="F511" t="s">
        <v>46</v>
      </c>
      <c r="G511">
        <v>5</v>
      </c>
      <c r="H511">
        <v>42.5</v>
      </c>
      <c r="I511" t="s">
        <v>80</v>
      </c>
      <c r="J511" t="s">
        <v>81</v>
      </c>
    </row>
    <row r="512" spans="2:10" x14ac:dyDescent="0.3">
      <c r="B512" s="1">
        <v>44785</v>
      </c>
      <c r="E512">
        <v>518</v>
      </c>
      <c r="F512" t="s">
        <v>52</v>
      </c>
      <c r="G512">
        <v>4</v>
      </c>
      <c r="H512">
        <v>16</v>
      </c>
      <c r="I512" t="s">
        <v>80</v>
      </c>
      <c r="J512" t="s">
        <v>81</v>
      </c>
    </row>
    <row r="513" spans="2:10" x14ac:dyDescent="0.3">
      <c r="B513" s="1">
        <v>44785</v>
      </c>
      <c r="E513">
        <v>524</v>
      </c>
      <c r="F513" t="s">
        <v>48</v>
      </c>
      <c r="G513">
        <v>3</v>
      </c>
      <c r="H513">
        <v>6</v>
      </c>
      <c r="I513" t="s">
        <v>80</v>
      </c>
      <c r="J513" t="s">
        <v>81</v>
      </c>
    </row>
    <row r="514" spans="2:10" x14ac:dyDescent="0.3">
      <c r="B514" s="1">
        <v>44795</v>
      </c>
      <c r="E514">
        <v>520</v>
      </c>
      <c r="F514" t="s">
        <v>56</v>
      </c>
      <c r="G514">
        <v>6</v>
      </c>
      <c r="H514">
        <v>24</v>
      </c>
      <c r="I514" t="s">
        <v>80</v>
      </c>
      <c r="J514" t="s">
        <v>81</v>
      </c>
    </row>
    <row r="515" spans="2:10" x14ac:dyDescent="0.3">
      <c r="B515" s="1">
        <v>44795</v>
      </c>
      <c r="E515">
        <v>542</v>
      </c>
      <c r="F515" t="s">
        <v>51</v>
      </c>
      <c r="G515">
        <v>6</v>
      </c>
      <c r="H515">
        <v>60</v>
      </c>
      <c r="I515" t="s">
        <v>80</v>
      </c>
      <c r="J515" t="s">
        <v>81</v>
      </c>
    </row>
    <row r="516" spans="2:10" x14ac:dyDescent="0.3">
      <c r="B516" s="1">
        <v>44796</v>
      </c>
      <c r="E516">
        <v>510</v>
      </c>
      <c r="F516" t="s">
        <v>42</v>
      </c>
      <c r="G516">
        <v>6</v>
      </c>
      <c r="H516">
        <v>36</v>
      </c>
      <c r="I516" t="s">
        <v>80</v>
      </c>
      <c r="J516" t="s">
        <v>81</v>
      </c>
    </row>
    <row r="517" spans="2:10" x14ac:dyDescent="0.3">
      <c r="B517" s="1">
        <v>44796</v>
      </c>
      <c r="E517">
        <v>532</v>
      </c>
      <c r="F517" t="s">
        <v>83</v>
      </c>
      <c r="G517">
        <v>2</v>
      </c>
      <c r="H517">
        <v>20</v>
      </c>
      <c r="I517" t="s">
        <v>80</v>
      </c>
      <c r="J517" t="s">
        <v>81</v>
      </c>
    </row>
    <row r="518" spans="2:10" x14ac:dyDescent="0.3">
      <c r="B518" s="1">
        <v>44796</v>
      </c>
      <c r="E518">
        <v>544</v>
      </c>
      <c r="F518" t="s">
        <v>59</v>
      </c>
      <c r="G518">
        <v>6</v>
      </c>
      <c r="H518">
        <v>90</v>
      </c>
      <c r="I518" t="s">
        <v>80</v>
      </c>
      <c r="J518" t="s">
        <v>81</v>
      </c>
    </row>
    <row r="519" spans="2:10" x14ac:dyDescent="0.3">
      <c r="B519" s="1">
        <v>44796</v>
      </c>
      <c r="E519">
        <v>536</v>
      </c>
      <c r="F519" t="s">
        <v>55</v>
      </c>
      <c r="G519">
        <v>5</v>
      </c>
      <c r="H519">
        <v>25</v>
      </c>
      <c r="I519" t="s">
        <v>80</v>
      </c>
      <c r="J519" t="s">
        <v>81</v>
      </c>
    </row>
    <row r="520" spans="2:10" x14ac:dyDescent="0.3">
      <c r="B520" s="1">
        <v>44796</v>
      </c>
      <c r="E520">
        <v>542</v>
      </c>
      <c r="F520" t="s">
        <v>51</v>
      </c>
      <c r="G520">
        <v>3</v>
      </c>
      <c r="H520">
        <v>30</v>
      </c>
      <c r="I520" t="s">
        <v>80</v>
      </c>
      <c r="J520" t="s">
        <v>81</v>
      </c>
    </row>
    <row r="521" spans="2:10" x14ac:dyDescent="0.3">
      <c r="B521" s="1">
        <v>44797</v>
      </c>
      <c r="E521">
        <v>522</v>
      </c>
      <c r="F521" t="s">
        <v>57</v>
      </c>
      <c r="G521">
        <v>6</v>
      </c>
      <c r="H521">
        <v>24</v>
      </c>
      <c r="I521" t="s">
        <v>80</v>
      </c>
      <c r="J521" t="s">
        <v>81</v>
      </c>
    </row>
    <row r="522" spans="2:10" x14ac:dyDescent="0.3">
      <c r="B522" s="1">
        <v>44797</v>
      </c>
      <c r="E522">
        <v>510</v>
      </c>
      <c r="F522" t="s">
        <v>42</v>
      </c>
      <c r="G522">
        <v>6</v>
      </c>
      <c r="H522">
        <v>36</v>
      </c>
      <c r="I522" t="s">
        <v>80</v>
      </c>
      <c r="J522" t="s">
        <v>81</v>
      </c>
    </row>
    <row r="523" spans="2:10" x14ac:dyDescent="0.3">
      <c r="B523" s="1">
        <v>44797</v>
      </c>
      <c r="E523">
        <v>580</v>
      </c>
      <c r="F523" t="s">
        <v>53</v>
      </c>
      <c r="G523">
        <v>12</v>
      </c>
      <c r="H523">
        <v>96</v>
      </c>
      <c r="I523" t="s">
        <v>80</v>
      </c>
      <c r="J523" t="s">
        <v>81</v>
      </c>
    </row>
    <row r="524" spans="2:10" x14ac:dyDescent="0.3">
      <c r="B524" s="1">
        <v>44799</v>
      </c>
      <c r="E524">
        <v>562</v>
      </c>
      <c r="F524" t="s">
        <v>49</v>
      </c>
      <c r="G524">
        <v>5</v>
      </c>
      <c r="H524">
        <v>25</v>
      </c>
      <c r="I524" t="s">
        <v>80</v>
      </c>
      <c r="J524" t="s">
        <v>81</v>
      </c>
    </row>
    <row r="525" spans="2:10" x14ac:dyDescent="0.3">
      <c r="B525" s="1">
        <v>44799</v>
      </c>
      <c r="E525">
        <v>510</v>
      </c>
      <c r="F525" t="s">
        <v>42</v>
      </c>
      <c r="G525">
        <v>6</v>
      </c>
      <c r="H525">
        <v>36</v>
      </c>
      <c r="I525" t="s">
        <v>80</v>
      </c>
      <c r="J525" t="s">
        <v>81</v>
      </c>
    </row>
    <row r="526" spans="2:10" x14ac:dyDescent="0.3">
      <c r="B526" s="1">
        <v>44809</v>
      </c>
      <c r="E526">
        <v>532</v>
      </c>
      <c r="F526" t="s">
        <v>83</v>
      </c>
      <c r="G526">
        <v>2</v>
      </c>
      <c r="H526">
        <v>20</v>
      </c>
      <c r="I526" t="s">
        <v>80</v>
      </c>
      <c r="J526" t="s">
        <v>81</v>
      </c>
    </row>
    <row r="527" spans="2:10" x14ac:dyDescent="0.3">
      <c r="B527" s="1">
        <v>44809</v>
      </c>
      <c r="E527">
        <v>544</v>
      </c>
      <c r="F527" t="s">
        <v>59</v>
      </c>
      <c r="G527">
        <v>6</v>
      </c>
      <c r="H527">
        <v>90</v>
      </c>
      <c r="I527" t="s">
        <v>80</v>
      </c>
      <c r="J527" t="s">
        <v>81</v>
      </c>
    </row>
    <row r="528" spans="2:10" x14ac:dyDescent="0.3">
      <c r="B528" s="1">
        <v>44811</v>
      </c>
      <c r="E528">
        <v>536</v>
      </c>
      <c r="F528" t="s">
        <v>55</v>
      </c>
      <c r="G528">
        <v>5</v>
      </c>
      <c r="H528">
        <v>25</v>
      </c>
      <c r="I528" t="s">
        <v>80</v>
      </c>
      <c r="J528" t="s">
        <v>81</v>
      </c>
    </row>
    <row r="529" spans="2:10" x14ac:dyDescent="0.3">
      <c r="B529" s="1">
        <v>44811</v>
      </c>
      <c r="E529">
        <v>542</v>
      </c>
      <c r="F529" t="s">
        <v>51</v>
      </c>
      <c r="G529">
        <v>3</v>
      </c>
      <c r="H529">
        <v>30</v>
      </c>
      <c r="I529" t="s">
        <v>80</v>
      </c>
      <c r="J529" t="s">
        <v>81</v>
      </c>
    </row>
    <row r="530" spans="2:10" x14ac:dyDescent="0.3">
      <c r="B530" s="1">
        <v>44813</v>
      </c>
      <c r="E530">
        <v>514</v>
      </c>
      <c r="F530" t="s">
        <v>44</v>
      </c>
      <c r="G530">
        <v>7</v>
      </c>
      <c r="H530">
        <v>45.5</v>
      </c>
      <c r="I530" t="s">
        <v>80</v>
      </c>
      <c r="J530" t="s">
        <v>81</v>
      </c>
    </row>
    <row r="531" spans="2:10" x14ac:dyDescent="0.3">
      <c r="B531" s="1">
        <v>44813</v>
      </c>
      <c r="E531">
        <v>548</v>
      </c>
      <c r="F531" t="s">
        <v>45</v>
      </c>
      <c r="G531">
        <v>10</v>
      </c>
      <c r="H531">
        <v>20</v>
      </c>
      <c r="I531" t="s">
        <v>80</v>
      </c>
      <c r="J531" t="s">
        <v>81</v>
      </c>
    </row>
    <row r="532" spans="2:10" x14ac:dyDescent="0.3">
      <c r="B532" s="1">
        <v>44816</v>
      </c>
      <c r="E532">
        <v>540</v>
      </c>
      <c r="F532" t="s">
        <v>47</v>
      </c>
      <c r="G532">
        <v>5</v>
      </c>
      <c r="H532">
        <v>37.5</v>
      </c>
      <c r="I532" t="s">
        <v>80</v>
      </c>
      <c r="J532" t="s">
        <v>81</v>
      </c>
    </row>
    <row r="533" spans="2:10" x14ac:dyDescent="0.3">
      <c r="B533" s="1">
        <v>44797</v>
      </c>
      <c r="E533">
        <v>580</v>
      </c>
      <c r="F533" t="s">
        <v>53</v>
      </c>
      <c r="G533">
        <v>13</v>
      </c>
      <c r="H533">
        <v>104</v>
      </c>
      <c r="I533" t="s">
        <v>80</v>
      </c>
      <c r="J533" t="s">
        <v>81</v>
      </c>
    </row>
    <row r="534" spans="2:10" x14ac:dyDescent="0.3">
      <c r="B534" s="1">
        <v>44816</v>
      </c>
      <c r="E534">
        <v>560</v>
      </c>
      <c r="F534" t="s">
        <v>50</v>
      </c>
      <c r="G534">
        <v>5</v>
      </c>
      <c r="H534">
        <v>40</v>
      </c>
      <c r="I534" t="s">
        <v>80</v>
      </c>
      <c r="J534" t="s">
        <v>81</v>
      </c>
    </row>
    <row r="535" spans="2:10" x14ac:dyDescent="0.3">
      <c r="B535" s="1">
        <v>44818</v>
      </c>
      <c r="E535">
        <v>516</v>
      </c>
      <c r="F535" t="s">
        <v>43</v>
      </c>
      <c r="G535">
        <v>7</v>
      </c>
      <c r="H535">
        <v>31.5</v>
      </c>
      <c r="I535" t="s">
        <v>80</v>
      </c>
      <c r="J535" t="s">
        <v>81</v>
      </c>
    </row>
    <row r="536" spans="2:10" x14ac:dyDescent="0.3">
      <c r="B536" s="1">
        <v>44818</v>
      </c>
      <c r="E536">
        <v>530</v>
      </c>
      <c r="F536" t="s">
        <v>46</v>
      </c>
      <c r="G536">
        <v>5</v>
      </c>
      <c r="H536">
        <v>42.5</v>
      </c>
      <c r="I536" t="s">
        <v>80</v>
      </c>
      <c r="J536" t="s">
        <v>81</v>
      </c>
    </row>
    <row r="537" spans="2:10" x14ac:dyDescent="0.3">
      <c r="B537" s="1">
        <v>44820</v>
      </c>
      <c r="E537">
        <v>518</v>
      </c>
      <c r="F537" t="s">
        <v>52</v>
      </c>
      <c r="G537">
        <v>4</v>
      </c>
      <c r="H537">
        <v>16</v>
      </c>
      <c r="I537" t="s">
        <v>80</v>
      </c>
      <c r="J537" t="s">
        <v>81</v>
      </c>
    </row>
    <row r="538" spans="2:10" x14ac:dyDescent="0.3">
      <c r="B538" s="1">
        <v>44820</v>
      </c>
      <c r="E538">
        <v>524</v>
      </c>
      <c r="F538" t="s">
        <v>48</v>
      </c>
      <c r="G538">
        <v>3</v>
      </c>
      <c r="H538">
        <v>6</v>
      </c>
      <c r="I538" t="s">
        <v>80</v>
      </c>
      <c r="J538" t="s">
        <v>81</v>
      </c>
    </row>
    <row r="539" spans="2:10" x14ac:dyDescent="0.3">
      <c r="B539" s="1">
        <v>44830</v>
      </c>
      <c r="E539">
        <v>520</v>
      </c>
      <c r="F539" t="s">
        <v>56</v>
      </c>
      <c r="G539">
        <v>6</v>
      </c>
      <c r="H539">
        <v>24</v>
      </c>
      <c r="I539" t="s">
        <v>80</v>
      </c>
      <c r="J539" t="s">
        <v>81</v>
      </c>
    </row>
    <row r="540" spans="2:10" x14ac:dyDescent="0.3">
      <c r="B540" s="1">
        <v>44830</v>
      </c>
      <c r="E540">
        <v>542</v>
      </c>
      <c r="F540" t="s">
        <v>51</v>
      </c>
      <c r="G540">
        <v>6</v>
      </c>
      <c r="H540">
        <v>60</v>
      </c>
      <c r="I540" t="s">
        <v>80</v>
      </c>
      <c r="J540" t="s">
        <v>81</v>
      </c>
    </row>
    <row r="541" spans="2:10" x14ac:dyDescent="0.3">
      <c r="B541" s="1">
        <v>44832</v>
      </c>
      <c r="E541">
        <v>522</v>
      </c>
      <c r="F541" t="s">
        <v>57</v>
      </c>
      <c r="G541">
        <v>6</v>
      </c>
      <c r="H541">
        <v>24</v>
      </c>
      <c r="I541" t="s">
        <v>80</v>
      </c>
      <c r="J541" t="s">
        <v>81</v>
      </c>
    </row>
    <row r="542" spans="2:10" x14ac:dyDescent="0.3">
      <c r="B542" s="1">
        <v>44832</v>
      </c>
      <c r="E542">
        <v>510</v>
      </c>
      <c r="F542" t="s">
        <v>42</v>
      </c>
      <c r="G542">
        <v>6</v>
      </c>
      <c r="H542">
        <v>36</v>
      </c>
      <c r="I542" t="s">
        <v>80</v>
      </c>
      <c r="J542" t="s">
        <v>81</v>
      </c>
    </row>
    <row r="543" spans="2:10" x14ac:dyDescent="0.3">
      <c r="B543" s="1">
        <v>44834</v>
      </c>
      <c r="E543">
        <v>562</v>
      </c>
      <c r="F543" t="s">
        <v>49</v>
      </c>
      <c r="G543">
        <v>5</v>
      </c>
      <c r="H543">
        <v>25</v>
      </c>
      <c r="I543" t="s">
        <v>80</v>
      </c>
      <c r="J543" t="s">
        <v>81</v>
      </c>
    </row>
    <row r="544" spans="2:10" x14ac:dyDescent="0.3">
      <c r="B544" s="1">
        <v>44834</v>
      </c>
      <c r="E544">
        <v>510</v>
      </c>
      <c r="F544" t="s">
        <v>42</v>
      </c>
      <c r="G544">
        <v>6</v>
      </c>
      <c r="H544">
        <v>36</v>
      </c>
      <c r="I544" t="s">
        <v>80</v>
      </c>
      <c r="J544" t="s">
        <v>81</v>
      </c>
    </row>
    <row r="545" spans="2:10" x14ac:dyDescent="0.3">
      <c r="B545" s="1">
        <v>44834</v>
      </c>
      <c r="E545">
        <v>580</v>
      </c>
      <c r="F545" t="s">
        <v>53</v>
      </c>
      <c r="G545">
        <v>13</v>
      </c>
      <c r="H545">
        <v>104</v>
      </c>
      <c r="I545" t="s">
        <v>80</v>
      </c>
      <c r="J545" t="s">
        <v>81</v>
      </c>
    </row>
    <row r="546" spans="2:10" x14ac:dyDescent="0.3">
      <c r="B546" s="1">
        <v>44837</v>
      </c>
      <c r="E546">
        <v>532</v>
      </c>
      <c r="F546" t="s">
        <v>83</v>
      </c>
      <c r="G546">
        <v>2</v>
      </c>
      <c r="H546">
        <v>20</v>
      </c>
      <c r="I546" t="s">
        <v>80</v>
      </c>
      <c r="J546" t="s">
        <v>81</v>
      </c>
    </row>
    <row r="547" spans="2:10" x14ac:dyDescent="0.3">
      <c r="B547" s="1">
        <v>44837</v>
      </c>
      <c r="E547">
        <v>544</v>
      </c>
      <c r="F547" t="s">
        <v>59</v>
      </c>
      <c r="G547">
        <v>6</v>
      </c>
      <c r="H547">
        <v>90</v>
      </c>
      <c r="I547" t="s">
        <v>80</v>
      </c>
      <c r="J547" t="s">
        <v>81</v>
      </c>
    </row>
    <row r="548" spans="2:10" x14ac:dyDescent="0.3">
      <c r="B548" s="1">
        <v>44839</v>
      </c>
      <c r="E548">
        <v>536</v>
      </c>
      <c r="F548" t="s">
        <v>55</v>
      </c>
      <c r="G548">
        <v>5</v>
      </c>
      <c r="H548">
        <v>25</v>
      </c>
      <c r="I548" t="s">
        <v>80</v>
      </c>
      <c r="J548" t="s">
        <v>81</v>
      </c>
    </row>
    <row r="549" spans="2:10" x14ac:dyDescent="0.3">
      <c r="B549" s="1">
        <v>44839</v>
      </c>
      <c r="E549">
        <v>542</v>
      </c>
      <c r="F549" t="s">
        <v>51</v>
      </c>
      <c r="G549">
        <v>3</v>
      </c>
      <c r="H549">
        <v>30</v>
      </c>
      <c r="I549" t="s">
        <v>80</v>
      </c>
      <c r="J549" t="s">
        <v>81</v>
      </c>
    </row>
    <row r="550" spans="2:10" x14ac:dyDescent="0.3">
      <c r="B550" s="1">
        <v>44841</v>
      </c>
      <c r="E550">
        <v>514</v>
      </c>
      <c r="F550" t="s">
        <v>44</v>
      </c>
      <c r="G550">
        <v>7</v>
      </c>
      <c r="H550">
        <v>45.5</v>
      </c>
      <c r="I550" t="s">
        <v>80</v>
      </c>
      <c r="J550" t="s">
        <v>81</v>
      </c>
    </row>
    <row r="551" spans="2:10" x14ac:dyDescent="0.3">
      <c r="B551" s="1">
        <v>44841</v>
      </c>
      <c r="E551">
        <v>548</v>
      </c>
      <c r="F551" t="s">
        <v>45</v>
      </c>
      <c r="G551">
        <v>10</v>
      </c>
      <c r="H551">
        <v>20</v>
      </c>
      <c r="I551" t="s">
        <v>80</v>
      </c>
      <c r="J551" t="s">
        <v>81</v>
      </c>
    </row>
    <row r="552" spans="2:10" x14ac:dyDescent="0.3">
      <c r="B552" s="1">
        <v>44842</v>
      </c>
      <c r="E552">
        <v>580</v>
      </c>
      <c r="F552" t="s">
        <v>53</v>
      </c>
      <c r="G552">
        <v>5</v>
      </c>
      <c r="H552">
        <v>40</v>
      </c>
      <c r="I552" t="s">
        <v>80</v>
      </c>
      <c r="J552" t="s">
        <v>81</v>
      </c>
    </row>
    <row r="553" spans="2:10" x14ac:dyDescent="0.3">
      <c r="B553" s="1">
        <v>44842</v>
      </c>
      <c r="E553">
        <v>522</v>
      </c>
      <c r="F553" t="s">
        <v>57</v>
      </c>
      <c r="G553">
        <v>5</v>
      </c>
      <c r="H553">
        <v>20</v>
      </c>
      <c r="I553" t="s">
        <v>80</v>
      </c>
      <c r="J553" t="s">
        <v>81</v>
      </c>
    </row>
    <row r="554" spans="2:10" x14ac:dyDescent="0.3">
      <c r="B554" s="1">
        <v>44842</v>
      </c>
      <c r="E554">
        <v>524</v>
      </c>
      <c r="F554" t="s">
        <v>48</v>
      </c>
      <c r="G554">
        <v>3</v>
      </c>
      <c r="H554">
        <v>6</v>
      </c>
      <c r="I554" t="s">
        <v>80</v>
      </c>
      <c r="J554" t="s">
        <v>81</v>
      </c>
    </row>
    <row r="555" spans="2:10" x14ac:dyDescent="0.3">
      <c r="B555" s="1">
        <v>44842</v>
      </c>
      <c r="E555">
        <v>530</v>
      </c>
      <c r="F555" t="s">
        <v>46</v>
      </c>
      <c r="G555">
        <v>6</v>
      </c>
      <c r="H555">
        <v>51</v>
      </c>
      <c r="I555" t="s">
        <v>80</v>
      </c>
      <c r="J555" t="s">
        <v>81</v>
      </c>
    </row>
    <row r="556" spans="2:10" x14ac:dyDescent="0.3">
      <c r="B556" s="1">
        <v>44842</v>
      </c>
      <c r="E556">
        <v>540</v>
      </c>
      <c r="F556" t="s">
        <v>47</v>
      </c>
      <c r="G556">
        <v>5</v>
      </c>
      <c r="H556">
        <v>37.5</v>
      </c>
      <c r="I556" t="s">
        <v>80</v>
      </c>
      <c r="J556" t="s">
        <v>81</v>
      </c>
    </row>
    <row r="557" spans="2:10" x14ac:dyDescent="0.3">
      <c r="B557" s="1">
        <v>44844</v>
      </c>
      <c r="E557">
        <v>540</v>
      </c>
      <c r="F557" t="s">
        <v>47</v>
      </c>
      <c r="G557">
        <v>5</v>
      </c>
      <c r="H557">
        <v>37.5</v>
      </c>
      <c r="I557" t="s">
        <v>80</v>
      </c>
      <c r="J557" t="s">
        <v>81</v>
      </c>
    </row>
    <row r="558" spans="2:10" x14ac:dyDescent="0.3">
      <c r="B558" s="1">
        <v>44844</v>
      </c>
      <c r="E558">
        <v>560</v>
      </c>
      <c r="F558" t="s">
        <v>50</v>
      </c>
      <c r="G558">
        <v>5</v>
      </c>
      <c r="H558">
        <v>40</v>
      </c>
      <c r="I558" t="s">
        <v>80</v>
      </c>
      <c r="J558" t="s">
        <v>81</v>
      </c>
    </row>
    <row r="559" spans="2:10" x14ac:dyDescent="0.3">
      <c r="B559" s="1">
        <v>44846</v>
      </c>
      <c r="E559">
        <v>516</v>
      </c>
      <c r="F559" t="s">
        <v>43</v>
      </c>
      <c r="G559">
        <v>7</v>
      </c>
      <c r="H559">
        <v>31.5</v>
      </c>
      <c r="I559" t="s">
        <v>80</v>
      </c>
      <c r="J559" t="s">
        <v>81</v>
      </c>
    </row>
    <row r="560" spans="2:10" x14ac:dyDescent="0.3">
      <c r="B560" s="1">
        <v>44846</v>
      </c>
      <c r="E560">
        <v>530</v>
      </c>
      <c r="F560" t="s">
        <v>46</v>
      </c>
      <c r="G560">
        <v>5</v>
      </c>
      <c r="H560">
        <v>42.5</v>
      </c>
      <c r="I560" t="s">
        <v>80</v>
      </c>
      <c r="J560" t="s">
        <v>81</v>
      </c>
    </row>
    <row r="561" spans="2:10" x14ac:dyDescent="0.3">
      <c r="B561" s="1">
        <v>44848</v>
      </c>
      <c r="E561">
        <v>518</v>
      </c>
      <c r="F561" t="s">
        <v>52</v>
      </c>
      <c r="G561">
        <v>4</v>
      </c>
      <c r="H561">
        <v>16</v>
      </c>
      <c r="I561" t="s">
        <v>80</v>
      </c>
      <c r="J561" t="s">
        <v>81</v>
      </c>
    </row>
    <row r="562" spans="2:10" x14ac:dyDescent="0.3">
      <c r="B562" s="1">
        <v>44848</v>
      </c>
      <c r="E562">
        <v>524</v>
      </c>
      <c r="F562" t="s">
        <v>48</v>
      </c>
      <c r="G562">
        <v>3</v>
      </c>
      <c r="H562">
        <v>6</v>
      </c>
      <c r="I562" t="s">
        <v>80</v>
      </c>
      <c r="J562" t="s">
        <v>81</v>
      </c>
    </row>
    <row r="563" spans="2:10" x14ac:dyDescent="0.3">
      <c r="B563" s="1">
        <v>44848</v>
      </c>
      <c r="E563">
        <v>580</v>
      </c>
      <c r="F563" t="s">
        <v>53</v>
      </c>
      <c r="G563">
        <v>14</v>
      </c>
      <c r="H563">
        <v>112</v>
      </c>
      <c r="I563" t="s">
        <v>80</v>
      </c>
      <c r="J563" t="s">
        <v>81</v>
      </c>
    </row>
    <row r="564" spans="2:10" x14ac:dyDescent="0.3">
      <c r="B564" s="1">
        <v>44858</v>
      </c>
      <c r="E564">
        <v>520</v>
      </c>
      <c r="F564" t="s">
        <v>56</v>
      </c>
      <c r="G564">
        <v>6</v>
      </c>
      <c r="H564">
        <v>24</v>
      </c>
      <c r="I564" t="s">
        <v>80</v>
      </c>
      <c r="J564" t="s">
        <v>81</v>
      </c>
    </row>
    <row r="565" spans="2:10" x14ac:dyDescent="0.3">
      <c r="B565" s="1">
        <v>44858</v>
      </c>
      <c r="E565">
        <v>542</v>
      </c>
      <c r="F565" t="s">
        <v>51</v>
      </c>
      <c r="G565">
        <v>6</v>
      </c>
      <c r="H565">
        <v>60</v>
      </c>
      <c r="I565" t="s">
        <v>80</v>
      </c>
      <c r="J565" t="s">
        <v>81</v>
      </c>
    </row>
    <row r="566" spans="2:10" x14ac:dyDescent="0.3">
      <c r="B566" s="1">
        <v>44860</v>
      </c>
      <c r="E566">
        <v>522</v>
      </c>
      <c r="F566" t="s">
        <v>57</v>
      </c>
      <c r="G566">
        <v>6</v>
      </c>
      <c r="H566">
        <v>24</v>
      </c>
      <c r="I566" t="s">
        <v>80</v>
      </c>
      <c r="J566" t="s">
        <v>81</v>
      </c>
    </row>
    <row r="567" spans="2:10" x14ac:dyDescent="0.3">
      <c r="B567" s="1">
        <v>44860</v>
      </c>
      <c r="E567">
        <v>510</v>
      </c>
      <c r="F567" t="s">
        <v>42</v>
      </c>
      <c r="G567">
        <v>6</v>
      </c>
      <c r="H567">
        <v>36</v>
      </c>
      <c r="I567" t="s">
        <v>80</v>
      </c>
      <c r="J567" t="s">
        <v>81</v>
      </c>
    </row>
    <row r="568" spans="2:10" x14ac:dyDescent="0.3">
      <c r="B568" s="1">
        <v>44862</v>
      </c>
      <c r="E568">
        <v>562</v>
      </c>
      <c r="F568" t="s">
        <v>49</v>
      </c>
      <c r="G568">
        <v>5</v>
      </c>
      <c r="H568">
        <v>25</v>
      </c>
      <c r="I568" t="s">
        <v>80</v>
      </c>
      <c r="J568" t="s">
        <v>81</v>
      </c>
    </row>
    <row r="569" spans="2:10" x14ac:dyDescent="0.3">
      <c r="B569" s="1">
        <v>44862</v>
      </c>
      <c r="E569">
        <v>510</v>
      </c>
      <c r="F569" t="s">
        <v>42</v>
      </c>
      <c r="G569">
        <v>6</v>
      </c>
      <c r="H569">
        <v>36</v>
      </c>
      <c r="I569" t="s">
        <v>80</v>
      </c>
      <c r="J569" t="s">
        <v>81</v>
      </c>
    </row>
    <row r="570" spans="2:10" x14ac:dyDescent="0.3">
      <c r="B570" s="1">
        <v>44866</v>
      </c>
      <c r="E570">
        <v>532</v>
      </c>
      <c r="F570" t="s">
        <v>83</v>
      </c>
      <c r="G570">
        <v>2</v>
      </c>
      <c r="H570">
        <v>20</v>
      </c>
      <c r="I570" t="s">
        <v>80</v>
      </c>
      <c r="J570" t="s">
        <v>81</v>
      </c>
    </row>
    <row r="571" spans="2:10" x14ac:dyDescent="0.3">
      <c r="B571" s="1">
        <v>44866</v>
      </c>
      <c r="E571">
        <v>544</v>
      </c>
      <c r="F571" t="s">
        <v>59</v>
      </c>
      <c r="G571">
        <v>6</v>
      </c>
      <c r="H571">
        <v>90</v>
      </c>
      <c r="I571" t="s">
        <v>80</v>
      </c>
      <c r="J571" t="s">
        <v>81</v>
      </c>
    </row>
    <row r="572" spans="2:10" x14ac:dyDescent="0.3">
      <c r="B572" s="1">
        <v>44868</v>
      </c>
      <c r="E572">
        <v>536</v>
      </c>
      <c r="F572" t="s">
        <v>55</v>
      </c>
      <c r="G572">
        <v>5</v>
      </c>
      <c r="H572">
        <v>25</v>
      </c>
      <c r="I572" t="s">
        <v>80</v>
      </c>
      <c r="J572" t="s">
        <v>81</v>
      </c>
    </row>
    <row r="573" spans="2:10" x14ac:dyDescent="0.3">
      <c r="B573" s="1">
        <v>44868</v>
      </c>
      <c r="E573">
        <v>542</v>
      </c>
      <c r="F573" t="s">
        <v>51</v>
      </c>
      <c r="G573">
        <v>3</v>
      </c>
      <c r="H573">
        <v>30</v>
      </c>
      <c r="I573" t="s">
        <v>80</v>
      </c>
      <c r="J573" t="s">
        <v>81</v>
      </c>
    </row>
    <row r="574" spans="2:10" x14ac:dyDescent="0.3">
      <c r="B574" s="1">
        <v>44868</v>
      </c>
      <c r="E574">
        <v>580</v>
      </c>
      <c r="F574" t="s">
        <v>53</v>
      </c>
      <c r="G574">
        <v>12</v>
      </c>
      <c r="H574">
        <v>96</v>
      </c>
      <c r="I574" t="s">
        <v>80</v>
      </c>
      <c r="J574" t="s">
        <v>81</v>
      </c>
    </row>
    <row r="575" spans="2:10" x14ac:dyDescent="0.3">
      <c r="B575" s="1">
        <v>44879</v>
      </c>
      <c r="E575">
        <v>514</v>
      </c>
      <c r="F575" t="s">
        <v>44</v>
      </c>
      <c r="G575">
        <v>7</v>
      </c>
      <c r="H575">
        <v>45.5</v>
      </c>
      <c r="I575" t="s">
        <v>80</v>
      </c>
      <c r="J575" t="s">
        <v>81</v>
      </c>
    </row>
    <row r="576" spans="2:10" x14ac:dyDescent="0.3">
      <c r="B576" s="1">
        <v>44879</v>
      </c>
      <c r="E576">
        <v>548</v>
      </c>
      <c r="F576" t="s">
        <v>45</v>
      </c>
      <c r="G576">
        <v>10</v>
      </c>
      <c r="H576">
        <v>20</v>
      </c>
      <c r="I576" t="s">
        <v>80</v>
      </c>
      <c r="J576" t="s">
        <v>81</v>
      </c>
    </row>
    <row r="577" spans="2:10" x14ac:dyDescent="0.3">
      <c r="B577" s="1">
        <v>44881</v>
      </c>
      <c r="E577">
        <v>540</v>
      </c>
      <c r="F577" t="s">
        <v>47</v>
      </c>
      <c r="G577">
        <v>5</v>
      </c>
      <c r="H577">
        <v>37.5</v>
      </c>
      <c r="I577" t="s">
        <v>80</v>
      </c>
      <c r="J577" t="s">
        <v>81</v>
      </c>
    </row>
    <row r="578" spans="2:10" x14ac:dyDescent="0.3">
      <c r="B578" s="1">
        <v>44881</v>
      </c>
      <c r="E578">
        <v>560</v>
      </c>
      <c r="F578" t="s">
        <v>50</v>
      </c>
      <c r="G578">
        <v>5</v>
      </c>
      <c r="H578">
        <v>40</v>
      </c>
      <c r="I578" t="s">
        <v>80</v>
      </c>
      <c r="J578" t="s">
        <v>81</v>
      </c>
    </row>
    <row r="579" spans="2:10" x14ac:dyDescent="0.3">
      <c r="B579" s="1">
        <v>44883</v>
      </c>
      <c r="E579">
        <v>516</v>
      </c>
      <c r="F579" t="s">
        <v>43</v>
      </c>
      <c r="G579">
        <v>7</v>
      </c>
      <c r="H579">
        <v>31.5</v>
      </c>
      <c r="I579" t="s">
        <v>80</v>
      </c>
      <c r="J579" t="s">
        <v>81</v>
      </c>
    </row>
    <row r="580" spans="2:10" x14ac:dyDescent="0.3">
      <c r="B580" s="1">
        <v>44883</v>
      </c>
      <c r="E580">
        <v>530</v>
      </c>
      <c r="F580" t="s">
        <v>46</v>
      </c>
      <c r="G580">
        <v>5</v>
      </c>
      <c r="H580">
        <v>42.5</v>
      </c>
      <c r="I580" t="s">
        <v>80</v>
      </c>
      <c r="J580" t="s">
        <v>81</v>
      </c>
    </row>
    <row r="581" spans="2:10" x14ac:dyDescent="0.3">
      <c r="B581" s="1">
        <v>44886</v>
      </c>
      <c r="E581">
        <v>518</v>
      </c>
      <c r="F581" t="s">
        <v>52</v>
      </c>
      <c r="G581">
        <v>4</v>
      </c>
      <c r="H581">
        <v>16</v>
      </c>
      <c r="I581" t="s">
        <v>80</v>
      </c>
      <c r="J581" t="s">
        <v>81</v>
      </c>
    </row>
    <row r="582" spans="2:10" x14ac:dyDescent="0.3">
      <c r="B582" s="1">
        <v>44886</v>
      </c>
      <c r="E582">
        <v>524</v>
      </c>
      <c r="F582" t="s">
        <v>48</v>
      </c>
      <c r="G582">
        <v>3</v>
      </c>
      <c r="H582">
        <v>6</v>
      </c>
      <c r="I582" t="s">
        <v>80</v>
      </c>
      <c r="J582" t="s">
        <v>81</v>
      </c>
    </row>
    <row r="583" spans="2:10" x14ac:dyDescent="0.3">
      <c r="B583" s="1">
        <v>44888</v>
      </c>
      <c r="E583">
        <v>520</v>
      </c>
      <c r="F583" t="s">
        <v>56</v>
      </c>
      <c r="G583">
        <v>6</v>
      </c>
      <c r="H583">
        <v>24</v>
      </c>
      <c r="I583" t="s">
        <v>80</v>
      </c>
      <c r="J583" t="s">
        <v>81</v>
      </c>
    </row>
    <row r="584" spans="2:10" x14ac:dyDescent="0.3">
      <c r="B584" s="1">
        <v>44888</v>
      </c>
      <c r="E584">
        <v>542</v>
      </c>
      <c r="F584" t="s">
        <v>51</v>
      </c>
      <c r="G584">
        <v>6</v>
      </c>
      <c r="H584">
        <v>60</v>
      </c>
      <c r="I584" t="s">
        <v>80</v>
      </c>
      <c r="J584" t="s">
        <v>81</v>
      </c>
    </row>
    <row r="585" spans="2:10" x14ac:dyDescent="0.3">
      <c r="B585" s="1">
        <v>44890</v>
      </c>
      <c r="E585">
        <v>522</v>
      </c>
      <c r="F585" t="s">
        <v>57</v>
      </c>
      <c r="G585">
        <v>6</v>
      </c>
      <c r="H585">
        <v>24</v>
      </c>
      <c r="I585" t="s">
        <v>80</v>
      </c>
      <c r="J585" t="s">
        <v>81</v>
      </c>
    </row>
    <row r="586" spans="2:10" x14ac:dyDescent="0.3">
      <c r="B586" s="1">
        <v>44890</v>
      </c>
      <c r="E586">
        <v>510</v>
      </c>
      <c r="F586" t="s">
        <v>42</v>
      </c>
      <c r="G586">
        <v>6</v>
      </c>
      <c r="H586">
        <v>36</v>
      </c>
      <c r="I586" t="s">
        <v>80</v>
      </c>
      <c r="J586" t="s">
        <v>81</v>
      </c>
    </row>
    <row r="587" spans="2:10" x14ac:dyDescent="0.3">
      <c r="B587" s="1">
        <v>44893</v>
      </c>
      <c r="E587">
        <v>562</v>
      </c>
      <c r="F587" t="s">
        <v>49</v>
      </c>
      <c r="G587">
        <v>5</v>
      </c>
      <c r="H587">
        <v>25</v>
      </c>
      <c r="I587" t="s">
        <v>80</v>
      </c>
      <c r="J587" t="s">
        <v>81</v>
      </c>
    </row>
    <row r="588" spans="2:10" x14ac:dyDescent="0.3">
      <c r="B588" s="1">
        <v>44893</v>
      </c>
      <c r="E588">
        <v>510</v>
      </c>
      <c r="F588" t="s">
        <v>42</v>
      </c>
      <c r="G588">
        <v>6</v>
      </c>
      <c r="H588">
        <v>36</v>
      </c>
      <c r="I588" t="s">
        <v>80</v>
      </c>
      <c r="J588" t="s">
        <v>81</v>
      </c>
    </row>
    <row r="589" spans="2:10" x14ac:dyDescent="0.3">
      <c r="B589" s="1">
        <v>44894</v>
      </c>
      <c r="E589">
        <v>518</v>
      </c>
      <c r="F589" t="s">
        <v>52</v>
      </c>
      <c r="G589">
        <v>4</v>
      </c>
      <c r="H589">
        <v>16</v>
      </c>
      <c r="I589" t="s">
        <v>80</v>
      </c>
      <c r="J589" t="s">
        <v>81</v>
      </c>
    </row>
    <row r="590" spans="2:10" x14ac:dyDescent="0.3">
      <c r="B590" s="1">
        <v>44894</v>
      </c>
      <c r="E590">
        <v>524</v>
      </c>
      <c r="F590" t="s">
        <v>48</v>
      </c>
      <c r="G590">
        <v>3</v>
      </c>
      <c r="H590">
        <v>6</v>
      </c>
      <c r="I590" t="s">
        <v>80</v>
      </c>
      <c r="J590" t="s">
        <v>81</v>
      </c>
    </row>
    <row r="591" spans="2:10" x14ac:dyDescent="0.3">
      <c r="B591" s="1">
        <v>44894</v>
      </c>
      <c r="E591">
        <v>520</v>
      </c>
      <c r="F591" t="s">
        <v>56</v>
      </c>
      <c r="G591">
        <v>6</v>
      </c>
      <c r="H591">
        <v>24</v>
      </c>
      <c r="I591" t="s">
        <v>80</v>
      </c>
      <c r="J591" t="s">
        <v>81</v>
      </c>
    </row>
    <row r="592" spans="2:10" x14ac:dyDescent="0.3">
      <c r="B592" s="1">
        <v>44894</v>
      </c>
      <c r="E592">
        <v>542</v>
      </c>
      <c r="F592" t="s">
        <v>51</v>
      </c>
      <c r="G592">
        <v>6</v>
      </c>
      <c r="H592">
        <v>60</v>
      </c>
      <c r="I592" t="s">
        <v>80</v>
      </c>
      <c r="J592" t="s">
        <v>81</v>
      </c>
    </row>
    <row r="593" spans="2:10" x14ac:dyDescent="0.3">
      <c r="B593" s="1">
        <v>44894</v>
      </c>
      <c r="E593">
        <v>522</v>
      </c>
      <c r="F593" t="s">
        <v>57</v>
      </c>
      <c r="G593">
        <v>6</v>
      </c>
      <c r="H593">
        <v>24</v>
      </c>
      <c r="I593" t="s">
        <v>80</v>
      </c>
      <c r="J593" t="s">
        <v>81</v>
      </c>
    </row>
    <row r="594" spans="2:10" x14ac:dyDescent="0.3">
      <c r="B594" s="1">
        <v>44900</v>
      </c>
      <c r="E594">
        <v>532</v>
      </c>
      <c r="F594" t="s">
        <v>83</v>
      </c>
      <c r="G594">
        <v>2</v>
      </c>
      <c r="H594">
        <v>20</v>
      </c>
      <c r="I594" t="s">
        <v>80</v>
      </c>
      <c r="J594" t="s">
        <v>81</v>
      </c>
    </row>
    <row r="595" spans="2:10" x14ac:dyDescent="0.3">
      <c r="B595" s="1">
        <v>44900</v>
      </c>
      <c r="E595">
        <v>544</v>
      </c>
      <c r="F595" t="s">
        <v>59</v>
      </c>
      <c r="G595">
        <v>6</v>
      </c>
      <c r="H595">
        <v>90</v>
      </c>
      <c r="I595" t="s">
        <v>80</v>
      </c>
      <c r="J595" t="s">
        <v>81</v>
      </c>
    </row>
    <row r="596" spans="2:10" x14ac:dyDescent="0.3">
      <c r="B596" s="1">
        <v>44902</v>
      </c>
      <c r="E596">
        <v>536</v>
      </c>
      <c r="F596" t="s">
        <v>55</v>
      </c>
      <c r="G596">
        <v>5</v>
      </c>
      <c r="H596">
        <v>25</v>
      </c>
      <c r="I596" t="s">
        <v>80</v>
      </c>
      <c r="J596" t="s">
        <v>81</v>
      </c>
    </row>
    <row r="597" spans="2:10" x14ac:dyDescent="0.3">
      <c r="B597" s="1">
        <v>44902</v>
      </c>
      <c r="E597">
        <v>542</v>
      </c>
      <c r="F597" t="s">
        <v>51</v>
      </c>
      <c r="G597">
        <v>3</v>
      </c>
      <c r="H597">
        <v>30</v>
      </c>
      <c r="I597" t="s">
        <v>80</v>
      </c>
      <c r="J597" t="s">
        <v>81</v>
      </c>
    </row>
    <row r="598" spans="2:10" x14ac:dyDescent="0.3">
      <c r="B598" s="1">
        <v>44904</v>
      </c>
      <c r="E598">
        <v>514</v>
      </c>
      <c r="F598" t="s">
        <v>44</v>
      </c>
      <c r="G598">
        <v>7</v>
      </c>
      <c r="H598">
        <v>45.5</v>
      </c>
      <c r="I598" t="s">
        <v>80</v>
      </c>
      <c r="J598" t="s">
        <v>81</v>
      </c>
    </row>
    <row r="599" spans="2:10" x14ac:dyDescent="0.3">
      <c r="B599" s="1">
        <v>44904</v>
      </c>
      <c r="E599">
        <v>548</v>
      </c>
      <c r="F599" t="s">
        <v>45</v>
      </c>
      <c r="G599">
        <v>10</v>
      </c>
      <c r="H599">
        <v>20</v>
      </c>
      <c r="I599" t="s">
        <v>80</v>
      </c>
      <c r="J599" t="s">
        <v>81</v>
      </c>
    </row>
    <row r="600" spans="2:10" x14ac:dyDescent="0.3">
      <c r="B600" s="1">
        <v>44907</v>
      </c>
      <c r="E600">
        <v>540</v>
      </c>
      <c r="F600" t="s">
        <v>47</v>
      </c>
      <c r="G600">
        <v>5</v>
      </c>
      <c r="H600">
        <v>37.5</v>
      </c>
      <c r="I600" t="s">
        <v>80</v>
      </c>
      <c r="J600" t="s">
        <v>81</v>
      </c>
    </row>
    <row r="601" spans="2:10" x14ac:dyDescent="0.3">
      <c r="B601" s="1">
        <v>44907</v>
      </c>
      <c r="E601">
        <v>560</v>
      </c>
      <c r="F601" t="s">
        <v>50</v>
      </c>
      <c r="G601">
        <v>5</v>
      </c>
      <c r="H601">
        <v>40</v>
      </c>
      <c r="I601" t="s">
        <v>80</v>
      </c>
      <c r="J601" t="s">
        <v>81</v>
      </c>
    </row>
    <row r="602" spans="2:10" x14ac:dyDescent="0.3">
      <c r="B602" s="1">
        <v>44909</v>
      </c>
      <c r="E602">
        <v>516</v>
      </c>
      <c r="F602" t="s">
        <v>43</v>
      </c>
      <c r="G602">
        <v>7</v>
      </c>
      <c r="H602">
        <v>31.5</v>
      </c>
      <c r="I602" t="s">
        <v>80</v>
      </c>
      <c r="J602" t="s">
        <v>81</v>
      </c>
    </row>
    <row r="603" spans="2:10" x14ac:dyDescent="0.3">
      <c r="B603" s="1">
        <v>44909</v>
      </c>
      <c r="E603">
        <v>530</v>
      </c>
      <c r="F603" t="s">
        <v>46</v>
      </c>
      <c r="G603">
        <v>5</v>
      </c>
      <c r="H603">
        <v>42.5</v>
      </c>
      <c r="I603" t="s">
        <v>80</v>
      </c>
      <c r="J603" t="s">
        <v>81</v>
      </c>
    </row>
    <row r="604" spans="2:10" x14ac:dyDescent="0.3">
      <c r="B604" s="1">
        <v>44909</v>
      </c>
      <c r="E604">
        <v>580</v>
      </c>
      <c r="F604" t="s">
        <v>53</v>
      </c>
      <c r="G604">
        <v>17</v>
      </c>
      <c r="H604">
        <v>136</v>
      </c>
      <c r="I604" t="s">
        <v>80</v>
      </c>
      <c r="J604" t="s">
        <v>81</v>
      </c>
    </row>
    <row r="605" spans="2:10" x14ac:dyDescent="0.3">
      <c r="B605" s="1">
        <v>44911</v>
      </c>
      <c r="E605">
        <v>518</v>
      </c>
      <c r="F605" t="s">
        <v>52</v>
      </c>
      <c r="G605">
        <v>4</v>
      </c>
      <c r="H605">
        <v>16</v>
      </c>
      <c r="I605" t="s">
        <v>80</v>
      </c>
      <c r="J605" t="s">
        <v>81</v>
      </c>
    </row>
    <row r="606" spans="2:10" x14ac:dyDescent="0.3">
      <c r="B606" s="1">
        <v>44911</v>
      </c>
      <c r="E606">
        <v>524</v>
      </c>
      <c r="F606" t="s">
        <v>48</v>
      </c>
      <c r="G606">
        <v>3</v>
      </c>
      <c r="H606">
        <v>6</v>
      </c>
      <c r="I606" t="s">
        <v>80</v>
      </c>
      <c r="J606" t="s">
        <v>81</v>
      </c>
    </row>
    <row r="607" spans="2:10" x14ac:dyDescent="0.3">
      <c r="B607" s="1">
        <v>44912</v>
      </c>
      <c r="E607">
        <v>576</v>
      </c>
      <c r="F607" t="s">
        <v>60</v>
      </c>
      <c r="G607">
        <v>10</v>
      </c>
      <c r="H607">
        <v>125</v>
      </c>
      <c r="I607" t="s">
        <v>80</v>
      </c>
      <c r="J607" t="s">
        <v>81</v>
      </c>
    </row>
    <row r="608" spans="2:10" x14ac:dyDescent="0.3">
      <c r="B608" s="1">
        <v>44912</v>
      </c>
      <c r="E608">
        <v>578</v>
      </c>
      <c r="F608" t="s">
        <v>54</v>
      </c>
      <c r="G608">
        <v>4</v>
      </c>
      <c r="H608">
        <v>62</v>
      </c>
      <c r="I608" t="s">
        <v>80</v>
      </c>
      <c r="J608" t="s">
        <v>81</v>
      </c>
    </row>
    <row r="609" spans="2:10" x14ac:dyDescent="0.3">
      <c r="B609" s="1">
        <v>44912</v>
      </c>
      <c r="E609">
        <v>580</v>
      </c>
      <c r="F609" t="s">
        <v>53</v>
      </c>
      <c r="G609">
        <v>7</v>
      </c>
      <c r="H609">
        <v>56</v>
      </c>
      <c r="I609" t="s">
        <v>80</v>
      </c>
      <c r="J609" t="s">
        <v>81</v>
      </c>
    </row>
    <row r="610" spans="2:10" x14ac:dyDescent="0.3">
      <c r="B610" s="1">
        <v>44912</v>
      </c>
      <c r="E610">
        <v>568</v>
      </c>
      <c r="F610" t="s">
        <v>61</v>
      </c>
      <c r="G610">
        <v>7</v>
      </c>
      <c r="H610">
        <v>73.5</v>
      </c>
      <c r="I610" t="s">
        <v>80</v>
      </c>
      <c r="J610" t="s">
        <v>81</v>
      </c>
    </row>
    <row r="611" spans="2:10" x14ac:dyDescent="0.3">
      <c r="B611" s="1">
        <v>44914</v>
      </c>
      <c r="E611">
        <v>520</v>
      </c>
      <c r="F611" t="s">
        <v>56</v>
      </c>
      <c r="G611">
        <v>6</v>
      </c>
      <c r="H611">
        <v>24</v>
      </c>
      <c r="I611" t="s">
        <v>80</v>
      </c>
      <c r="J611" t="s">
        <v>81</v>
      </c>
    </row>
    <row r="612" spans="2:10" x14ac:dyDescent="0.3">
      <c r="B612" s="1">
        <v>44914</v>
      </c>
      <c r="E612">
        <v>542</v>
      </c>
      <c r="F612" t="s">
        <v>51</v>
      </c>
      <c r="G612">
        <v>6</v>
      </c>
      <c r="H612">
        <v>60</v>
      </c>
      <c r="I612" t="s">
        <v>80</v>
      </c>
      <c r="J612" t="s">
        <v>81</v>
      </c>
    </row>
    <row r="613" spans="2:10" x14ac:dyDescent="0.3">
      <c r="B613" s="1">
        <v>44916</v>
      </c>
      <c r="E613">
        <v>522</v>
      </c>
      <c r="F613" t="s">
        <v>57</v>
      </c>
      <c r="G613">
        <v>6</v>
      </c>
      <c r="H613">
        <v>24</v>
      </c>
      <c r="I613" t="s">
        <v>80</v>
      </c>
      <c r="J613" t="s">
        <v>81</v>
      </c>
    </row>
    <row r="614" spans="2:10" x14ac:dyDescent="0.3">
      <c r="B614" s="1">
        <v>44916</v>
      </c>
      <c r="E614">
        <v>510</v>
      </c>
      <c r="F614" t="s">
        <v>42</v>
      </c>
      <c r="G614">
        <v>6</v>
      </c>
      <c r="H614">
        <v>36</v>
      </c>
      <c r="I614" t="s">
        <v>80</v>
      </c>
      <c r="J614" t="s">
        <v>81</v>
      </c>
    </row>
    <row r="615" spans="2:10" x14ac:dyDescent="0.3">
      <c r="B615" s="1">
        <v>44918</v>
      </c>
      <c r="E615">
        <v>562</v>
      </c>
      <c r="F615" t="s">
        <v>49</v>
      </c>
      <c r="G615">
        <v>5</v>
      </c>
      <c r="H615">
        <v>25</v>
      </c>
      <c r="I615" t="s">
        <v>80</v>
      </c>
      <c r="J615" t="s">
        <v>81</v>
      </c>
    </row>
    <row r="616" spans="2:10" x14ac:dyDescent="0.3">
      <c r="B616" s="1">
        <v>44918</v>
      </c>
      <c r="E616">
        <v>510</v>
      </c>
      <c r="F616" t="s">
        <v>42</v>
      </c>
      <c r="G616">
        <v>6</v>
      </c>
      <c r="H616">
        <v>36</v>
      </c>
      <c r="I616" t="s">
        <v>80</v>
      </c>
      <c r="J616" t="s">
        <v>81</v>
      </c>
    </row>
    <row r="617" spans="2:10" x14ac:dyDescent="0.3">
      <c r="B617" s="1">
        <v>44936</v>
      </c>
      <c r="E617">
        <v>510</v>
      </c>
      <c r="F617" t="s">
        <v>42</v>
      </c>
      <c r="G617">
        <v>7</v>
      </c>
      <c r="H617">
        <v>42</v>
      </c>
      <c r="I617" t="s">
        <v>80</v>
      </c>
      <c r="J617" t="s">
        <v>81</v>
      </c>
    </row>
    <row r="618" spans="2:10" x14ac:dyDescent="0.3">
      <c r="B618" s="1">
        <v>44936</v>
      </c>
      <c r="E618">
        <v>514</v>
      </c>
      <c r="F618" t="s">
        <v>44</v>
      </c>
      <c r="G618">
        <v>3</v>
      </c>
      <c r="H618">
        <v>19.5</v>
      </c>
      <c r="I618" t="s">
        <v>80</v>
      </c>
      <c r="J618" t="s">
        <v>81</v>
      </c>
    </row>
    <row r="619" spans="2:10" x14ac:dyDescent="0.3">
      <c r="B619" s="1">
        <v>44936</v>
      </c>
      <c r="E619">
        <v>516</v>
      </c>
      <c r="F619" t="s">
        <v>43</v>
      </c>
      <c r="G619">
        <v>4</v>
      </c>
      <c r="H619">
        <v>18</v>
      </c>
      <c r="I619" t="s">
        <v>80</v>
      </c>
      <c r="J619" t="s">
        <v>81</v>
      </c>
    </row>
    <row r="620" spans="2:10" x14ac:dyDescent="0.3">
      <c r="B620" s="1">
        <v>44936</v>
      </c>
      <c r="E620">
        <v>580</v>
      </c>
      <c r="F620" t="s">
        <v>53</v>
      </c>
      <c r="G620">
        <v>5</v>
      </c>
      <c r="H620">
        <v>40</v>
      </c>
      <c r="I620" t="s">
        <v>80</v>
      </c>
      <c r="J620" t="s">
        <v>81</v>
      </c>
    </row>
    <row r="621" spans="2:10" x14ac:dyDescent="0.3">
      <c r="B621" s="1">
        <v>44938</v>
      </c>
      <c r="E621">
        <v>580</v>
      </c>
      <c r="F621" t="s">
        <v>53</v>
      </c>
      <c r="G621">
        <v>5</v>
      </c>
      <c r="H621">
        <v>40</v>
      </c>
      <c r="I621" t="s">
        <v>80</v>
      </c>
      <c r="J621" t="s">
        <v>81</v>
      </c>
    </row>
    <row r="622" spans="2:10" x14ac:dyDescent="0.3">
      <c r="B622" s="1">
        <v>44938</v>
      </c>
      <c r="E622">
        <v>516</v>
      </c>
      <c r="F622" t="s">
        <v>43</v>
      </c>
      <c r="G622">
        <v>5</v>
      </c>
      <c r="H622">
        <v>22.5</v>
      </c>
      <c r="I622" t="s">
        <v>80</v>
      </c>
      <c r="J622" t="s">
        <v>81</v>
      </c>
    </row>
    <row r="623" spans="2:10" x14ac:dyDescent="0.3">
      <c r="B623" s="1">
        <v>44938</v>
      </c>
      <c r="E623">
        <v>580</v>
      </c>
      <c r="F623" t="s">
        <v>53</v>
      </c>
      <c r="G623">
        <v>5</v>
      </c>
      <c r="H623">
        <v>40</v>
      </c>
      <c r="I623" t="s">
        <v>80</v>
      </c>
      <c r="J623" t="s">
        <v>81</v>
      </c>
    </row>
    <row r="624" spans="2:10" x14ac:dyDescent="0.3">
      <c r="B624" s="1">
        <v>44940</v>
      </c>
      <c r="E624">
        <v>522</v>
      </c>
      <c r="F624" t="s">
        <v>57</v>
      </c>
      <c r="G624">
        <v>5</v>
      </c>
      <c r="H624">
        <v>20</v>
      </c>
      <c r="I624" t="s">
        <v>80</v>
      </c>
      <c r="J624" t="s">
        <v>81</v>
      </c>
    </row>
    <row r="625" spans="2:10" x14ac:dyDescent="0.3">
      <c r="B625" s="1">
        <v>44943</v>
      </c>
      <c r="E625">
        <v>524</v>
      </c>
      <c r="F625" t="s">
        <v>48</v>
      </c>
      <c r="G625">
        <v>3</v>
      </c>
      <c r="H625">
        <v>6</v>
      </c>
      <c r="I625" t="s">
        <v>80</v>
      </c>
      <c r="J625" t="s">
        <v>81</v>
      </c>
    </row>
    <row r="626" spans="2:10" x14ac:dyDescent="0.3">
      <c r="B626" s="1">
        <v>44945</v>
      </c>
      <c r="E626">
        <v>530</v>
      </c>
      <c r="F626" t="s">
        <v>46</v>
      </c>
      <c r="G626">
        <v>6</v>
      </c>
      <c r="H626">
        <v>51</v>
      </c>
      <c r="I626" t="s">
        <v>80</v>
      </c>
      <c r="J626" t="s">
        <v>81</v>
      </c>
    </row>
    <row r="627" spans="2:10" x14ac:dyDescent="0.3">
      <c r="B627" s="1">
        <v>44947</v>
      </c>
      <c r="E627">
        <v>536</v>
      </c>
      <c r="F627" t="s">
        <v>55</v>
      </c>
      <c r="G627">
        <v>3</v>
      </c>
      <c r="H627">
        <v>15</v>
      </c>
      <c r="I627" t="s">
        <v>80</v>
      </c>
      <c r="J627" t="s">
        <v>81</v>
      </c>
    </row>
    <row r="628" spans="2:10" x14ac:dyDescent="0.3">
      <c r="B628" s="1">
        <v>44950</v>
      </c>
      <c r="E628">
        <v>540</v>
      </c>
      <c r="F628" t="s">
        <v>47</v>
      </c>
      <c r="G628">
        <v>7</v>
      </c>
      <c r="H628">
        <v>52.5</v>
      </c>
      <c r="I628" t="s">
        <v>80</v>
      </c>
      <c r="J628" t="s">
        <v>81</v>
      </c>
    </row>
    <row r="629" spans="2:10" x14ac:dyDescent="0.3">
      <c r="B629" s="1">
        <v>44952</v>
      </c>
      <c r="E629">
        <v>580</v>
      </c>
      <c r="F629" t="s">
        <v>53</v>
      </c>
      <c r="G629">
        <v>12</v>
      </c>
      <c r="H629">
        <v>96</v>
      </c>
      <c r="I629" t="s">
        <v>80</v>
      </c>
      <c r="J629" t="s">
        <v>81</v>
      </c>
    </row>
    <row r="630" spans="2:10" x14ac:dyDescent="0.3">
      <c r="B630" s="1">
        <v>44952</v>
      </c>
      <c r="E630">
        <v>576</v>
      </c>
      <c r="F630" t="s">
        <v>60</v>
      </c>
      <c r="G630">
        <v>10</v>
      </c>
      <c r="H630">
        <v>125</v>
      </c>
      <c r="I630" t="s">
        <v>80</v>
      </c>
      <c r="J630" t="s">
        <v>81</v>
      </c>
    </row>
    <row r="631" spans="2:10" x14ac:dyDescent="0.3">
      <c r="B631" s="1">
        <v>44952</v>
      </c>
      <c r="E631">
        <v>578</v>
      </c>
      <c r="F631" t="s">
        <v>54</v>
      </c>
      <c r="G631">
        <v>4</v>
      </c>
      <c r="H631">
        <v>62</v>
      </c>
      <c r="I631" t="s">
        <v>80</v>
      </c>
      <c r="J631" t="s">
        <v>81</v>
      </c>
    </row>
    <row r="632" spans="2:10" x14ac:dyDescent="0.3">
      <c r="B632" s="1">
        <v>44953</v>
      </c>
      <c r="E632">
        <v>580</v>
      </c>
      <c r="F632" t="s">
        <v>53</v>
      </c>
      <c r="G632">
        <v>7</v>
      </c>
      <c r="H632">
        <v>56</v>
      </c>
      <c r="I632" t="s">
        <v>80</v>
      </c>
      <c r="J632" t="s">
        <v>81</v>
      </c>
    </row>
    <row r="633" spans="2:10" x14ac:dyDescent="0.3">
      <c r="B633" s="1">
        <v>44953</v>
      </c>
      <c r="E633">
        <v>568</v>
      </c>
      <c r="F633" t="s">
        <v>61</v>
      </c>
      <c r="G633">
        <v>7</v>
      </c>
      <c r="H633">
        <v>73.5</v>
      </c>
      <c r="I633" t="s">
        <v>80</v>
      </c>
      <c r="J633" t="s">
        <v>81</v>
      </c>
    </row>
    <row r="634" spans="2:10" x14ac:dyDescent="0.3">
      <c r="B634" s="1">
        <v>44954</v>
      </c>
      <c r="E634">
        <v>580</v>
      </c>
      <c r="F634" t="s">
        <v>53</v>
      </c>
      <c r="G634">
        <v>12</v>
      </c>
      <c r="H634">
        <v>96</v>
      </c>
      <c r="I634" t="s">
        <v>80</v>
      </c>
      <c r="J634" t="s">
        <v>81</v>
      </c>
    </row>
    <row r="635" spans="2:10" x14ac:dyDescent="0.3">
      <c r="B635" s="1">
        <v>44954</v>
      </c>
      <c r="E635">
        <v>580</v>
      </c>
      <c r="F635" t="s">
        <v>53</v>
      </c>
      <c r="G635">
        <v>12</v>
      </c>
      <c r="H635">
        <v>96</v>
      </c>
      <c r="I635" t="s">
        <v>80</v>
      </c>
      <c r="J635" t="s">
        <v>81</v>
      </c>
    </row>
    <row r="636" spans="2:10" x14ac:dyDescent="0.3">
      <c r="B636" s="1">
        <v>44955</v>
      </c>
      <c r="E636">
        <v>576</v>
      </c>
      <c r="F636" t="s">
        <v>60</v>
      </c>
      <c r="G636">
        <v>10</v>
      </c>
      <c r="H636">
        <v>125</v>
      </c>
      <c r="I636" t="s">
        <v>80</v>
      </c>
      <c r="J636" t="s">
        <v>81</v>
      </c>
    </row>
    <row r="637" spans="2:10" x14ac:dyDescent="0.3">
      <c r="B637" s="1">
        <v>44955</v>
      </c>
      <c r="E637">
        <v>542</v>
      </c>
      <c r="F637" t="s">
        <v>51</v>
      </c>
      <c r="G637">
        <v>7</v>
      </c>
      <c r="H637">
        <v>70</v>
      </c>
      <c r="I637" t="s">
        <v>80</v>
      </c>
      <c r="J637" t="s">
        <v>81</v>
      </c>
    </row>
    <row r="638" spans="2:10" x14ac:dyDescent="0.3">
      <c r="B638" s="1">
        <v>44955</v>
      </c>
      <c r="E638">
        <v>548</v>
      </c>
      <c r="F638" t="s">
        <v>45</v>
      </c>
      <c r="G638">
        <v>5</v>
      </c>
      <c r="H638">
        <v>10</v>
      </c>
      <c r="I638" t="s">
        <v>80</v>
      </c>
      <c r="J638" t="s">
        <v>81</v>
      </c>
    </row>
    <row r="639" spans="2:10" x14ac:dyDescent="0.3">
      <c r="B639" s="1">
        <v>44955</v>
      </c>
      <c r="E639">
        <v>560</v>
      </c>
      <c r="F639" t="s">
        <v>50</v>
      </c>
      <c r="G639">
        <v>10</v>
      </c>
      <c r="H639">
        <v>80</v>
      </c>
      <c r="I639" t="s">
        <v>80</v>
      </c>
      <c r="J639" t="s">
        <v>81</v>
      </c>
    </row>
    <row r="640" spans="2:10" x14ac:dyDescent="0.3">
      <c r="B640" s="1">
        <v>44955</v>
      </c>
      <c r="E640">
        <v>572</v>
      </c>
      <c r="F640" t="s">
        <v>62</v>
      </c>
      <c r="G640">
        <v>6</v>
      </c>
      <c r="H640">
        <v>36</v>
      </c>
      <c r="I640" t="s">
        <v>80</v>
      </c>
      <c r="J640" t="s">
        <v>81</v>
      </c>
    </row>
    <row r="641" spans="2:10" x14ac:dyDescent="0.3">
      <c r="B641" s="1">
        <v>44955</v>
      </c>
      <c r="E641">
        <v>574</v>
      </c>
      <c r="F641" t="s">
        <v>63</v>
      </c>
      <c r="G641">
        <v>5</v>
      </c>
      <c r="H641">
        <v>27.5</v>
      </c>
      <c r="I641" t="s">
        <v>80</v>
      </c>
      <c r="J641" t="s">
        <v>81</v>
      </c>
    </row>
    <row r="642" spans="2:10" x14ac:dyDescent="0.3">
      <c r="B642" s="1">
        <v>44964</v>
      </c>
      <c r="E642">
        <v>542</v>
      </c>
      <c r="F642" t="s">
        <v>51</v>
      </c>
      <c r="G642">
        <v>1</v>
      </c>
      <c r="H642">
        <v>10</v>
      </c>
      <c r="I642" t="s">
        <v>80</v>
      </c>
      <c r="J642" t="s">
        <v>81</v>
      </c>
    </row>
    <row r="643" spans="2:10" x14ac:dyDescent="0.3">
      <c r="B643" s="1">
        <v>44965</v>
      </c>
      <c r="E643">
        <v>548</v>
      </c>
      <c r="F643" t="s">
        <v>45</v>
      </c>
      <c r="G643">
        <v>5</v>
      </c>
      <c r="H643">
        <v>10</v>
      </c>
      <c r="I643" t="s">
        <v>80</v>
      </c>
      <c r="J643" t="s">
        <v>81</v>
      </c>
    </row>
    <row r="644" spans="2:10" x14ac:dyDescent="0.3">
      <c r="B644" s="1">
        <v>44966</v>
      </c>
      <c r="E644">
        <v>560</v>
      </c>
      <c r="F644" t="s">
        <v>50</v>
      </c>
      <c r="G644">
        <v>2</v>
      </c>
      <c r="H644">
        <v>16</v>
      </c>
      <c r="I644" t="s">
        <v>80</v>
      </c>
      <c r="J644" t="s">
        <v>81</v>
      </c>
    </row>
    <row r="645" spans="2:10" x14ac:dyDescent="0.3">
      <c r="B645" s="1">
        <v>44967</v>
      </c>
      <c r="E645">
        <v>566</v>
      </c>
      <c r="F645" t="s">
        <v>64</v>
      </c>
      <c r="G645">
        <v>2</v>
      </c>
      <c r="H645">
        <v>17</v>
      </c>
      <c r="I645" t="s">
        <v>80</v>
      </c>
      <c r="J645" t="s">
        <v>81</v>
      </c>
    </row>
    <row r="646" spans="2:10" x14ac:dyDescent="0.3">
      <c r="B646" s="1">
        <v>44968</v>
      </c>
      <c r="E646">
        <v>576</v>
      </c>
      <c r="F646" t="s">
        <v>60</v>
      </c>
      <c r="G646">
        <v>10</v>
      </c>
      <c r="H646">
        <v>125</v>
      </c>
      <c r="I646" t="s">
        <v>80</v>
      </c>
      <c r="J646" t="s">
        <v>81</v>
      </c>
    </row>
    <row r="647" spans="2:10" x14ac:dyDescent="0.3">
      <c r="B647" s="1">
        <v>44968</v>
      </c>
      <c r="E647">
        <v>578</v>
      </c>
      <c r="F647" t="s">
        <v>54</v>
      </c>
      <c r="G647">
        <v>4</v>
      </c>
      <c r="H647">
        <v>62</v>
      </c>
      <c r="I647" t="s">
        <v>80</v>
      </c>
      <c r="J647" t="s">
        <v>81</v>
      </c>
    </row>
    <row r="648" spans="2:10" x14ac:dyDescent="0.3">
      <c r="B648" s="1">
        <v>44968</v>
      </c>
      <c r="E648">
        <v>580</v>
      </c>
      <c r="F648" t="s">
        <v>53</v>
      </c>
      <c r="G648">
        <v>7</v>
      </c>
      <c r="H648">
        <v>56</v>
      </c>
      <c r="I648" t="s">
        <v>80</v>
      </c>
      <c r="J648" t="s">
        <v>81</v>
      </c>
    </row>
    <row r="649" spans="2:10" x14ac:dyDescent="0.3">
      <c r="B649" s="1">
        <v>44968</v>
      </c>
      <c r="E649">
        <v>568</v>
      </c>
      <c r="F649" t="s">
        <v>61</v>
      </c>
      <c r="G649">
        <v>7</v>
      </c>
      <c r="H649">
        <v>73.5</v>
      </c>
      <c r="I649" t="s">
        <v>80</v>
      </c>
      <c r="J649" t="s">
        <v>81</v>
      </c>
    </row>
    <row r="650" spans="2:10" x14ac:dyDescent="0.3">
      <c r="B650" s="1">
        <v>44969</v>
      </c>
      <c r="E650">
        <v>576</v>
      </c>
      <c r="F650" t="s">
        <v>60</v>
      </c>
      <c r="G650">
        <v>10</v>
      </c>
      <c r="H650">
        <v>125</v>
      </c>
      <c r="I650" t="s">
        <v>80</v>
      </c>
      <c r="J650" t="s">
        <v>81</v>
      </c>
    </row>
    <row r="651" spans="2:10" x14ac:dyDescent="0.3">
      <c r="B651" s="1">
        <v>44969</v>
      </c>
      <c r="E651">
        <v>578</v>
      </c>
      <c r="F651" t="s">
        <v>54</v>
      </c>
      <c r="G651">
        <v>4</v>
      </c>
      <c r="H651">
        <v>62</v>
      </c>
      <c r="I651" t="s">
        <v>80</v>
      </c>
      <c r="J651" t="s">
        <v>81</v>
      </c>
    </row>
    <row r="652" spans="2:10" x14ac:dyDescent="0.3">
      <c r="B652" s="1">
        <v>44969</v>
      </c>
      <c r="E652">
        <v>580</v>
      </c>
      <c r="F652" t="s">
        <v>53</v>
      </c>
      <c r="G652">
        <v>7</v>
      </c>
      <c r="H652">
        <v>56</v>
      </c>
      <c r="I652" t="s">
        <v>80</v>
      </c>
      <c r="J652" t="s">
        <v>81</v>
      </c>
    </row>
    <row r="653" spans="2:10" x14ac:dyDescent="0.3">
      <c r="B653" s="1">
        <v>44969</v>
      </c>
      <c r="E653">
        <v>568</v>
      </c>
      <c r="F653" t="s">
        <v>61</v>
      </c>
      <c r="G653">
        <v>7</v>
      </c>
      <c r="H653">
        <v>73.5</v>
      </c>
      <c r="I653" t="s">
        <v>80</v>
      </c>
      <c r="J653" t="s">
        <v>81</v>
      </c>
    </row>
    <row r="654" spans="2:10" x14ac:dyDescent="0.3">
      <c r="B654" s="1">
        <v>44978</v>
      </c>
      <c r="E654">
        <v>568</v>
      </c>
      <c r="F654" t="s">
        <v>61</v>
      </c>
      <c r="G654">
        <v>3</v>
      </c>
      <c r="H654">
        <v>31.5</v>
      </c>
      <c r="I654" t="s">
        <v>80</v>
      </c>
      <c r="J654" t="s">
        <v>81</v>
      </c>
    </row>
    <row r="655" spans="2:10" x14ac:dyDescent="0.3">
      <c r="B655" s="1">
        <v>44980</v>
      </c>
      <c r="E655">
        <v>570</v>
      </c>
      <c r="F655" t="s">
        <v>65</v>
      </c>
      <c r="G655">
        <v>3</v>
      </c>
      <c r="H655">
        <v>15</v>
      </c>
      <c r="I655" t="s">
        <v>80</v>
      </c>
      <c r="J655" t="s">
        <v>81</v>
      </c>
    </row>
    <row r="656" spans="2:10" x14ac:dyDescent="0.3">
      <c r="B656" s="1">
        <v>44981</v>
      </c>
      <c r="E656">
        <v>572</v>
      </c>
      <c r="F656" t="s">
        <v>62</v>
      </c>
      <c r="G656">
        <v>5</v>
      </c>
      <c r="H656">
        <v>30</v>
      </c>
      <c r="I656" t="s">
        <v>80</v>
      </c>
      <c r="J656" t="s">
        <v>81</v>
      </c>
    </row>
    <row r="657" spans="2:10" x14ac:dyDescent="0.3">
      <c r="B657" s="1">
        <v>44982</v>
      </c>
      <c r="E657">
        <v>574</v>
      </c>
      <c r="F657" t="s">
        <v>63</v>
      </c>
      <c r="G657">
        <v>5</v>
      </c>
      <c r="H657">
        <v>27.5</v>
      </c>
      <c r="I657" t="s">
        <v>80</v>
      </c>
      <c r="J657" t="s">
        <v>81</v>
      </c>
    </row>
    <row r="658" spans="2:10" x14ac:dyDescent="0.3">
      <c r="B658" s="1">
        <v>44984</v>
      </c>
      <c r="E658">
        <v>580</v>
      </c>
      <c r="F658" t="s">
        <v>53</v>
      </c>
      <c r="G658">
        <v>5</v>
      </c>
      <c r="H658">
        <v>40</v>
      </c>
      <c r="I658" t="s">
        <v>80</v>
      </c>
      <c r="J658" t="s">
        <v>81</v>
      </c>
    </row>
    <row r="659" spans="2:10" x14ac:dyDescent="0.3">
      <c r="B659" s="1">
        <v>44984</v>
      </c>
      <c r="E659">
        <v>518</v>
      </c>
      <c r="F659" t="s">
        <v>52</v>
      </c>
      <c r="G659">
        <v>3</v>
      </c>
      <c r="H659">
        <v>12</v>
      </c>
      <c r="I659" t="s">
        <v>80</v>
      </c>
      <c r="J659" t="s">
        <v>81</v>
      </c>
    </row>
    <row r="660" spans="2:10" x14ac:dyDescent="0.3">
      <c r="B660" s="1">
        <v>44985</v>
      </c>
      <c r="E660">
        <v>580</v>
      </c>
      <c r="F660" t="s">
        <v>53</v>
      </c>
      <c r="G660">
        <v>5</v>
      </c>
      <c r="H660">
        <v>40</v>
      </c>
      <c r="I660" t="s">
        <v>80</v>
      </c>
      <c r="J660" t="s">
        <v>81</v>
      </c>
    </row>
    <row r="661" spans="2:10" x14ac:dyDescent="0.3">
      <c r="B661" s="1">
        <v>44985</v>
      </c>
      <c r="E661">
        <v>520</v>
      </c>
      <c r="F661" t="s">
        <v>56</v>
      </c>
      <c r="G661">
        <v>5</v>
      </c>
      <c r="H661">
        <v>20</v>
      </c>
      <c r="I661" t="s">
        <v>80</v>
      </c>
      <c r="J661" t="s">
        <v>81</v>
      </c>
    </row>
    <row r="662" spans="2:10" x14ac:dyDescent="0.3">
      <c r="B662" s="1">
        <v>44985</v>
      </c>
      <c r="E662">
        <v>530</v>
      </c>
      <c r="F662" t="s">
        <v>46</v>
      </c>
      <c r="G662">
        <v>7</v>
      </c>
      <c r="H662">
        <v>59.5</v>
      </c>
      <c r="I662" t="s">
        <v>80</v>
      </c>
      <c r="J662" t="s">
        <v>81</v>
      </c>
    </row>
    <row r="663" spans="2:10" x14ac:dyDescent="0.3">
      <c r="B663" s="1">
        <v>44985</v>
      </c>
      <c r="E663">
        <v>540</v>
      </c>
      <c r="F663" t="s">
        <v>47</v>
      </c>
      <c r="G663">
        <v>10</v>
      </c>
      <c r="H663">
        <v>75</v>
      </c>
      <c r="I663" t="s">
        <v>80</v>
      </c>
      <c r="J663" t="s">
        <v>81</v>
      </c>
    </row>
    <row r="664" spans="2:10" x14ac:dyDescent="0.3">
      <c r="B664" s="1">
        <v>44985</v>
      </c>
      <c r="E664">
        <v>542</v>
      </c>
      <c r="F664" t="s">
        <v>51</v>
      </c>
      <c r="G664">
        <v>7</v>
      </c>
      <c r="H664">
        <v>70</v>
      </c>
      <c r="I664" t="s">
        <v>80</v>
      </c>
      <c r="J664" t="s">
        <v>81</v>
      </c>
    </row>
    <row r="665" spans="2:10" x14ac:dyDescent="0.3">
      <c r="B665" s="1">
        <v>44985</v>
      </c>
      <c r="E665">
        <v>548</v>
      </c>
      <c r="F665" t="s">
        <v>45</v>
      </c>
      <c r="G665">
        <v>5</v>
      </c>
      <c r="H665">
        <v>10</v>
      </c>
      <c r="I665" t="s">
        <v>80</v>
      </c>
      <c r="J665" t="s">
        <v>81</v>
      </c>
    </row>
    <row r="666" spans="2:10" x14ac:dyDescent="0.3">
      <c r="B666" s="1">
        <v>44992</v>
      </c>
      <c r="E666">
        <v>576</v>
      </c>
      <c r="F666" t="s">
        <v>60</v>
      </c>
      <c r="G666">
        <v>4</v>
      </c>
      <c r="H666">
        <v>50</v>
      </c>
      <c r="I666" t="s">
        <v>80</v>
      </c>
      <c r="J666" t="s">
        <v>81</v>
      </c>
    </row>
    <row r="667" spans="2:10" x14ac:dyDescent="0.3">
      <c r="B667" s="1">
        <v>44993</v>
      </c>
      <c r="E667">
        <v>578</v>
      </c>
      <c r="F667" t="s">
        <v>54</v>
      </c>
      <c r="G667">
        <v>4</v>
      </c>
      <c r="H667">
        <v>62</v>
      </c>
      <c r="I667" t="s">
        <v>80</v>
      </c>
      <c r="J667" t="s">
        <v>81</v>
      </c>
    </row>
    <row r="668" spans="2:10" x14ac:dyDescent="0.3">
      <c r="B668" s="1">
        <v>44999</v>
      </c>
      <c r="E668">
        <v>580</v>
      </c>
      <c r="F668" t="s">
        <v>53</v>
      </c>
      <c r="G668">
        <v>7</v>
      </c>
      <c r="H668">
        <v>56</v>
      </c>
      <c r="I668" t="s">
        <v>80</v>
      </c>
      <c r="J668" t="s">
        <v>81</v>
      </c>
    </row>
    <row r="669" spans="2:10" x14ac:dyDescent="0.3">
      <c r="B669" s="1">
        <v>45000</v>
      </c>
      <c r="E669">
        <v>510</v>
      </c>
      <c r="F669" t="s">
        <v>42</v>
      </c>
      <c r="G669">
        <v>5</v>
      </c>
      <c r="H669">
        <v>30</v>
      </c>
      <c r="I669" t="s">
        <v>80</v>
      </c>
      <c r="J669" t="s">
        <v>81</v>
      </c>
    </row>
    <row r="670" spans="2:10" x14ac:dyDescent="0.3">
      <c r="B670" s="1">
        <v>45000</v>
      </c>
      <c r="E670">
        <v>580</v>
      </c>
      <c r="F670" t="s">
        <v>53</v>
      </c>
      <c r="G670">
        <v>5</v>
      </c>
      <c r="H670">
        <v>40</v>
      </c>
      <c r="I670" t="s">
        <v>80</v>
      </c>
      <c r="J670" t="s">
        <v>81</v>
      </c>
    </row>
    <row r="671" spans="2:10" x14ac:dyDescent="0.3">
      <c r="B671" s="1">
        <v>45001</v>
      </c>
      <c r="E671">
        <v>514</v>
      </c>
      <c r="F671" t="s">
        <v>44</v>
      </c>
      <c r="G671">
        <v>7</v>
      </c>
      <c r="H671">
        <v>45.5</v>
      </c>
      <c r="I671" t="s">
        <v>80</v>
      </c>
      <c r="J671" t="s">
        <v>81</v>
      </c>
    </row>
    <row r="672" spans="2:10" x14ac:dyDescent="0.3">
      <c r="B672" s="1">
        <v>45001</v>
      </c>
      <c r="E672">
        <v>580</v>
      </c>
      <c r="F672" t="s">
        <v>53</v>
      </c>
      <c r="G672">
        <v>5</v>
      </c>
      <c r="H672">
        <v>40</v>
      </c>
      <c r="I672" t="s">
        <v>80</v>
      </c>
      <c r="J672" t="s">
        <v>81</v>
      </c>
    </row>
    <row r="673" spans="2:10" x14ac:dyDescent="0.3">
      <c r="B673" s="1">
        <v>45002</v>
      </c>
      <c r="E673">
        <v>516</v>
      </c>
      <c r="F673" t="s">
        <v>43</v>
      </c>
      <c r="G673">
        <v>5</v>
      </c>
      <c r="H673">
        <v>22.5</v>
      </c>
      <c r="I673" t="s">
        <v>80</v>
      </c>
      <c r="J673" t="s">
        <v>81</v>
      </c>
    </row>
    <row r="674" spans="2:10" x14ac:dyDescent="0.3">
      <c r="B674" s="1">
        <v>45002</v>
      </c>
      <c r="E674">
        <v>580</v>
      </c>
      <c r="F674" t="s">
        <v>53</v>
      </c>
      <c r="G674">
        <v>5</v>
      </c>
      <c r="H674">
        <v>40</v>
      </c>
      <c r="I674" t="s">
        <v>80</v>
      </c>
      <c r="J674" t="s">
        <v>81</v>
      </c>
    </row>
    <row r="675" spans="2:10" x14ac:dyDescent="0.3">
      <c r="B675" s="1">
        <v>45003</v>
      </c>
      <c r="E675">
        <v>518</v>
      </c>
      <c r="F675" t="s">
        <v>52</v>
      </c>
      <c r="G675">
        <v>3</v>
      </c>
      <c r="H675">
        <v>12</v>
      </c>
      <c r="I675" t="s">
        <v>80</v>
      </c>
      <c r="J675" t="s">
        <v>81</v>
      </c>
    </row>
    <row r="676" spans="2:10" x14ac:dyDescent="0.3">
      <c r="B676" s="1">
        <v>45003</v>
      </c>
      <c r="E676">
        <v>580</v>
      </c>
      <c r="F676" t="s">
        <v>53</v>
      </c>
      <c r="G676">
        <v>5</v>
      </c>
      <c r="H676">
        <v>40</v>
      </c>
      <c r="I676" t="s">
        <v>80</v>
      </c>
      <c r="J676" t="s">
        <v>81</v>
      </c>
    </row>
    <row r="677" spans="2:10" x14ac:dyDescent="0.3">
      <c r="B677" s="1">
        <v>45004</v>
      </c>
      <c r="E677">
        <v>520</v>
      </c>
      <c r="F677" t="s">
        <v>56</v>
      </c>
      <c r="G677">
        <v>5</v>
      </c>
      <c r="H677">
        <v>20</v>
      </c>
      <c r="I677" t="s">
        <v>80</v>
      </c>
      <c r="J677" t="s">
        <v>81</v>
      </c>
    </row>
    <row r="678" spans="2:10" x14ac:dyDescent="0.3">
      <c r="B678" s="1">
        <v>45005</v>
      </c>
      <c r="E678">
        <v>530</v>
      </c>
      <c r="F678" t="s">
        <v>46</v>
      </c>
      <c r="G678">
        <v>7</v>
      </c>
      <c r="H678">
        <v>59.5</v>
      </c>
      <c r="I678" t="s">
        <v>80</v>
      </c>
      <c r="J678" t="s">
        <v>81</v>
      </c>
    </row>
    <row r="679" spans="2:10" x14ac:dyDescent="0.3">
      <c r="B679" s="1">
        <v>45005</v>
      </c>
      <c r="E679">
        <v>540</v>
      </c>
      <c r="F679" t="s">
        <v>47</v>
      </c>
      <c r="G679">
        <v>10</v>
      </c>
      <c r="H679">
        <v>75</v>
      </c>
      <c r="I679" t="s">
        <v>80</v>
      </c>
      <c r="J679" t="s">
        <v>81</v>
      </c>
    </row>
    <row r="680" spans="2:10" x14ac:dyDescent="0.3">
      <c r="B680" s="1">
        <v>45005</v>
      </c>
      <c r="E680">
        <v>542</v>
      </c>
      <c r="F680" t="s">
        <v>51</v>
      </c>
      <c r="G680">
        <v>7</v>
      </c>
      <c r="H680">
        <v>70</v>
      </c>
      <c r="I680" t="s">
        <v>80</v>
      </c>
      <c r="J680" t="s">
        <v>81</v>
      </c>
    </row>
    <row r="681" spans="2:10" x14ac:dyDescent="0.3">
      <c r="B681" s="1">
        <v>45005</v>
      </c>
      <c r="E681">
        <v>548</v>
      </c>
      <c r="F681" t="s">
        <v>45</v>
      </c>
      <c r="G681">
        <v>5</v>
      </c>
      <c r="H681">
        <v>10</v>
      </c>
      <c r="I681" t="s">
        <v>80</v>
      </c>
      <c r="J681" t="s">
        <v>81</v>
      </c>
    </row>
    <row r="682" spans="2:10" x14ac:dyDescent="0.3">
      <c r="B682" s="1">
        <v>45005</v>
      </c>
      <c r="E682">
        <v>560</v>
      </c>
      <c r="F682" t="s">
        <v>50</v>
      </c>
      <c r="G682">
        <v>10</v>
      </c>
      <c r="H682">
        <v>80</v>
      </c>
      <c r="I682" t="s">
        <v>80</v>
      </c>
      <c r="J682" t="s">
        <v>81</v>
      </c>
    </row>
    <row r="683" spans="2:10" x14ac:dyDescent="0.3">
      <c r="B683" s="1">
        <v>45005</v>
      </c>
      <c r="E683">
        <v>572</v>
      </c>
      <c r="F683" t="s">
        <v>62</v>
      </c>
      <c r="G683">
        <v>6</v>
      </c>
      <c r="H683">
        <v>36</v>
      </c>
      <c r="I683" t="s">
        <v>80</v>
      </c>
      <c r="J683" t="s">
        <v>81</v>
      </c>
    </row>
    <row r="684" spans="2:10" x14ac:dyDescent="0.3">
      <c r="B684" s="1">
        <v>45005</v>
      </c>
      <c r="E684">
        <v>574</v>
      </c>
      <c r="F684" t="s">
        <v>63</v>
      </c>
      <c r="G684">
        <v>5</v>
      </c>
      <c r="H684">
        <v>27.5</v>
      </c>
      <c r="I684" t="s">
        <v>80</v>
      </c>
      <c r="J684" t="s">
        <v>81</v>
      </c>
    </row>
    <row r="685" spans="2:10" x14ac:dyDescent="0.3">
      <c r="B685" s="1">
        <v>45006</v>
      </c>
      <c r="E685">
        <v>568</v>
      </c>
      <c r="F685" t="s">
        <v>61</v>
      </c>
      <c r="G685">
        <v>7</v>
      </c>
      <c r="H685">
        <v>73.5</v>
      </c>
      <c r="I685" t="s">
        <v>80</v>
      </c>
      <c r="J685" t="s">
        <v>81</v>
      </c>
    </row>
    <row r="686" spans="2:10" x14ac:dyDescent="0.3">
      <c r="B686" s="1">
        <v>45007</v>
      </c>
      <c r="E686">
        <v>580</v>
      </c>
      <c r="F686" t="s">
        <v>53</v>
      </c>
      <c r="G686">
        <v>12</v>
      </c>
      <c r="H686">
        <v>96</v>
      </c>
      <c r="I686" t="s">
        <v>80</v>
      </c>
      <c r="J686" t="s">
        <v>81</v>
      </c>
    </row>
    <row r="687" spans="2:10" x14ac:dyDescent="0.3">
      <c r="B687" s="1">
        <v>45007</v>
      </c>
      <c r="E687">
        <v>580</v>
      </c>
      <c r="F687" t="s">
        <v>53</v>
      </c>
      <c r="G687">
        <v>12</v>
      </c>
      <c r="H687">
        <v>96</v>
      </c>
      <c r="I687" t="s">
        <v>80</v>
      </c>
      <c r="J687" t="s">
        <v>81</v>
      </c>
    </row>
    <row r="688" spans="2:10" x14ac:dyDescent="0.3">
      <c r="B688" s="1">
        <v>45007</v>
      </c>
      <c r="E688">
        <v>576</v>
      </c>
      <c r="F688" t="s">
        <v>60</v>
      </c>
      <c r="G688">
        <v>10</v>
      </c>
      <c r="H688">
        <v>125</v>
      </c>
      <c r="I688" t="s">
        <v>80</v>
      </c>
      <c r="J688" t="s">
        <v>81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27767-4819-479A-9253-33AF5FD9B4AF}">
  <dimension ref="A1:H351"/>
  <sheetViews>
    <sheetView workbookViewId="0"/>
  </sheetViews>
  <sheetFormatPr defaultRowHeight="14.4" x14ac:dyDescent="0.3"/>
  <cols>
    <col min="1" max="1" width="6.6640625" bestFit="1" customWidth="1"/>
    <col min="2" max="2" width="10.5546875" bestFit="1" customWidth="1"/>
    <col min="3" max="3" width="15.44140625" bestFit="1" customWidth="1"/>
    <col min="4" max="4" width="12.33203125" bestFit="1" customWidth="1"/>
    <col min="5" max="5" width="19" bestFit="1" customWidth="1"/>
    <col min="6" max="6" width="13.33203125" bestFit="1" customWidth="1"/>
    <col min="7" max="7" width="8" bestFit="1" customWidth="1"/>
    <col min="8" max="8" width="9.5546875" bestFit="1" customWidth="1"/>
    <col min="9" max="9" width="6.88671875" bestFit="1" customWidth="1"/>
  </cols>
  <sheetData>
    <row r="1" spans="1:8" x14ac:dyDescent="0.3">
      <c r="A1" t="s">
        <v>21</v>
      </c>
      <c r="B1" t="s">
        <v>0</v>
      </c>
      <c r="C1" t="s">
        <v>25</v>
      </c>
      <c r="D1" t="s">
        <v>1</v>
      </c>
      <c r="E1" t="s">
        <v>40</v>
      </c>
      <c r="F1" t="s">
        <v>2</v>
      </c>
      <c r="G1" t="s">
        <v>3</v>
      </c>
      <c r="H1" t="s">
        <v>78</v>
      </c>
    </row>
    <row r="2" spans="1:8" x14ac:dyDescent="0.3">
      <c r="A2">
        <v>2022</v>
      </c>
      <c r="B2" s="1">
        <v>44564</v>
      </c>
      <c r="C2" t="s">
        <v>26</v>
      </c>
      <c r="D2">
        <v>510</v>
      </c>
      <c r="E2" t="s">
        <v>42</v>
      </c>
      <c r="F2">
        <v>8</v>
      </c>
      <c r="G2">
        <v>48</v>
      </c>
      <c r="H2" t="s">
        <v>80</v>
      </c>
    </row>
    <row r="3" spans="1:8" x14ac:dyDescent="0.3">
      <c r="A3">
        <v>2022</v>
      </c>
      <c r="B3" s="1">
        <v>44565</v>
      </c>
      <c r="C3" t="s">
        <v>26</v>
      </c>
      <c r="D3">
        <v>510</v>
      </c>
      <c r="E3" t="s">
        <v>42</v>
      </c>
      <c r="F3">
        <v>9</v>
      </c>
      <c r="G3">
        <v>54</v>
      </c>
      <c r="H3" t="s">
        <v>80</v>
      </c>
    </row>
    <row r="4" spans="1:8" x14ac:dyDescent="0.3">
      <c r="A4">
        <v>2022</v>
      </c>
      <c r="B4" s="1">
        <v>44566</v>
      </c>
      <c r="C4" t="s">
        <v>26</v>
      </c>
      <c r="D4">
        <v>510</v>
      </c>
      <c r="E4" t="s">
        <v>42</v>
      </c>
      <c r="F4">
        <v>3</v>
      </c>
      <c r="G4">
        <v>18</v>
      </c>
      <c r="H4" t="s">
        <v>80</v>
      </c>
    </row>
    <row r="5" spans="1:8" x14ac:dyDescent="0.3">
      <c r="A5">
        <v>2022</v>
      </c>
      <c r="B5" s="1">
        <v>44573</v>
      </c>
      <c r="C5" t="s">
        <v>26</v>
      </c>
      <c r="D5">
        <v>510</v>
      </c>
      <c r="E5" t="s">
        <v>42</v>
      </c>
      <c r="F5">
        <v>3</v>
      </c>
      <c r="G5">
        <v>18</v>
      </c>
      <c r="H5" t="s">
        <v>80</v>
      </c>
    </row>
    <row r="6" spans="1:8" x14ac:dyDescent="0.3">
      <c r="A6">
        <v>2022</v>
      </c>
      <c r="B6" s="1">
        <v>44573</v>
      </c>
      <c r="C6" t="s">
        <v>26</v>
      </c>
      <c r="D6">
        <v>510</v>
      </c>
      <c r="E6" t="s">
        <v>42</v>
      </c>
      <c r="F6">
        <v>7</v>
      </c>
      <c r="G6">
        <v>42</v>
      </c>
      <c r="H6" t="s">
        <v>80</v>
      </c>
    </row>
    <row r="7" spans="1:8" x14ac:dyDescent="0.3">
      <c r="A7">
        <v>2022</v>
      </c>
      <c r="B7" s="1">
        <v>44580</v>
      </c>
      <c r="C7" t="s">
        <v>26</v>
      </c>
      <c r="D7">
        <v>510</v>
      </c>
      <c r="E7" t="s">
        <v>42</v>
      </c>
      <c r="F7">
        <v>3</v>
      </c>
      <c r="G7">
        <v>18</v>
      </c>
      <c r="H7" t="s">
        <v>80</v>
      </c>
    </row>
    <row r="8" spans="1:8" x14ac:dyDescent="0.3">
      <c r="A8">
        <v>2022</v>
      </c>
      <c r="B8" s="1">
        <v>44589</v>
      </c>
      <c r="C8" t="s">
        <v>26</v>
      </c>
      <c r="D8">
        <v>510</v>
      </c>
      <c r="E8" t="s">
        <v>42</v>
      </c>
      <c r="F8">
        <v>8</v>
      </c>
      <c r="G8">
        <v>48</v>
      </c>
      <c r="H8" t="s">
        <v>80</v>
      </c>
    </row>
    <row r="9" spans="1:8" x14ac:dyDescent="0.3">
      <c r="A9">
        <v>2022</v>
      </c>
      <c r="B9" s="1">
        <v>44592</v>
      </c>
      <c r="C9" t="s">
        <v>26</v>
      </c>
      <c r="D9">
        <v>510</v>
      </c>
      <c r="E9" t="s">
        <v>42</v>
      </c>
      <c r="F9">
        <v>10</v>
      </c>
      <c r="G9">
        <v>60</v>
      </c>
      <c r="H9" t="s">
        <v>80</v>
      </c>
    </row>
    <row r="10" spans="1:8" x14ac:dyDescent="0.3">
      <c r="A10">
        <v>2022</v>
      </c>
      <c r="B10" s="1">
        <v>44564</v>
      </c>
      <c r="C10" t="s">
        <v>26</v>
      </c>
      <c r="D10">
        <v>516</v>
      </c>
      <c r="E10" t="s">
        <v>43</v>
      </c>
      <c r="F10">
        <v>5</v>
      </c>
      <c r="G10">
        <v>22.5</v>
      </c>
      <c r="H10" t="s">
        <v>80</v>
      </c>
    </row>
    <row r="11" spans="1:8" x14ac:dyDescent="0.3">
      <c r="A11">
        <v>2022</v>
      </c>
      <c r="B11" s="1">
        <v>44565</v>
      </c>
      <c r="C11" t="s">
        <v>26</v>
      </c>
      <c r="D11">
        <v>514</v>
      </c>
      <c r="E11" t="s">
        <v>44</v>
      </c>
      <c r="F11">
        <v>11</v>
      </c>
      <c r="G11">
        <v>71.5</v>
      </c>
      <c r="H11" t="s">
        <v>80</v>
      </c>
    </row>
    <row r="12" spans="1:8" x14ac:dyDescent="0.3">
      <c r="A12">
        <v>2022</v>
      </c>
      <c r="B12" s="1">
        <v>44566</v>
      </c>
      <c r="C12" t="s">
        <v>26</v>
      </c>
      <c r="D12">
        <v>548</v>
      </c>
      <c r="E12" t="s">
        <v>45</v>
      </c>
      <c r="F12">
        <v>4</v>
      </c>
      <c r="G12">
        <v>8</v>
      </c>
      <c r="H12" t="s">
        <v>80</v>
      </c>
    </row>
    <row r="13" spans="1:8" x14ac:dyDescent="0.3">
      <c r="A13">
        <v>2022</v>
      </c>
      <c r="B13" s="1">
        <v>44587</v>
      </c>
      <c r="C13" t="s">
        <v>26</v>
      </c>
      <c r="D13">
        <v>548</v>
      </c>
      <c r="E13" t="s">
        <v>45</v>
      </c>
      <c r="F13">
        <v>4</v>
      </c>
      <c r="G13">
        <v>8</v>
      </c>
      <c r="H13" t="s">
        <v>80</v>
      </c>
    </row>
    <row r="14" spans="1:8" x14ac:dyDescent="0.3">
      <c r="A14">
        <v>2022</v>
      </c>
      <c r="B14" s="1">
        <v>44567</v>
      </c>
      <c r="C14" t="s">
        <v>26</v>
      </c>
      <c r="D14">
        <v>530</v>
      </c>
      <c r="E14" t="s">
        <v>46</v>
      </c>
      <c r="F14">
        <v>3</v>
      </c>
      <c r="G14">
        <v>25.5</v>
      </c>
      <c r="H14" t="s">
        <v>80</v>
      </c>
    </row>
    <row r="15" spans="1:8" x14ac:dyDescent="0.3">
      <c r="A15">
        <v>2022</v>
      </c>
      <c r="B15" s="1">
        <v>44582</v>
      </c>
      <c r="C15" t="s">
        <v>26</v>
      </c>
      <c r="D15">
        <v>530</v>
      </c>
      <c r="E15" t="s">
        <v>46</v>
      </c>
      <c r="F15">
        <v>3</v>
      </c>
      <c r="G15">
        <v>25.5</v>
      </c>
      <c r="H15" t="s">
        <v>80</v>
      </c>
    </row>
    <row r="16" spans="1:8" x14ac:dyDescent="0.3">
      <c r="A16">
        <v>2022</v>
      </c>
      <c r="B16" s="1">
        <v>44567</v>
      </c>
      <c r="C16" t="s">
        <v>26</v>
      </c>
      <c r="D16">
        <v>540</v>
      </c>
      <c r="E16" t="s">
        <v>47</v>
      </c>
      <c r="F16">
        <v>7</v>
      </c>
      <c r="G16">
        <v>52.5</v>
      </c>
      <c r="H16" t="s">
        <v>80</v>
      </c>
    </row>
    <row r="17" spans="1:8" x14ac:dyDescent="0.3">
      <c r="A17">
        <v>2022</v>
      </c>
      <c r="B17" s="1">
        <v>44582</v>
      </c>
      <c r="C17" t="s">
        <v>26</v>
      </c>
      <c r="D17">
        <v>540</v>
      </c>
      <c r="E17" t="s">
        <v>47</v>
      </c>
      <c r="F17">
        <v>11</v>
      </c>
      <c r="G17">
        <v>82.5</v>
      </c>
      <c r="H17" t="s">
        <v>80</v>
      </c>
    </row>
    <row r="18" spans="1:8" x14ac:dyDescent="0.3">
      <c r="A18">
        <v>2022</v>
      </c>
      <c r="B18" s="1">
        <v>44568</v>
      </c>
      <c r="C18" t="s">
        <v>26</v>
      </c>
      <c r="D18">
        <v>524</v>
      </c>
      <c r="E18" t="s">
        <v>48</v>
      </c>
      <c r="F18">
        <v>9</v>
      </c>
      <c r="G18">
        <v>18</v>
      </c>
      <c r="H18" t="s">
        <v>80</v>
      </c>
    </row>
    <row r="19" spans="1:8" x14ac:dyDescent="0.3">
      <c r="A19">
        <v>2022</v>
      </c>
      <c r="B19" s="1">
        <v>44568</v>
      </c>
      <c r="C19" t="s">
        <v>26</v>
      </c>
      <c r="D19">
        <v>562</v>
      </c>
      <c r="E19" t="s">
        <v>49</v>
      </c>
      <c r="F19">
        <v>3</v>
      </c>
      <c r="G19">
        <v>15</v>
      </c>
      <c r="H19" t="s">
        <v>80</v>
      </c>
    </row>
    <row r="20" spans="1:8" x14ac:dyDescent="0.3">
      <c r="A20">
        <v>2022</v>
      </c>
      <c r="B20" s="1">
        <v>44571</v>
      </c>
      <c r="C20" t="s">
        <v>26</v>
      </c>
      <c r="D20">
        <v>560</v>
      </c>
      <c r="E20" t="s">
        <v>50</v>
      </c>
      <c r="F20">
        <v>4</v>
      </c>
      <c r="G20">
        <v>32</v>
      </c>
      <c r="H20" t="s">
        <v>80</v>
      </c>
    </row>
    <row r="21" spans="1:8" x14ac:dyDescent="0.3">
      <c r="A21">
        <v>2022</v>
      </c>
      <c r="B21" s="1">
        <v>44575</v>
      </c>
      <c r="C21" t="s">
        <v>26</v>
      </c>
      <c r="D21">
        <v>560</v>
      </c>
      <c r="E21" t="s">
        <v>50</v>
      </c>
      <c r="F21">
        <v>5</v>
      </c>
      <c r="G21">
        <v>40</v>
      </c>
      <c r="H21" t="s">
        <v>80</v>
      </c>
    </row>
    <row r="22" spans="1:8" x14ac:dyDescent="0.3">
      <c r="A22">
        <v>2022</v>
      </c>
      <c r="B22" s="1">
        <v>44571</v>
      </c>
      <c r="C22" t="s">
        <v>26</v>
      </c>
      <c r="D22">
        <v>542</v>
      </c>
      <c r="E22" t="s">
        <v>51</v>
      </c>
      <c r="F22">
        <v>2</v>
      </c>
      <c r="G22">
        <v>20</v>
      </c>
      <c r="H22" t="s">
        <v>80</v>
      </c>
    </row>
    <row r="23" spans="1:8" x14ac:dyDescent="0.3">
      <c r="A23">
        <v>2022</v>
      </c>
      <c r="B23" s="1">
        <v>44585</v>
      </c>
      <c r="C23" t="s">
        <v>26</v>
      </c>
      <c r="D23">
        <v>542</v>
      </c>
      <c r="E23" t="s">
        <v>51</v>
      </c>
      <c r="F23">
        <v>3</v>
      </c>
      <c r="G23">
        <v>30</v>
      </c>
      <c r="H23" t="s">
        <v>80</v>
      </c>
    </row>
    <row r="24" spans="1:8" x14ac:dyDescent="0.3">
      <c r="A24">
        <v>2022</v>
      </c>
      <c r="B24" s="1">
        <v>44592</v>
      </c>
      <c r="C24" t="s">
        <v>26</v>
      </c>
      <c r="D24">
        <v>542</v>
      </c>
      <c r="E24" t="s">
        <v>51</v>
      </c>
      <c r="F24">
        <v>4</v>
      </c>
      <c r="G24">
        <v>40</v>
      </c>
      <c r="H24" t="s">
        <v>80</v>
      </c>
    </row>
    <row r="25" spans="1:8" x14ac:dyDescent="0.3">
      <c r="A25">
        <v>2022</v>
      </c>
      <c r="B25" s="1">
        <v>44575</v>
      </c>
      <c r="C25" t="s">
        <v>26</v>
      </c>
      <c r="D25">
        <v>518</v>
      </c>
      <c r="E25" t="s">
        <v>52</v>
      </c>
      <c r="F25">
        <v>6</v>
      </c>
      <c r="G25">
        <v>24</v>
      </c>
      <c r="H25" t="s">
        <v>80</v>
      </c>
    </row>
    <row r="26" spans="1:8" x14ac:dyDescent="0.3">
      <c r="A26">
        <v>2022</v>
      </c>
      <c r="B26" s="1">
        <v>44578</v>
      </c>
      <c r="C26" t="s">
        <v>26</v>
      </c>
      <c r="D26">
        <v>578</v>
      </c>
      <c r="E26" t="s">
        <v>54</v>
      </c>
      <c r="F26">
        <v>4</v>
      </c>
      <c r="G26">
        <v>62</v>
      </c>
      <c r="H26" t="s">
        <v>80</v>
      </c>
    </row>
    <row r="27" spans="1:8" x14ac:dyDescent="0.3">
      <c r="A27">
        <v>2022</v>
      </c>
      <c r="B27" s="1">
        <v>44585</v>
      </c>
      <c r="C27" t="s">
        <v>26</v>
      </c>
      <c r="D27">
        <v>536</v>
      </c>
      <c r="E27" t="s">
        <v>55</v>
      </c>
      <c r="F27">
        <v>4</v>
      </c>
      <c r="G27">
        <v>20</v>
      </c>
      <c r="H27" t="s">
        <v>80</v>
      </c>
    </row>
    <row r="28" spans="1:8" x14ac:dyDescent="0.3">
      <c r="A28">
        <v>2022</v>
      </c>
      <c r="B28" s="1">
        <v>44587</v>
      </c>
      <c r="C28" t="s">
        <v>26</v>
      </c>
      <c r="D28">
        <v>520</v>
      </c>
      <c r="E28" t="s">
        <v>56</v>
      </c>
      <c r="F28">
        <v>5</v>
      </c>
      <c r="G28">
        <v>20</v>
      </c>
      <c r="H28" t="s">
        <v>80</v>
      </c>
    </row>
    <row r="29" spans="1:8" x14ac:dyDescent="0.3">
      <c r="A29">
        <v>2022</v>
      </c>
      <c r="B29" s="1">
        <v>44589</v>
      </c>
      <c r="C29" t="s">
        <v>26</v>
      </c>
      <c r="D29">
        <v>522</v>
      </c>
      <c r="E29" t="s">
        <v>57</v>
      </c>
      <c r="F29">
        <v>7</v>
      </c>
      <c r="G29">
        <v>28</v>
      </c>
      <c r="H29" t="s">
        <v>80</v>
      </c>
    </row>
    <row r="30" spans="1:8" x14ac:dyDescent="0.3">
      <c r="A30">
        <v>2022</v>
      </c>
      <c r="B30" s="1">
        <v>44578</v>
      </c>
      <c r="C30" t="s">
        <v>26</v>
      </c>
      <c r="D30">
        <v>512</v>
      </c>
      <c r="E30" t="s">
        <v>72</v>
      </c>
      <c r="F30">
        <v>3</v>
      </c>
      <c r="G30">
        <v>9</v>
      </c>
      <c r="H30" t="s">
        <v>80</v>
      </c>
    </row>
    <row r="31" spans="1:8" x14ac:dyDescent="0.3">
      <c r="A31">
        <v>2022</v>
      </c>
      <c r="B31" s="1">
        <v>44599</v>
      </c>
      <c r="C31" t="s">
        <v>27</v>
      </c>
      <c r="D31">
        <v>532</v>
      </c>
      <c r="E31" t="s">
        <v>58</v>
      </c>
      <c r="F31">
        <v>3</v>
      </c>
      <c r="G31">
        <v>30</v>
      </c>
      <c r="H31" t="s">
        <v>80</v>
      </c>
    </row>
    <row r="32" spans="1:8" x14ac:dyDescent="0.3">
      <c r="A32">
        <v>2022</v>
      </c>
      <c r="B32" s="1">
        <v>44599</v>
      </c>
      <c r="C32" t="s">
        <v>27</v>
      </c>
      <c r="D32">
        <v>544</v>
      </c>
      <c r="E32" t="s">
        <v>59</v>
      </c>
      <c r="F32">
        <v>7</v>
      </c>
      <c r="G32">
        <v>105</v>
      </c>
      <c r="H32" t="s">
        <v>80</v>
      </c>
    </row>
    <row r="33" spans="1:8" x14ac:dyDescent="0.3">
      <c r="A33">
        <v>2022</v>
      </c>
      <c r="B33" s="1">
        <v>44580</v>
      </c>
      <c r="C33" t="s">
        <v>26</v>
      </c>
      <c r="D33">
        <v>576</v>
      </c>
      <c r="E33" t="s">
        <v>60</v>
      </c>
      <c r="F33">
        <v>3</v>
      </c>
      <c r="G33">
        <v>37.5</v>
      </c>
      <c r="H33" t="s">
        <v>80</v>
      </c>
    </row>
    <row r="34" spans="1:8" x14ac:dyDescent="0.3">
      <c r="A34">
        <v>2022</v>
      </c>
      <c r="B34" s="1">
        <v>44599</v>
      </c>
      <c r="C34" t="s">
        <v>27</v>
      </c>
      <c r="D34">
        <v>514</v>
      </c>
      <c r="E34" t="s">
        <v>44</v>
      </c>
      <c r="F34">
        <v>7</v>
      </c>
      <c r="G34">
        <v>45.5</v>
      </c>
      <c r="H34" t="s">
        <v>80</v>
      </c>
    </row>
    <row r="35" spans="1:8" x14ac:dyDescent="0.3">
      <c r="A35">
        <v>2022</v>
      </c>
      <c r="B35" s="1">
        <v>44599</v>
      </c>
      <c r="C35" t="s">
        <v>27</v>
      </c>
      <c r="D35">
        <v>548</v>
      </c>
      <c r="E35" t="s">
        <v>45</v>
      </c>
      <c r="F35">
        <v>11</v>
      </c>
      <c r="G35">
        <v>22</v>
      </c>
      <c r="H35" t="s">
        <v>80</v>
      </c>
    </row>
    <row r="36" spans="1:8" x14ac:dyDescent="0.3">
      <c r="A36">
        <v>2022</v>
      </c>
      <c r="B36" s="1">
        <v>44600</v>
      </c>
      <c r="C36" t="s">
        <v>27</v>
      </c>
      <c r="D36">
        <v>536</v>
      </c>
      <c r="E36" t="s">
        <v>55</v>
      </c>
      <c r="F36">
        <v>12</v>
      </c>
      <c r="G36">
        <v>60</v>
      </c>
      <c r="H36" t="s">
        <v>80</v>
      </c>
    </row>
    <row r="37" spans="1:8" x14ac:dyDescent="0.3">
      <c r="A37">
        <v>2022</v>
      </c>
      <c r="B37" s="1">
        <v>44600</v>
      </c>
      <c r="C37" t="s">
        <v>27</v>
      </c>
      <c r="D37">
        <v>542</v>
      </c>
      <c r="E37" t="s">
        <v>51</v>
      </c>
      <c r="F37">
        <v>4</v>
      </c>
      <c r="G37">
        <v>40</v>
      </c>
      <c r="H37" t="s">
        <v>80</v>
      </c>
    </row>
    <row r="38" spans="1:8" x14ac:dyDescent="0.3">
      <c r="A38">
        <v>2022</v>
      </c>
      <c r="B38" s="1">
        <v>44601</v>
      </c>
      <c r="C38" t="s">
        <v>27</v>
      </c>
      <c r="D38">
        <v>514</v>
      </c>
      <c r="E38" t="s">
        <v>44</v>
      </c>
      <c r="F38">
        <v>8</v>
      </c>
      <c r="G38">
        <v>52</v>
      </c>
      <c r="H38" t="s">
        <v>80</v>
      </c>
    </row>
    <row r="39" spans="1:8" x14ac:dyDescent="0.3">
      <c r="A39">
        <v>2022</v>
      </c>
      <c r="B39" s="1">
        <v>44601</v>
      </c>
      <c r="C39" t="s">
        <v>27</v>
      </c>
      <c r="D39">
        <v>548</v>
      </c>
      <c r="E39" t="s">
        <v>45</v>
      </c>
      <c r="F39">
        <v>12</v>
      </c>
      <c r="G39">
        <v>24</v>
      </c>
      <c r="H39" t="s">
        <v>80</v>
      </c>
    </row>
    <row r="40" spans="1:8" x14ac:dyDescent="0.3">
      <c r="A40">
        <v>2022</v>
      </c>
      <c r="B40" s="1">
        <v>44602</v>
      </c>
      <c r="C40" t="s">
        <v>27</v>
      </c>
      <c r="D40">
        <v>540</v>
      </c>
      <c r="E40" t="s">
        <v>47</v>
      </c>
      <c r="F40">
        <v>7</v>
      </c>
      <c r="G40">
        <v>52.5</v>
      </c>
      <c r="H40" t="s">
        <v>80</v>
      </c>
    </row>
    <row r="41" spans="1:8" x14ac:dyDescent="0.3">
      <c r="A41">
        <v>2022</v>
      </c>
      <c r="B41" s="1">
        <v>44602</v>
      </c>
      <c r="C41" t="s">
        <v>27</v>
      </c>
      <c r="D41">
        <v>560</v>
      </c>
      <c r="E41" t="s">
        <v>50</v>
      </c>
      <c r="F41">
        <v>9</v>
      </c>
      <c r="G41">
        <v>72</v>
      </c>
      <c r="H41" t="s">
        <v>80</v>
      </c>
    </row>
    <row r="42" spans="1:8" x14ac:dyDescent="0.3">
      <c r="A42">
        <v>2022</v>
      </c>
      <c r="B42" s="1">
        <v>44603</v>
      </c>
      <c r="C42" t="s">
        <v>27</v>
      </c>
      <c r="D42">
        <v>516</v>
      </c>
      <c r="E42" t="s">
        <v>43</v>
      </c>
      <c r="F42">
        <v>7</v>
      </c>
      <c r="G42">
        <v>31.5</v>
      </c>
      <c r="H42" t="s">
        <v>80</v>
      </c>
    </row>
    <row r="43" spans="1:8" x14ac:dyDescent="0.3">
      <c r="A43">
        <v>2022</v>
      </c>
      <c r="B43" s="1">
        <v>44603</v>
      </c>
      <c r="C43" t="s">
        <v>27</v>
      </c>
      <c r="D43">
        <v>530</v>
      </c>
      <c r="E43" t="s">
        <v>46</v>
      </c>
      <c r="F43">
        <v>4</v>
      </c>
      <c r="G43">
        <v>34</v>
      </c>
      <c r="H43" t="s">
        <v>80</v>
      </c>
    </row>
    <row r="44" spans="1:8" x14ac:dyDescent="0.3">
      <c r="A44">
        <v>2022</v>
      </c>
      <c r="B44" s="1">
        <v>44613</v>
      </c>
      <c r="C44" t="s">
        <v>27</v>
      </c>
      <c r="D44">
        <v>518</v>
      </c>
      <c r="E44" t="s">
        <v>52</v>
      </c>
      <c r="F44">
        <v>6</v>
      </c>
      <c r="G44">
        <v>24</v>
      </c>
      <c r="H44" t="s">
        <v>80</v>
      </c>
    </row>
    <row r="45" spans="1:8" x14ac:dyDescent="0.3">
      <c r="A45">
        <v>2022</v>
      </c>
      <c r="B45" s="1">
        <v>44613</v>
      </c>
      <c r="C45" t="s">
        <v>27</v>
      </c>
      <c r="D45">
        <v>524</v>
      </c>
      <c r="E45" t="s">
        <v>48</v>
      </c>
      <c r="F45">
        <v>2</v>
      </c>
      <c r="G45">
        <v>4</v>
      </c>
      <c r="H45" t="s">
        <v>80</v>
      </c>
    </row>
    <row r="46" spans="1:8" x14ac:dyDescent="0.3">
      <c r="A46">
        <v>2022</v>
      </c>
      <c r="B46" s="1">
        <v>44615</v>
      </c>
      <c r="C46" t="s">
        <v>27</v>
      </c>
      <c r="D46">
        <v>520</v>
      </c>
      <c r="E46" t="s">
        <v>56</v>
      </c>
      <c r="F46">
        <v>7</v>
      </c>
      <c r="G46">
        <v>28</v>
      </c>
      <c r="H46" t="s">
        <v>80</v>
      </c>
    </row>
    <row r="47" spans="1:8" x14ac:dyDescent="0.3">
      <c r="A47">
        <v>2022</v>
      </c>
      <c r="B47" s="1">
        <v>44615</v>
      </c>
      <c r="C47" t="s">
        <v>27</v>
      </c>
      <c r="D47">
        <v>542</v>
      </c>
      <c r="E47" t="s">
        <v>51</v>
      </c>
      <c r="F47">
        <v>5</v>
      </c>
      <c r="G47">
        <v>50</v>
      </c>
      <c r="H47" t="s">
        <v>80</v>
      </c>
    </row>
    <row r="48" spans="1:8" x14ac:dyDescent="0.3">
      <c r="A48">
        <v>2022</v>
      </c>
      <c r="B48" s="1">
        <v>44616</v>
      </c>
      <c r="C48" t="s">
        <v>27</v>
      </c>
      <c r="D48">
        <v>522</v>
      </c>
      <c r="E48" t="s">
        <v>57</v>
      </c>
      <c r="F48">
        <v>5</v>
      </c>
      <c r="G48">
        <v>20</v>
      </c>
      <c r="H48" t="s">
        <v>80</v>
      </c>
    </row>
    <row r="49" spans="1:8" x14ac:dyDescent="0.3">
      <c r="A49">
        <v>2022</v>
      </c>
      <c r="B49" s="1">
        <v>44616</v>
      </c>
      <c r="C49" t="s">
        <v>27</v>
      </c>
      <c r="D49">
        <v>510</v>
      </c>
      <c r="E49" t="s">
        <v>42</v>
      </c>
      <c r="F49">
        <v>6</v>
      </c>
      <c r="G49">
        <v>36</v>
      </c>
      <c r="H49" t="s">
        <v>80</v>
      </c>
    </row>
    <row r="50" spans="1:8" x14ac:dyDescent="0.3">
      <c r="A50">
        <v>2022</v>
      </c>
      <c r="B50" s="1">
        <v>44617</v>
      </c>
      <c r="C50" t="s">
        <v>27</v>
      </c>
      <c r="D50">
        <v>562</v>
      </c>
      <c r="E50" t="s">
        <v>49</v>
      </c>
      <c r="F50">
        <v>7</v>
      </c>
      <c r="G50">
        <v>35</v>
      </c>
      <c r="H50" t="s">
        <v>80</v>
      </c>
    </row>
    <row r="51" spans="1:8" x14ac:dyDescent="0.3">
      <c r="A51">
        <v>2022</v>
      </c>
      <c r="B51" s="1">
        <v>44617</v>
      </c>
      <c r="C51" t="s">
        <v>27</v>
      </c>
      <c r="D51">
        <v>510</v>
      </c>
      <c r="E51" t="s">
        <v>42</v>
      </c>
      <c r="F51">
        <v>6</v>
      </c>
      <c r="G51">
        <v>36</v>
      </c>
      <c r="H51" t="s">
        <v>80</v>
      </c>
    </row>
    <row r="52" spans="1:8" x14ac:dyDescent="0.3">
      <c r="A52">
        <v>2022</v>
      </c>
      <c r="B52" s="1">
        <v>44627</v>
      </c>
      <c r="C52" t="s">
        <v>28</v>
      </c>
      <c r="D52">
        <v>532</v>
      </c>
      <c r="E52" t="s">
        <v>58</v>
      </c>
      <c r="F52">
        <v>4</v>
      </c>
      <c r="G52">
        <v>40</v>
      </c>
      <c r="H52" t="s">
        <v>80</v>
      </c>
    </row>
    <row r="53" spans="1:8" x14ac:dyDescent="0.3">
      <c r="A53">
        <v>2022</v>
      </c>
      <c r="B53" s="1">
        <v>44627</v>
      </c>
      <c r="C53" t="s">
        <v>28</v>
      </c>
      <c r="D53">
        <v>544</v>
      </c>
      <c r="E53" t="s">
        <v>59</v>
      </c>
      <c r="F53">
        <v>8</v>
      </c>
      <c r="G53">
        <v>120</v>
      </c>
      <c r="H53" t="s">
        <v>80</v>
      </c>
    </row>
    <row r="54" spans="1:8" x14ac:dyDescent="0.3">
      <c r="A54">
        <v>2022</v>
      </c>
      <c r="B54" s="1">
        <v>44628</v>
      </c>
      <c r="C54" t="s">
        <v>28</v>
      </c>
      <c r="D54">
        <v>536</v>
      </c>
      <c r="E54" t="s">
        <v>55</v>
      </c>
      <c r="F54">
        <v>2</v>
      </c>
      <c r="G54">
        <v>10</v>
      </c>
      <c r="H54" t="s">
        <v>80</v>
      </c>
    </row>
    <row r="55" spans="1:8" x14ac:dyDescent="0.3">
      <c r="A55">
        <v>2022</v>
      </c>
      <c r="B55" s="1">
        <v>44628</v>
      </c>
      <c r="C55" t="s">
        <v>28</v>
      </c>
      <c r="D55">
        <v>542</v>
      </c>
      <c r="E55" t="s">
        <v>51</v>
      </c>
      <c r="F55">
        <v>5</v>
      </c>
      <c r="G55">
        <v>50</v>
      </c>
      <c r="H55" t="s">
        <v>80</v>
      </c>
    </row>
    <row r="56" spans="1:8" x14ac:dyDescent="0.3">
      <c r="A56">
        <v>2022</v>
      </c>
      <c r="B56" s="1">
        <v>44634</v>
      </c>
      <c r="C56" t="s">
        <v>28</v>
      </c>
      <c r="D56">
        <v>514</v>
      </c>
      <c r="E56" t="s">
        <v>44</v>
      </c>
      <c r="F56">
        <v>7</v>
      </c>
      <c r="G56">
        <v>45.5</v>
      </c>
      <c r="H56" t="s">
        <v>80</v>
      </c>
    </row>
    <row r="57" spans="1:8" x14ac:dyDescent="0.3">
      <c r="A57">
        <v>2022</v>
      </c>
      <c r="B57" s="1">
        <v>44634</v>
      </c>
      <c r="C57" t="s">
        <v>28</v>
      </c>
      <c r="D57">
        <v>548</v>
      </c>
      <c r="E57" t="s">
        <v>45</v>
      </c>
      <c r="F57">
        <v>11</v>
      </c>
      <c r="G57">
        <v>22</v>
      </c>
      <c r="H57" t="s">
        <v>80</v>
      </c>
    </row>
    <row r="58" spans="1:8" x14ac:dyDescent="0.3">
      <c r="A58">
        <v>2022</v>
      </c>
      <c r="B58" s="1">
        <v>44636</v>
      </c>
      <c r="C58" t="s">
        <v>28</v>
      </c>
      <c r="D58">
        <v>540</v>
      </c>
      <c r="E58" t="s">
        <v>47</v>
      </c>
      <c r="F58">
        <v>11</v>
      </c>
      <c r="G58">
        <v>82.5</v>
      </c>
      <c r="H58" t="s">
        <v>80</v>
      </c>
    </row>
    <row r="59" spans="1:8" x14ac:dyDescent="0.3">
      <c r="A59">
        <v>2022</v>
      </c>
      <c r="B59" s="1">
        <v>44636</v>
      </c>
      <c r="C59" t="s">
        <v>28</v>
      </c>
      <c r="D59">
        <v>560</v>
      </c>
      <c r="E59" t="s">
        <v>50</v>
      </c>
      <c r="F59">
        <v>9</v>
      </c>
      <c r="G59">
        <v>72</v>
      </c>
      <c r="H59" t="s">
        <v>80</v>
      </c>
    </row>
    <row r="60" spans="1:8" x14ac:dyDescent="0.3">
      <c r="A60">
        <v>2022</v>
      </c>
      <c r="B60" s="1">
        <v>44638</v>
      </c>
      <c r="C60" t="s">
        <v>28</v>
      </c>
      <c r="D60">
        <v>516</v>
      </c>
      <c r="E60" t="s">
        <v>43</v>
      </c>
      <c r="F60">
        <v>5</v>
      </c>
      <c r="G60">
        <v>22.5</v>
      </c>
      <c r="H60" t="s">
        <v>80</v>
      </c>
    </row>
    <row r="61" spans="1:8" x14ac:dyDescent="0.3">
      <c r="A61">
        <v>2022</v>
      </c>
      <c r="B61" s="1">
        <v>44638</v>
      </c>
      <c r="C61" t="s">
        <v>28</v>
      </c>
      <c r="D61">
        <v>530</v>
      </c>
      <c r="E61" t="s">
        <v>46</v>
      </c>
      <c r="F61">
        <v>5</v>
      </c>
      <c r="G61">
        <v>42.5</v>
      </c>
      <c r="H61" t="s">
        <v>80</v>
      </c>
    </row>
    <row r="62" spans="1:8" x14ac:dyDescent="0.3">
      <c r="A62">
        <v>2022</v>
      </c>
      <c r="B62" s="1">
        <v>44639</v>
      </c>
      <c r="C62" t="s">
        <v>28</v>
      </c>
      <c r="D62">
        <v>524</v>
      </c>
      <c r="E62" t="s">
        <v>48</v>
      </c>
      <c r="F62">
        <v>3</v>
      </c>
      <c r="G62">
        <v>6</v>
      </c>
      <c r="H62" t="s">
        <v>80</v>
      </c>
    </row>
    <row r="63" spans="1:8" x14ac:dyDescent="0.3">
      <c r="A63">
        <v>2022</v>
      </c>
      <c r="B63" s="1">
        <v>44639</v>
      </c>
      <c r="C63" t="s">
        <v>28</v>
      </c>
      <c r="D63">
        <v>542</v>
      </c>
      <c r="E63" t="s">
        <v>51</v>
      </c>
      <c r="F63">
        <v>6</v>
      </c>
      <c r="G63">
        <v>60</v>
      </c>
      <c r="H63" t="s">
        <v>80</v>
      </c>
    </row>
    <row r="64" spans="1:8" x14ac:dyDescent="0.3">
      <c r="A64">
        <v>2022</v>
      </c>
      <c r="B64" s="1">
        <v>44642</v>
      </c>
      <c r="C64" t="s">
        <v>28</v>
      </c>
      <c r="D64">
        <v>518</v>
      </c>
      <c r="E64" t="s">
        <v>52</v>
      </c>
      <c r="F64">
        <v>4</v>
      </c>
      <c r="G64">
        <v>16</v>
      </c>
      <c r="H64" t="s">
        <v>80</v>
      </c>
    </row>
    <row r="65" spans="1:8" x14ac:dyDescent="0.3">
      <c r="A65">
        <v>2022</v>
      </c>
      <c r="B65" s="1">
        <v>44642</v>
      </c>
      <c r="C65" t="s">
        <v>28</v>
      </c>
      <c r="D65">
        <v>524</v>
      </c>
      <c r="E65" t="s">
        <v>48</v>
      </c>
      <c r="F65">
        <v>3</v>
      </c>
      <c r="G65">
        <v>6</v>
      </c>
      <c r="H65" t="s">
        <v>80</v>
      </c>
    </row>
    <row r="66" spans="1:8" x14ac:dyDescent="0.3">
      <c r="A66">
        <v>2022</v>
      </c>
      <c r="B66" s="1">
        <v>44644</v>
      </c>
      <c r="C66" t="s">
        <v>28</v>
      </c>
      <c r="D66">
        <v>520</v>
      </c>
      <c r="E66" t="s">
        <v>56</v>
      </c>
      <c r="F66">
        <v>6</v>
      </c>
      <c r="G66">
        <v>24</v>
      </c>
      <c r="H66" t="s">
        <v>80</v>
      </c>
    </row>
    <row r="67" spans="1:8" x14ac:dyDescent="0.3">
      <c r="A67">
        <v>2022</v>
      </c>
      <c r="B67" s="1">
        <v>44644</v>
      </c>
      <c r="C67" t="s">
        <v>28</v>
      </c>
      <c r="D67">
        <v>542</v>
      </c>
      <c r="E67" t="s">
        <v>51</v>
      </c>
      <c r="F67">
        <v>6</v>
      </c>
      <c r="G67">
        <v>60</v>
      </c>
      <c r="H67" t="s">
        <v>80</v>
      </c>
    </row>
    <row r="68" spans="1:8" x14ac:dyDescent="0.3">
      <c r="A68">
        <v>2022</v>
      </c>
      <c r="B68" s="1">
        <v>44646</v>
      </c>
      <c r="C68" t="s">
        <v>28</v>
      </c>
      <c r="D68">
        <v>522</v>
      </c>
      <c r="E68" t="s">
        <v>57</v>
      </c>
      <c r="F68">
        <v>6</v>
      </c>
      <c r="G68">
        <v>24</v>
      </c>
      <c r="H68" t="s">
        <v>80</v>
      </c>
    </row>
    <row r="69" spans="1:8" x14ac:dyDescent="0.3">
      <c r="A69">
        <v>2022</v>
      </c>
      <c r="B69" s="1">
        <v>44646</v>
      </c>
      <c r="C69" t="s">
        <v>28</v>
      </c>
      <c r="D69">
        <v>510</v>
      </c>
      <c r="E69" t="s">
        <v>42</v>
      </c>
      <c r="F69">
        <v>6</v>
      </c>
      <c r="G69">
        <v>36</v>
      </c>
      <c r="H69" t="s">
        <v>80</v>
      </c>
    </row>
    <row r="70" spans="1:8" x14ac:dyDescent="0.3">
      <c r="A70">
        <v>2022</v>
      </c>
      <c r="B70" s="1">
        <v>44648</v>
      </c>
      <c r="C70" t="s">
        <v>28</v>
      </c>
      <c r="D70">
        <v>562</v>
      </c>
      <c r="E70" t="s">
        <v>49</v>
      </c>
      <c r="F70">
        <v>5</v>
      </c>
      <c r="G70">
        <v>25</v>
      </c>
      <c r="H70" t="s">
        <v>80</v>
      </c>
    </row>
    <row r="71" spans="1:8" x14ac:dyDescent="0.3">
      <c r="A71">
        <v>2022</v>
      </c>
      <c r="B71" s="1">
        <v>44648</v>
      </c>
      <c r="C71" t="s">
        <v>28</v>
      </c>
      <c r="D71">
        <v>510</v>
      </c>
      <c r="E71" t="s">
        <v>42</v>
      </c>
      <c r="F71">
        <v>6</v>
      </c>
      <c r="G71">
        <v>36</v>
      </c>
      <c r="H71" t="s">
        <v>80</v>
      </c>
    </row>
    <row r="72" spans="1:8" x14ac:dyDescent="0.3">
      <c r="A72">
        <v>2022</v>
      </c>
      <c r="B72" s="1">
        <v>44650</v>
      </c>
      <c r="C72" t="s">
        <v>28</v>
      </c>
      <c r="D72">
        <v>544</v>
      </c>
      <c r="E72" t="s">
        <v>59</v>
      </c>
      <c r="F72">
        <v>6</v>
      </c>
      <c r="G72">
        <v>90</v>
      </c>
      <c r="H72" t="s">
        <v>80</v>
      </c>
    </row>
    <row r="73" spans="1:8" x14ac:dyDescent="0.3">
      <c r="A73">
        <v>2022</v>
      </c>
      <c r="B73" s="1">
        <v>44655</v>
      </c>
      <c r="C73" t="s">
        <v>29</v>
      </c>
      <c r="D73">
        <v>532</v>
      </c>
      <c r="E73" t="s">
        <v>58</v>
      </c>
      <c r="F73">
        <v>4</v>
      </c>
      <c r="G73">
        <v>40</v>
      </c>
      <c r="H73" t="s">
        <v>80</v>
      </c>
    </row>
    <row r="74" spans="1:8" x14ac:dyDescent="0.3">
      <c r="A74">
        <v>2022</v>
      </c>
      <c r="B74" s="1">
        <v>44655</v>
      </c>
      <c r="C74" t="s">
        <v>29</v>
      </c>
      <c r="D74">
        <v>544</v>
      </c>
      <c r="E74" t="s">
        <v>59</v>
      </c>
      <c r="F74">
        <v>6</v>
      </c>
      <c r="G74">
        <v>90</v>
      </c>
      <c r="H74" t="s">
        <v>80</v>
      </c>
    </row>
    <row r="75" spans="1:8" x14ac:dyDescent="0.3">
      <c r="A75">
        <v>2022</v>
      </c>
      <c r="B75" s="1">
        <v>44657</v>
      </c>
      <c r="C75" t="s">
        <v>29</v>
      </c>
      <c r="D75">
        <v>536</v>
      </c>
      <c r="E75" t="s">
        <v>55</v>
      </c>
      <c r="F75">
        <v>7</v>
      </c>
      <c r="G75">
        <v>35</v>
      </c>
      <c r="H75" t="s">
        <v>80</v>
      </c>
    </row>
    <row r="76" spans="1:8" x14ac:dyDescent="0.3">
      <c r="A76">
        <v>2022</v>
      </c>
      <c r="B76" s="1">
        <v>44657</v>
      </c>
      <c r="C76" t="s">
        <v>29</v>
      </c>
      <c r="D76">
        <v>542</v>
      </c>
      <c r="E76" t="s">
        <v>51</v>
      </c>
      <c r="F76">
        <v>3</v>
      </c>
      <c r="G76">
        <v>30</v>
      </c>
      <c r="H76" t="s">
        <v>80</v>
      </c>
    </row>
    <row r="77" spans="1:8" x14ac:dyDescent="0.3">
      <c r="A77">
        <v>2022</v>
      </c>
      <c r="B77" s="1">
        <v>44659</v>
      </c>
      <c r="C77" t="s">
        <v>29</v>
      </c>
      <c r="D77">
        <v>514</v>
      </c>
      <c r="E77" t="s">
        <v>44</v>
      </c>
      <c r="F77">
        <v>8</v>
      </c>
      <c r="G77">
        <v>52</v>
      </c>
      <c r="H77" t="s">
        <v>80</v>
      </c>
    </row>
    <row r="78" spans="1:8" x14ac:dyDescent="0.3">
      <c r="A78">
        <v>2022</v>
      </c>
      <c r="B78" s="1">
        <v>44659</v>
      </c>
      <c r="C78" t="s">
        <v>29</v>
      </c>
      <c r="D78">
        <v>548</v>
      </c>
      <c r="E78" t="s">
        <v>45</v>
      </c>
      <c r="F78">
        <v>12</v>
      </c>
      <c r="G78">
        <v>24</v>
      </c>
      <c r="H78" t="s">
        <v>80</v>
      </c>
    </row>
    <row r="79" spans="1:8" x14ac:dyDescent="0.3">
      <c r="A79">
        <v>2022</v>
      </c>
      <c r="B79" s="1">
        <v>44663</v>
      </c>
      <c r="C79" t="s">
        <v>29</v>
      </c>
      <c r="D79">
        <v>540</v>
      </c>
      <c r="E79" t="s">
        <v>47</v>
      </c>
      <c r="F79">
        <v>5</v>
      </c>
      <c r="G79">
        <v>37.5</v>
      </c>
      <c r="H79" t="s">
        <v>80</v>
      </c>
    </row>
    <row r="80" spans="1:8" x14ac:dyDescent="0.3">
      <c r="A80">
        <v>2022</v>
      </c>
      <c r="B80" s="1">
        <v>44663</v>
      </c>
      <c r="C80" t="s">
        <v>29</v>
      </c>
      <c r="D80">
        <v>560</v>
      </c>
      <c r="E80" t="s">
        <v>50</v>
      </c>
      <c r="F80">
        <v>5</v>
      </c>
      <c r="G80">
        <v>40</v>
      </c>
      <c r="H80" t="s">
        <v>80</v>
      </c>
    </row>
    <row r="81" spans="1:8" x14ac:dyDescent="0.3">
      <c r="A81">
        <v>2022</v>
      </c>
      <c r="B81" s="1">
        <v>44665</v>
      </c>
      <c r="C81" t="s">
        <v>29</v>
      </c>
      <c r="D81">
        <v>516</v>
      </c>
      <c r="E81" t="s">
        <v>43</v>
      </c>
      <c r="F81">
        <v>9</v>
      </c>
      <c r="G81">
        <v>40.5</v>
      </c>
      <c r="H81" t="s">
        <v>80</v>
      </c>
    </row>
    <row r="82" spans="1:8" x14ac:dyDescent="0.3">
      <c r="A82">
        <v>2022</v>
      </c>
      <c r="B82" s="1">
        <v>44665</v>
      </c>
      <c r="C82" t="s">
        <v>29</v>
      </c>
      <c r="D82">
        <v>530</v>
      </c>
      <c r="E82" t="s">
        <v>46</v>
      </c>
      <c r="F82">
        <v>5</v>
      </c>
      <c r="G82">
        <v>42.5</v>
      </c>
      <c r="H82" t="s">
        <v>80</v>
      </c>
    </row>
    <row r="83" spans="1:8" x14ac:dyDescent="0.3">
      <c r="A83">
        <v>2022</v>
      </c>
      <c r="B83" s="1">
        <v>44669</v>
      </c>
      <c r="C83" t="s">
        <v>29</v>
      </c>
      <c r="D83">
        <v>518</v>
      </c>
      <c r="E83" t="s">
        <v>52</v>
      </c>
      <c r="F83">
        <v>4</v>
      </c>
      <c r="G83">
        <v>16</v>
      </c>
      <c r="H83" t="s">
        <v>80</v>
      </c>
    </row>
    <row r="84" spans="1:8" x14ac:dyDescent="0.3">
      <c r="A84">
        <v>2022</v>
      </c>
      <c r="B84" s="1">
        <v>44669</v>
      </c>
      <c r="C84" t="s">
        <v>29</v>
      </c>
      <c r="D84">
        <v>524</v>
      </c>
      <c r="E84" t="s">
        <v>48</v>
      </c>
      <c r="F84">
        <v>3</v>
      </c>
      <c r="G84">
        <v>6</v>
      </c>
      <c r="H84" t="s">
        <v>80</v>
      </c>
    </row>
    <row r="85" spans="1:8" x14ac:dyDescent="0.3">
      <c r="A85">
        <v>2022</v>
      </c>
      <c r="B85" s="1">
        <v>44671</v>
      </c>
      <c r="C85" t="s">
        <v>29</v>
      </c>
      <c r="D85">
        <v>520</v>
      </c>
      <c r="E85" t="s">
        <v>56</v>
      </c>
      <c r="F85">
        <v>6</v>
      </c>
      <c r="G85">
        <v>24</v>
      </c>
      <c r="H85" t="s">
        <v>80</v>
      </c>
    </row>
    <row r="86" spans="1:8" x14ac:dyDescent="0.3">
      <c r="A86">
        <v>2022</v>
      </c>
      <c r="B86" s="1">
        <v>44671</v>
      </c>
      <c r="C86" t="s">
        <v>29</v>
      </c>
      <c r="D86">
        <v>542</v>
      </c>
      <c r="E86" t="s">
        <v>51</v>
      </c>
      <c r="F86">
        <v>6</v>
      </c>
      <c r="G86">
        <v>60</v>
      </c>
      <c r="H86" t="s">
        <v>80</v>
      </c>
    </row>
    <row r="87" spans="1:8" x14ac:dyDescent="0.3">
      <c r="A87">
        <v>2022</v>
      </c>
      <c r="B87" s="1">
        <v>44673</v>
      </c>
      <c r="C87" t="s">
        <v>29</v>
      </c>
      <c r="D87">
        <v>522</v>
      </c>
      <c r="E87" t="s">
        <v>57</v>
      </c>
      <c r="F87">
        <v>6</v>
      </c>
      <c r="G87">
        <v>24</v>
      </c>
      <c r="H87" t="s">
        <v>80</v>
      </c>
    </row>
    <row r="88" spans="1:8" x14ac:dyDescent="0.3">
      <c r="A88">
        <v>2022</v>
      </c>
      <c r="B88" s="1">
        <v>44673</v>
      </c>
      <c r="C88" t="s">
        <v>29</v>
      </c>
      <c r="D88">
        <v>510</v>
      </c>
      <c r="E88" t="s">
        <v>42</v>
      </c>
      <c r="F88">
        <v>6</v>
      </c>
      <c r="G88">
        <v>36</v>
      </c>
      <c r="H88" t="s">
        <v>80</v>
      </c>
    </row>
    <row r="89" spans="1:8" x14ac:dyDescent="0.3">
      <c r="A89">
        <v>2022</v>
      </c>
      <c r="B89" s="1">
        <v>44677</v>
      </c>
      <c r="C89" t="s">
        <v>29</v>
      </c>
      <c r="D89">
        <v>562</v>
      </c>
      <c r="E89" t="s">
        <v>49</v>
      </c>
      <c r="F89">
        <v>5</v>
      </c>
      <c r="G89">
        <v>25</v>
      </c>
      <c r="H89" t="s">
        <v>80</v>
      </c>
    </row>
    <row r="90" spans="1:8" x14ac:dyDescent="0.3">
      <c r="A90">
        <v>2022</v>
      </c>
      <c r="B90" s="1">
        <v>44677</v>
      </c>
      <c r="C90" t="s">
        <v>29</v>
      </c>
      <c r="D90">
        <v>510</v>
      </c>
      <c r="E90" t="s">
        <v>42</v>
      </c>
      <c r="F90">
        <v>6</v>
      </c>
      <c r="G90">
        <v>36</v>
      </c>
      <c r="H90" t="s">
        <v>80</v>
      </c>
    </row>
    <row r="91" spans="1:8" x14ac:dyDescent="0.3">
      <c r="A91">
        <v>2022</v>
      </c>
      <c r="B91" s="1">
        <v>44683</v>
      </c>
      <c r="C91" t="s">
        <v>30</v>
      </c>
      <c r="D91">
        <v>532</v>
      </c>
      <c r="E91" t="s">
        <v>58</v>
      </c>
      <c r="F91">
        <v>2</v>
      </c>
      <c r="G91">
        <v>20</v>
      </c>
      <c r="H91" t="s">
        <v>80</v>
      </c>
    </row>
    <row r="92" spans="1:8" x14ac:dyDescent="0.3">
      <c r="A92">
        <v>2022</v>
      </c>
      <c r="B92" s="1">
        <v>44683</v>
      </c>
      <c r="C92" t="s">
        <v>30</v>
      </c>
      <c r="D92">
        <v>544</v>
      </c>
      <c r="E92" t="s">
        <v>59</v>
      </c>
      <c r="F92">
        <v>6</v>
      </c>
      <c r="G92">
        <v>90</v>
      </c>
      <c r="H92" t="s">
        <v>80</v>
      </c>
    </row>
    <row r="93" spans="1:8" x14ac:dyDescent="0.3">
      <c r="A93">
        <v>2022</v>
      </c>
      <c r="B93" s="1">
        <v>44685</v>
      </c>
      <c r="C93" t="s">
        <v>30</v>
      </c>
      <c r="D93">
        <v>536</v>
      </c>
      <c r="E93" t="s">
        <v>55</v>
      </c>
      <c r="F93">
        <v>5</v>
      </c>
      <c r="G93">
        <v>25</v>
      </c>
      <c r="H93" t="s">
        <v>80</v>
      </c>
    </row>
    <row r="94" spans="1:8" x14ac:dyDescent="0.3">
      <c r="A94">
        <v>2022</v>
      </c>
      <c r="B94" s="1">
        <v>44685</v>
      </c>
      <c r="C94" t="s">
        <v>30</v>
      </c>
      <c r="D94">
        <v>580</v>
      </c>
      <c r="E94" t="s">
        <v>53</v>
      </c>
      <c r="F94">
        <v>13</v>
      </c>
      <c r="G94">
        <v>104</v>
      </c>
      <c r="H94" t="s">
        <v>80</v>
      </c>
    </row>
    <row r="95" spans="1:8" x14ac:dyDescent="0.3">
      <c r="A95">
        <v>2022</v>
      </c>
      <c r="B95" s="1">
        <v>44685</v>
      </c>
      <c r="C95" t="s">
        <v>30</v>
      </c>
      <c r="D95">
        <v>542</v>
      </c>
      <c r="E95" t="s">
        <v>51</v>
      </c>
      <c r="F95">
        <v>3</v>
      </c>
      <c r="G95">
        <v>30</v>
      </c>
      <c r="H95" t="s">
        <v>80</v>
      </c>
    </row>
    <row r="96" spans="1:8" x14ac:dyDescent="0.3">
      <c r="A96">
        <v>2022</v>
      </c>
      <c r="B96" s="1">
        <v>44687</v>
      </c>
      <c r="C96" t="s">
        <v>30</v>
      </c>
      <c r="D96">
        <v>514</v>
      </c>
      <c r="E96" t="s">
        <v>44</v>
      </c>
      <c r="F96">
        <v>7</v>
      </c>
      <c r="G96">
        <v>45.5</v>
      </c>
      <c r="H96" t="s">
        <v>80</v>
      </c>
    </row>
    <row r="97" spans="1:8" x14ac:dyDescent="0.3">
      <c r="A97">
        <v>2022</v>
      </c>
      <c r="B97" s="1">
        <v>44687</v>
      </c>
      <c r="C97" t="s">
        <v>30</v>
      </c>
      <c r="D97">
        <v>548</v>
      </c>
      <c r="E97" t="s">
        <v>45</v>
      </c>
      <c r="F97">
        <v>10</v>
      </c>
      <c r="G97">
        <v>20</v>
      </c>
      <c r="H97" t="s">
        <v>80</v>
      </c>
    </row>
    <row r="98" spans="1:8" x14ac:dyDescent="0.3">
      <c r="A98">
        <v>2022</v>
      </c>
      <c r="B98" s="1">
        <v>44690</v>
      </c>
      <c r="C98" t="s">
        <v>30</v>
      </c>
      <c r="D98">
        <v>540</v>
      </c>
      <c r="E98" t="s">
        <v>47</v>
      </c>
      <c r="F98">
        <v>5</v>
      </c>
      <c r="G98">
        <v>37.5</v>
      </c>
      <c r="H98" t="s">
        <v>80</v>
      </c>
    </row>
    <row r="99" spans="1:8" x14ac:dyDescent="0.3">
      <c r="A99">
        <v>2022</v>
      </c>
      <c r="B99" s="1">
        <v>44690</v>
      </c>
      <c r="C99" t="s">
        <v>30</v>
      </c>
      <c r="D99">
        <v>560</v>
      </c>
      <c r="E99" t="s">
        <v>50</v>
      </c>
      <c r="F99">
        <v>5</v>
      </c>
      <c r="G99">
        <v>40</v>
      </c>
      <c r="H99" t="s">
        <v>80</v>
      </c>
    </row>
    <row r="100" spans="1:8" x14ac:dyDescent="0.3">
      <c r="A100">
        <v>2022</v>
      </c>
      <c r="B100" s="1">
        <v>44697</v>
      </c>
      <c r="C100" t="s">
        <v>30</v>
      </c>
      <c r="D100">
        <v>516</v>
      </c>
      <c r="E100" t="s">
        <v>43</v>
      </c>
      <c r="F100">
        <v>7</v>
      </c>
      <c r="G100">
        <v>31.5</v>
      </c>
      <c r="H100" t="s">
        <v>80</v>
      </c>
    </row>
    <row r="101" spans="1:8" x14ac:dyDescent="0.3">
      <c r="A101">
        <v>2022</v>
      </c>
      <c r="B101" s="1">
        <v>44697</v>
      </c>
      <c r="C101" t="s">
        <v>30</v>
      </c>
      <c r="D101">
        <v>530</v>
      </c>
      <c r="E101" t="s">
        <v>46</v>
      </c>
      <c r="F101">
        <v>5</v>
      </c>
      <c r="G101">
        <v>42.5</v>
      </c>
      <c r="H101" t="s">
        <v>80</v>
      </c>
    </row>
    <row r="102" spans="1:8" x14ac:dyDescent="0.3">
      <c r="A102">
        <v>2022</v>
      </c>
      <c r="B102" s="1">
        <v>44699</v>
      </c>
      <c r="C102" t="s">
        <v>30</v>
      </c>
      <c r="D102">
        <v>518</v>
      </c>
      <c r="E102" t="s">
        <v>52</v>
      </c>
      <c r="F102">
        <v>4</v>
      </c>
      <c r="G102">
        <v>16</v>
      </c>
      <c r="H102" t="s">
        <v>80</v>
      </c>
    </row>
    <row r="103" spans="1:8" x14ac:dyDescent="0.3">
      <c r="A103">
        <v>2022</v>
      </c>
      <c r="B103" s="1">
        <v>44699</v>
      </c>
      <c r="C103" t="s">
        <v>30</v>
      </c>
      <c r="D103">
        <v>524</v>
      </c>
      <c r="E103" t="s">
        <v>48</v>
      </c>
      <c r="F103">
        <v>3</v>
      </c>
      <c r="G103">
        <v>6</v>
      </c>
      <c r="H103" t="s">
        <v>80</v>
      </c>
    </row>
    <row r="104" spans="1:8" x14ac:dyDescent="0.3">
      <c r="A104">
        <v>2022</v>
      </c>
      <c r="B104" s="1">
        <v>44701</v>
      </c>
      <c r="C104" t="s">
        <v>30</v>
      </c>
      <c r="D104">
        <v>520</v>
      </c>
      <c r="E104" t="s">
        <v>56</v>
      </c>
      <c r="F104">
        <v>6</v>
      </c>
      <c r="G104">
        <v>24</v>
      </c>
      <c r="H104" t="s">
        <v>80</v>
      </c>
    </row>
    <row r="105" spans="1:8" x14ac:dyDescent="0.3">
      <c r="A105">
        <v>2022</v>
      </c>
      <c r="B105" s="1">
        <v>44701</v>
      </c>
      <c r="C105" t="s">
        <v>30</v>
      </c>
      <c r="D105">
        <v>542</v>
      </c>
      <c r="E105" t="s">
        <v>51</v>
      </c>
      <c r="F105">
        <v>6</v>
      </c>
      <c r="G105">
        <v>60</v>
      </c>
      <c r="H105" t="s">
        <v>80</v>
      </c>
    </row>
    <row r="106" spans="1:8" x14ac:dyDescent="0.3">
      <c r="A106">
        <v>2022</v>
      </c>
      <c r="B106" s="1">
        <v>44704</v>
      </c>
      <c r="C106" t="s">
        <v>30</v>
      </c>
      <c r="D106">
        <v>522</v>
      </c>
      <c r="E106" t="s">
        <v>57</v>
      </c>
      <c r="F106">
        <v>6</v>
      </c>
      <c r="G106">
        <v>24</v>
      </c>
      <c r="H106" t="s">
        <v>80</v>
      </c>
    </row>
    <row r="107" spans="1:8" x14ac:dyDescent="0.3">
      <c r="A107">
        <v>2022</v>
      </c>
      <c r="B107" s="1">
        <v>44704</v>
      </c>
      <c r="C107" t="s">
        <v>30</v>
      </c>
      <c r="D107">
        <v>510</v>
      </c>
      <c r="E107" t="s">
        <v>42</v>
      </c>
      <c r="F107">
        <v>6</v>
      </c>
      <c r="G107">
        <v>36</v>
      </c>
      <c r="H107" t="s">
        <v>80</v>
      </c>
    </row>
    <row r="108" spans="1:8" x14ac:dyDescent="0.3">
      <c r="A108">
        <v>2022</v>
      </c>
      <c r="B108" s="1">
        <v>44706</v>
      </c>
      <c r="C108" t="s">
        <v>30</v>
      </c>
      <c r="D108">
        <v>562</v>
      </c>
      <c r="E108" t="s">
        <v>49</v>
      </c>
      <c r="F108">
        <v>5</v>
      </c>
      <c r="G108">
        <v>25</v>
      </c>
      <c r="H108" t="s">
        <v>80</v>
      </c>
    </row>
    <row r="109" spans="1:8" x14ac:dyDescent="0.3">
      <c r="A109">
        <v>2022</v>
      </c>
      <c r="B109" s="1">
        <v>44706</v>
      </c>
      <c r="C109" t="s">
        <v>30</v>
      </c>
      <c r="D109">
        <v>510</v>
      </c>
      <c r="E109" t="s">
        <v>42</v>
      </c>
      <c r="F109">
        <v>6</v>
      </c>
      <c r="G109">
        <v>36</v>
      </c>
      <c r="H109" t="s">
        <v>80</v>
      </c>
    </row>
    <row r="110" spans="1:8" x14ac:dyDescent="0.3">
      <c r="A110">
        <v>2022</v>
      </c>
      <c r="B110" s="1">
        <v>44707</v>
      </c>
      <c r="C110" t="s">
        <v>30</v>
      </c>
      <c r="D110">
        <v>532</v>
      </c>
      <c r="E110" t="s">
        <v>58</v>
      </c>
      <c r="F110">
        <v>2</v>
      </c>
      <c r="G110">
        <v>20</v>
      </c>
      <c r="H110" t="s">
        <v>80</v>
      </c>
    </row>
    <row r="111" spans="1:8" x14ac:dyDescent="0.3">
      <c r="A111">
        <v>2022</v>
      </c>
      <c r="B111" s="1">
        <v>44707</v>
      </c>
      <c r="C111" t="s">
        <v>30</v>
      </c>
      <c r="D111">
        <v>544</v>
      </c>
      <c r="E111" t="s">
        <v>59</v>
      </c>
      <c r="F111">
        <v>6</v>
      </c>
      <c r="G111">
        <v>90</v>
      </c>
      <c r="H111" t="s">
        <v>80</v>
      </c>
    </row>
    <row r="112" spans="1:8" x14ac:dyDescent="0.3">
      <c r="A112">
        <v>2022</v>
      </c>
      <c r="B112" s="1">
        <v>44707</v>
      </c>
      <c r="C112" t="s">
        <v>30</v>
      </c>
      <c r="D112">
        <v>536</v>
      </c>
      <c r="E112" t="s">
        <v>55</v>
      </c>
      <c r="F112">
        <v>5</v>
      </c>
      <c r="G112">
        <v>25</v>
      </c>
      <c r="H112" t="s">
        <v>80</v>
      </c>
    </row>
    <row r="113" spans="1:8" x14ac:dyDescent="0.3">
      <c r="A113">
        <v>2022</v>
      </c>
      <c r="B113" s="1">
        <v>44708</v>
      </c>
      <c r="C113" t="s">
        <v>30</v>
      </c>
      <c r="D113">
        <v>542</v>
      </c>
      <c r="E113" t="s">
        <v>51</v>
      </c>
      <c r="F113">
        <v>3</v>
      </c>
      <c r="G113">
        <v>30</v>
      </c>
      <c r="H113" t="s">
        <v>80</v>
      </c>
    </row>
    <row r="114" spans="1:8" x14ac:dyDescent="0.3">
      <c r="A114">
        <v>2022</v>
      </c>
      <c r="B114" s="1">
        <v>44708</v>
      </c>
      <c r="C114" t="s">
        <v>30</v>
      </c>
      <c r="D114">
        <v>580</v>
      </c>
      <c r="E114" t="s">
        <v>53</v>
      </c>
      <c r="F114">
        <v>15</v>
      </c>
      <c r="G114">
        <v>120</v>
      </c>
      <c r="H114" t="s">
        <v>80</v>
      </c>
    </row>
    <row r="115" spans="1:8" x14ac:dyDescent="0.3">
      <c r="A115">
        <v>2022</v>
      </c>
      <c r="B115" s="1">
        <v>44708</v>
      </c>
      <c r="C115" t="s">
        <v>30</v>
      </c>
      <c r="D115">
        <v>514</v>
      </c>
      <c r="E115" t="s">
        <v>44</v>
      </c>
      <c r="F115">
        <v>7</v>
      </c>
      <c r="G115">
        <v>45.5</v>
      </c>
      <c r="H115" t="s">
        <v>80</v>
      </c>
    </row>
    <row r="116" spans="1:8" x14ac:dyDescent="0.3">
      <c r="A116">
        <v>2022</v>
      </c>
      <c r="B116" s="1">
        <v>44713</v>
      </c>
      <c r="C116" t="s">
        <v>31</v>
      </c>
      <c r="D116">
        <v>532</v>
      </c>
      <c r="E116" t="s">
        <v>58</v>
      </c>
      <c r="F116">
        <v>2</v>
      </c>
      <c r="G116">
        <v>20</v>
      </c>
      <c r="H116" t="s">
        <v>80</v>
      </c>
    </row>
    <row r="117" spans="1:8" x14ac:dyDescent="0.3">
      <c r="A117">
        <v>2022</v>
      </c>
      <c r="B117" s="1">
        <v>44713</v>
      </c>
      <c r="C117" t="s">
        <v>31</v>
      </c>
      <c r="D117">
        <v>544</v>
      </c>
      <c r="E117" t="s">
        <v>59</v>
      </c>
      <c r="F117">
        <v>6</v>
      </c>
      <c r="G117">
        <v>90</v>
      </c>
      <c r="H117" t="s">
        <v>80</v>
      </c>
    </row>
    <row r="118" spans="1:8" x14ac:dyDescent="0.3">
      <c r="A118">
        <v>2022</v>
      </c>
      <c r="B118" s="1">
        <v>44715</v>
      </c>
      <c r="C118" t="s">
        <v>31</v>
      </c>
      <c r="D118">
        <v>536</v>
      </c>
      <c r="E118" t="s">
        <v>55</v>
      </c>
      <c r="F118">
        <v>5</v>
      </c>
      <c r="G118">
        <v>25</v>
      </c>
      <c r="H118" t="s">
        <v>80</v>
      </c>
    </row>
    <row r="119" spans="1:8" x14ac:dyDescent="0.3">
      <c r="A119">
        <v>2022</v>
      </c>
      <c r="B119" s="1">
        <v>44718</v>
      </c>
      <c r="C119" t="s">
        <v>31</v>
      </c>
      <c r="D119">
        <v>542</v>
      </c>
      <c r="E119" t="s">
        <v>51</v>
      </c>
      <c r="F119">
        <v>3</v>
      </c>
      <c r="G119">
        <v>30</v>
      </c>
      <c r="H119" t="s">
        <v>80</v>
      </c>
    </row>
    <row r="120" spans="1:8" x14ac:dyDescent="0.3">
      <c r="A120">
        <v>2022</v>
      </c>
      <c r="B120" s="1">
        <v>44718</v>
      </c>
      <c r="C120" t="s">
        <v>31</v>
      </c>
      <c r="D120">
        <v>514</v>
      </c>
      <c r="E120" t="s">
        <v>44</v>
      </c>
      <c r="F120">
        <v>7</v>
      </c>
      <c r="G120">
        <v>45.5</v>
      </c>
      <c r="H120" t="s">
        <v>80</v>
      </c>
    </row>
    <row r="121" spans="1:8" x14ac:dyDescent="0.3">
      <c r="A121">
        <v>2022</v>
      </c>
      <c r="B121" s="1">
        <v>44718</v>
      </c>
      <c r="C121" t="s">
        <v>31</v>
      </c>
      <c r="D121">
        <v>580</v>
      </c>
      <c r="E121" t="s">
        <v>53</v>
      </c>
      <c r="F121">
        <v>15</v>
      </c>
      <c r="G121">
        <v>120</v>
      </c>
      <c r="H121" t="s">
        <v>80</v>
      </c>
    </row>
    <row r="122" spans="1:8" x14ac:dyDescent="0.3">
      <c r="A122">
        <v>2022</v>
      </c>
      <c r="B122" s="1">
        <v>44720</v>
      </c>
      <c r="C122" t="s">
        <v>31</v>
      </c>
      <c r="D122">
        <v>548</v>
      </c>
      <c r="E122" t="s">
        <v>45</v>
      </c>
      <c r="F122">
        <v>10</v>
      </c>
      <c r="G122">
        <v>20</v>
      </c>
      <c r="H122" t="s">
        <v>80</v>
      </c>
    </row>
    <row r="123" spans="1:8" x14ac:dyDescent="0.3">
      <c r="A123">
        <v>2022</v>
      </c>
      <c r="B123" s="1">
        <v>44720</v>
      </c>
      <c r="C123" t="s">
        <v>31</v>
      </c>
      <c r="D123">
        <v>540</v>
      </c>
      <c r="E123" t="s">
        <v>47</v>
      </c>
      <c r="F123">
        <v>5</v>
      </c>
      <c r="G123">
        <v>37.5</v>
      </c>
      <c r="H123" t="s">
        <v>80</v>
      </c>
    </row>
    <row r="124" spans="1:8" x14ac:dyDescent="0.3">
      <c r="A124">
        <v>2022</v>
      </c>
      <c r="B124" s="1">
        <v>44722</v>
      </c>
      <c r="C124" t="s">
        <v>31</v>
      </c>
      <c r="D124">
        <v>560</v>
      </c>
      <c r="E124" t="s">
        <v>50</v>
      </c>
      <c r="F124">
        <v>5</v>
      </c>
      <c r="G124">
        <v>40</v>
      </c>
      <c r="H124" t="s">
        <v>80</v>
      </c>
    </row>
    <row r="125" spans="1:8" x14ac:dyDescent="0.3">
      <c r="A125">
        <v>2022</v>
      </c>
      <c r="B125" s="1">
        <v>44732</v>
      </c>
      <c r="C125" t="s">
        <v>31</v>
      </c>
      <c r="D125">
        <v>516</v>
      </c>
      <c r="E125" t="s">
        <v>43</v>
      </c>
      <c r="F125">
        <v>7</v>
      </c>
      <c r="G125">
        <v>31.5</v>
      </c>
      <c r="H125" t="s">
        <v>80</v>
      </c>
    </row>
    <row r="126" spans="1:8" x14ac:dyDescent="0.3">
      <c r="A126">
        <v>2022</v>
      </c>
      <c r="B126" s="1">
        <v>44732</v>
      </c>
      <c r="C126" t="s">
        <v>31</v>
      </c>
      <c r="D126">
        <v>530</v>
      </c>
      <c r="E126" t="s">
        <v>46</v>
      </c>
      <c r="F126">
        <v>5</v>
      </c>
      <c r="G126">
        <v>42.5</v>
      </c>
      <c r="H126" t="s">
        <v>80</v>
      </c>
    </row>
    <row r="127" spans="1:8" x14ac:dyDescent="0.3">
      <c r="A127">
        <v>2022</v>
      </c>
      <c r="B127" s="1">
        <v>44734</v>
      </c>
      <c r="C127" t="s">
        <v>31</v>
      </c>
      <c r="D127">
        <v>518</v>
      </c>
      <c r="E127" t="s">
        <v>52</v>
      </c>
      <c r="F127">
        <v>4</v>
      </c>
      <c r="G127">
        <v>16</v>
      </c>
      <c r="H127" t="s">
        <v>80</v>
      </c>
    </row>
    <row r="128" spans="1:8" x14ac:dyDescent="0.3">
      <c r="A128">
        <v>2022</v>
      </c>
      <c r="B128" s="1">
        <v>44734</v>
      </c>
      <c r="C128" t="s">
        <v>31</v>
      </c>
      <c r="D128">
        <v>524</v>
      </c>
      <c r="E128" t="s">
        <v>48</v>
      </c>
      <c r="F128">
        <v>3</v>
      </c>
      <c r="G128">
        <v>6</v>
      </c>
      <c r="H128" t="s">
        <v>80</v>
      </c>
    </row>
    <row r="129" spans="1:8" x14ac:dyDescent="0.3">
      <c r="A129">
        <v>2022</v>
      </c>
      <c r="B129" s="1">
        <v>44734</v>
      </c>
      <c r="C129" t="s">
        <v>31</v>
      </c>
      <c r="D129">
        <v>580</v>
      </c>
      <c r="E129" t="s">
        <v>53</v>
      </c>
      <c r="F129">
        <v>13</v>
      </c>
      <c r="G129">
        <v>104</v>
      </c>
      <c r="H129" t="s">
        <v>80</v>
      </c>
    </row>
    <row r="130" spans="1:8" x14ac:dyDescent="0.3">
      <c r="A130">
        <v>2022</v>
      </c>
      <c r="B130" s="1">
        <v>44736</v>
      </c>
      <c r="C130" t="s">
        <v>31</v>
      </c>
      <c r="D130">
        <v>520</v>
      </c>
      <c r="E130" t="s">
        <v>56</v>
      </c>
      <c r="F130">
        <v>6</v>
      </c>
      <c r="G130">
        <v>24</v>
      </c>
      <c r="H130" t="s">
        <v>80</v>
      </c>
    </row>
    <row r="131" spans="1:8" x14ac:dyDescent="0.3">
      <c r="A131">
        <v>2022</v>
      </c>
      <c r="B131" s="1">
        <v>44736</v>
      </c>
      <c r="C131" t="s">
        <v>31</v>
      </c>
      <c r="D131">
        <v>542</v>
      </c>
      <c r="E131" t="s">
        <v>51</v>
      </c>
      <c r="F131">
        <v>6</v>
      </c>
      <c r="G131">
        <v>60</v>
      </c>
      <c r="H131" t="s">
        <v>80</v>
      </c>
    </row>
    <row r="132" spans="1:8" x14ac:dyDescent="0.3">
      <c r="A132">
        <v>2022</v>
      </c>
      <c r="B132" s="1">
        <v>44739</v>
      </c>
      <c r="C132" t="s">
        <v>31</v>
      </c>
      <c r="D132">
        <v>522</v>
      </c>
      <c r="E132" t="s">
        <v>57</v>
      </c>
      <c r="F132">
        <v>6</v>
      </c>
      <c r="G132">
        <v>24</v>
      </c>
      <c r="H132" t="s">
        <v>80</v>
      </c>
    </row>
    <row r="133" spans="1:8" x14ac:dyDescent="0.3">
      <c r="A133">
        <v>2022</v>
      </c>
      <c r="B133" s="1">
        <v>44739</v>
      </c>
      <c r="C133" t="s">
        <v>31</v>
      </c>
      <c r="D133">
        <v>510</v>
      </c>
      <c r="E133" t="s">
        <v>42</v>
      </c>
      <c r="F133">
        <v>6</v>
      </c>
      <c r="G133">
        <v>36</v>
      </c>
      <c r="H133" t="s">
        <v>80</v>
      </c>
    </row>
    <row r="134" spans="1:8" x14ac:dyDescent="0.3">
      <c r="A134">
        <v>2022</v>
      </c>
      <c r="B134" s="1">
        <v>44741</v>
      </c>
      <c r="C134" t="s">
        <v>31</v>
      </c>
      <c r="D134">
        <v>562</v>
      </c>
      <c r="E134" t="s">
        <v>49</v>
      </c>
      <c r="F134">
        <v>5</v>
      </c>
      <c r="G134">
        <v>25</v>
      </c>
      <c r="H134" t="s">
        <v>80</v>
      </c>
    </row>
    <row r="135" spans="1:8" x14ac:dyDescent="0.3">
      <c r="A135">
        <v>2022</v>
      </c>
      <c r="B135" s="1">
        <v>44741</v>
      </c>
      <c r="C135" t="s">
        <v>31</v>
      </c>
      <c r="D135">
        <v>510</v>
      </c>
      <c r="E135" t="s">
        <v>42</v>
      </c>
      <c r="F135">
        <v>6</v>
      </c>
      <c r="G135">
        <v>36</v>
      </c>
      <c r="H135" t="s">
        <v>80</v>
      </c>
    </row>
    <row r="136" spans="1:8" x14ac:dyDescent="0.3">
      <c r="A136">
        <v>2022</v>
      </c>
      <c r="B136" s="1">
        <v>44742</v>
      </c>
      <c r="C136" t="s">
        <v>31</v>
      </c>
      <c r="D136">
        <v>576</v>
      </c>
      <c r="E136" t="s">
        <v>60</v>
      </c>
      <c r="F136">
        <v>10</v>
      </c>
      <c r="G136">
        <v>125</v>
      </c>
      <c r="H136" t="s">
        <v>80</v>
      </c>
    </row>
    <row r="137" spans="1:8" x14ac:dyDescent="0.3">
      <c r="A137">
        <v>2022</v>
      </c>
      <c r="B137" s="1">
        <v>44742</v>
      </c>
      <c r="C137" t="s">
        <v>31</v>
      </c>
      <c r="D137">
        <v>578</v>
      </c>
      <c r="E137" t="s">
        <v>54</v>
      </c>
      <c r="F137">
        <v>4</v>
      </c>
      <c r="G137">
        <v>62</v>
      </c>
      <c r="H137" t="s">
        <v>80</v>
      </c>
    </row>
    <row r="138" spans="1:8" x14ac:dyDescent="0.3">
      <c r="A138">
        <v>2022</v>
      </c>
      <c r="B138" s="1">
        <v>44742</v>
      </c>
      <c r="C138" t="s">
        <v>31</v>
      </c>
      <c r="D138">
        <v>532</v>
      </c>
      <c r="E138" t="s">
        <v>58</v>
      </c>
      <c r="F138">
        <v>2</v>
      </c>
      <c r="G138">
        <v>20</v>
      </c>
      <c r="H138" t="s">
        <v>80</v>
      </c>
    </row>
    <row r="139" spans="1:8" x14ac:dyDescent="0.3">
      <c r="A139">
        <v>2022</v>
      </c>
      <c r="B139" s="1">
        <v>44742</v>
      </c>
      <c r="C139" t="s">
        <v>31</v>
      </c>
      <c r="D139">
        <v>544</v>
      </c>
      <c r="E139" t="s">
        <v>59</v>
      </c>
      <c r="F139">
        <v>6</v>
      </c>
      <c r="G139">
        <v>90</v>
      </c>
      <c r="H139" t="s">
        <v>80</v>
      </c>
    </row>
    <row r="140" spans="1:8" x14ac:dyDescent="0.3">
      <c r="A140">
        <v>2022</v>
      </c>
      <c r="B140" s="1">
        <v>44745</v>
      </c>
      <c r="C140" t="s">
        <v>32</v>
      </c>
      <c r="D140">
        <v>532</v>
      </c>
      <c r="E140" t="s">
        <v>58</v>
      </c>
      <c r="F140">
        <v>2</v>
      </c>
      <c r="G140">
        <v>20</v>
      </c>
      <c r="H140" t="s">
        <v>80</v>
      </c>
    </row>
    <row r="141" spans="1:8" x14ac:dyDescent="0.3">
      <c r="A141">
        <v>2022</v>
      </c>
      <c r="B141" s="1">
        <v>44745</v>
      </c>
      <c r="C141" t="s">
        <v>32</v>
      </c>
      <c r="D141">
        <v>544</v>
      </c>
      <c r="E141" t="s">
        <v>59</v>
      </c>
      <c r="F141">
        <v>6</v>
      </c>
      <c r="G141">
        <v>90</v>
      </c>
      <c r="H141" t="s">
        <v>80</v>
      </c>
    </row>
    <row r="142" spans="1:8" x14ac:dyDescent="0.3">
      <c r="A142">
        <v>2022</v>
      </c>
      <c r="B142" s="1">
        <v>44747</v>
      </c>
      <c r="C142" t="s">
        <v>32</v>
      </c>
      <c r="D142">
        <v>536</v>
      </c>
      <c r="E142" t="s">
        <v>55</v>
      </c>
      <c r="F142">
        <v>5</v>
      </c>
      <c r="G142">
        <v>25</v>
      </c>
      <c r="H142" t="s">
        <v>80</v>
      </c>
    </row>
    <row r="143" spans="1:8" x14ac:dyDescent="0.3">
      <c r="A143">
        <v>2022</v>
      </c>
      <c r="B143" s="1">
        <v>44747</v>
      </c>
      <c r="C143" t="s">
        <v>32</v>
      </c>
      <c r="D143">
        <v>580</v>
      </c>
      <c r="E143" t="s">
        <v>53</v>
      </c>
      <c r="F143">
        <v>11</v>
      </c>
      <c r="G143">
        <v>88</v>
      </c>
      <c r="H143" t="s">
        <v>80</v>
      </c>
    </row>
    <row r="144" spans="1:8" x14ac:dyDescent="0.3">
      <c r="A144">
        <v>2022</v>
      </c>
      <c r="B144" s="1">
        <v>44747</v>
      </c>
      <c r="C144" t="s">
        <v>32</v>
      </c>
      <c r="D144">
        <v>542</v>
      </c>
      <c r="E144" t="s">
        <v>51</v>
      </c>
      <c r="F144">
        <v>3</v>
      </c>
      <c r="G144">
        <v>30</v>
      </c>
      <c r="H144" t="s">
        <v>80</v>
      </c>
    </row>
    <row r="145" spans="1:8" x14ac:dyDescent="0.3">
      <c r="A145">
        <v>2022</v>
      </c>
      <c r="B145" s="1">
        <v>44749</v>
      </c>
      <c r="C145" t="s">
        <v>32</v>
      </c>
      <c r="D145">
        <v>514</v>
      </c>
      <c r="E145" t="s">
        <v>44</v>
      </c>
      <c r="F145">
        <v>7</v>
      </c>
      <c r="G145">
        <v>45.5</v>
      </c>
      <c r="H145" t="s">
        <v>80</v>
      </c>
    </row>
    <row r="146" spans="1:8" x14ac:dyDescent="0.3">
      <c r="A146">
        <v>2022</v>
      </c>
      <c r="B146" s="1">
        <v>44749</v>
      </c>
      <c r="C146" t="s">
        <v>32</v>
      </c>
      <c r="D146">
        <v>548</v>
      </c>
      <c r="E146" t="s">
        <v>45</v>
      </c>
      <c r="F146">
        <v>10</v>
      </c>
      <c r="G146">
        <v>20</v>
      </c>
      <c r="H146" t="s">
        <v>80</v>
      </c>
    </row>
    <row r="147" spans="1:8" x14ac:dyDescent="0.3">
      <c r="A147">
        <v>2022</v>
      </c>
      <c r="B147" s="1">
        <v>44752</v>
      </c>
      <c r="C147" t="s">
        <v>32</v>
      </c>
      <c r="D147">
        <v>540</v>
      </c>
      <c r="E147" t="s">
        <v>47</v>
      </c>
      <c r="F147">
        <v>5</v>
      </c>
      <c r="G147">
        <v>37.5</v>
      </c>
      <c r="H147" t="s">
        <v>80</v>
      </c>
    </row>
    <row r="148" spans="1:8" x14ac:dyDescent="0.3">
      <c r="A148">
        <v>2022</v>
      </c>
      <c r="B148" s="1">
        <v>44752</v>
      </c>
      <c r="C148" t="s">
        <v>32</v>
      </c>
      <c r="D148">
        <v>560</v>
      </c>
      <c r="E148" t="s">
        <v>50</v>
      </c>
      <c r="F148">
        <v>5</v>
      </c>
      <c r="G148">
        <v>40</v>
      </c>
      <c r="H148" t="s">
        <v>80</v>
      </c>
    </row>
    <row r="149" spans="1:8" x14ac:dyDescent="0.3">
      <c r="A149">
        <v>2022</v>
      </c>
      <c r="B149" s="1">
        <v>44754</v>
      </c>
      <c r="C149" t="s">
        <v>32</v>
      </c>
      <c r="D149">
        <v>516</v>
      </c>
      <c r="E149" t="s">
        <v>43</v>
      </c>
      <c r="F149">
        <v>7</v>
      </c>
      <c r="G149">
        <v>31.5</v>
      </c>
      <c r="H149" t="s">
        <v>80</v>
      </c>
    </row>
    <row r="150" spans="1:8" x14ac:dyDescent="0.3">
      <c r="A150">
        <v>2022</v>
      </c>
      <c r="B150" s="1">
        <v>44754</v>
      </c>
      <c r="C150" t="s">
        <v>32</v>
      </c>
      <c r="D150">
        <v>530</v>
      </c>
      <c r="E150" t="s">
        <v>46</v>
      </c>
      <c r="F150">
        <v>5</v>
      </c>
      <c r="G150">
        <v>42.5</v>
      </c>
      <c r="H150" t="s">
        <v>80</v>
      </c>
    </row>
    <row r="151" spans="1:8" x14ac:dyDescent="0.3">
      <c r="A151">
        <v>2022</v>
      </c>
      <c r="B151" s="1">
        <v>44756</v>
      </c>
      <c r="C151" t="s">
        <v>32</v>
      </c>
      <c r="D151">
        <v>518</v>
      </c>
      <c r="E151" t="s">
        <v>52</v>
      </c>
      <c r="F151">
        <v>4</v>
      </c>
      <c r="G151">
        <v>16</v>
      </c>
      <c r="H151" t="s">
        <v>80</v>
      </c>
    </row>
    <row r="152" spans="1:8" x14ac:dyDescent="0.3">
      <c r="A152">
        <v>2022</v>
      </c>
      <c r="B152" s="1">
        <v>44756</v>
      </c>
      <c r="C152" t="s">
        <v>32</v>
      </c>
      <c r="D152">
        <v>524</v>
      </c>
      <c r="E152" t="s">
        <v>48</v>
      </c>
      <c r="F152">
        <v>3</v>
      </c>
      <c r="G152">
        <v>6</v>
      </c>
      <c r="H152" t="s">
        <v>80</v>
      </c>
    </row>
    <row r="153" spans="1:8" x14ac:dyDescent="0.3">
      <c r="A153">
        <v>2022</v>
      </c>
      <c r="B153" s="1">
        <v>44766</v>
      </c>
      <c r="C153" t="s">
        <v>32</v>
      </c>
      <c r="D153">
        <v>520</v>
      </c>
      <c r="E153" t="s">
        <v>56</v>
      </c>
      <c r="F153">
        <v>6</v>
      </c>
      <c r="G153">
        <v>24</v>
      </c>
      <c r="H153" t="s">
        <v>80</v>
      </c>
    </row>
    <row r="154" spans="1:8" x14ac:dyDescent="0.3">
      <c r="A154">
        <v>2022</v>
      </c>
      <c r="B154" s="1">
        <v>44766</v>
      </c>
      <c r="C154" t="s">
        <v>32</v>
      </c>
      <c r="D154">
        <v>542</v>
      </c>
      <c r="E154" t="s">
        <v>51</v>
      </c>
      <c r="F154">
        <v>6</v>
      </c>
      <c r="G154">
        <v>60</v>
      </c>
      <c r="H154" t="s">
        <v>80</v>
      </c>
    </row>
    <row r="155" spans="1:8" x14ac:dyDescent="0.3">
      <c r="A155">
        <v>2022</v>
      </c>
      <c r="B155" s="1">
        <v>44768</v>
      </c>
      <c r="C155" t="s">
        <v>32</v>
      </c>
      <c r="D155">
        <v>522</v>
      </c>
      <c r="E155" t="s">
        <v>57</v>
      </c>
      <c r="F155">
        <v>6</v>
      </c>
      <c r="G155">
        <v>24</v>
      </c>
      <c r="H155" t="s">
        <v>80</v>
      </c>
    </row>
    <row r="156" spans="1:8" x14ac:dyDescent="0.3">
      <c r="A156">
        <v>2022</v>
      </c>
      <c r="B156" s="1">
        <v>44768</v>
      </c>
      <c r="C156" t="s">
        <v>32</v>
      </c>
      <c r="D156">
        <v>510</v>
      </c>
      <c r="E156" t="s">
        <v>42</v>
      </c>
      <c r="F156">
        <v>6</v>
      </c>
      <c r="G156">
        <v>36</v>
      </c>
      <c r="H156" t="s">
        <v>80</v>
      </c>
    </row>
    <row r="157" spans="1:8" x14ac:dyDescent="0.3">
      <c r="A157">
        <v>2022</v>
      </c>
      <c r="B157" s="1">
        <v>44770</v>
      </c>
      <c r="C157" t="s">
        <v>32</v>
      </c>
      <c r="D157">
        <v>562</v>
      </c>
      <c r="E157" t="s">
        <v>49</v>
      </c>
      <c r="F157">
        <v>5</v>
      </c>
      <c r="G157">
        <v>25</v>
      </c>
      <c r="H157" t="s">
        <v>80</v>
      </c>
    </row>
    <row r="158" spans="1:8" x14ac:dyDescent="0.3">
      <c r="A158">
        <v>2022</v>
      </c>
      <c r="B158" s="1">
        <v>44770</v>
      </c>
      <c r="C158" t="s">
        <v>32</v>
      </c>
      <c r="D158">
        <v>510</v>
      </c>
      <c r="E158" t="s">
        <v>42</v>
      </c>
      <c r="F158">
        <v>6</v>
      </c>
      <c r="G158">
        <v>36</v>
      </c>
      <c r="H158" t="s">
        <v>80</v>
      </c>
    </row>
    <row r="159" spans="1:8" x14ac:dyDescent="0.3">
      <c r="A159">
        <v>2022</v>
      </c>
      <c r="B159" s="1">
        <v>44747</v>
      </c>
      <c r="C159" t="s">
        <v>32</v>
      </c>
      <c r="D159">
        <v>580</v>
      </c>
      <c r="E159" t="s">
        <v>53</v>
      </c>
      <c r="F159">
        <v>12</v>
      </c>
      <c r="G159">
        <v>96</v>
      </c>
      <c r="H159" t="s">
        <v>80</v>
      </c>
    </row>
    <row r="160" spans="1:8" x14ac:dyDescent="0.3">
      <c r="A160">
        <v>2022</v>
      </c>
      <c r="B160" s="1">
        <v>44771</v>
      </c>
      <c r="C160" t="s">
        <v>32</v>
      </c>
      <c r="D160">
        <v>532</v>
      </c>
      <c r="E160" t="s">
        <v>58</v>
      </c>
      <c r="F160">
        <v>2</v>
      </c>
      <c r="G160">
        <v>20</v>
      </c>
      <c r="H160" t="s">
        <v>80</v>
      </c>
    </row>
    <row r="161" spans="1:8" x14ac:dyDescent="0.3">
      <c r="A161">
        <v>2022</v>
      </c>
      <c r="B161" s="1">
        <v>44771</v>
      </c>
      <c r="C161" t="s">
        <v>32</v>
      </c>
      <c r="D161">
        <v>544</v>
      </c>
      <c r="E161" t="s">
        <v>59</v>
      </c>
      <c r="F161">
        <v>6</v>
      </c>
      <c r="G161">
        <v>90</v>
      </c>
      <c r="H161" t="s">
        <v>80</v>
      </c>
    </row>
    <row r="162" spans="1:8" x14ac:dyDescent="0.3">
      <c r="A162">
        <v>2022</v>
      </c>
      <c r="B162" s="1">
        <v>44771</v>
      </c>
      <c r="C162" t="s">
        <v>32</v>
      </c>
      <c r="D162">
        <v>536</v>
      </c>
      <c r="E162" t="s">
        <v>55</v>
      </c>
      <c r="F162">
        <v>5</v>
      </c>
      <c r="G162">
        <v>25</v>
      </c>
      <c r="H162" t="s">
        <v>80</v>
      </c>
    </row>
    <row r="163" spans="1:8" x14ac:dyDescent="0.3">
      <c r="A163">
        <v>2022</v>
      </c>
      <c r="B163" s="1">
        <v>44771</v>
      </c>
      <c r="C163" t="s">
        <v>32</v>
      </c>
      <c r="D163">
        <v>542</v>
      </c>
      <c r="E163" t="s">
        <v>51</v>
      </c>
      <c r="F163">
        <v>3</v>
      </c>
      <c r="G163">
        <v>30</v>
      </c>
      <c r="H163" t="s">
        <v>80</v>
      </c>
    </row>
    <row r="164" spans="1:8" x14ac:dyDescent="0.3">
      <c r="A164">
        <v>2022</v>
      </c>
      <c r="B164" s="1">
        <v>44774</v>
      </c>
      <c r="C164" t="s">
        <v>33</v>
      </c>
      <c r="D164">
        <v>532</v>
      </c>
      <c r="E164" t="s">
        <v>58</v>
      </c>
      <c r="F164">
        <v>2</v>
      </c>
      <c r="G164">
        <v>20</v>
      </c>
      <c r="H164" t="s">
        <v>80</v>
      </c>
    </row>
    <row r="165" spans="1:8" x14ac:dyDescent="0.3">
      <c r="A165">
        <v>2022</v>
      </c>
      <c r="B165" s="1">
        <v>44774</v>
      </c>
      <c r="C165" t="s">
        <v>33</v>
      </c>
      <c r="D165">
        <v>544</v>
      </c>
      <c r="E165" t="s">
        <v>59</v>
      </c>
      <c r="F165">
        <v>6</v>
      </c>
      <c r="G165">
        <v>90</v>
      </c>
      <c r="H165" t="s">
        <v>80</v>
      </c>
    </row>
    <row r="166" spans="1:8" x14ac:dyDescent="0.3">
      <c r="A166">
        <v>2022</v>
      </c>
      <c r="B166" s="1">
        <v>44776</v>
      </c>
      <c r="C166" t="s">
        <v>33</v>
      </c>
      <c r="D166">
        <v>536</v>
      </c>
      <c r="E166" t="s">
        <v>55</v>
      </c>
      <c r="F166">
        <v>5</v>
      </c>
      <c r="G166">
        <v>25</v>
      </c>
      <c r="H166" t="s">
        <v>80</v>
      </c>
    </row>
    <row r="167" spans="1:8" x14ac:dyDescent="0.3">
      <c r="A167">
        <v>2022</v>
      </c>
      <c r="B167" s="1">
        <v>44776</v>
      </c>
      <c r="C167" t="s">
        <v>33</v>
      </c>
      <c r="D167">
        <v>542</v>
      </c>
      <c r="E167" t="s">
        <v>51</v>
      </c>
      <c r="F167">
        <v>3</v>
      </c>
      <c r="G167">
        <v>30</v>
      </c>
      <c r="H167" t="s">
        <v>80</v>
      </c>
    </row>
    <row r="168" spans="1:8" x14ac:dyDescent="0.3">
      <c r="A168">
        <v>2022</v>
      </c>
      <c r="B168" s="1">
        <v>44778</v>
      </c>
      <c r="C168" t="s">
        <v>33</v>
      </c>
      <c r="D168">
        <v>514</v>
      </c>
      <c r="E168" t="s">
        <v>44</v>
      </c>
      <c r="F168">
        <v>7</v>
      </c>
      <c r="G168">
        <v>45.5</v>
      </c>
      <c r="H168" t="s">
        <v>80</v>
      </c>
    </row>
    <row r="169" spans="1:8" x14ac:dyDescent="0.3">
      <c r="A169">
        <v>2022</v>
      </c>
      <c r="B169" s="1">
        <v>44778</v>
      </c>
      <c r="C169" t="s">
        <v>33</v>
      </c>
      <c r="D169">
        <v>548</v>
      </c>
      <c r="E169" t="s">
        <v>45</v>
      </c>
      <c r="F169">
        <v>10</v>
      </c>
      <c r="G169">
        <v>20</v>
      </c>
      <c r="H169" t="s">
        <v>80</v>
      </c>
    </row>
    <row r="170" spans="1:8" x14ac:dyDescent="0.3">
      <c r="A170">
        <v>2022</v>
      </c>
      <c r="B170" s="1">
        <v>44778</v>
      </c>
      <c r="C170" t="s">
        <v>33</v>
      </c>
      <c r="D170">
        <v>580</v>
      </c>
      <c r="E170" t="s">
        <v>53</v>
      </c>
      <c r="F170">
        <v>15</v>
      </c>
      <c r="G170">
        <v>120</v>
      </c>
      <c r="H170" t="s">
        <v>80</v>
      </c>
    </row>
    <row r="171" spans="1:8" x14ac:dyDescent="0.3">
      <c r="A171">
        <v>2022</v>
      </c>
      <c r="B171" s="1">
        <v>44781</v>
      </c>
      <c r="C171" t="s">
        <v>33</v>
      </c>
      <c r="D171">
        <v>540</v>
      </c>
      <c r="E171" t="s">
        <v>47</v>
      </c>
      <c r="F171">
        <v>5</v>
      </c>
      <c r="G171">
        <v>37.5</v>
      </c>
      <c r="H171" t="s">
        <v>80</v>
      </c>
    </row>
    <row r="172" spans="1:8" x14ac:dyDescent="0.3">
      <c r="A172">
        <v>2022</v>
      </c>
      <c r="B172" s="1">
        <v>44781</v>
      </c>
      <c r="C172" t="s">
        <v>33</v>
      </c>
      <c r="D172">
        <v>560</v>
      </c>
      <c r="E172" t="s">
        <v>50</v>
      </c>
      <c r="F172">
        <v>5</v>
      </c>
      <c r="G172">
        <v>40</v>
      </c>
      <c r="H172" t="s">
        <v>80</v>
      </c>
    </row>
    <row r="173" spans="1:8" x14ac:dyDescent="0.3">
      <c r="A173">
        <v>2022</v>
      </c>
      <c r="B173" s="1">
        <v>44783</v>
      </c>
      <c r="C173" t="s">
        <v>33</v>
      </c>
      <c r="D173">
        <v>516</v>
      </c>
      <c r="E173" t="s">
        <v>43</v>
      </c>
      <c r="F173">
        <v>7</v>
      </c>
      <c r="G173">
        <v>31.5</v>
      </c>
      <c r="H173" t="s">
        <v>80</v>
      </c>
    </row>
    <row r="174" spans="1:8" x14ac:dyDescent="0.3">
      <c r="A174">
        <v>2022</v>
      </c>
      <c r="B174" s="1">
        <v>44783</v>
      </c>
      <c r="C174" t="s">
        <v>33</v>
      </c>
      <c r="D174">
        <v>530</v>
      </c>
      <c r="E174" t="s">
        <v>46</v>
      </c>
      <c r="F174">
        <v>5</v>
      </c>
      <c r="G174">
        <v>42.5</v>
      </c>
      <c r="H174" t="s">
        <v>80</v>
      </c>
    </row>
    <row r="175" spans="1:8" x14ac:dyDescent="0.3">
      <c r="A175">
        <v>2022</v>
      </c>
      <c r="B175" s="1">
        <v>44785</v>
      </c>
      <c r="C175" t="s">
        <v>33</v>
      </c>
      <c r="D175">
        <v>518</v>
      </c>
      <c r="E175" t="s">
        <v>52</v>
      </c>
      <c r="F175">
        <v>4</v>
      </c>
      <c r="G175">
        <v>16</v>
      </c>
      <c r="H175" t="s">
        <v>80</v>
      </c>
    </row>
    <row r="176" spans="1:8" x14ac:dyDescent="0.3">
      <c r="A176">
        <v>2022</v>
      </c>
      <c r="B176" s="1">
        <v>44785</v>
      </c>
      <c r="C176" t="s">
        <v>33</v>
      </c>
      <c r="D176">
        <v>524</v>
      </c>
      <c r="E176" t="s">
        <v>48</v>
      </c>
      <c r="F176">
        <v>3</v>
      </c>
      <c r="G176">
        <v>6</v>
      </c>
      <c r="H176" t="s">
        <v>80</v>
      </c>
    </row>
    <row r="177" spans="1:8" x14ac:dyDescent="0.3">
      <c r="A177">
        <v>2022</v>
      </c>
      <c r="B177" s="1">
        <v>44795</v>
      </c>
      <c r="C177" t="s">
        <v>33</v>
      </c>
      <c r="D177">
        <v>520</v>
      </c>
      <c r="E177" t="s">
        <v>56</v>
      </c>
      <c r="F177">
        <v>6</v>
      </c>
      <c r="G177">
        <v>24</v>
      </c>
      <c r="H177" t="s">
        <v>80</v>
      </c>
    </row>
    <row r="178" spans="1:8" x14ac:dyDescent="0.3">
      <c r="A178">
        <v>2022</v>
      </c>
      <c r="B178" s="1">
        <v>44795</v>
      </c>
      <c r="C178" t="s">
        <v>33</v>
      </c>
      <c r="D178">
        <v>542</v>
      </c>
      <c r="E178" t="s">
        <v>51</v>
      </c>
      <c r="F178">
        <v>6</v>
      </c>
      <c r="G178">
        <v>60</v>
      </c>
      <c r="H178" t="s">
        <v>80</v>
      </c>
    </row>
    <row r="179" spans="1:8" x14ac:dyDescent="0.3">
      <c r="A179">
        <v>2022</v>
      </c>
      <c r="B179" s="1">
        <v>44796</v>
      </c>
      <c r="C179" t="s">
        <v>33</v>
      </c>
      <c r="D179">
        <v>510</v>
      </c>
      <c r="E179" t="s">
        <v>42</v>
      </c>
      <c r="F179">
        <v>6</v>
      </c>
      <c r="G179">
        <v>36</v>
      </c>
      <c r="H179" t="s">
        <v>80</v>
      </c>
    </row>
    <row r="180" spans="1:8" x14ac:dyDescent="0.3">
      <c r="A180">
        <v>2022</v>
      </c>
      <c r="B180" s="1">
        <v>44796</v>
      </c>
      <c r="C180" t="s">
        <v>33</v>
      </c>
      <c r="D180">
        <v>532</v>
      </c>
      <c r="E180" t="s">
        <v>58</v>
      </c>
      <c r="F180">
        <v>2</v>
      </c>
      <c r="G180">
        <v>20</v>
      </c>
      <c r="H180" t="s">
        <v>80</v>
      </c>
    </row>
    <row r="181" spans="1:8" x14ac:dyDescent="0.3">
      <c r="A181">
        <v>2022</v>
      </c>
      <c r="B181" s="1">
        <v>44796</v>
      </c>
      <c r="C181" t="s">
        <v>33</v>
      </c>
      <c r="D181">
        <v>544</v>
      </c>
      <c r="E181" t="s">
        <v>59</v>
      </c>
      <c r="F181">
        <v>6</v>
      </c>
      <c r="G181">
        <v>90</v>
      </c>
      <c r="H181" t="s">
        <v>80</v>
      </c>
    </row>
    <row r="182" spans="1:8" x14ac:dyDescent="0.3">
      <c r="A182">
        <v>2022</v>
      </c>
      <c r="B182" s="1">
        <v>44796</v>
      </c>
      <c r="C182" t="s">
        <v>33</v>
      </c>
      <c r="D182">
        <v>536</v>
      </c>
      <c r="E182" t="s">
        <v>55</v>
      </c>
      <c r="F182">
        <v>5</v>
      </c>
      <c r="G182">
        <v>25</v>
      </c>
      <c r="H182" t="s">
        <v>80</v>
      </c>
    </row>
    <row r="183" spans="1:8" x14ac:dyDescent="0.3">
      <c r="A183">
        <v>2022</v>
      </c>
      <c r="B183" s="1">
        <v>44796</v>
      </c>
      <c r="C183" t="s">
        <v>33</v>
      </c>
      <c r="D183">
        <v>542</v>
      </c>
      <c r="E183" t="s">
        <v>51</v>
      </c>
      <c r="F183">
        <v>3</v>
      </c>
      <c r="G183">
        <v>30</v>
      </c>
      <c r="H183" t="s">
        <v>80</v>
      </c>
    </row>
    <row r="184" spans="1:8" x14ac:dyDescent="0.3">
      <c r="A184">
        <v>2022</v>
      </c>
      <c r="B184" s="1">
        <v>44797</v>
      </c>
      <c r="C184" t="s">
        <v>33</v>
      </c>
      <c r="D184">
        <v>522</v>
      </c>
      <c r="E184" t="s">
        <v>57</v>
      </c>
      <c r="F184">
        <v>6</v>
      </c>
      <c r="G184">
        <v>24</v>
      </c>
      <c r="H184" t="s">
        <v>80</v>
      </c>
    </row>
    <row r="185" spans="1:8" x14ac:dyDescent="0.3">
      <c r="A185">
        <v>2022</v>
      </c>
      <c r="B185" s="1">
        <v>44797</v>
      </c>
      <c r="C185" t="s">
        <v>33</v>
      </c>
      <c r="D185">
        <v>510</v>
      </c>
      <c r="E185" t="s">
        <v>42</v>
      </c>
      <c r="F185">
        <v>6</v>
      </c>
      <c r="G185">
        <v>36</v>
      </c>
      <c r="H185" t="s">
        <v>80</v>
      </c>
    </row>
    <row r="186" spans="1:8" x14ac:dyDescent="0.3">
      <c r="A186">
        <v>2022</v>
      </c>
      <c r="B186" s="1">
        <v>44797</v>
      </c>
      <c r="C186" t="s">
        <v>33</v>
      </c>
      <c r="D186">
        <v>580</v>
      </c>
      <c r="E186" t="s">
        <v>53</v>
      </c>
      <c r="F186">
        <v>12</v>
      </c>
      <c r="G186">
        <v>96</v>
      </c>
      <c r="H186" t="s">
        <v>80</v>
      </c>
    </row>
    <row r="187" spans="1:8" x14ac:dyDescent="0.3">
      <c r="A187">
        <v>2022</v>
      </c>
      <c r="B187" s="1">
        <v>44799</v>
      </c>
      <c r="C187" t="s">
        <v>33</v>
      </c>
      <c r="D187">
        <v>562</v>
      </c>
      <c r="E187" t="s">
        <v>49</v>
      </c>
      <c r="F187">
        <v>5</v>
      </c>
      <c r="G187">
        <v>25</v>
      </c>
      <c r="H187" t="s">
        <v>80</v>
      </c>
    </row>
    <row r="188" spans="1:8" x14ac:dyDescent="0.3">
      <c r="A188">
        <v>2022</v>
      </c>
      <c r="B188" s="1">
        <v>44799</v>
      </c>
      <c r="C188" t="s">
        <v>33</v>
      </c>
      <c r="D188">
        <v>510</v>
      </c>
      <c r="E188" t="s">
        <v>42</v>
      </c>
      <c r="F188">
        <v>6</v>
      </c>
      <c r="G188">
        <v>36</v>
      </c>
      <c r="H188" t="s">
        <v>80</v>
      </c>
    </row>
    <row r="189" spans="1:8" x14ac:dyDescent="0.3">
      <c r="A189">
        <v>2022</v>
      </c>
      <c r="B189" s="1">
        <v>44809</v>
      </c>
      <c r="C189" t="s">
        <v>34</v>
      </c>
      <c r="D189">
        <v>532</v>
      </c>
      <c r="E189" t="s">
        <v>58</v>
      </c>
      <c r="F189">
        <v>2</v>
      </c>
      <c r="G189">
        <v>20</v>
      </c>
      <c r="H189" t="s">
        <v>80</v>
      </c>
    </row>
    <row r="190" spans="1:8" x14ac:dyDescent="0.3">
      <c r="A190">
        <v>2022</v>
      </c>
      <c r="B190" s="1">
        <v>44809</v>
      </c>
      <c r="C190" t="s">
        <v>34</v>
      </c>
      <c r="D190">
        <v>544</v>
      </c>
      <c r="E190" t="s">
        <v>59</v>
      </c>
      <c r="F190">
        <v>6</v>
      </c>
      <c r="G190">
        <v>90</v>
      </c>
      <c r="H190" t="s">
        <v>80</v>
      </c>
    </row>
    <row r="191" spans="1:8" x14ac:dyDescent="0.3">
      <c r="A191">
        <v>2022</v>
      </c>
      <c r="B191" s="1">
        <v>44811</v>
      </c>
      <c r="C191" t="s">
        <v>34</v>
      </c>
      <c r="D191">
        <v>536</v>
      </c>
      <c r="E191" t="s">
        <v>55</v>
      </c>
      <c r="F191">
        <v>5</v>
      </c>
      <c r="G191">
        <v>25</v>
      </c>
      <c r="H191" t="s">
        <v>80</v>
      </c>
    </row>
    <row r="192" spans="1:8" x14ac:dyDescent="0.3">
      <c r="A192">
        <v>2022</v>
      </c>
      <c r="B192" s="1">
        <v>44811</v>
      </c>
      <c r="C192" t="s">
        <v>34</v>
      </c>
      <c r="D192">
        <v>542</v>
      </c>
      <c r="E192" t="s">
        <v>51</v>
      </c>
      <c r="F192">
        <v>3</v>
      </c>
      <c r="G192">
        <v>30</v>
      </c>
      <c r="H192" t="s">
        <v>80</v>
      </c>
    </row>
    <row r="193" spans="1:8" x14ac:dyDescent="0.3">
      <c r="A193">
        <v>2022</v>
      </c>
      <c r="B193" s="1">
        <v>44813</v>
      </c>
      <c r="C193" t="s">
        <v>34</v>
      </c>
      <c r="D193">
        <v>514</v>
      </c>
      <c r="E193" t="s">
        <v>44</v>
      </c>
      <c r="F193">
        <v>7</v>
      </c>
      <c r="G193">
        <v>45.5</v>
      </c>
      <c r="H193" t="s">
        <v>80</v>
      </c>
    </row>
    <row r="194" spans="1:8" x14ac:dyDescent="0.3">
      <c r="A194">
        <v>2022</v>
      </c>
      <c r="B194" s="1">
        <v>44813</v>
      </c>
      <c r="C194" t="s">
        <v>34</v>
      </c>
      <c r="D194">
        <v>548</v>
      </c>
      <c r="E194" t="s">
        <v>45</v>
      </c>
      <c r="F194">
        <v>10</v>
      </c>
      <c r="G194">
        <v>20</v>
      </c>
      <c r="H194" t="s">
        <v>80</v>
      </c>
    </row>
    <row r="195" spans="1:8" x14ac:dyDescent="0.3">
      <c r="A195">
        <v>2022</v>
      </c>
      <c r="B195" s="1">
        <v>44816</v>
      </c>
      <c r="C195" t="s">
        <v>34</v>
      </c>
      <c r="D195">
        <v>540</v>
      </c>
      <c r="E195" t="s">
        <v>47</v>
      </c>
      <c r="F195">
        <v>5</v>
      </c>
      <c r="G195">
        <v>37.5</v>
      </c>
      <c r="H195" t="s">
        <v>80</v>
      </c>
    </row>
    <row r="196" spans="1:8" x14ac:dyDescent="0.3">
      <c r="A196">
        <v>2022</v>
      </c>
      <c r="B196" s="1">
        <v>44797</v>
      </c>
      <c r="C196" t="s">
        <v>33</v>
      </c>
      <c r="D196">
        <v>580</v>
      </c>
      <c r="E196" t="s">
        <v>53</v>
      </c>
      <c r="F196">
        <v>13</v>
      </c>
      <c r="G196">
        <v>104</v>
      </c>
      <c r="H196" t="s">
        <v>80</v>
      </c>
    </row>
    <row r="197" spans="1:8" x14ac:dyDescent="0.3">
      <c r="A197">
        <v>2022</v>
      </c>
      <c r="B197" s="1">
        <v>44816</v>
      </c>
      <c r="C197" t="s">
        <v>34</v>
      </c>
      <c r="D197">
        <v>560</v>
      </c>
      <c r="E197" t="s">
        <v>50</v>
      </c>
      <c r="F197">
        <v>5</v>
      </c>
      <c r="G197">
        <v>40</v>
      </c>
      <c r="H197" t="s">
        <v>80</v>
      </c>
    </row>
    <row r="198" spans="1:8" x14ac:dyDescent="0.3">
      <c r="A198">
        <v>2022</v>
      </c>
      <c r="B198" s="1">
        <v>44818</v>
      </c>
      <c r="C198" t="s">
        <v>34</v>
      </c>
      <c r="D198">
        <v>516</v>
      </c>
      <c r="E198" t="s">
        <v>43</v>
      </c>
      <c r="F198">
        <v>7</v>
      </c>
      <c r="G198">
        <v>31.5</v>
      </c>
      <c r="H198" t="s">
        <v>80</v>
      </c>
    </row>
    <row r="199" spans="1:8" x14ac:dyDescent="0.3">
      <c r="A199">
        <v>2022</v>
      </c>
      <c r="B199" s="1">
        <v>44818</v>
      </c>
      <c r="C199" t="s">
        <v>34</v>
      </c>
      <c r="D199">
        <v>530</v>
      </c>
      <c r="E199" t="s">
        <v>46</v>
      </c>
      <c r="F199">
        <v>5</v>
      </c>
      <c r="G199">
        <v>42.5</v>
      </c>
      <c r="H199" t="s">
        <v>80</v>
      </c>
    </row>
    <row r="200" spans="1:8" x14ac:dyDescent="0.3">
      <c r="A200">
        <v>2022</v>
      </c>
      <c r="B200" s="1">
        <v>44820</v>
      </c>
      <c r="C200" t="s">
        <v>34</v>
      </c>
      <c r="D200">
        <v>518</v>
      </c>
      <c r="E200" t="s">
        <v>52</v>
      </c>
      <c r="F200">
        <v>4</v>
      </c>
      <c r="G200">
        <v>16</v>
      </c>
      <c r="H200" t="s">
        <v>80</v>
      </c>
    </row>
    <row r="201" spans="1:8" x14ac:dyDescent="0.3">
      <c r="A201">
        <v>2022</v>
      </c>
      <c r="B201" s="1">
        <v>44820</v>
      </c>
      <c r="C201" t="s">
        <v>34</v>
      </c>
      <c r="D201">
        <v>524</v>
      </c>
      <c r="E201" t="s">
        <v>48</v>
      </c>
      <c r="F201">
        <v>3</v>
      </c>
      <c r="G201">
        <v>6</v>
      </c>
      <c r="H201" t="s">
        <v>80</v>
      </c>
    </row>
    <row r="202" spans="1:8" x14ac:dyDescent="0.3">
      <c r="A202">
        <v>2022</v>
      </c>
      <c r="B202" s="1">
        <v>44830</v>
      </c>
      <c r="C202" t="s">
        <v>34</v>
      </c>
      <c r="D202">
        <v>520</v>
      </c>
      <c r="E202" t="s">
        <v>56</v>
      </c>
      <c r="F202">
        <v>6</v>
      </c>
      <c r="G202">
        <v>24</v>
      </c>
      <c r="H202" t="s">
        <v>80</v>
      </c>
    </row>
    <row r="203" spans="1:8" x14ac:dyDescent="0.3">
      <c r="A203">
        <v>2022</v>
      </c>
      <c r="B203" s="1">
        <v>44830</v>
      </c>
      <c r="C203" t="s">
        <v>34</v>
      </c>
      <c r="D203">
        <v>542</v>
      </c>
      <c r="E203" t="s">
        <v>51</v>
      </c>
      <c r="F203">
        <v>6</v>
      </c>
      <c r="G203">
        <v>60</v>
      </c>
      <c r="H203" t="s">
        <v>80</v>
      </c>
    </row>
    <row r="204" spans="1:8" x14ac:dyDescent="0.3">
      <c r="A204">
        <v>2022</v>
      </c>
      <c r="B204" s="1">
        <v>44832</v>
      </c>
      <c r="C204" t="s">
        <v>34</v>
      </c>
      <c r="D204">
        <v>522</v>
      </c>
      <c r="E204" t="s">
        <v>57</v>
      </c>
      <c r="F204">
        <v>6</v>
      </c>
      <c r="G204">
        <v>24</v>
      </c>
      <c r="H204" t="s">
        <v>80</v>
      </c>
    </row>
    <row r="205" spans="1:8" x14ac:dyDescent="0.3">
      <c r="A205">
        <v>2022</v>
      </c>
      <c r="B205" s="1">
        <v>44832</v>
      </c>
      <c r="C205" t="s">
        <v>34</v>
      </c>
      <c r="D205">
        <v>510</v>
      </c>
      <c r="E205" t="s">
        <v>42</v>
      </c>
      <c r="F205">
        <v>6</v>
      </c>
      <c r="G205">
        <v>36</v>
      </c>
      <c r="H205" t="s">
        <v>80</v>
      </c>
    </row>
    <row r="206" spans="1:8" x14ac:dyDescent="0.3">
      <c r="A206">
        <v>2022</v>
      </c>
      <c r="B206" s="1">
        <v>44834</v>
      </c>
      <c r="C206" t="s">
        <v>34</v>
      </c>
      <c r="D206">
        <v>562</v>
      </c>
      <c r="E206" t="s">
        <v>49</v>
      </c>
      <c r="F206">
        <v>5</v>
      </c>
      <c r="G206">
        <v>25</v>
      </c>
      <c r="H206" t="s">
        <v>80</v>
      </c>
    </row>
    <row r="207" spans="1:8" x14ac:dyDescent="0.3">
      <c r="A207">
        <v>2022</v>
      </c>
      <c r="B207" s="1">
        <v>44834</v>
      </c>
      <c r="C207" t="s">
        <v>34</v>
      </c>
      <c r="D207">
        <v>510</v>
      </c>
      <c r="E207" t="s">
        <v>42</v>
      </c>
      <c r="F207">
        <v>6</v>
      </c>
      <c r="G207">
        <v>36</v>
      </c>
      <c r="H207" t="s">
        <v>80</v>
      </c>
    </row>
    <row r="208" spans="1:8" x14ac:dyDescent="0.3">
      <c r="A208">
        <v>2022</v>
      </c>
      <c r="B208" s="1">
        <v>44834</v>
      </c>
      <c r="C208" t="s">
        <v>34</v>
      </c>
      <c r="D208">
        <v>580</v>
      </c>
      <c r="E208" t="s">
        <v>53</v>
      </c>
      <c r="F208">
        <v>13</v>
      </c>
      <c r="G208">
        <v>104</v>
      </c>
      <c r="H208" t="s">
        <v>80</v>
      </c>
    </row>
    <row r="209" spans="1:8" x14ac:dyDescent="0.3">
      <c r="A209">
        <v>2022</v>
      </c>
      <c r="B209" s="1">
        <v>44837</v>
      </c>
      <c r="C209" t="s">
        <v>35</v>
      </c>
      <c r="D209">
        <v>532</v>
      </c>
      <c r="E209" t="s">
        <v>58</v>
      </c>
      <c r="F209">
        <v>2</v>
      </c>
      <c r="G209">
        <v>20</v>
      </c>
      <c r="H209" t="s">
        <v>80</v>
      </c>
    </row>
    <row r="210" spans="1:8" x14ac:dyDescent="0.3">
      <c r="A210">
        <v>2022</v>
      </c>
      <c r="B210" s="1">
        <v>44837</v>
      </c>
      <c r="C210" t="s">
        <v>35</v>
      </c>
      <c r="D210">
        <v>544</v>
      </c>
      <c r="E210" t="s">
        <v>59</v>
      </c>
      <c r="F210">
        <v>6</v>
      </c>
      <c r="G210">
        <v>90</v>
      </c>
      <c r="H210" t="s">
        <v>80</v>
      </c>
    </row>
    <row r="211" spans="1:8" x14ac:dyDescent="0.3">
      <c r="A211">
        <v>2022</v>
      </c>
      <c r="B211" s="1">
        <v>44839</v>
      </c>
      <c r="C211" t="s">
        <v>35</v>
      </c>
      <c r="D211">
        <v>536</v>
      </c>
      <c r="E211" t="s">
        <v>55</v>
      </c>
      <c r="F211">
        <v>5</v>
      </c>
      <c r="G211">
        <v>25</v>
      </c>
      <c r="H211" t="s">
        <v>80</v>
      </c>
    </row>
    <row r="212" spans="1:8" x14ac:dyDescent="0.3">
      <c r="A212">
        <v>2022</v>
      </c>
      <c r="B212" s="1">
        <v>44839</v>
      </c>
      <c r="C212" t="s">
        <v>35</v>
      </c>
      <c r="D212">
        <v>542</v>
      </c>
      <c r="E212" t="s">
        <v>51</v>
      </c>
      <c r="F212">
        <v>3</v>
      </c>
      <c r="G212">
        <v>30</v>
      </c>
      <c r="H212" t="s">
        <v>80</v>
      </c>
    </row>
    <row r="213" spans="1:8" x14ac:dyDescent="0.3">
      <c r="A213">
        <v>2022</v>
      </c>
      <c r="B213" s="1">
        <v>44841</v>
      </c>
      <c r="C213" t="s">
        <v>35</v>
      </c>
      <c r="D213">
        <v>514</v>
      </c>
      <c r="E213" t="s">
        <v>44</v>
      </c>
      <c r="F213">
        <v>7</v>
      </c>
      <c r="G213">
        <v>45.5</v>
      </c>
      <c r="H213" t="s">
        <v>80</v>
      </c>
    </row>
    <row r="214" spans="1:8" x14ac:dyDescent="0.3">
      <c r="A214">
        <v>2022</v>
      </c>
      <c r="B214" s="1">
        <v>44841</v>
      </c>
      <c r="C214" t="s">
        <v>35</v>
      </c>
      <c r="D214">
        <v>548</v>
      </c>
      <c r="E214" t="s">
        <v>45</v>
      </c>
      <c r="F214">
        <v>10</v>
      </c>
      <c r="G214">
        <v>20</v>
      </c>
      <c r="H214" t="s">
        <v>80</v>
      </c>
    </row>
    <row r="215" spans="1:8" x14ac:dyDescent="0.3">
      <c r="A215">
        <v>2022</v>
      </c>
      <c r="B215" s="1">
        <v>44842</v>
      </c>
      <c r="C215" t="s">
        <v>35</v>
      </c>
      <c r="D215">
        <v>580</v>
      </c>
      <c r="E215" t="s">
        <v>53</v>
      </c>
      <c r="F215">
        <v>5</v>
      </c>
      <c r="G215">
        <v>40</v>
      </c>
      <c r="H215" t="s">
        <v>80</v>
      </c>
    </row>
    <row r="216" spans="1:8" x14ac:dyDescent="0.3">
      <c r="A216">
        <v>2022</v>
      </c>
      <c r="B216" s="1">
        <v>44842</v>
      </c>
      <c r="C216" t="s">
        <v>35</v>
      </c>
      <c r="D216">
        <v>522</v>
      </c>
      <c r="E216" t="s">
        <v>57</v>
      </c>
      <c r="F216">
        <v>5</v>
      </c>
      <c r="G216">
        <v>20</v>
      </c>
      <c r="H216" t="s">
        <v>80</v>
      </c>
    </row>
    <row r="217" spans="1:8" x14ac:dyDescent="0.3">
      <c r="A217">
        <v>2022</v>
      </c>
      <c r="B217" s="1">
        <v>44842</v>
      </c>
      <c r="C217" t="s">
        <v>35</v>
      </c>
      <c r="D217">
        <v>524</v>
      </c>
      <c r="E217" t="s">
        <v>48</v>
      </c>
      <c r="F217">
        <v>3</v>
      </c>
      <c r="G217">
        <v>6</v>
      </c>
      <c r="H217" t="s">
        <v>80</v>
      </c>
    </row>
    <row r="218" spans="1:8" x14ac:dyDescent="0.3">
      <c r="A218">
        <v>2022</v>
      </c>
      <c r="B218" s="1">
        <v>44842</v>
      </c>
      <c r="C218" t="s">
        <v>35</v>
      </c>
      <c r="D218">
        <v>530</v>
      </c>
      <c r="E218" t="s">
        <v>46</v>
      </c>
      <c r="F218">
        <v>6</v>
      </c>
      <c r="G218">
        <v>51</v>
      </c>
      <c r="H218" t="s">
        <v>80</v>
      </c>
    </row>
    <row r="219" spans="1:8" x14ac:dyDescent="0.3">
      <c r="A219">
        <v>2022</v>
      </c>
      <c r="B219" s="1">
        <v>44842</v>
      </c>
      <c r="C219" t="s">
        <v>35</v>
      </c>
      <c r="D219">
        <v>540</v>
      </c>
      <c r="E219" t="s">
        <v>47</v>
      </c>
      <c r="F219">
        <v>5</v>
      </c>
      <c r="G219">
        <v>37.5</v>
      </c>
      <c r="H219" t="s">
        <v>80</v>
      </c>
    </row>
    <row r="220" spans="1:8" x14ac:dyDescent="0.3">
      <c r="A220">
        <v>2022</v>
      </c>
      <c r="B220" s="1">
        <v>44844</v>
      </c>
      <c r="C220" t="s">
        <v>35</v>
      </c>
      <c r="D220">
        <v>540</v>
      </c>
      <c r="E220" t="s">
        <v>47</v>
      </c>
      <c r="F220">
        <v>5</v>
      </c>
      <c r="G220">
        <v>37.5</v>
      </c>
      <c r="H220" t="s">
        <v>80</v>
      </c>
    </row>
    <row r="221" spans="1:8" x14ac:dyDescent="0.3">
      <c r="A221">
        <v>2022</v>
      </c>
      <c r="B221" s="1">
        <v>44844</v>
      </c>
      <c r="C221" t="s">
        <v>35</v>
      </c>
      <c r="D221">
        <v>560</v>
      </c>
      <c r="E221" t="s">
        <v>50</v>
      </c>
      <c r="F221">
        <v>5</v>
      </c>
      <c r="G221">
        <v>40</v>
      </c>
      <c r="H221" t="s">
        <v>80</v>
      </c>
    </row>
    <row r="222" spans="1:8" x14ac:dyDescent="0.3">
      <c r="A222">
        <v>2022</v>
      </c>
      <c r="B222" s="1">
        <v>44846</v>
      </c>
      <c r="C222" t="s">
        <v>35</v>
      </c>
      <c r="D222">
        <v>516</v>
      </c>
      <c r="E222" t="s">
        <v>43</v>
      </c>
      <c r="F222">
        <v>7</v>
      </c>
      <c r="G222">
        <v>31.5</v>
      </c>
      <c r="H222" t="s">
        <v>80</v>
      </c>
    </row>
    <row r="223" spans="1:8" x14ac:dyDescent="0.3">
      <c r="A223">
        <v>2022</v>
      </c>
      <c r="B223" s="1">
        <v>44846</v>
      </c>
      <c r="C223" t="s">
        <v>35</v>
      </c>
      <c r="D223">
        <v>530</v>
      </c>
      <c r="E223" t="s">
        <v>46</v>
      </c>
      <c r="F223">
        <v>5</v>
      </c>
      <c r="G223">
        <v>42.5</v>
      </c>
      <c r="H223" t="s">
        <v>80</v>
      </c>
    </row>
    <row r="224" spans="1:8" x14ac:dyDescent="0.3">
      <c r="A224">
        <v>2022</v>
      </c>
      <c r="B224" s="1">
        <v>44848</v>
      </c>
      <c r="C224" t="s">
        <v>35</v>
      </c>
      <c r="D224">
        <v>518</v>
      </c>
      <c r="E224" t="s">
        <v>52</v>
      </c>
      <c r="F224">
        <v>4</v>
      </c>
      <c r="G224">
        <v>16</v>
      </c>
      <c r="H224" t="s">
        <v>80</v>
      </c>
    </row>
    <row r="225" spans="1:8" x14ac:dyDescent="0.3">
      <c r="A225">
        <v>2022</v>
      </c>
      <c r="B225" s="1">
        <v>44848</v>
      </c>
      <c r="C225" t="s">
        <v>35</v>
      </c>
      <c r="D225">
        <v>524</v>
      </c>
      <c r="E225" t="s">
        <v>48</v>
      </c>
      <c r="F225">
        <v>3</v>
      </c>
      <c r="G225">
        <v>6</v>
      </c>
      <c r="H225" t="s">
        <v>80</v>
      </c>
    </row>
    <row r="226" spans="1:8" x14ac:dyDescent="0.3">
      <c r="A226">
        <v>2022</v>
      </c>
      <c r="B226" s="1">
        <v>44848</v>
      </c>
      <c r="C226" t="s">
        <v>35</v>
      </c>
      <c r="D226">
        <v>580</v>
      </c>
      <c r="E226" t="s">
        <v>53</v>
      </c>
      <c r="F226">
        <v>14</v>
      </c>
      <c r="G226">
        <v>112</v>
      </c>
      <c r="H226" t="s">
        <v>80</v>
      </c>
    </row>
    <row r="227" spans="1:8" x14ac:dyDescent="0.3">
      <c r="A227">
        <v>2022</v>
      </c>
      <c r="B227" s="1">
        <v>44858</v>
      </c>
      <c r="C227" t="s">
        <v>35</v>
      </c>
      <c r="D227">
        <v>520</v>
      </c>
      <c r="E227" t="s">
        <v>56</v>
      </c>
      <c r="F227">
        <v>6</v>
      </c>
      <c r="G227">
        <v>24</v>
      </c>
      <c r="H227" t="s">
        <v>80</v>
      </c>
    </row>
    <row r="228" spans="1:8" x14ac:dyDescent="0.3">
      <c r="A228">
        <v>2022</v>
      </c>
      <c r="B228" s="1">
        <v>44858</v>
      </c>
      <c r="C228" t="s">
        <v>35</v>
      </c>
      <c r="D228">
        <v>542</v>
      </c>
      <c r="E228" t="s">
        <v>51</v>
      </c>
      <c r="F228">
        <v>6</v>
      </c>
      <c r="G228">
        <v>60</v>
      </c>
      <c r="H228" t="s">
        <v>80</v>
      </c>
    </row>
    <row r="229" spans="1:8" x14ac:dyDescent="0.3">
      <c r="A229">
        <v>2022</v>
      </c>
      <c r="B229" s="1">
        <v>44860</v>
      </c>
      <c r="C229" t="s">
        <v>35</v>
      </c>
      <c r="D229">
        <v>522</v>
      </c>
      <c r="E229" t="s">
        <v>57</v>
      </c>
      <c r="F229">
        <v>6</v>
      </c>
      <c r="G229">
        <v>24</v>
      </c>
      <c r="H229" t="s">
        <v>80</v>
      </c>
    </row>
    <row r="230" spans="1:8" x14ac:dyDescent="0.3">
      <c r="A230">
        <v>2022</v>
      </c>
      <c r="B230" s="1">
        <v>44860</v>
      </c>
      <c r="C230" t="s">
        <v>35</v>
      </c>
      <c r="D230">
        <v>510</v>
      </c>
      <c r="E230" t="s">
        <v>42</v>
      </c>
      <c r="F230">
        <v>6</v>
      </c>
      <c r="G230">
        <v>36</v>
      </c>
      <c r="H230" t="s">
        <v>80</v>
      </c>
    </row>
    <row r="231" spans="1:8" x14ac:dyDescent="0.3">
      <c r="A231">
        <v>2022</v>
      </c>
      <c r="B231" s="1">
        <v>44862</v>
      </c>
      <c r="C231" t="s">
        <v>35</v>
      </c>
      <c r="D231">
        <v>562</v>
      </c>
      <c r="E231" t="s">
        <v>49</v>
      </c>
      <c r="F231">
        <v>5</v>
      </c>
      <c r="G231">
        <v>25</v>
      </c>
      <c r="H231" t="s">
        <v>80</v>
      </c>
    </row>
    <row r="232" spans="1:8" x14ac:dyDescent="0.3">
      <c r="A232">
        <v>2022</v>
      </c>
      <c r="B232" s="1">
        <v>44862</v>
      </c>
      <c r="C232" t="s">
        <v>35</v>
      </c>
      <c r="D232">
        <v>510</v>
      </c>
      <c r="E232" t="s">
        <v>42</v>
      </c>
      <c r="F232">
        <v>6</v>
      </c>
      <c r="G232">
        <v>36</v>
      </c>
      <c r="H232" t="s">
        <v>80</v>
      </c>
    </row>
    <row r="233" spans="1:8" x14ac:dyDescent="0.3">
      <c r="A233">
        <v>2022</v>
      </c>
      <c r="B233" s="1">
        <v>44866</v>
      </c>
      <c r="C233" t="s">
        <v>36</v>
      </c>
      <c r="D233">
        <v>532</v>
      </c>
      <c r="E233" t="s">
        <v>58</v>
      </c>
      <c r="F233">
        <v>2</v>
      </c>
      <c r="G233">
        <v>20</v>
      </c>
      <c r="H233" t="s">
        <v>80</v>
      </c>
    </row>
    <row r="234" spans="1:8" x14ac:dyDescent="0.3">
      <c r="A234">
        <v>2022</v>
      </c>
      <c r="B234" s="1">
        <v>44866</v>
      </c>
      <c r="C234" t="s">
        <v>36</v>
      </c>
      <c r="D234">
        <v>544</v>
      </c>
      <c r="E234" t="s">
        <v>59</v>
      </c>
      <c r="F234">
        <v>6</v>
      </c>
      <c r="G234">
        <v>90</v>
      </c>
      <c r="H234" t="s">
        <v>80</v>
      </c>
    </row>
    <row r="235" spans="1:8" x14ac:dyDescent="0.3">
      <c r="A235">
        <v>2022</v>
      </c>
      <c r="B235" s="1">
        <v>44868</v>
      </c>
      <c r="C235" t="s">
        <v>36</v>
      </c>
      <c r="D235">
        <v>536</v>
      </c>
      <c r="E235" t="s">
        <v>55</v>
      </c>
      <c r="F235">
        <v>5</v>
      </c>
      <c r="G235">
        <v>25</v>
      </c>
      <c r="H235" t="s">
        <v>80</v>
      </c>
    </row>
    <row r="236" spans="1:8" x14ac:dyDescent="0.3">
      <c r="A236">
        <v>2022</v>
      </c>
      <c r="B236" s="1">
        <v>44868</v>
      </c>
      <c r="C236" t="s">
        <v>36</v>
      </c>
      <c r="D236">
        <v>542</v>
      </c>
      <c r="E236" t="s">
        <v>51</v>
      </c>
      <c r="F236">
        <v>3</v>
      </c>
      <c r="G236">
        <v>30</v>
      </c>
      <c r="H236" t="s">
        <v>80</v>
      </c>
    </row>
    <row r="237" spans="1:8" x14ac:dyDescent="0.3">
      <c r="A237">
        <v>2022</v>
      </c>
      <c r="B237" s="1">
        <v>44868</v>
      </c>
      <c r="C237" t="s">
        <v>36</v>
      </c>
      <c r="D237">
        <v>580</v>
      </c>
      <c r="E237" t="s">
        <v>53</v>
      </c>
      <c r="F237">
        <v>12</v>
      </c>
      <c r="G237">
        <v>96</v>
      </c>
      <c r="H237" t="s">
        <v>80</v>
      </c>
    </row>
    <row r="238" spans="1:8" x14ac:dyDescent="0.3">
      <c r="A238">
        <v>2022</v>
      </c>
      <c r="B238" s="1">
        <v>44879</v>
      </c>
      <c r="C238" t="s">
        <v>36</v>
      </c>
      <c r="D238">
        <v>514</v>
      </c>
      <c r="E238" t="s">
        <v>44</v>
      </c>
      <c r="F238">
        <v>7</v>
      </c>
      <c r="G238">
        <v>45.5</v>
      </c>
      <c r="H238" t="s">
        <v>80</v>
      </c>
    </row>
    <row r="239" spans="1:8" x14ac:dyDescent="0.3">
      <c r="A239">
        <v>2022</v>
      </c>
      <c r="B239" s="1">
        <v>44879</v>
      </c>
      <c r="C239" t="s">
        <v>36</v>
      </c>
      <c r="D239">
        <v>548</v>
      </c>
      <c r="E239" t="s">
        <v>45</v>
      </c>
      <c r="F239">
        <v>10</v>
      </c>
      <c r="G239">
        <v>20</v>
      </c>
      <c r="H239" t="s">
        <v>80</v>
      </c>
    </row>
    <row r="240" spans="1:8" x14ac:dyDescent="0.3">
      <c r="A240">
        <v>2022</v>
      </c>
      <c r="B240" s="1">
        <v>44881</v>
      </c>
      <c r="C240" t="s">
        <v>36</v>
      </c>
      <c r="D240">
        <v>540</v>
      </c>
      <c r="E240" t="s">
        <v>47</v>
      </c>
      <c r="F240">
        <v>5</v>
      </c>
      <c r="G240">
        <v>37.5</v>
      </c>
      <c r="H240" t="s">
        <v>80</v>
      </c>
    </row>
    <row r="241" spans="1:8" x14ac:dyDescent="0.3">
      <c r="A241">
        <v>2022</v>
      </c>
      <c r="B241" s="1">
        <v>44881</v>
      </c>
      <c r="C241" t="s">
        <v>36</v>
      </c>
      <c r="D241">
        <v>560</v>
      </c>
      <c r="E241" t="s">
        <v>50</v>
      </c>
      <c r="F241">
        <v>5</v>
      </c>
      <c r="G241">
        <v>40</v>
      </c>
      <c r="H241" t="s">
        <v>80</v>
      </c>
    </row>
    <row r="242" spans="1:8" x14ac:dyDescent="0.3">
      <c r="A242">
        <v>2022</v>
      </c>
      <c r="B242" s="1">
        <v>44883</v>
      </c>
      <c r="C242" t="s">
        <v>36</v>
      </c>
      <c r="D242">
        <v>516</v>
      </c>
      <c r="E242" t="s">
        <v>43</v>
      </c>
      <c r="F242">
        <v>7</v>
      </c>
      <c r="G242">
        <v>31.5</v>
      </c>
      <c r="H242" t="s">
        <v>80</v>
      </c>
    </row>
    <row r="243" spans="1:8" x14ac:dyDescent="0.3">
      <c r="A243">
        <v>2022</v>
      </c>
      <c r="B243" s="1">
        <v>44883</v>
      </c>
      <c r="C243" t="s">
        <v>36</v>
      </c>
      <c r="D243">
        <v>530</v>
      </c>
      <c r="E243" t="s">
        <v>46</v>
      </c>
      <c r="F243">
        <v>5</v>
      </c>
      <c r="G243">
        <v>42.5</v>
      </c>
      <c r="H243" t="s">
        <v>80</v>
      </c>
    </row>
    <row r="244" spans="1:8" x14ac:dyDescent="0.3">
      <c r="A244">
        <v>2022</v>
      </c>
      <c r="B244" s="1">
        <v>44886</v>
      </c>
      <c r="C244" t="s">
        <v>36</v>
      </c>
      <c r="D244">
        <v>518</v>
      </c>
      <c r="E244" t="s">
        <v>52</v>
      </c>
      <c r="F244">
        <v>4</v>
      </c>
      <c r="G244">
        <v>16</v>
      </c>
      <c r="H244" t="s">
        <v>80</v>
      </c>
    </row>
    <row r="245" spans="1:8" x14ac:dyDescent="0.3">
      <c r="A245">
        <v>2022</v>
      </c>
      <c r="B245" s="1">
        <v>44886</v>
      </c>
      <c r="C245" t="s">
        <v>36</v>
      </c>
      <c r="D245">
        <v>524</v>
      </c>
      <c r="E245" t="s">
        <v>48</v>
      </c>
      <c r="F245">
        <v>3</v>
      </c>
      <c r="G245">
        <v>6</v>
      </c>
      <c r="H245" t="s">
        <v>80</v>
      </c>
    </row>
    <row r="246" spans="1:8" x14ac:dyDescent="0.3">
      <c r="A246">
        <v>2022</v>
      </c>
      <c r="B246" s="1">
        <v>44888</v>
      </c>
      <c r="C246" t="s">
        <v>36</v>
      </c>
      <c r="D246">
        <v>520</v>
      </c>
      <c r="E246" t="s">
        <v>56</v>
      </c>
      <c r="F246">
        <v>6</v>
      </c>
      <c r="G246">
        <v>24</v>
      </c>
      <c r="H246" t="s">
        <v>80</v>
      </c>
    </row>
    <row r="247" spans="1:8" x14ac:dyDescent="0.3">
      <c r="A247">
        <v>2022</v>
      </c>
      <c r="B247" s="1">
        <v>44888</v>
      </c>
      <c r="C247" t="s">
        <v>36</v>
      </c>
      <c r="D247">
        <v>542</v>
      </c>
      <c r="E247" t="s">
        <v>51</v>
      </c>
      <c r="F247">
        <v>6</v>
      </c>
      <c r="G247">
        <v>60</v>
      </c>
      <c r="H247" t="s">
        <v>80</v>
      </c>
    </row>
    <row r="248" spans="1:8" x14ac:dyDescent="0.3">
      <c r="A248">
        <v>2022</v>
      </c>
      <c r="B248" s="1">
        <v>44890</v>
      </c>
      <c r="C248" t="s">
        <v>36</v>
      </c>
      <c r="D248">
        <v>522</v>
      </c>
      <c r="E248" t="s">
        <v>57</v>
      </c>
      <c r="F248">
        <v>6</v>
      </c>
      <c r="G248">
        <v>24</v>
      </c>
      <c r="H248" t="s">
        <v>80</v>
      </c>
    </row>
    <row r="249" spans="1:8" x14ac:dyDescent="0.3">
      <c r="A249">
        <v>2022</v>
      </c>
      <c r="B249" s="1">
        <v>44890</v>
      </c>
      <c r="C249" t="s">
        <v>36</v>
      </c>
      <c r="D249">
        <v>510</v>
      </c>
      <c r="E249" t="s">
        <v>42</v>
      </c>
      <c r="F249">
        <v>6</v>
      </c>
      <c r="G249">
        <v>36</v>
      </c>
      <c r="H249" t="s">
        <v>80</v>
      </c>
    </row>
    <row r="250" spans="1:8" x14ac:dyDescent="0.3">
      <c r="A250">
        <v>2022</v>
      </c>
      <c r="B250" s="1">
        <v>44893</v>
      </c>
      <c r="C250" t="s">
        <v>36</v>
      </c>
      <c r="D250">
        <v>562</v>
      </c>
      <c r="E250" t="s">
        <v>49</v>
      </c>
      <c r="F250">
        <v>5</v>
      </c>
      <c r="G250">
        <v>25</v>
      </c>
      <c r="H250" t="s">
        <v>80</v>
      </c>
    </row>
    <row r="251" spans="1:8" x14ac:dyDescent="0.3">
      <c r="A251">
        <v>2022</v>
      </c>
      <c r="B251" s="1">
        <v>44893</v>
      </c>
      <c r="C251" t="s">
        <v>36</v>
      </c>
      <c r="D251">
        <v>510</v>
      </c>
      <c r="E251" t="s">
        <v>42</v>
      </c>
      <c r="F251">
        <v>6</v>
      </c>
      <c r="G251">
        <v>36</v>
      </c>
      <c r="H251" t="s">
        <v>80</v>
      </c>
    </row>
    <row r="252" spans="1:8" x14ac:dyDescent="0.3">
      <c r="A252">
        <v>2022</v>
      </c>
      <c r="B252" s="1">
        <v>44894</v>
      </c>
      <c r="C252" t="s">
        <v>36</v>
      </c>
      <c r="D252">
        <v>518</v>
      </c>
      <c r="E252" t="s">
        <v>52</v>
      </c>
      <c r="F252">
        <v>4</v>
      </c>
      <c r="G252">
        <v>16</v>
      </c>
      <c r="H252" t="s">
        <v>80</v>
      </c>
    </row>
    <row r="253" spans="1:8" x14ac:dyDescent="0.3">
      <c r="A253">
        <v>2022</v>
      </c>
      <c r="B253" s="1">
        <v>44894</v>
      </c>
      <c r="C253" t="s">
        <v>36</v>
      </c>
      <c r="D253">
        <v>524</v>
      </c>
      <c r="E253" t="s">
        <v>48</v>
      </c>
      <c r="F253">
        <v>3</v>
      </c>
      <c r="G253">
        <v>6</v>
      </c>
      <c r="H253" t="s">
        <v>80</v>
      </c>
    </row>
    <row r="254" spans="1:8" x14ac:dyDescent="0.3">
      <c r="A254">
        <v>2022</v>
      </c>
      <c r="B254" s="1">
        <v>44894</v>
      </c>
      <c r="C254" t="s">
        <v>36</v>
      </c>
      <c r="D254">
        <v>520</v>
      </c>
      <c r="E254" t="s">
        <v>56</v>
      </c>
      <c r="F254">
        <v>6</v>
      </c>
      <c r="G254">
        <v>24</v>
      </c>
      <c r="H254" t="s">
        <v>80</v>
      </c>
    </row>
    <row r="255" spans="1:8" x14ac:dyDescent="0.3">
      <c r="A255">
        <v>2022</v>
      </c>
      <c r="B255" s="1">
        <v>44894</v>
      </c>
      <c r="C255" t="s">
        <v>36</v>
      </c>
      <c r="D255">
        <v>542</v>
      </c>
      <c r="E255" t="s">
        <v>51</v>
      </c>
      <c r="F255">
        <v>6</v>
      </c>
      <c r="G255">
        <v>60</v>
      </c>
      <c r="H255" t="s">
        <v>80</v>
      </c>
    </row>
    <row r="256" spans="1:8" x14ac:dyDescent="0.3">
      <c r="A256">
        <v>2022</v>
      </c>
      <c r="B256" s="1">
        <v>44894</v>
      </c>
      <c r="C256" t="s">
        <v>36</v>
      </c>
      <c r="D256">
        <v>522</v>
      </c>
      <c r="E256" t="s">
        <v>57</v>
      </c>
      <c r="F256">
        <v>6</v>
      </c>
      <c r="G256">
        <v>24</v>
      </c>
      <c r="H256" t="s">
        <v>80</v>
      </c>
    </row>
    <row r="257" spans="1:8" x14ac:dyDescent="0.3">
      <c r="A257">
        <v>2022</v>
      </c>
      <c r="B257" s="1">
        <v>44900</v>
      </c>
      <c r="C257" t="s">
        <v>37</v>
      </c>
      <c r="D257">
        <v>532</v>
      </c>
      <c r="E257" t="s">
        <v>58</v>
      </c>
      <c r="F257">
        <v>2</v>
      </c>
      <c r="G257">
        <v>20</v>
      </c>
      <c r="H257" t="s">
        <v>80</v>
      </c>
    </row>
    <row r="258" spans="1:8" x14ac:dyDescent="0.3">
      <c r="A258">
        <v>2022</v>
      </c>
      <c r="B258" s="1">
        <v>44900</v>
      </c>
      <c r="C258" t="s">
        <v>37</v>
      </c>
      <c r="D258">
        <v>544</v>
      </c>
      <c r="E258" t="s">
        <v>59</v>
      </c>
      <c r="F258">
        <v>6</v>
      </c>
      <c r="G258">
        <v>90</v>
      </c>
      <c r="H258" t="s">
        <v>80</v>
      </c>
    </row>
    <row r="259" spans="1:8" x14ac:dyDescent="0.3">
      <c r="A259">
        <v>2022</v>
      </c>
      <c r="B259" s="1">
        <v>44902</v>
      </c>
      <c r="C259" t="s">
        <v>37</v>
      </c>
      <c r="D259">
        <v>536</v>
      </c>
      <c r="E259" t="s">
        <v>55</v>
      </c>
      <c r="F259">
        <v>5</v>
      </c>
      <c r="G259">
        <v>25</v>
      </c>
      <c r="H259" t="s">
        <v>80</v>
      </c>
    </row>
    <row r="260" spans="1:8" x14ac:dyDescent="0.3">
      <c r="A260">
        <v>2022</v>
      </c>
      <c r="B260" s="1">
        <v>44902</v>
      </c>
      <c r="C260" t="s">
        <v>37</v>
      </c>
      <c r="D260">
        <v>542</v>
      </c>
      <c r="E260" t="s">
        <v>51</v>
      </c>
      <c r="F260">
        <v>3</v>
      </c>
      <c r="G260">
        <v>30</v>
      </c>
      <c r="H260" t="s">
        <v>80</v>
      </c>
    </row>
    <row r="261" spans="1:8" x14ac:dyDescent="0.3">
      <c r="A261">
        <v>2022</v>
      </c>
      <c r="B261" s="1">
        <v>44904</v>
      </c>
      <c r="C261" t="s">
        <v>37</v>
      </c>
      <c r="D261">
        <v>514</v>
      </c>
      <c r="E261" t="s">
        <v>44</v>
      </c>
      <c r="F261">
        <v>7</v>
      </c>
      <c r="G261">
        <v>45.5</v>
      </c>
      <c r="H261" t="s">
        <v>80</v>
      </c>
    </row>
    <row r="262" spans="1:8" x14ac:dyDescent="0.3">
      <c r="A262">
        <v>2022</v>
      </c>
      <c r="B262" s="1">
        <v>44904</v>
      </c>
      <c r="C262" t="s">
        <v>37</v>
      </c>
      <c r="D262">
        <v>548</v>
      </c>
      <c r="E262" t="s">
        <v>45</v>
      </c>
      <c r="F262">
        <v>10</v>
      </c>
      <c r="G262">
        <v>20</v>
      </c>
      <c r="H262" t="s">
        <v>80</v>
      </c>
    </row>
    <row r="263" spans="1:8" x14ac:dyDescent="0.3">
      <c r="A263">
        <v>2022</v>
      </c>
      <c r="B263" s="1">
        <v>44907</v>
      </c>
      <c r="C263" t="s">
        <v>37</v>
      </c>
      <c r="D263">
        <v>540</v>
      </c>
      <c r="E263" t="s">
        <v>47</v>
      </c>
      <c r="F263">
        <v>5</v>
      </c>
      <c r="G263">
        <v>37.5</v>
      </c>
      <c r="H263" t="s">
        <v>80</v>
      </c>
    </row>
    <row r="264" spans="1:8" x14ac:dyDescent="0.3">
      <c r="A264">
        <v>2022</v>
      </c>
      <c r="B264" s="1">
        <v>44907</v>
      </c>
      <c r="C264" t="s">
        <v>37</v>
      </c>
      <c r="D264">
        <v>560</v>
      </c>
      <c r="E264" t="s">
        <v>50</v>
      </c>
      <c r="F264">
        <v>5</v>
      </c>
      <c r="G264">
        <v>40</v>
      </c>
      <c r="H264" t="s">
        <v>80</v>
      </c>
    </row>
    <row r="265" spans="1:8" x14ac:dyDescent="0.3">
      <c r="A265">
        <v>2022</v>
      </c>
      <c r="B265" s="1">
        <v>44909</v>
      </c>
      <c r="C265" t="s">
        <v>37</v>
      </c>
      <c r="D265">
        <v>516</v>
      </c>
      <c r="E265" t="s">
        <v>43</v>
      </c>
      <c r="F265">
        <v>7</v>
      </c>
      <c r="G265">
        <v>31.5</v>
      </c>
      <c r="H265" t="s">
        <v>80</v>
      </c>
    </row>
    <row r="266" spans="1:8" x14ac:dyDescent="0.3">
      <c r="A266">
        <v>2022</v>
      </c>
      <c r="B266" s="1">
        <v>44909</v>
      </c>
      <c r="C266" t="s">
        <v>37</v>
      </c>
      <c r="D266">
        <v>530</v>
      </c>
      <c r="E266" t="s">
        <v>46</v>
      </c>
      <c r="F266">
        <v>5</v>
      </c>
      <c r="G266">
        <v>42.5</v>
      </c>
      <c r="H266" t="s">
        <v>80</v>
      </c>
    </row>
    <row r="267" spans="1:8" x14ac:dyDescent="0.3">
      <c r="A267">
        <v>2022</v>
      </c>
      <c r="B267" s="1">
        <v>44909</v>
      </c>
      <c r="C267" t="s">
        <v>37</v>
      </c>
      <c r="D267">
        <v>580</v>
      </c>
      <c r="E267" t="s">
        <v>53</v>
      </c>
      <c r="F267">
        <v>17</v>
      </c>
      <c r="G267">
        <v>136</v>
      </c>
      <c r="H267" t="s">
        <v>80</v>
      </c>
    </row>
    <row r="268" spans="1:8" x14ac:dyDescent="0.3">
      <c r="A268">
        <v>2022</v>
      </c>
      <c r="B268" s="1">
        <v>44911</v>
      </c>
      <c r="C268" t="s">
        <v>37</v>
      </c>
      <c r="D268">
        <v>518</v>
      </c>
      <c r="E268" t="s">
        <v>52</v>
      </c>
      <c r="F268">
        <v>4</v>
      </c>
      <c r="G268">
        <v>16</v>
      </c>
      <c r="H268" t="s">
        <v>80</v>
      </c>
    </row>
    <row r="269" spans="1:8" x14ac:dyDescent="0.3">
      <c r="A269">
        <v>2022</v>
      </c>
      <c r="B269" s="1">
        <v>44911</v>
      </c>
      <c r="C269" t="s">
        <v>37</v>
      </c>
      <c r="D269">
        <v>524</v>
      </c>
      <c r="E269" t="s">
        <v>48</v>
      </c>
      <c r="F269">
        <v>3</v>
      </c>
      <c r="G269">
        <v>6</v>
      </c>
      <c r="H269" t="s">
        <v>80</v>
      </c>
    </row>
    <row r="270" spans="1:8" x14ac:dyDescent="0.3">
      <c r="A270">
        <v>2022</v>
      </c>
      <c r="B270" s="1">
        <v>44912</v>
      </c>
      <c r="C270" t="s">
        <v>37</v>
      </c>
      <c r="D270">
        <v>576</v>
      </c>
      <c r="E270" t="s">
        <v>60</v>
      </c>
      <c r="F270">
        <v>10</v>
      </c>
      <c r="G270">
        <v>125</v>
      </c>
      <c r="H270" t="s">
        <v>80</v>
      </c>
    </row>
    <row r="271" spans="1:8" x14ac:dyDescent="0.3">
      <c r="A271">
        <v>2022</v>
      </c>
      <c r="B271" s="1">
        <v>44912</v>
      </c>
      <c r="C271" t="s">
        <v>37</v>
      </c>
      <c r="D271">
        <v>578</v>
      </c>
      <c r="E271" t="s">
        <v>54</v>
      </c>
      <c r="F271">
        <v>4</v>
      </c>
      <c r="G271">
        <v>62</v>
      </c>
      <c r="H271" t="s">
        <v>80</v>
      </c>
    </row>
    <row r="272" spans="1:8" x14ac:dyDescent="0.3">
      <c r="A272">
        <v>2022</v>
      </c>
      <c r="B272" s="1">
        <v>44912</v>
      </c>
      <c r="C272" t="s">
        <v>37</v>
      </c>
      <c r="D272">
        <v>580</v>
      </c>
      <c r="E272" t="s">
        <v>53</v>
      </c>
      <c r="F272">
        <v>7</v>
      </c>
      <c r="G272">
        <v>56</v>
      </c>
      <c r="H272" t="s">
        <v>80</v>
      </c>
    </row>
    <row r="273" spans="1:8" x14ac:dyDescent="0.3">
      <c r="A273">
        <v>2022</v>
      </c>
      <c r="B273" s="1">
        <v>44912</v>
      </c>
      <c r="C273" t="s">
        <v>37</v>
      </c>
      <c r="D273">
        <v>568</v>
      </c>
      <c r="E273" t="s">
        <v>61</v>
      </c>
      <c r="F273">
        <v>7</v>
      </c>
      <c r="G273">
        <v>73.5</v>
      </c>
      <c r="H273" t="s">
        <v>80</v>
      </c>
    </row>
    <row r="274" spans="1:8" x14ac:dyDescent="0.3">
      <c r="A274">
        <v>2022</v>
      </c>
      <c r="B274" s="1">
        <v>44914</v>
      </c>
      <c r="C274" t="s">
        <v>37</v>
      </c>
      <c r="D274">
        <v>520</v>
      </c>
      <c r="E274" t="s">
        <v>56</v>
      </c>
      <c r="F274">
        <v>6</v>
      </c>
      <c r="G274">
        <v>24</v>
      </c>
      <c r="H274" t="s">
        <v>80</v>
      </c>
    </row>
    <row r="275" spans="1:8" x14ac:dyDescent="0.3">
      <c r="A275">
        <v>2022</v>
      </c>
      <c r="B275" s="1">
        <v>44914</v>
      </c>
      <c r="C275" t="s">
        <v>37</v>
      </c>
      <c r="D275">
        <v>542</v>
      </c>
      <c r="E275" t="s">
        <v>51</v>
      </c>
      <c r="F275">
        <v>6</v>
      </c>
      <c r="G275">
        <v>60</v>
      </c>
      <c r="H275" t="s">
        <v>80</v>
      </c>
    </row>
    <row r="276" spans="1:8" x14ac:dyDescent="0.3">
      <c r="A276">
        <v>2022</v>
      </c>
      <c r="B276" s="1">
        <v>44916</v>
      </c>
      <c r="C276" t="s">
        <v>37</v>
      </c>
      <c r="D276">
        <v>522</v>
      </c>
      <c r="E276" t="s">
        <v>57</v>
      </c>
      <c r="F276">
        <v>6</v>
      </c>
      <c r="G276">
        <v>24</v>
      </c>
      <c r="H276" t="s">
        <v>80</v>
      </c>
    </row>
    <row r="277" spans="1:8" x14ac:dyDescent="0.3">
      <c r="A277">
        <v>2022</v>
      </c>
      <c r="B277" s="1">
        <v>44916</v>
      </c>
      <c r="C277" t="s">
        <v>37</v>
      </c>
      <c r="D277">
        <v>510</v>
      </c>
      <c r="E277" t="s">
        <v>42</v>
      </c>
      <c r="F277">
        <v>6</v>
      </c>
      <c r="G277">
        <v>36</v>
      </c>
      <c r="H277" t="s">
        <v>80</v>
      </c>
    </row>
    <row r="278" spans="1:8" x14ac:dyDescent="0.3">
      <c r="A278">
        <v>2022</v>
      </c>
      <c r="B278" s="1">
        <v>44918</v>
      </c>
      <c r="C278" t="s">
        <v>37</v>
      </c>
      <c r="D278">
        <v>562</v>
      </c>
      <c r="E278" t="s">
        <v>49</v>
      </c>
      <c r="F278">
        <v>5</v>
      </c>
      <c r="G278">
        <v>25</v>
      </c>
      <c r="H278" t="s">
        <v>80</v>
      </c>
    </row>
    <row r="279" spans="1:8" x14ac:dyDescent="0.3">
      <c r="A279">
        <v>2022</v>
      </c>
      <c r="B279" s="1">
        <v>44918</v>
      </c>
      <c r="C279" t="s">
        <v>37</v>
      </c>
      <c r="D279">
        <v>510</v>
      </c>
      <c r="E279" t="s">
        <v>42</v>
      </c>
      <c r="F279">
        <v>6</v>
      </c>
      <c r="G279">
        <v>36</v>
      </c>
      <c r="H279" t="s">
        <v>80</v>
      </c>
    </row>
    <row r="280" spans="1:8" x14ac:dyDescent="0.3">
      <c r="A280">
        <v>2023</v>
      </c>
      <c r="B280" s="1">
        <v>44936</v>
      </c>
      <c r="C280" t="s">
        <v>26</v>
      </c>
      <c r="D280">
        <v>510</v>
      </c>
      <c r="E280" t="s">
        <v>42</v>
      </c>
      <c r="F280">
        <v>7</v>
      </c>
      <c r="G280">
        <v>42</v>
      </c>
      <c r="H280" t="s">
        <v>80</v>
      </c>
    </row>
    <row r="281" spans="1:8" x14ac:dyDescent="0.3">
      <c r="A281">
        <v>2023</v>
      </c>
      <c r="B281" s="1">
        <v>44936</v>
      </c>
      <c r="C281" t="s">
        <v>26</v>
      </c>
      <c r="D281">
        <v>514</v>
      </c>
      <c r="E281" t="s">
        <v>44</v>
      </c>
      <c r="F281">
        <v>3</v>
      </c>
      <c r="G281">
        <v>19.5</v>
      </c>
      <c r="H281" t="s">
        <v>80</v>
      </c>
    </row>
    <row r="282" spans="1:8" x14ac:dyDescent="0.3">
      <c r="A282">
        <v>2023</v>
      </c>
      <c r="B282" s="1">
        <v>44936</v>
      </c>
      <c r="C282" t="s">
        <v>26</v>
      </c>
      <c r="D282">
        <v>516</v>
      </c>
      <c r="E282" t="s">
        <v>43</v>
      </c>
      <c r="F282">
        <v>4</v>
      </c>
      <c r="G282">
        <v>18</v>
      </c>
      <c r="H282" t="s">
        <v>80</v>
      </c>
    </row>
    <row r="283" spans="1:8" x14ac:dyDescent="0.3">
      <c r="A283">
        <v>2023</v>
      </c>
      <c r="B283" s="1">
        <v>44936</v>
      </c>
      <c r="C283" t="s">
        <v>26</v>
      </c>
      <c r="D283">
        <v>580</v>
      </c>
      <c r="E283" t="s">
        <v>53</v>
      </c>
      <c r="F283">
        <v>5</v>
      </c>
      <c r="G283">
        <v>40</v>
      </c>
      <c r="H283" t="s">
        <v>80</v>
      </c>
    </row>
    <row r="284" spans="1:8" x14ac:dyDescent="0.3">
      <c r="A284">
        <v>2023</v>
      </c>
      <c r="B284" s="1">
        <v>44938</v>
      </c>
      <c r="C284" t="s">
        <v>26</v>
      </c>
      <c r="D284">
        <v>580</v>
      </c>
      <c r="E284" t="s">
        <v>53</v>
      </c>
      <c r="F284">
        <v>5</v>
      </c>
      <c r="G284">
        <v>40</v>
      </c>
      <c r="H284" t="s">
        <v>80</v>
      </c>
    </row>
    <row r="285" spans="1:8" x14ac:dyDescent="0.3">
      <c r="A285">
        <v>2023</v>
      </c>
      <c r="B285" s="1">
        <v>44938</v>
      </c>
      <c r="C285" t="s">
        <v>26</v>
      </c>
      <c r="D285">
        <v>516</v>
      </c>
      <c r="E285" t="s">
        <v>43</v>
      </c>
      <c r="F285">
        <v>5</v>
      </c>
      <c r="G285">
        <v>22.5</v>
      </c>
      <c r="H285" t="s">
        <v>80</v>
      </c>
    </row>
    <row r="286" spans="1:8" x14ac:dyDescent="0.3">
      <c r="A286">
        <v>2023</v>
      </c>
      <c r="B286" s="1">
        <v>44938</v>
      </c>
      <c r="C286" t="s">
        <v>26</v>
      </c>
      <c r="D286">
        <v>580</v>
      </c>
      <c r="E286" t="s">
        <v>53</v>
      </c>
      <c r="F286">
        <v>5</v>
      </c>
      <c r="G286">
        <v>40</v>
      </c>
      <c r="H286" t="s">
        <v>80</v>
      </c>
    </row>
    <row r="287" spans="1:8" x14ac:dyDescent="0.3">
      <c r="A287">
        <v>2023</v>
      </c>
      <c r="B287" s="1">
        <v>44940</v>
      </c>
      <c r="C287" t="s">
        <v>26</v>
      </c>
      <c r="D287">
        <v>522</v>
      </c>
      <c r="E287" t="s">
        <v>57</v>
      </c>
      <c r="F287">
        <v>5</v>
      </c>
      <c r="G287">
        <v>20</v>
      </c>
      <c r="H287" t="s">
        <v>80</v>
      </c>
    </row>
    <row r="288" spans="1:8" x14ac:dyDescent="0.3">
      <c r="A288">
        <v>2023</v>
      </c>
      <c r="B288" s="1">
        <v>44943</v>
      </c>
      <c r="C288" t="s">
        <v>26</v>
      </c>
      <c r="D288">
        <v>524</v>
      </c>
      <c r="E288" t="s">
        <v>48</v>
      </c>
      <c r="F288">
        <v>3</v>
      </c>
      <c r="G288">
        <v>6</v>
      </c>
      <c r="H288" t="s">
        <v>80</v>
      </c>
    </row>
    <row r="289" spans="1:8" x14ac:dyDescent="0.3">
      <c r="A289">
        <v>2023</v>
      </c>
      <c r="B289" s="1">
        <v>44945</v>
      </c>
      <c r="C289" t="s">
        <v>26</v>
      </c>
      <c r="D289">
        <v>530</v>
      </c>
      <c r="E289" t="s">
        <v>46</v>
      </c>
      <c r="F289">
        <v>6</v>
      </c>
      <c r="G289">
        <v>51</v>
      </c>
      <c r="H289" t="s">
        <v>80</v>
      </c>
    </row>
    <row r="290" spans="1:8" x14ac:dyDescent="0.3">
      <c r="A290">
        <v>2023</v>
      </c>
      <c r="B290" s="1">
        <v>44947</v>
      </c>
      <c r="C290" t="s">
        <v>26</v>
      </c>
      <c r="D290">
        <v>536</v>
      </c>
      <c r="E290" t="s">
        <v>55</v>
      </c>
      <c r="F290">
        <v>3</v>
      </c>
      <c r="G290">
        <v>15</v>
      </c>
      <c r="H290" t="s">
        <v>80</v>
      </c>
    </row>
    <row r="291" spans="1:8" x14ac:dyDescent="0.3">
      <c r="A291">
        <v>2023</v>
      </c>
      <c r="B291" s="1">
        <v>44950</v>
      </c>
      <c r="C291" t="s">
        <v>26</v>
      </c>
      <c r="D291">
        <v>540</v>
      </c>
      <c r="E291" t="s">
        <v>47</v>
      </c>
      <c r="F291">
        <v>7</v>
      </c>
      <c r="G291">
        <v>52.5</v>
      </c>
      <c r="H291" t="s">
        <v>80</v>
      </c>
    </row>
    <row r="292" spans="1:8" x14ac:dyDescent="0.3">
      <c r="A292">
        <v>2023</v>
      </c>
      <c r="B292" s="1">
        <v>44952</v>
      </c>
      <c r="C292" t="s">
        <v>26</v>
      </c>
      <c r="D292">
        <v>580</v>
      </c>
      <c r="E292" t="s">
        <v>53</v>
      </c>
      <c r="F292">
        <v>12</v>
      </c>
      <c r="G292">
        <v>96</v>
      </c>
      <c r="H292" t="s">
        <v>80</v>
      </c>
    </row>
    <row r="293" spans="1:8" x14ac:dyDescent="0.3">
      <c r="A293">
        <v>2023</v>
      </c>
      <c r="B293" s="1">
        <v>44952</v>
      </c>
      <c r="C293" t="s">
        <v>26</v>
      </c>
      <c r="D293">
        <v>576</v>
      </c>
      <c r="E293" t="s">
        <v>60</v>
      </c>
      <c r="F293">
        <v>10</v>
      </c>
      <c r="G293">
        <v>125</v>
      </c>
      <c r="H293" t="s">
        <v>80</v>
      </c>
    </row>
    <row r="294" spans="1:8" x14ac:dyDescent="0.3">
      <c r="A294">
        <v>2023</v>
      </c>
      <c r="B294" s="1">
        <v>44952</v>
      </c>
      <c r="C294" t="s">
        <v>26</v>
      </c>
      <c r="D294">
        <v>578</v>
      </c>
      <c r="E294" t="s">
        <v>54</v>
      </c>
      <c r="F294">
        <v>4</v>
      </c>
      <c r="G294">
        <v>62</v>
      </c>
      <c r="H294" t="s">
        <v>80</v>
      </c>
    </row>
    <row r="295" spans="1:8" x14ac:dyDescent="0.3">
      <c r="A295">
        <v>2023</v>
      </c>
      <c r="B295" s="1">
        <v>44953</v>
      </c>
      <c r="C295" t="s">
        <v>26</v>
      </c>
      <c r="D295">
        <v>580</v>
      </c>
      <c r="E295" t="s">
        <v>53</v>
      </c>
      <c r="F295">
        <v>7</v>
      </c>
      <c r="G295">
        <v>56</v>
      </c>
      <c r="H295" t="s">
        <v>80</v>
      </c>
    </row>
    <row r="296" spans="1:8" x14ac:dyDescent="0.3">
      <c r="A296">
        <v>2023</v>
      </c>
      <c r="B296" s="1">
        <v>44953</v>
      </c>
      <c r="C296" t="s">
        <v>26</v>
      </c>
      <c r="D296">
        <v>568</v>
      </c>
      <c r="E296" t="s">
        <v>61</v>
      </c>
      <c r="F296">
        <v>7</v>
      </c>
      <c r="G296">
        <v>73.5</v>
      </c>
      <c r="H296" t="s">
        <v>80</v>
      </c>
    </row>
    <row r="297" spans="1:8" x14ac:dyDescent="0.3">
      <c r="A297">
        <v>2023</v>
      </c>
      <c r="B297" s="1">
        <v>44954</v>
      </c>
      <c r="C297" t="s">
        <v>26</v>
      </c>
      <c r="D297">
        <v>580</v>
      </c>
      <c r="E297" t="s">
        <v>53</v>
      </c>
      <c r="F297">
        <v>12</v>
      </c>
      <c r="G297">
        <v>96</v>
      </c>
      <c r="H297" t="s">
        <v>80</v>
      </c>
    </row>
    <row r="298" spans="1:8" x14ac:dyDescent="0.3">
      <c r="A298">
        <v>2023</v>
      </c>
      <c r="B298" s="1">
        <v>44954</v>
      </c>
      <c r="C298" t="s">
        <v>26</v>
      </c>
      <c r="D298">
        <v>580</v>
      </c>
      <c r="E298" t="s">
        <v>53</v>
      </c>
      <c r="F298">
        <v>12</v>
      </c>
      <c r="G298">
        <v>96</v>
      </c>
      <c r="H298" t="s">
        <v>80</v>
      </c>
    </row>
    <row r="299" spans="1:8" x14ac:dyDescent="0.3">
      <c r="A299">
        <v>2023</v>
      </c>
      <c r="B299" s="1">
        <v>44955</v>
      </c>
      <c r="C299" t="s">
        <v>26</v>
      </c>
      <c r="D299">
        <v>576</v>
      </c>
      <c r="E299" t="s">
        <v>60</v>
      </c>
      <c r="F299">
        <v>10</v>
      </c>
      <c r="G299">
        <v>125</v>
      </c>
      <c r="H299" t="s">
        <v>80</v>
      </c>
    </row>
    <row r="300" spans="1:8" x14ac:dyDescent="0.3">
      <c r="A300">
        <v>2023</v>
      </c>
      <c r="B300" s="1">
        <v>44955</v>
      </c>
      <c r="C300" t="s">
        <v>26</v>
      </c>
      <c r="D300">
        <v>542</v>
      </c>
      <c r="E300" t="s">
        <v>51</v>
      </c>
      <c r="F300">
        <v>7</v>
      </c>
      <c r="G300">
        <v>70</v>
      </c>
      <c r="H300" t="s">
        <v>80</v>
      </c>
    </row>
    <row r="301" spans="1:8" x14ac:dyDescent="0.3">
      <c r="A301">
        <v>2023</v>
      </c>
      <c r="B301" s="1">
        <v>44955</v>
      </c>
      <c r="C301" t="s">
        <v>26</v>
      </c>
      <c r="D301">
        <v>548</v>
      </c>
      <c r="E301" t="s">
        <v>45</v>
      </c>
      <c r="F301">
        <v>5</v>
      </c>
      <c r="G301">
        <v>10</v>
      </c>
      <c r="H301" t="s">
        <v>80</v>
      </c>
    </row>
    <row r="302" spans="1:8" x14ac:dyDescent="0.3">
      <c r="A302">
        <v>2023</v>
      </c>
      <c r="B302" s="1">
        <v>44955</v>
      </c>
      <c r="C302" t="s">
        <v>26</v>
      </c>
      <c r="D302">
        <v>560</v>
      </c>
      <c r="E302" t="s">
        <v>50</v>
      </c>
      <c r="F302">
        <v>10</v>
      </c>
      <c r="G302">
        <v>80</v>
      </c>
      <c r="H302" t="s">
        <v>80</v>
      </c>
    </row>
    <row r="303" spans="1:8" x14ac:dyDescent="0.3">
      <c r="A303">
        <v>2023</v>
      </c>
      <c r="B303" s="1">
        <v>44955</v>
      </c>
      <c r="C303" t="s">
        <v>26</v>
      </c>
      <c r="D303">
        <v>572</v>
      </c>
      <c r="E303" t="s">
        <v>62</v>
      </c>
      <c r="F303">
        <v>6</v>
      </c>
      <c r="G303">
        <v>36</v>
      </c>
      <c r="H303" t="s">
        <v>80</v>
      </c>
    </row>
    <row r="304" spans="1:8" x14ac:dyDescent="0.3">
      <c r="A304">
        <v>2023</v>
      </c>
      <c r="B304" s="1">
        <v>44955</v>
      </c>
      <c r="C304" t="s">
        <v>26</v>
      </c>
      <c r="D304">
        <v>574</v>
      </c>
      <c r="E304" t="s">
        <v>63</v>
      </c>
      <c r="F304">
        <v>5</v>
      </c>
      <c r="G304">
        <v>27.5</v>
      </c>
      <c r="H304" t="s">
        <v>80</v>
      </c>
    </row>
    <row r="305" spans="1:8" x14ac:dyDescent="0.3">
      <c r="A305">
        <v>2023</v>
      </c>
      <c r="B305" s="1">
        <v>44964</v>
      </c>
      <c r="C305" t="s">
        <v>27</v>
      </c>
      <c r="D305">
        <v>542</v>
      </c>
      <c r="E305" t="s">
        <v>51</v>
      </c>
      <c r="F305">
        <v>1</v>
      </c>
      <c r="G305">
        <v>10</v>
      </c>
      <c r="H305" t="s">
        <v>80</v>
      </c>
    </row>
    <row r="306" spans="1:8" x14ac:dyDescent="0.3">
      <c r="A306">
        <v>2023</v>
      </c>
      <c r="B306" s="1">
        <v>44965</v>
      </c>
      <c r="C306" t="s">
        <v>27</v>
      </c>
      <c r="D306">
        <v>548</v>
      </c>
      <c r="E306" t="s">
        <v>45</v>
      </c>
      <c r="F306">
        <v>5</v>
      </c>
      <c r="G306">
        <v>10</v>
      </c>
      <c r="H306" t="s">
        <v>80</v>
      </c>
    </row>
    <row r="307" spans="1:8" x14ac:dyDescent="0.3">
      <c r="A307">
        <v>2023</v>
      </c>
      <c r="B307" s="1">
        <v>44966</v>
      </c>
      <c r="C307" t="s">
        <v>27</v>
      </c>
      <c r="D307">
        <v>560</v>
      </c>
      <c r="E307" t="s">
        <v>50</v>
      </c>
      <c r="F307">
        <v>2</v>
      </c>
      <c r="G307">
        <v>16</v>
      </c>
      <c r="H307" t="s">
        <v>80</v>
      </c>
    </row>
    <row r="308" spans="1:8" x14ac:dyDescent="0.3">
      <c r="A308">
        <v>2023</v>
      </c>
      <c r="B308" s="1">
        <v>44967</v>
      </c>
      <c r="C308" t="s">
        <v>27</v>
      </c>
      <c r="D308">
        <v>566</v>
      </c>
      <c r="E308" t="s">
        <v>64</v>
      </c>
      <c r="F308">
        <v>2</v>
      </c>
      <c r="G308">
        <v>17</v>
      </c>
      <c r="H308" t="s">
        <v>80</v>
      </c>
    </row>
    <row r="309" spans="1:8" x14ac:dyDescent="0.3">
      <c r="A309">
        <v>2023</v>
      </c>
      <c r="B309" s="1">
        <v>44968</v>
      </c>
      <c r="C309" t="s">
        <v>27</v>
      </c>
      <c r="D309">
        <v>576</v>
      </c>
      <c r="E309" t="s">
        <v>60</v>
      </c>
      <c r="F309">
        <v>10</v>
      </c>
      <c r="G309">
        <v>125</v>
      </c>
      <c r="H309" t="s">
        <v>80</v>
      </c>
    </row>
    <row r="310" spans="1:8" x14ac:dyDescent="0.3">
      <c r="A310">
        <v>2023</v>
      </c>
      <c r="B310" s="1">
        <v>44968</v>
      </c>
      <c r="C310" t="s">
        <v>27</v>
      </c>
      <c r="D310">
        <v>578</v>
      </c>
      <c r="E310" t="s">
        <v>54</v>
      </c>
      <c r="F310">
        <v>4</v>
      </c>
      <c r="G310">
        <v>62</v>
      </c>
      <c r="H310" t="s">
        <v>80</v>
      </c>
    </row>
    <row r="311" spans="1:8" x14ac:dyDescent="0.3">
      <c r="A311">
        <v>2023</v>
      </c>
      <c r="B311" s="1">
        <v>44968</v>
      </c>
      <c r="C311" t="s">
        <v>27</v>
      </c>
      <c r="D311">
        <v>580</v>
      </c>
      <c r="E311" t="s">
        <v>53</v>
      </c>
      <c r="F311">
        <v>7</v>
      </c>
      <c r="G311">
        <v>56</v>
      </c>
      <c r="H311" t="s">
        <v>80</v>
      </c>
    </row>
    <row r="312" spans="1:8" x14ac:dyDescent="0.3">
      <c r="A312">
        <v>2023</v>
      </c>
      <c r="B312" s="1">
        <v>44968</v>
      </c>
      <c r="C312" t="s">
        <v>27</v>
      </c>
      <c r="D312">
        <v>568</v>
      </c>
      <c r="E312" t="s">
        <v>61</v>
      </c>
      <c r="F312">
        <v>7</v>
      </c>
      <c r="G312">
        <v>73.5</v>
      </c>
      <c r="H312" t="s">
        <v>80</v>
      </c>
    </row>
    <row r="313" spans="1:8" x14ac:dyDescent="0.3">
      <c r="A313">
        <v>2023</v>
      </c>
      <c r="B313" s="1">
        <v>44969</v>
      </c>
      <c r="C313" t="s">
        <v>27</v>
      </c>
      <c r="D313">
        <v>576</v>
      </c>
      <c r="E313" t="s">
        <v>60</v>
      </c>
      <c r="F313">
        <v>10</v>
      </c>
      <c r="G313">
        <v>125</v>
      </c>
      <c r="H313" t="s">
        <v>80</v>
      </c>
    </row>
    <row r="314" spans="1:8" x14ac:dyDescent="0.3">
      <c r="A314">
        <v>2023</v>
      </c>
      <c r="B314" s="1">
        <v>44969</v>
      </c>
      <c r="C314" t="s">
        <v>27</v>
      </c>
      <c r="D314">
        <v>578</v>
      </c>
      <c r="E314" t="s">
        <v>54</v>
      </c>
      <c r="F314">
        <v>4</v>
      </c>
      <c r="G314">
        <v>62</v>
      </c>
      <c r="H314" t="s">
        <v>80</v>
      </c>
    </row>
    <row r="315" spans="1:8" x14ac:dyDescent="0.3">
      <c r="A315">
        <v>2023</v>
      </c>
      <c r="B315" s="1">
        <v>44969</v>
      </c>
      <c r="C315" t="s">
        <v>27</v>
      </c>
      <c r="D315">
        <v>580</v>
      </c>
      <c r="E315" t="s">
        <v>53</v>
      </c>
      <c r="F315">
        <v>7</v>
      </c>
      <c r="G315">
        <v>56</v>
      </c>
      <c r="H315" t="s">
        <v>80</v>
      </c>
    </row>
    <row r="316" spans="1:8" x14ac:dyDescent="0.3">
      <c r="A316">
        <v>2023</v>
      </c>
      <c r="B316" s="1">
        <v>44969</v>
      </c>
      <c r="C316" t="s">
        <v>27</v>
      </c>
      <c r="D316">
        <v>568</v>
      </c>
      <c r="E316" t="s">
        <v>61</v>
      </c>
      <c r="F316">
        <v>7</v>
      </c>
      <c r="G316">
        <v>73.5</v>
      </c>
      <c r="H316" t="s">
        <v>80</v>
      </c>
    </row>
    <row r="317" spans="1:8" x14ac:dyDescent="0.3">
      <c r="A317">
        <v>2023</v>
      </c>
      <c r="B317" s="1">
        <v>44978</v>
      </c>
      <c r="C317" t="s">
        <v>27</v>
      </c>
      <c r="D317">
        <v>568</v>
      </c>
      <c r="E317" t="s">
        <v>61</v>
      </c>
      <c r="F317">
        <v>3</v>
      </c>
      <c r="G317">
        <v>31.5</v>
      </c>
      <c r="H317" t="s">
        <v>80</v>
      </c>
    </row>
    <row r="318" spans="1:8" x14ac:dyDescent="0.3">
      <c r="A318">
        <v>2023</v>
      </c>
      <c r="B318" s="1">
        <v>44980</v>
      </c>
      <c r="C318" t="s">
        <v>27</v>
      </c>
      <c r="D318">
        <v>570</v>
      </c>
      <c r="E318" t="s">
        <v>65</v>
      </c>
      <c r="F318">
        <v>3</v>
      </c>
      <c r="G318">
        <v>15</v>
      </c>
      <c r="H318" t="s">
        <v>80</v>
      </c>
    </row>
    <row r="319" spans="1:8" x14ac:dyDescent="0.3">
      <c r="A319">
        <v>2023</v>
      </c>
      <c r="B319" s="1">
        <v>44981</v>
      </c>
      <c r="C319" t="s">
        <v>27</v>
      </c>
      <c r="D319">
        <v>572</v>
      </c>
      <c r="E319" t="s">
        <v>62</v>
      </c>
      <c r="F319">
        <v>5</v>
      </c>
      <c r="G319">
        <v>30</v>
      </c>
      <c r="H319" t="s">
        <v>80</v>
      </c>
    </row>
    <row r="320" spans="1:8" x14ac:dyDescent="0.3">
      <c r="A320">
        <v>2023</v>
      </c>
      <c r="B320" s="1">
        <v>44982</v>
      </c>
      <c r="C320" t="s">
        <v>27</v>
      </c>
      <c r="D320">
        <v>574</v>
      </c>
      <c r="E320" t="s">
        <v>63</v>
      </c>
      <c r="F320">
        <v>5</v>
      </c>
      <c r="G320">
        <v>27.5</v>
      </c>
      <c r="H320" t="s">
        <v>80</v>
      </c>
    </row>
    <row r="321" spans="1:8" x14ac:dyDescent="0.3">
      <c r="A321">
        <v>2023</v>
      </c>
      <c r="B321" s="1">
        <v>44984</v>
      </c>
      <c r="C321" t="s">
        <v>27</v>
      </c>
      <c r="D321">
        <v>580</v>
      </c>
      <c r="E321" t="s">
        <v>53</v>
      </c>
      <c r="F321">
        <v>5</v>
      </c>
      <c r="G321">
        <v>40</v>
      </c>
      <c r="H321" t="s">
        <v>80</v>
      </c>
    </row>
    <row r="322" spans="1:8" x14ac:dyDescent="0.3">
      <c r="A322">
        <v>2023</v>
      </c>
      <c r="B322" s="1">
        <v>44984</v>
      </c>
      <c r="C322" t="s">
        <v>27</v>
      </c>
      <c r="D322">
        <v>518</v>
      </c>
      <c r="E322" t="s">
        <v>52</v>
      </c>
      <c r="F322">
        <v>3</v>
      </c>
      <c r="G322">
        <v>12</v>
      </c>
      <c r="H322" t="s">
        <v>80</v>
      </c>
    </row>
    <row r="323" spans="1:8" x14ac:dyDescent="0.3">
      <c r="A323">
        <v>2023</v>
      </c>
      <c r="B323" s="1">
        <v>44985</v>
      </c>
      <c r="C323" t="s">
        <v>27</v>
      </c>
      <c r="D323">
        <v>580</v>
      </c>
      <c r="E323" t="s">
        <v>53</v>
      </c>
      <c r="F323">
        <v>5</v>
      </c>
      <c r="G323">
        <v>40</v>
      </c>
      <c r="H323" t="s">
        <v>80</v>
      </c>
    </row>
    <row r="324" spans="1:8" x14ac:dyDescent="0.3">
      <c r="A324">
        <v>2023</v>
      </c>
      <c r="B324" s="1">
        <v>44985</v>
      </c>
      <c r="C324" t="s">
        <v>27</v>
      </c>
      <c r="D324">
        <v>520</v>
      </c>
      <c r="E324" t="s">
        <v>56</v>
      </c>
      <c r="F324">
        <v>5</v>
      </c>
      <c r="G324">
        <v>20</v>
      </c>
      <c r="H324" t="s">
        <v>80</v>
      </c>
    </row>
    <row r="325" spans="1:8" x14ac:dyDescent="0.3">
      <c r="A325">
        <v>2023</v>
      </c>
      <c r="B325" s="1">
        <v>44985</v>
      </c>
      <c r="C325" t="s">
        <v>27</v>
      </c>
      <c r="D325">
        <v>530</v>
      </c>
      <c r="E325" t="s">
        <v>46</v>
      </c>
      <c r="F325">
        <v>7</v>
      </c>
      <c r="G325">
        <v>59.5</v>
      </c>
      <c r="H325" t="s">
        <v>80</v>
      </c>
    </row>
    <row r="326" spans="1:8" x14ac:dyDescent="0.3">
      <c r="A326">
        <v>2023</v>
      </c>
      <c r="B326" s="1">
        <v>44985</v>
      </c>
      <c r="C326" t="s">
        <v>27</v>
      </c>
      <c r="D326">
        <v>540</v>
      </c>
      <c r="E326" t="s">
        <v>47</v>
      </c>
      <c r="F326">
        <v>10</v>
      </c>
      <c r="G326">
        <v>75</v>
      </c>
      <c r="H326" t="s">
        <v>80</v>
      </c>
    </row>
    <row r="327" spans="1:8" x14ac:dyDescent="0.3">
      <c r="A327">
        <v>2023</v>
      </c>
      <c r="B327" s="1">
        <v>44985</v>
      </c>
      <c r="C327" t="s">
        <v>27</v>
      </c>
      <c r="D327">
        <v>542</v>
      </c>
      <c r="E327" t="s">
        <v>51</v>
      </c>
      <c r="F327">
        <v>7</v>
      </c>
      <c r="G327">
        <v>70</v>
      </c>
      <c r="H327" t="s">
        <v>80</v>
      </c>
    </row>
    <row r="328" spans="1:8" x14ac:dyDescent="0.3">
      <c r="A328">
        <v>2023</v>
      </c>
      <c r="B328" s="1">
        <v>44985</v>
      </c>
      <c r="C328" t="s">
        <v>27</v>
      </c>
      <c r="D328">
        <v>548</v>
      </c>
      <c r="E328" t="s">
        <v>45</v>
      </c>
      <c r="F328">
        <v>5</v>
      </c>
      <c r="G328">
        <v>10</v>
      </c>
      <c r="H328" t="s">
        <v>80</v>
      </c>
    </row>
    <row r="329" spans="1:8" x14ac:dyDescent="0.3">
      <c r="A329">
        <v>2023</v>
      </c>
      <c r="B329" s="1">
        <v>44992</v>
      </c>
      <c r="C329" t="s">
        <v>28</v>
      </c>
      <c r="D329">
        <v>576</v>
      </c>
      <c r="E329" t="s">
        <v>60</v>
      </c>
      <c r="F329">
        <v>4</v>
      </c>
      <c r="G329">
        <v>50</v>
      </c>
      <c r="H329" t="s">
        <v>80</v>
      </c>
    </row>
    <row r="330" spans="1:8" x14ac:dyDescent="0.3">
      <c r="A330">
        <v>2023</v>
      </c>
      <c r="B330" s="1">
        <v>44993</v>
      </c>
      <c r="C330" t="s">
        <v>28</v>
      </c>
      <c r="D330">
        <v>578</v>
      </c>
      <c r="E330" t="s">
        <v>54</v>
      </c>
      <c r="F330">
        <v>4</v>
      </c>
      <c r="G330">
        <v>62</v>
      </c>
      <c r="H330" t="s">
        <v>80</v>
      </c>
    </row>
    <row r="331" spans="1:8" x14ac:dyDescent="0.3">
      <c r="A331">
        <v>2023</v>
      </c>
      <c r="B331" s="1">
        <v>44999</v>
      </c>
      <c r="C331" t="s">
        <v>28</v>
      </c>
      <c r="D331">
        <v>580</v>
      </c>
      <c r="E331" t="s">
        <v>53</v>
      </c>
      <c r="F331">
        <v>7</v>
      </c>
      <c r="G331">
        <v>56</v>
      </c>
      <c r="H331" t="s">
        <v>80</v>
      </c>
    </row>
    <row r="332" spans="1:8" x14ac:dyDescent="0.3">
      <c r="A332">
        <v>2023</v>
      </c>
      <c r="B332" s="1">
        <v>45000</v>
      </c>
      <c r="C332" t="s">
        <v>28</v>
      </c>
      <c r="D332">
        <v>510</v>
      </c>
      <c r="E332" t="s">
        <v>42</v>
      </c>
      <c r="F332">
        <v>5</v>
      </c>
      <c r="G332">
        <v>30</v>
      </c>
      <c r="H332" t="s">
        <v>80</v>
      </c>
    </row>
    <row r="333" spans="1:8" x14ac:dyDescent="0.3">
      <c r="A333">
        <v>2023</v>
      </c>
      <c r="B333" s="1">
        <v>45000</v>
      </c>
      <c r="C333" t="s">
        <v>28</v>
      </c>
      <c r="D333">
        <v>580</v>
      </c>
      <c r="E333" t="s">
        <v>53</v>
      </c>
      <c r="F333">
        <v>5</v>
      </c>
      <c r="G333">
        <v>40</v>
      </c>
      <c r="H333" t="s">
        <v>80</v>
      </c>
    </row>
    <row r="334" spans="1:8" x14ac:dyDescent="0.3">
      <c r="A334">
        <v>2023</v>
      </c>
      <c r="B334" s="1">
        <v>45001</v>
      </c>
      <c r="C334" t="s">
        <v>28</v>
      </c>
      <c r="D334">
        <v>514</v>
      </c>
      <c r="E334" t="s">
        <v>44</v>
      </c>
      <c r="F334">
        <v>7</v>
      </c>
      <c r="G334">
        <v>45.5</v>
      </c>
      <c r="H334" t="s">
        <v>80</v>
      </c>
    </row>
    <row r="335" spans="1:8" x14ac:dyDescent="0.3">
      <c r="A335">
        <v>2023</v>
      </c>
      <c r="B335" s="1">
        <v>45001</v>
      </c>
      <c r="C335" t="s">
        <v>28</v>
      </c>
      <c r="D335">
        <v>580</v>
      </c>
      <c r="E335" t="s">
        <v>53</v>
      </c>
      <c r="F335">
        <v>5</v>
      </c>
      <c r="G335">
        <v>40</v>
      </c>
      <c r="H335" t="s">
        <v>80</v>
      </c>
    </row>
    <row r="336" spans="1:8" x14ac:dyDescent="0.3">
      <c r="A336">
        <v>2023</v>
      </c>
      <c r="B336" s="1">
        <v>45002</v>
      </c>
      <c r="C336" t="s">
        <v>28</v>
      </c>
      <c r="D336">
        <v>516</v>
      </c>
      <c r="E336" t="s">
        <v>43</v>
      </c>
      <c r="F336">
        <v>5</v>
      </c>
      <c r="G336">
        <v>22.5</v>
      </c>
      <c r="H336" t="s">
        <v>80</v>
      </c>
    </row>
    <row r="337" spans="1:8" x14ac:dyDescent="0.3">
      <c r="A337">
        <v>2023</v>
      </c>
      <c r="B337" s="1">
        <v>45002</v>
      </c>
      <c r="C337" t="s">
        <v>28</v>
      </c>
      <c r="D337">
        <v>580</v>
      </c>
      <c r="E337" t="s">
        <v>53</v>
      </c>
      <c r="F337">
        <v>5</v>
      </c>
      <c r="G337">
        <v>40</v>
      </c>
      <c r="H337" t="s">
        <v>80</v>
      </c>
    </row>
    <row r="338" spans="1:8" x14ac:dyDescent="0.3">
      <c r="A338">
        <v>2023</v>
      </c>
      <c r="B338" s="1">
        <v>45003</v>
      </c>
      <c r="C338" t="s">
        <v>28</v>
      </c>
      <c r="D338">
        <v>518</v>
      </c>
      <c r="E338" t="s">
        <v>52</v>
      </c>
      <c r="F338">
        <v>3</v>
      </c>
      <c r="G338">
        <v>12</v>
      </c>
      <c r="H338" t="s">
        <v>80</v>
      </c>
    </row>
    <row r="339" spans="1:8" x14ac:dyDescent="0.3">
      <c r="A339">
        <v>2023</v>
      </c>
      <c r="B339" s="1">
        <v>45003</v>
      </c>
      <c r="C339" t="s">
        <v>28</v>
      </c>
      <c r="D339">
        <v>580</v>
      </c>
      <c r="E339" t="s">
        <v>53</v>
      </c>
      <c r="F339">
        <v>5</v>
      </c>
      <c r="G339">
        <v>40</v>
      </c>
      <c r="H339" t="s">
        <v>80</v>
      </c>
    </row>
    <row r="340" spans="1:8" x14ac:dyDescent="0.3">
      <c r="A340">
        <v>2023</v>
      </c>
      <c r="B340" s="1">
        <v>45004</v>
      </c>
      <c r="C340" t="s">
        <v>28</v>
      </c>
      <c r="D340">
        <v>520</v>
      </c>
      <c r="E340" t="s">
        <v>56</v>
      </c>
      <c r="F340">
        <v>5</v>
      </c>
      <c r="G340">
        <v>20</v>
      </c>
      <c r="H340" t="s">
        <v>80</v>
      </c>
    </row>
    <row r="341" spans="1:8" x14ac:dyDescent="0.3">
      <c r="A341">
        <v>2023</v>
      </c>
      <c r="B341" s="1">
        <v>45005</v>
      </c>
      <c r="C341" t="s">
        <v>28</v>
      </c>
      <c r="D341">
        <v>530</v>
      </c>
      <c r="E341" t="s">
        <v>46</v>
      </c>
      <c r="F341">
        <v>7</v>
      </c>
      <c r="G341">
        <v>59.5</v>
      </c>
      <c r="H341" t="s">
        <v>80</v>
      </c>
    </row>
    <row r="342" spans="1:8" x14ac:dyDescent="0.3">
      <c r="A342">
        <v>2023</v>
      </c>
      <c r="B342" s="1">
        <v>45005</v>
      </c>
      <c r="C342" t="s">
        <v>28</v>
      </c>
      <c r="D342">
        <v>540</v>
      </c>
      <c r="E342" t="s">
        <v>47</v>
      </c>
      <c r="F342">
        <v>10</v>
      </c>
      <c r="G342">
        <v>75</v>
      </c>
      <c r="H342" t="s">
        <v>80</v>
      </c>
    </row>
    <row r="343" spans="1:8" x14ac:dyDescent="0.3">
      <c r="A343">
        <v>2023</v>
      </c>
      <c r="B343" s="1">
        <v>45005</v>
      </c>
      <c r="C343" t="s">
        <v>28</v>
      </c>
      <c r="D343">
        <v>542</v>
      </c>
      <c r="E343" t="s">
        <v>51</v>
      </c>
      <c r="F343">
        <v>7</v>
      </c>
      <c r="G343">
        <v>70</v>
      </c>
      <c r="H343" t="s">
        <v>80</v>
      </c>
    </row>
    <row r="344" spans="1:8" x14ac:dyDescent="0.3">
      <c r="A344">
        <v>2023</v>
      </c>
      <c r="B344" s="1">
        <v>45005</v>
      </c>
      <c r="C344" t="s">
        <v>28</v>
      </c>
      <c r="D344">
        <v>548</v>
      </c>
      <c r="E344" t="s">
        <v>45</v>
      </c>
      <c r="F344">
        <v>5</v>
      </c>
      <c r="G344">
        <v>10</v>
      </c>
      <c r="H344" t="s">
        <v>80</v>
      </c>
    </row>
    <row r="345" spans="1:8" x14ac:dyDescent="0.3">
      <c r="A345">
        <v>2023</v>
      </c>
      <c r="B345" s="1">
        <v>45005</v>
      </c>
      <c r="C345" t="s">
        <v>28</v>
      </c>
      <c r="D345">
        <v>560</v>
      </c>
      <c r="E345" t="s">
        <v>50</v>
      </c>
      <c r="F345">
        <v>10</v>
      </c>
      <c r="G345">
        <v>80</v>
      </c>
      <c r="H345" t="s">
        <v>80</v>
      </c>
    </row>
    <row r="346" spans="1:8" x14ac:dyDescent="0.3">
      <c r="A346">
        <v>2023</v>
      </c>
      <c r="B346" s="1">
        <v>45005</v>
      </c>
      <c r="C346" t="s">
        <v>28</v>
      </c>
      <c r="D346">
        <v>572</v>
      </c>
      <c r="E346" t="s">
        <v>62</v>
      </c>
      <c r="F346">
        <v>6</v>
      </c>
      <c r="G346">
        <v>36</v>
      </c>
      <c r="H346" t="s">
        <v>80</v>
      </c>
    </row>
    <row r="347" spans="1:8" x14ac:dyDescent="0.3">
      <c r="A347">
        <v>2023</v>
      </c>
      <c r="B347" s="1">
        <v>45005</v>
      </c>
      <c r="C347" t="s">
        <v>28</v>
      </c>
      <c r="D347">
        <v>574</v>
      </c>
      <c r="E347" t="s">
        <v>63</v>
      </c>
      <c r="F347">
        <v>5</v>
      </c>
      <c r="G347">
        <v>27.5</v>
      </c>
      <c r="H347" t="s">
        <v>80</v>
      </c>
    </row>
    <row r="348" spans="1:8" x14ac:dyDescent="0.3">
      <c r="A348">
        <v>2023</v>
      </c>
      <c r="B348" s="1">
        <v>45006</v>
      </c>
      <c r="C348" t="s">
        <v>28</v>
      </c>
      <c r="D348">
        <v>568</v>
      </c>
      <c r="E348" t="s">
        <v>61</v>
      </c>
      <c r="F348">
        <v>7</v>
      </c>
      <c r="G348">
        <v>73.5</v>
      </c>
      <c r="H348" t="s">
        <v>80</v>
      </c>
    </row>
    <row r="349" spans="1:8" x14ac:dyDescent="0.3">
      <c r="A349">
        <v>2023</v>
      </c>
      <c r="B349" s="1">
        <v>45007</v>
      </c>
      <c r="C349" t="s">
        <v>28</v>
      </c>
      <c r="D349">
        <v>580</v>
      </c>
      <c r="E349" t="s">
        <v>53</v>
      </c>
      <c r="F349">
        <v>12</v>
      </c>
      <c r="G349">
        <v>96</v>
      </c>
      <c r="H349" t="s">
        <v>80</v>
      </c>
    </row>
    <row r="350" spans="1:8" x14ac:dyDescent="0.3">
      <c r="A350">
        <v>2023</v>
      </c>
      <c r="B350" s="1">
        <v>45007</v>
      </c>
      <c r="C350" t="s">
        <v>28</v>
      </c>
      <c r="D350">
        <v>580</v>
      </c>
      <c r="E350" t="s">
        <v>53</v>
      </c>
      <c r="F350">
        <v>12</v>
      </c>
      <c r="G350">
        <v>96</v>
      </c>
      <c r="H350" t="s">
        <v>80</v>
      </c>
    </row>
    <row r="351" spans="1:8" x14ac:dyDescent="0.3">
      <c r="A351">
        <v>2023</v>
      </c>
      <c r="B351" s="1">
        <v>45007</v>
      </c>
      <c r="C351" t="s">
        <v>28</v>
      </c>
      <c r="D351">
        <v>576</v>
      </c>
      <c r="E351" t="s">
        <v>60</v>
      </c>
      <c r="F351">
        <v>10</v>
      </c>
      <c r="G351">
        <v>125</v>
      </c>
      <c r="H351" t="s">
        <v>80</v>
      </c>
    </row>
  </sheetData>
  <phoneticPr fontId="10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A9ECA-A1E7-4C55-BB9B-19002B585FA3}">
  <dimension ref="A1:I338"/>
  <sheetViews>
    <sheetView workbookViewId="0"/>
  </sheetViews>
  <sheetFormatPr defaultRowHeight="14.4" x14ac:dyDescent="0.3"/>
  <cols>
    <col min="1" max="1" width="6.6640625" bestFit="1" customWidth="1"/>
    <col min="2" max="2" width="10.5546875" bestFit="1" customWidth="1"/>
    <col min="3" max="3" width="6.88671875" bestFit="1" customWidth="1"/>
    <col min="4" max="4" width="15.44140625" bestFit="1" customWidth="1"/>
    <col min="5" max="5" width="12.33203125" bestFit="1" customWidth="1"/>
    <col min="6" max="6" width="18" bestFit="1" customWidth="1"/>
    <col min="7" max="7" width="13.33203125" bestFit="1" customWidth="1"/>
    <col min="8" max="8" width="8" bestFit="1" customWidth="1"/>
    <col min="9" max="9" width="9.5546875" bestFit="1" customWidth="1"/>
    <col min="10" max="10" width="7.6640625" bestFit="1" customWidth="1"/>
  </cols>
  <sheetData>
    <row r="1" spans="1:9" x14ac:dyDescent="0.3">
      <c r="A1" t="s">
        <v>21</v>
      </c>
      <c r="B1" t="s">
        <v>0</v>
      </c>
      <c r="C1" t="s">
        <v>6</v>
      </c>
      <c r="D1" t="s">
        <v>25</v>
      </c>
      <c r="E1" t="s">
        <v>1</v>
      </c>
      <c r="F1" t="s">
        <v>40</v>
      </c>
      <c r="G1" t="s">
        <v>2</v>
      </c>
      <c r="H1" t="s">
        <v>3</v>
      </c>
      <c r="I1" t="s">
        <v>78</v>
      </c>
    </row>
    <row r="2" spans="1:9" x14ac:dyDescent="0.3">
      <c r="A2">
        <v>2022</v>
      </c>
      <c r="B2" s="1">
        <v>44564</v>
      </c>
      <c r="C2">
        <v>1</v>
      </c>
      <c r="D2" t="s">
        <v>26</v>
      </c>
      <c r="E2">
        <v>510</v>
      </c>
      <c r="F2" t="s">
        <v>42</v>
      </c>
      <c r="G2">
        <v>5</v>
      </c>
      <c r="H2">
        <v>30</v>
      </c>
      <c r="I2" t="s">
        <v>84</v>
      </c>
    </row>
    <row r="3" spans="1:9" x14ac:dyDescent="0.3">
      <c r="A3">
        <v>2022</v>
      </c>
      <c r="B3" s="1">
        <v>44565</v>
      </c>
      <c r="C3">
        <v>1</v>
      </c>
      <c r="D3" t="s">
        <v>26</v>
      </c>
      <c r="E3">
        <v>510</v>
      </c>
      <c r="F3" t="s">
        <v>42</v>
      </c>
      <c r="G3">
        <v>7</v>
      </c>
      <c r="H3">
        <v>42</v>
      </c>
      <c r="I3" t="s">
        <v>84</v>
      </c>
    </row>
    <row r="4" spans="1:9" x14ac:dyDescent="0.3">
      <c r="A4">
        <v>2022</v>
      </c>
      <c r="B4" s="1">
        <v>44566</v>
      </c>
      <c r="C4">
        <v>1</v>
      </c>
      <c r="D4" t="s">
        <v>26</v>
      </c>
      <c r="E4">
        <v>510</v>
      </c>
      <c r="F4" t="s">
        <v>42</v>
      </c>
      <c r="G4">
        <v>3</v>
      </c>
      <c r="H4">
        <v>18</v>
      </c>
      <c r="I4" t="s">
        <v>84</v>
      </c>
    </row>
    <row r="5" spans="1:9" x14ac:dyDescent="0.3">
      <c r="A5">
        <v>2022</v>
      </c>
      <c r="B5" s="1">
        <v>44573</v>
      </c>
      <c r="C5">
        <v>1</v>
      </c>
      <c r="D5" t="s">
        <v>26</v>
      </c>
      <c r="E5">
        <v>510</v>
      </c>
      <c r="F5" t="s">
        <v>42</v>
      </c>
      <c r="G5">
        <v>3</v>
      </c>
      <c r="H5">
        <v>18</v>
      </c>
      <c r="I5" t="s">
        <v>84</v>
      </c>
    </row>
    <row r="6" spans="1:9" x14ac:dyDescent="0.3">
      <c r="A6">
        <v>2022</v>
      </c>
      <c r="B6" s="1">
        <v>44573</v>
      </c>
      <c r="C6">
        <v>1</v>
      </c>
      <c r="D6" t="s">
        <v>26</v>
      </c>
      <c r="E6">
        <v>510</v>
      </c>
      <c r="F6" t="s">
        <v>42</v>
      </c>
      <c r="G6">
        <v>5</v>
      </c>
      <c r="H6">
        <v>30</v>
      </c>
      <c r="I6" t="s">
        <v>84</v>
      </c>
    </row>
    <row r="7" spans="1:9" x14ac:dyDescent="0.3">
      <c r="A7">
        <v>2022</v>
      </c>
      <c r="B7" s="1">
        <v>44578</v>
      </c>
      <c r="C7">
        <v>1</v>
      </c>
      <c r="D7" t="s">
        <v>26</v>
      </c>
      <c r="E7">
        <v>510</v>
      </c>
      <c r="F7" t="s">
        <v>42</v>
      </c>
      <c r="G7">
        <v>2</v>
      </c>
      <c r="H7">
        <v>12</v>
      </c>
      <c r="I7" t="s">
        <v>84</v>
      </c>
    </row>
    <row r="8" spans="1:9" x14ac:dyDescent="0.3">
      <c r="A8">
        <v>2022</v>
      </c>
      <c r="B8" s="1">
        <v>44580</v>
      </c>
      <c r="C8">
        <v>1</v>
      </c>
      <c r="D8" t="s">
        <v>26</v>
      </c>
      <c r="E8">
        <v>510</v>
      </c>
      <c r="F8" t="s">
        <v>42</v>
      </c>
      <c r="G8">
        <v>7</v>
      </c>
      <c r="H8">
        <v>42</v>
      </c>
      <c r="I8" t="s">
        <v>84</v>
      </c>
    </row>
    <row r="9" spans="1:9" x14ac:dyDescent="0.3">
      <c r="A9">
        <v>2022</v>
      </c>
      <c r="B9" s="1">
        <v>44589</v>
      </c>
      <c r="C9">
        <v>1</v>
      </c>
      <c r="D9" t="s">
        <v>26</v>
      </c>
      <c r="E9">
        <v>510</v>
      </c>
      <c r="F9" t="s">
        <v>42</v>
      </c>
      <c r="G9">
        <v>5</v>
      </c>
      <c r="H9">
        <v>30</v>
      </c>
      <c r="I9" t="s">
        <v>84</v>
      </c>
    </row>
    <row r="10" spans="1:9" x14ac:dyDescent="0.3">
      <c r="A10">
        <v>2022</v>
      </c>
      <c r="B10" s="1">
        <v>44592</v>
      </c>
      <c r="C10">
        <v>1</v>
      </c>
      <c r="D10" t="s">
        <v>26</v>
      </c>
      <c r="E10">
        <v>510</v>
      </c>
      <c r="F10" t="s">
        <v>42</v>
      </c>
      <c r="G10">
        <v>5</v>
      </c>
      <c r="H10">
        <v>30</v>
      </c>
      <c r="I10" t="s">
        <v>84</v>
      </c>
    </row>
    <row r="11" spans="1:9" x14ac:dyDescent="0.3">
      <c r="A11">
        <v>2022</v>
      </c>
      <c r="B11" s="1">
        <v>44564</v>
      </c>
      <c r="C11">
        <v>1</v>
      </c>
      <c r="D11" t="s">
        <v>26</v>
      </c>
      <c r="E11">
        <v>516</v>
      </c>
      <c r="F11" t="s">
        <v>43</v>
      </c>
      <c r="G11">
        <v>4</v>
      </c>
      <c r="H11">
        <v>18</v>
      </c>
      <c r="I11" t="s">
        <v>84</v>
      </c>
    </row>
    <row r="12" spans="1:9" x14ac:dyDescent="0.3">
      <c r="A12">
        <v>2022</v>
      </c>
      <c r="B12" s="1">
        <v>44565</v>
      </c>
      <c r="C12">
        <v>1</v>
      </c>
      <c r="D12" t="s">
        <v>26</v>
      </c>
      <c r="E12">
        <v>514</v>
      </c>
      <c r="F12" t="s">
        <v>44</v>
      </c>
      <c r="G12">
        <v>10</v>
      </c>
      <c r="H12">
        <v>65</v>
      </c>
      <c r="I12" t="s">
        <v>84</v>
      </c>
    </row>
    <row r="13" spans="1:9" x14ac:dyDescent="0.3">
      <c r="A13">
        <v>2022</v>
      </c>
      <c r="B13" s="1">
        <v>44566</v>
      </c>
      <c r="C13">
        <v>1</v>
      </c>
      <c r="D13" t="s">
        <v>26</v>
      </c>
      <c r="E13">
        <v>548</v>
      </c>
      <c r="F13" t="s">
        <v>45</v>
      </c>
      <c r="G13">
        <v>3</v>
      </c>
      <c r="H13">
        <v>6</v>
      </c>
      <c r="I13" t="s">
        <v>84</v>
      </c>
    </row>
    <row r="14" spans="1:9" x14ac:dyDescent="0.3">
      <c r="A14">
        <v>2022</v>
      </c>
      <c r="B14" s="1">
        <v>44587</v>
      </c>
      <c r="C14">
        <v>1</v>
      </c>
      <c r="D14" t="s">
        <v>26</v>
      </c>
      <c r="E14">
        <v>548</v>
      </c>
      <c r="F14" t="s">
        <v>45</v>
      </c>
      <c r="G14">
        <v>2</v>
      </c>
      <c r="H14">
        <v>4</v>
      </c>
      <c r="I14" t="s">
        <v>84</v>
      </c>
    </row>
    <row r="15" spans="1:9" x14ac:dyDescent="0.3">
      <c r="A15">
        <v>2022</v>
      </c>
      <c r="B15" s="1">
        <v>44567</v>
      </c>
      <c r="C15">
        <v>1</v>
      </c>
      <c r="D15" t="s">
        <v>26</v>
      </c>
      <c r="E15">
        <v>530</v>
      </c>
      <c r="F15" t="s">
        <v>46</v>
      </c>
      <c r="G15">
        <v>3</v>
      </c>
      <c r="H15">
        <v>25.5</v>
      </c>
      <c r="I15" t="s">
        <v>84</v>
      </c>
    </row>
    <row r="16" spans="1:9" x14ac:dyDescent="0.3">
      <c r="A16">
        <v>2022</v>
      </c>
      <c r="B16" s="1">
        <v>44582</v>
      </c>
      <c r="C16">
        <v>1</v>
      </c>
      <c r="D16" t="s">
        <v>26</v>
      </c>
      <c r="E16">
        <v>530</v>
      </c>
      <c r="F16" t="s">
        <v>46</v>
      </c>
      <c r="G16">
        <v>2</v>
      </c>
      <c r="H16">
        <v>17</v>
      </c>
      <c r="I16" t="s">
        <v>84</v>
      </c>
    </row>
    <row r="17" spans="1:9" x14ac:dyDescent="0.3">
      <c r="A17">
        <v>2022</v>
      </c>
      <c r="B17" s="1">
        <v>44567</v>
      </c>
      <c r="C17">
        <v>1</v>
      </c>
      <c r="D17" t="s">
        <v>26</v>
      </c>
      <c r="E17">
        <v>540</v>
      </c>
      <c r="F17" t="s">
        <v>47</v>
      </c>
      <c r="G17">
        <v>5</v>
      </c>
      <c r="H17">
        <v>37.5</v>
      </c>
      <c r="I17" t="s">
        <v>84</v>
      </c>
    </row>
    <row r="18" spans="1:9" x14ac:dyDescent="0.3">
      <c r="A18">
        <v>2022</v>
      </c>
      <c r="B18" s="1">
        <v>44582</v>
      </c>
      <c r="C18">
        <v>1</v>
      </c>
      <c r="D18" t="s">
        <v>26</v>
      </c>
      <c r="E18">
        <v>540</v>
      </c>
      <c r="F18" t="s">
        <v>47</v>
      </c>
      <c r="G18">
        <v>10</v>
      </c>
      <c r="H18">
        <v>75</v>
      </c>
      <c r="I18" t="s">
        <v>84</v>
      </c>
    </row>
    <row r="19" spans="1:9" x14ac:dyDescent="0.3">
      <c r="A19">
        <v>2022</v>
      </c>
      <c r="B19" s="1">
        <v>44568</v>
      </c>
      <c r="C19">
        <v>1</v>
      </c>
      <c r="D19" t="s">
        <v>26</v>
      </c>
      <c r="E19">
        <v>524</v>
      </c>
      <c r="F19" t="s">
        <v>48</v>
      </c>
      <c r="G19">
        <v>6</v>
      </c>
      <c r="H19">
        <v>12</v>
      </c>
      <c r="I19" t="s">
        <v>84</v>
      </c>
    </row>
    <row r="20" spans="1:9" x14ac:dyDescent="0.3">
      <c r="A20">
        <v>2022</v>
      </c>
      <c r="B20" s="1">
        <v>44568</v>
      </c>
      <c r="C20">
        <v>1</v>
      </c>
      <c r="D20" t="s">
        <v>26</v>
      </c>
      <c r="E20">
        <v>562</v>
      </c>
      <c r="F20" t="s">
        <v>49</v>
      </c>
      <c r="G20">
        <v>2</v>
      </c>
      <c r="H20">
        <v>10</v>
      </c>
      <c r="I20" t="s">
        <v>84</v>
      </c>
    </row>
    <row r="21" spans="1:9" x14ac:dyDescent="0.3">
      <c r="A21">
        <v>2022</v>
      </c>
      <c r="B21" s="1">
        <v>44571</v>
      </c>
      <c r="C21">
        <v>1</v>
      </c>
      <c r="D21" t="s">
        <v>26</v>
      </c>
      <c r="E21">
        <v>560</v>
      </c>
      <c r="F21" t="s">
        <v>50</v>
      </c>
      <c r="G21">
        <v>2</v>
      </c>
      <c r="H21">
        <v>16</v>
      </c>
      <c r="I21" t="s">
        <v>84</v>
      </c>
    </row>
    <row r="22" spans="1:9" x14ac:dyDescent="0.3">
      <c r="A22">
        <v>2022</v>
      </c>
      <c r="B22" s="1">
        <v>44575</v>
      </c>
      <c r="C22">
        <v>1</v>
      </c>
      <c r="D22" t="s">
        <v>26</v>
      </c>
      <c r="E22">
        <v>560</v>
      </c>
      <c r="F22" t="s">
        <v>50</v>
      </c>
      <c r="G22">
        <v>4</v>
      </c>
      <c r="H22">
        <v>32</v>
      </c>
      <c r="I22" t="s">
        <v>84</v>
      </c>
    </row>
    <row r="23" spans="1:9" x14ac:dyDescent="0.3">
      <c r="A23">
        <v>2022</v>
      </c>
      <c r="B23" s="1">
        <v>44571</v>
      </c>
      <c r="C23">
        <v>1</v>
      </c>
      <c r="D23" t="s">
        <v>26</v>
      </c>
      <c r="E23">
        <v>542</v>
      </c>
      <c r="F23" t="s">
        <v>51</v>
      </c>
      <c r="G23">
        <v>2</v>
      </c>
      <c r="H23">
        <v>20</v>
      </c>
      <c r="I23" t="s">
        <v>84</v>
      </c>
    </row>
    <row r="24" spans="1:9" x14ac:dyDescent="0.3">
      <c r="A24">
        <v>2022</v>
      </c>
      <c r="B24" s="1">
        <v>44575</v>
      </c>
      <c r="C24">
        <v>1</v>
      </c>
      <c r="D24" t="s">
        <v>26</v>
      </c>
      <c r="E24">
        <v>518</v>
      </c>
      <c r="F24" t="s">
        <v>52</v>
      </c>
      <c r="G24">
        <v>4</v>
      </c>
      <c r="H24">
        <v>16</v>
      </c>
      <c r="I24" t="s">
        <v>84</v>
      </c>
    </row>
    <row r="25" spans="1:9" x14ac:dyDescent="0.3">
      <c r="A25">
        <v>2022</v>
      </c>
      <c r="B25" s="1">
        <v>44578</v>
      </c>
      <c r="C25">
        <v>1</v>
      </c>
      <c r="D25" t="s">
        <v>26</v>
      </c>
      <c r="E25">
        <v>580</v>
      </c>
      <c r="F25" t="s">
        <v>53</v>
      </c>
      <c r="G25">
        <v>5</v>
      </c>
      <c r="H25">
        <v>40</v>
      </c>
      <c r="I25" t="s">
        <v>84</v>
      </c>
    </row>
    <row r="26" spans="1:9" x14ac:dyDescent="0.3">
      <c r="A26">
        <v>2022</v>
      </c>
      <c r="B26" s="1">
        <v>44585</v>
      </c>
      <c r="C26">
        <v>1</v>
      </c>
      <c r="D26" t="s">
        <v>26</v>
      </c>
      <c r="E26">
        <v>580</v>
      </c>
      <c r="F26" t="s">
        <v>53</v>
      </c>
      <c r="G26">
        <v>4</v>
      </c>
      <c r="H26">
        <v>32</v>
      </c>
      <c r="I26" t="s">
        <v>84</v>
      </c>
    </row>
    <row r="27" spans="1:9" x14ac:dyDescent="0.3">
      <c r="A27">
        <v>2022</v>
      </c>
      <c r="B27" s="1">
        <v>44592</v>
      </c>
      <c r="C27">
        <v>1</v>
      </c>
      <c r="D27" t="s">
        <v>26</v>
      </c>
      <c r="E27">
        <v>580</v>
      </c>
      <c r="F27" t="s">
        <v>53</v>
      </c>
      <c r="G27">
        <v>5</v>
      </c>
      <c r="H27">
        <v>40</v>
      </c>
      <c r="I27" t="s">
        <v>84</v>
      </c>
    </row>
    <row r="28" spans="1:9" x14ac:dyDescent="0.3">
      <c r="A28">
        <v>2022</v>
      </c>
      <c r="B28" s="1">
        <v>44580</v>
      </c>
      <c r="C28">
        <v>1</v>
      </c>
      <c r="D28" t="s">
        <v>26</v>
      </c>
      <c r="E28">
        <v>578</v>
      </c>
      <c r="F28" t="s">
        <v>54</v>
      </c>
      <c r="G28">
        <v>1</v>
      </c>
      <c r="H28">
        <v>15.5</v>
      </c>
      <c r="I28" t="s">
        <v>84</v>
      </c>
    </row>
    <row r="29" spans="1:9" x14ac:dyDescent="0.3">
      <c r="A29">
        <v>2022</v>
      </c>
      <c r="B29" s="1">
        <v>44585</v>
      </c>
      <c r="C29">
        <v>1</v>
      </c>
      <c r="D29" t="s">
        <v>26</v>
      </c>
      <c r="E29">
        <v>536</v>
      </c>
      <c r="F29" t="s">
        <v>55</v>
      </c>
      <c r="G29">
        <v>3</v>
      </c>
      <c r="H29">
        <v>15</v>
      </c>
      <c r="I29" t="s">
        <v>84</v>
      </c>
    </row>
    <row r="30" spans="1:9" x14ac:dyDescent="0.3">
      <c r="A30">
        <v>2022</v>
      </c>
      <c r="B30" s="1">
        <v>44587</v>
      </c>
      <c r="C30">
        <v>1</v>
      </c>
      <c r="D30" t="s">
        <v>26</v>
      </c>
      <c r="E30">
        <v>520</v>
      </c>
      <c r="F30" t="s">
        <v>56</v>
      </c>
      <c r="G30">
        <v>4</v>
      </c>
      <c r="H30">
        <v>16</v>
      </c>
      <c r="I30" t="s">
        <v>84</v>
      </c>
    </row>
    <row r="31" spans="1:9" x14ac:dyDescent="0.3">
      <c r="A31">
        <v>2022</v>
      </c>
      <c r="B31" s="1">
        <v>44589</v>
      </c>
      <c r="C31">
        <v>1</v>
      </c>
      <c r="D31" t="s">
        <v>26</v>
      </c>
      <c r="E31">
        <v>522</v>
      </c>
      <c r="F31" t="s">
        <v>57</v>
      </c>
      <c r="G31">
        <v>5</v>
      </c>
      <c r="H31">
        <v>20</v>
      </c>
      <c r="I31" t="s">
        <v>84</v>
      </c>
    </row>
    <row r="32" spans="1:9" x14ac:dyDescent="0.3">
      <c r="A32">
        <v>2022</v>
      </c>
      <c r="B32" s="1">
        <v>44599</v>
      </c>
      <c r="C32">
        <v>2</v>
      </c>
      <c r="D32" t="s">
        <v>27</v>
      </c>
      <c r="E32">
        <v>532</v>
      </c>
      <c r="F32" t="s">
        <v>58</v>
      </c>
      <c r="G32">
        <v>2</v>
      </c>
      <c r="H32">
        <v>20</v>
      </c>
      <c r="I32" t="s">
        <v>84</v>
      </c>
    </row>
    <row r="33" spans="1:9" x14ac:dyDescent="0.3">
      <c r="A33">
        <v>2022</v>
      </c>
      <c r="B33" s="1">
        <v>44599</v>
      </c>
      <c r="C33">
        <v>2</v>
      </c>
      <c r="D33" t="s">
        <v>27</v>
      </c>
      <c r="E33">
        <v>544</v>
      </c>
      <c r="F33" t="s">
        <v>59</v>
      </c>
      <c r="G33">
        <v>3</v>
      </c>
      <c r="H33">
        <v>36</v>
      </c>
      <c r="I33" t="s">
        <v>84</v>
      </c>
    </row>
    <row r="34" spans="1:9" x14ac:dyDescent="0.3">
      <c r="A34">
        <v>2022</v>
      </c>
      <c r="B34" s="1">
        <v>44599</v>
      </c>
      <c r="C34">
        <v>2</v>
      </c>
      <c r="D34" t="s">
        <v>27</v>
      </c>
      <c r="E34">
        <v>514</v>
      </c>
      <c r="F34" t="s">
        <v>44</v>
      </c>
      <c r="G34">
        <v>11</v>
      </c>
      <c r="H34">
        <v>71.5</v>
      </c>
      <c r="I34" t="s">
        <v>84</v>
      </c>
    </row>
    <row r="35" spans="1:9" x14ac:dyDescent="0.3">
      <c r="A35">
        <v>2022</v>
      </c>
      <c r="B35" s="1">
        <v>44599</v>
      </c>
      <c r="C35">
        <v>2</v>
      </c>
      <c r="D35" t="s">
        <v>27</v>
      </c>
      <c r="E35">
        <v>548</v>
      </c>
      <c r="F35" t="s">
        <v>45</v>
      </c>
      <c r="G35">
        <v>10</v>
      </c>
      <c r="H35">
        <v>20</v>
      </c>
      <c r="I35" t="s">
        <v>84</v>
      </c>
    </row>
    <row r="36" spans="1:9" x14ac:dyDescent="0.3">
      <c r="A36">
        <v>2022</v>
      </c>
      <c r="B36" s="1">
        <v>44600</v>
      </c>
      <c r="C36">
        <v>2</v>
      </c>
      <c r="D36" t="s">
        <v>27</v>
      </c>
      <c r="E36">
        <v>536</v>
      </c>
      <c r="F36" t="s">
        <v>55</v>
      </c>
      <c r="G36">
        <v>5</v>
      </c>
      <c r="H36">
        <v>25</v>
      </c>
      <c r="I36" t="s">
        <v>84</v>
      </c>
    </row>
    <row r="37" spans="1:9" x14ac:dyDescent="0.3">
      <c r="A37">
        <v>2022</v>
      </c>
      <c r="B37" s="1">
        <v>44600</v>
      </c>
      <c r="C37">
        <v>2</v>
      </c>
      <c r="D37" t="s">
        <v>27</v>
      </c>
      <c r="E37">
        <v>542</v>
      </c>
      <c r="F37" t="s">
        <v>51</v>
      </c>
      <c r="G37">
        <v>3</v>
      </c>
      <c r="H37">
        <v>30</v>
      </c>
      <c r="I37" t="s">
        <v>84</v>
      </c>
    </row>
    <row r="38" spans="1:9" x14ac:dyDescent="0.3">
      <c r="A38">
        <v>2022</v>
      </c>
      <c r="B38" s="1">
        <v>44601</v>
      </c>
      <c r="C38">
        <v>2</v>
      </c>
      <c r="D38" t="s">
        <v>27</v>
      </c>
      <c r="E38">
        <v>514</v>
      </c>
      <c r="F38" t="s">
        <v>44</v>
      </c>
      <c r="G38">
        <v>12</v>
      </c>
      <c r="H38">
        <v>78</v>
      </c>
      <c r="I38" t="s">
        <v>84</v>
      </c>
    </row>
    <row r="39" spans="1:9" x14ac:dyDescent="0.3">
      <c r="A39">
        <v>2022</v>
      </c>
      <c r="B39" s="1">
        <v>44601</v>
      </c>
      <c r="C39">
        <v>2</v>
      </c>
      <c r="D39" t="s">
        <v>27</v>
      </c>
      <c r="E39">
        <v>548</v>
      </c>
      <c r="F39" t="s">
        <v>45</v>
      </c>
      <c r="G39">
        <v>10</v>
      </c>
      <c r="H39">
        <v>20</v>
      </c>
      <c r="I39" t="s">
        <v>84</v>
      </c>
    </row>
    <row r="40" spans="1:9" x14ac:dyDescent="0.3">
      <c r="A40">
        <v>2022</v>
      </c>
      <c r="B40" s="1">
        <v>44602</v>
      </c>
      <c r="C40">
        <v>2</v>
      </c>
      <c r="D40" t="s">
        <v>27</v>
      </c>
      <c r="E40">
        <v>540</v>
      </c>
      <c r="F40" t="s">
        <v>47</v>
      </c>
      <c r="G40">
        <v>5</v>
      </c>
      <c r="H40">
        <v>37.5</v>
      </c>
      <c r="I40" t="s">
        <v>84</v>
      </c>
    </row>
    <row r="41" spans="1:9" x14ac:dyDescent="0.3">
      <c r="A41">
        <v>2022</v>
      </c>
      <c r="B41" s="1">
        <v>44602</v>
      </c>
      <c r="C41">
        <v>2</v>
      </c>
      <c r="D41" t="s">
        <v>27</v>
      </c>
      <c r="E41">
        <v>560</v>
      </c>
      <c r="F41" t="s">
        <v>50</v>
      </c>
      <c r="G41">
        <v>5</v>
      </c>
      <c r="H41">
        <v>40</v>
      </c>
      <c r="I41" t="s">
        <v>84</v>
      </c>
    </row>
    <row r="42" spans="1:9" x14ac:dyDescent="0.3">
      <c r="A42">
        <v>2022</v>
      </c>
      <c r="B42" s="1">
        <v>44603</v>
      </c>
      <c r="C42">
        <v>2</v>
      </c>
      <c r="D42" t="s">
        <v>27</v>
      </c>
      <c r="E42">
        <v>516</v>
      </c>
      <c r="F42" t="s">
        <v>43</v>
      </c>
      <c r="G42">
        <v>7</v>
      </c>
      <c r="H42">
        <v>31.5</v>
      </c>
      <c r="I42" t="s">
        <v>84</v>
      </c>
    </row>
    <row r="43" spans="1:9" x14ac:dyDescent="0.3">
      <c r="A43">
        <v>2022</v>
      </c>
      <c r="B43" s="1">
        <v>44603</v>
      </c>
      <c r="C43">
        <v>2</v>
      </c>
      <c r="D43" t="s">
        <v>27</v>
      </c>
      <c r="E43">
        <v>530</v>
      </c>
      <c r="F43" t="s">
        <v>46</v>
      </c>
      <c r="G43">
        <v>5</v>
      </c>
      <c r="H43">
        <v>42.5</v>
      </c>
      <c r="I43" t="s">
        <v>84</v>
      </c>
    </row>
    <row r="44" spans="1:9" x14ac:dyDescent="0.3">
      <c r="A44">
        <v>2022</v>
      </c>
      <c r="B44" s="1">
        <v>44613</v>
      </c>
      <c r="C44">
        <v>2</v>
      </c>
      <c r="D44" t="s">
        <v>27</v>
      </c>
      <c r="E44">
        <v>518</v>
      </c>
      <c r="F44" t="s">
        <v>52</v>
      </c>
      <c r="G44">
        <v>4</v>
      </c>
      <c r="H44">
        <v>16</v>
      </c>
      <c r="I44" t="s">
        <v>84</v>
      </c>
    </row>
    <row r="45" spans="1:9" x14ac:dyDescent="0.3">
      <c r="A45">
        <v>2022</v>
      </c>
      <c r="B45" s="1">
        <v>44613</v>
      </c>
      <c r="C45">
        <v>2</v>
      </c>
      <c r="D45" t="s">
        <v>27</v>
      </c>
      <c r="E45">
        <v>524</v>
      </c>
      <c r="F45" t="s">
        <v>48</v>
      </c>
      <c r="G45">
        <v>3</v>
      </c>
      <c r="H45">
        <v>6</v>
      </c>
      <c r="I45" t="s">
        <v>84</v>
      </c>
    </row>
    <row r="46" spans="1:9" x14ac:dyDescent="0.3">
      <c r="A46">
        <v>2022</v>
      </c>
      <c r="B46" s="1">
        <v>44615</v>
      </c>
      <c r="C46">
        <v>2</v>
      </c>
      <c r="D46" t="s">
        <v>27</v>
      </c>
      <c r="E46">
        <v>520</v>
      </c>
      <c r="F46" t="s">
        <v>56</v>
      </c>
      <c r="G46">
        <v>6</v>
      </c>
      <c r="H46">
        <v>24</v>
      </c>
      <c r="I46" t="s">
        <v>84</v>
      </c>
    </row>
    <row r="47" spans="1:9" x14ac:dyDescent="0.3">
      <c r="A47">
        <v>2022</v>
      </c>
      <c r="B47" s="1">
        <v>44615</v>
      </c>
      <c r="C47">
        <v>2</v>
      </c>
      <c r="D47" t="s">
        <v>27</v>
      </c>
      <c r="E47">
        <v>580</v>
      </c>
      <c r="F47" t="s">
        <v>53</v>
      </c>
      <c r="G47">
        <v>6</v>
      </c>
      <c r="H47">
        <v>48</v>
      </c>
      <c r="I47" t="s">
        <v>84</v>
      </c>
    </row>
    <row r="48" spans="1:9" x14ac:dyDescent="0.3">
      <c r="A48">
        <v>2022</v>
      </c>
      <c r="B48" s="1">
        <v>44616</v>
      </c>
      <c r="C48">
        <v>2</v>
      </c>
      <c r="D48" t="s">
        <v>27</v>
      </c>
      <c r="E48">
        <v>522</v>
      </c>
      <c r="F48" t="s">
        <v>57</v>
      </c>
      <c r="G48">
        <v>6</v>
      </c>
      <c r="H48">
        <v>24</v>
      </c>
      <c r="I48" t="s">
        <v>84</v>
      </c>
    </row>
    <row r="49" spans="1:9" x14ac:dyDescent="0.3">
      <c r="A49">
        <v>2022</v>
      </c>
      <c r="B49" s="1">
        <v>44616</v>
      </c>
      <c r="C49">
        <v>2</v>
      </c>
      <c r="D49" t="s">
        <v>27</v>
      </c>
      <c r="E49">
        <v>510</v>
      </c>
      <c r="F49" t="s">
        <v>42</v>
      </c>
      <c r="G49">
        <v>6</v>
      </c>
      <c r="H49">
        <v>36</v>
      </c>
      <c r="I49" t="s">
        <v>84</v>
      </c>
    </row>
    <row r="50" spans="1:9" x14ac:dyDescent="0.3">
      <c r="A50">
        <v>2022</v>
      </c>
      <c r="B50" s="1">
        <v>44617</v>
      </c>
      <c r="C50">
        <v>2</v>
      </c>
      <c r="D50" t="s">
        <v>27</v>
      </c>
      <c r="E50">
        <v>562</v>
      </c>
      <c r="F50" t="s">
        <v>49</v>
      </c>
      <c r="G50">
        <v>5</v>
      </c>
      <c r="H50">
        <v>25</v>
      </c>
      <c r="I50" t="s">
        <v>84</v>
      </c>
    </row>
    <row r="51" spans="1:9" x14ac:dyDescent="0.3">
      <c r="A51">
        <v>2022</v>
      </c>
      <c r="B51" s="1">
        <v>44617</v>
      </c>
      <c r="C51">
        <v>2</v>
      </c>
      <c r="D51" t="s">
        <v>27</v>
      </c>
      <c r="E51">
        <v>510</v>
      </c>
      <c r="F51" t="s">
        <v>42</v>
      </c>
      <c r="G51">
        <v>6</v>
      </c>
      <c r="H51">
        <v>36</v>
      </c>
      <c r="I51" t="s">
        <v>84</v>
      </c>
    </row>
    <row r="52" spans="1:9" x14ac:dyDescent="0.3">
      <c r="A52">
        <v>2022</v>
      </c>
      <c r="B52" s="1">
        <v>44627</v>
      </c>
      <c r="C52">
        <v>3</v>
      </c>
      <c r="D52" t="s">
        <v>28</v>
      </c>
      <c r="E52">
        <v>532</v>
      </c>
      <c r="F52" t="s">
        <v>58</v>
      </c>
      <c r="G52">
        <v>2</v>
      </c>
      <c r="H52">
        <v>20</v>
      </c>
      <c r="I52" t="s">
        <v>84</v>
      </c>
    </row>
    <row r="53" spans="1:9" x14ac:dyDescent="0.3">
      <c r="A53">
        <v>2022</v>
      </c>
      <c r="B53" s="1">
        <v>44627</v>
      </c>
      <c r="C53">
        <v>3</v>
      </c>
      <c r="D53" t="s">
        <v>28</v>
      </c>
      <c r="E53">
        <v>544</v>
      </c>
      <c r="F53" t="s">
        <v>59</v>
      </c>
      <c r="G53">
        <v>4</v>
      </c>
      <c r="H53">
        <v>48</v>
      </c>
      <c r="I53" t="s">
        <v>84</v>
      </c>
    </row>
    <row r="54" spans="1:9" x14ac:dyDescent="0.3">
      <c r="A54">
        <v>2022</v>
      </c>
      <c r="B54" s="1">
        <v>44628</v>
      </c>
      <c r="C54">
        <v>3</v>
      </c>
      <c r="D54" t="s">
        <v>28</v>
      </c>
      <c r="E54">
        <v>536</v>
      </c>
      <c r="F54" t="s">
        <v>55</v>
      </c>
      <c r="G54">
        <v>5</v>
      </c>
      <c r="H54">
        <v>25</v>
      </c>
      <c r="I54" t="s">
        <v>84</v>
      </c>
    </row>
    <row r="55" spans="1:9" x14ac:dyDescent="0.3">
      <c r="A55">
        <v>2022</v>
      </c>
      <c r="B55" s="1">
        <v>44628</v>
      </c>
      <c r="C55">
        <v>3</v>
      </c>
      <c r="D55" t="s">
        <v>28</v>
      </c>
      <c r="E55">
        <v>580</v>
      </c>
      <c r="F55" t="s">
        <v>53</v>
      </c>
      <c r="G55">
        <v>7</v>
      </c>
      <c r="H55">
        <v>56</v>
      </c>
      <c r="I55" t="s">
        <v>84</v>
      </c>
    </row>
    <row r="56" spans="1:9" x14ac:dyDescent="0.3">
      <c r="A56">
        <v>2022</v>
      </c>
      <c r="B56" s="1">
        <v>44634</v>
      </c>
      <c r="C56">
        <v>3</v>
      </c>
      <c r="D56" t="s">
        <v>28</v>
      </c>
      <c r="E56">
        <v>514</v>
      </c>
      <c r="F56" t="s">
        <v>44</v>
      </c>
      <c r="G56">
        <v>9</v>
      </c>
      <c r="H56">
        <v>58.5</v>
      </c>
      <c r="I56" t="s">
        <v>84</v>
      </c>
    </row>
    <row r="57" spans="1:9" x14ac:dyDescent="0.3">
      <c r="A57">
        <v>2022</v>
      </c>
      <c r="B57" s="1">
        <v>44634</v>
      </c>
      <c r="C57">
        <v>3</v>
      </c>
      <c r="D57" t="s">
        <v>28</v>
      </c>
      <c r="E57">
        <v>548</v>
      </c>
      <c r="F57" t="s">
        <v>45</v>
      </c>
      <c r="G57">
        <v>10</v>
      </c>
      <c r="H57">
        <v>20</v>
      </c>
      <c r="I57" t="s">
        <v>84</v>
      </c>
    </row>
    <row r="58" spans="1:9" x14ac:dyDescent="0.3">
      <c r="A58">
        <v>2022</v>
      </c>
      <c r="B58" s="1">
        <v>44636</v>
      </c>
      <c r="C58">
        <v>3</v>
      </c>
      <c r="D58" t="s">
        <v>28</v>
      </c>
      <c r="E58">
        <v>540</v>
      </c>
      <c r="F58" t="s">
        <v>47</v>
      </c>
      <c r="G58">
        <v>5</v>
      </c>
      <c r="H58">
        <v>37.5</v>
      </c>
      <c r="I58" t="s">
        <v>84</v>
      </c>
    </row>
    <row r="59" spans="1:9" x14ac:dyDescent="0.3">
      <c r="A59">
        <v>2022</v>
      </c>
      <c r="B59" s="1">
        <v>44636</v>
      </c>
      <c r="C59">
        <v>3</v>
      </c>
      <c r="D59" t="s">
        <v>28</v>
      </c>
      <c r="E59">
        <v>560</v>
      </c>
      <c r="F59" t="s">
        <v>50</v>
      </c>
      <c r="G59">
        <v>5</v>
      </c>
      <c r="H59">
        <v>40</v>
      </c>
      <c r="I59" t="s">
        <v>84</v>
      </c>
    </row>
    <row r="60" spans="1:9" x14ac:dyDescent="0.3">
      <c r="A60">
        <v>2022</v>
      </c>
      <c r="B60" s="1">
        <v>44638</v>
      </c>
      <c r="C60">
        <v>3</v>
      </c>
      <c r="D60" t="s">
        <v>28</v>
      </c>
      <c r="E60">
        <v>516</v>
      </c>
      <c r="F60" t="s">
        <v>43</v>
      </c>
      <c r="G60">
        <v>7</v>
      </c>
      <c r="H60">
        <v>31.5</v>
      </c>
      <c r="I60" t="s">
        <v>84</v>
      </c>
    </row>
    <row r="61" spans="1:9" x14ac:dyDescent="0.3">
      <c r="A61">
        <v>2022</v>
      </c>
      <c r="B61" s="1">
        <v>44638</v>
      </c>
      <c r="C61">
        <v>3</v>
      </c>
      <c r="D61" t="s">
        <v>28</v>
      </c>
      <c r="E61">
        <v>530</v>
      </c>
      <c r="F61" t="s">
        <v>46</v>
      </c>
      <c r="G61">
        <v>5</v>
      </c>
      <c r="H61">
        <v>42.5</v>
      </c>
      <c r="I61" t="s">
        <v>84</v>
      </c>
    </row>
    <row r="62" spans="1:9" x14ac:dyDescent="0.3">
      <c r="A62">
        <v>2022</v>
      </c>
      <c r="B62" s="1">
        <v>44639</v>
      </c>
      <c r="C62">
        <v>3</v>
      </c>
      <c r="D62" t="s">
        <v>28</v>
      </c>
      <c r="E62">
        <v>524</v>
      </c>
      <c r="F62" t="s">
        <v>48</v>
      </c>
      <c r="G62">
        <v>3</v>
      </c>
      <c r="H62">
        <v>6</v>
      </c>
      <c r="I62" t="s">
        <v>84</v>
      </c>
    </row>
    <row r="63" spans="1:9" x14ac:dyDescent="0.3">
      <c r="A63">
        <v>2022</v>
      </c>
      <c r="B63" s="1">
        <v>44639</v>
      </c>
      <c r="C63">
        <v>3</v>
      </c>
      <c r="D63" t="s">
        <v>28</v>
      </c>
      <c r="E63">
        <v>580</v>
      </c>
      <c r="F63" t="s">
        <v>53</v>
      </c>
      <c r="G63">
        <v>5</v>
      </c>
      <c r="H63">
        <v>40</v>
      </c>
      <c r="I63" t="s">
        <v>84</v>
      </c>
    </row>
    <row r="64" spans="1:9" x14ac:dyDescent="0.3">
      <c r="A64">
        <v>2022</v>
      </c>
      <c r="B64" s="1">
        <v>44642</v>
      </c>
      <c r="C64">
        <v>3</v>
      </c>
      <c r="D64" t="s">
        <v>28</v>
      </c>
      <c r="E64">
        <v>518</v>
      </c>
      <c r="F64" t="s">
        <v>52</v>
      </c>
      <c r="G64">
        <v>4</v>
      </c>
      <c r="H64">
        <v>16</v>
      </c>
      <c r="I64" t="s">
        <v>84</v>
      </c>
    </row>
    <row r="65" spans="1:9" x14ac:dyDescent="0.3">
      <c r="A65">
        <v>2022</v>
      </c>
      <c r="B65" s="1">
        <v>44642</v>
      </c>
      <c r="C65">
        <v>3</v>
      </c>
      <c r="D65" t="s">
        <v>28</v>
      </c>
      <c r="E65">
        <v>524</v>
      </c>
      <c r="F65" t="s">
        <v>48</v>
      </c>
      <c r="G65">
        <v>3</v>
      </c>
      <c r="H65">
        <v>6</v>
      </c>
      <c r="I65" t="s">
        <v>84</v>
      </c>
    </row>
    <row r="66" spans="1:9" x14ac:dyDescent="0.3">
      <c r="A66">
        <v>2022</v>
      </c>
      <c r="B66" s="1">
        <v>44644</v>
      </c>
      <c r="C66">
        <v>3</v>
      </c>
      <c r="D66" t="s">
        <v>28</v>
      </c>
      <c r="E66">
        <v>520</v>
      </c>
      <c r="F66" t="s">
        <v>56</v>
      </c>
      <c r="G66">
        <v>6</v>
      </c>
      <c r="H66">
        <v>24</v>
      </c>
      <c r="I66" t="s">
        <v>84</v>
      </c>
    </row>
    <row r="67" spans="1:9" x14ac:dyDescent="0.3">
      <c r="A67">
        <v>2022</v>
      </c>
      <c r="B67" s="1">
        <v>44644</v>
      </c>
      <c r="C67">
        <v>3</v>
      </c>
      <c r="D67" t="s">
        <v>28</v>
      </c>
      <c r="E67">
        <v>580</v>
      </c>
      <c r="F67" t="s">
        <v>53</v>
      </c>
      <c r="G67">
        <v>6</v>
      </c>
      <c r="H67">
        <v>48</v>
      </c>
      <c r="I67" t="s">
        <v>84</v>
      </c>
    </row>
    <row r="68" spans="1:9" x14ac:dyDescent="0.3">
      <c r="A68">
        <v>2022</v>
      </c>
      <c r="B68" s="1">
        <v>44646</v>
      </c>
      <c r="C68">
        <v>3</v>
      </c>
      <c r="D68" t="s">
        <v>28</v>
      </c>
      <c r="E68">
        <v>522</v>
      </c>
      <c r="F68" t="s">
        <v>57</v>
      </c>
      <c r="G68">
        <v>6</v>
      </c>
      <c r="H68">
        <v>24</v>
      </c>
      <c r="I68" t="s">
        <v>84</v>
      </c>
    </row>
    <row r="69" spans="1:9" x14ac:dyDescent="0.3">
      <c r="A69">
        <v>2022</v>
      </c>
      <c r="B69" s="1">
        <v>44646</v>
      </c>
      <c r="C69">
        <v>3</v>
      </c>
      <c r="D69" t="s">
        <v>28</v>
      </c>
      <c r="E69">
        <v>510</v>
      </c>
      <c r="F69" t="s">
        <v>42</v>
      </c>
      <c r="G69">
        <v>6</v>
      </c>
      <c r="H69">
        <v>36</v>
      </c>
      <c r="I69" t="s">
        <v>84</v>
      </c>
    </row>
    <row r="70" spans="1:9" x14ac:dyDescent="0.3">
      <c r="A70">
        <v>2022</v>
      </c>
      <c r="B70" s="1">
        <v>44648</v>
      </c>
      <c r="C70">
        <v>3</v>
      </c>
      <c r="D70" t="s">
        <v>28</v>
      </c>
      <c r="E70">
        <v>562</v>
      </c>
      <c r="F70" t="s">
        <v>49</v>
      </c>
      <c r="G70">
        <v>5</v>
      </c>
      <c r="H70">
        <v>25</v>
      </c>
      <c r="I70" t="s">
        <v>84</v>
      </c>
    </row>
    <row r="71" spans="1:9" x14ac:dyDescent="0.3">
      <c r="A71">
        <v>2022</v>
      </c>
      <c r="B71" s="1">
        <v>44648</v>
      </c>
      <c r="C71">
        <v>3</v>
      </c>
      <c r="D71" t="s">
        <v>28</v>
      </c>
      <c r="E71">
        <v>510</v>
      </c>
      <c r="F71" t="s">
        <v>42</v>
      </c>
      <c r="G71">
        <v>6</v>
      </c>
      <c r="H71">
        <v>36</v>
      </c>
      <c r="I71" t="s">
        <v>84</v>
      </c>
    </row>
    <row r="72" spans="1:9" x14ac:dyDescent="0.3">
      <c r="A72">
        <v>2022</v>
      </c>
      <c r="B72" s="1">
        <v>44650</v>
      </c>
      <c r="C72">
        <v>3</v>
      </c>
      <c r="D72" t="s">
        <v>28</v>
      </c>
      <c r="E72">
        <v>544</v>
      </c>
      <c r="F72" t="s">
        <v>59</v>
      </c>
      <c r="G72">
        <v>2</v>
      </c>
      <c r="H72">
        <v>24</v>
      </c>
      <c r="I72" t="s">
        <v>84</v>
      </c>
    </row>
    <row r="73" spans="1:9" x14ac:dyDescent="0.3">
      <c r="A73">
        <v>2022</v>
      </c>
      <c r="B73" s="1">
        <v>44655</v>
      </c>
      <c r="C73">
        <v>4</v>
      </c>
      <c r="D73" t="s">
        <v>29</v>
      </c>
      <c r="E73">
        <v>532</v>
      </c>
      <c r="F73" t="s">
        <v>58</v>
      </c>
      <c r="G73">
        <v>2</v>
      </c>
      <c r="H73">
        <v>20</v>
      </c>
      <c r="I73" t="s">
        <v>84</v>
      </c>
    </row>
    <row r="74" spans="1:9" x14ac:dyDescent="0.3">
      <c r="A74">
        <v>2022</v>
      </c>
      <c r="B74" s="1">
        <v>44655</v>
      </c>
      <c r="C74">
        <v>4</v>
      </c>
      <c r="D74" t="s">
        <v>29</v>
      </c>
      <c r="E74">
        <v>544</v>
      </c>
      <c r="F74" t="s">
        <v>59</v>
      </c>
      <c r="G74">
        <v>2</v>
      </c>
      <c r="H74">
        <v>24</v>
      </c>
      <c r="I74" t="s">
        <v>84</v>
      </c>
    </row>
    <row r="75" spans="1:9" x14ac:dyDescent="0.3">
      <c r="A75">
        <v>2022</v>
      </c>
      <c r="B75" s="1">
        <v>44657</v>
      </c>
      <c r="C75">
        <v>4</v>
      </c>
      <c r="D75" t="s">
        <v>29</v>
      </c>
      <c r="E75">
        <v>536</v>
      </c>
      <c r="F75" t="s">
        <v>55</v>
      </c>
      <c r="G75">
        <v>5</v>
      </c>
      <c r="H75">
        <v>25</v>
      </c>
      <c r="I75" t="s">
        <v>84</v>
      </c>
    </row>
    <row r="76" spans="1:9" x14ac:dyDescent="0.3">
      <c r="A76">
        <v>2022</v>
      </c>
      <c r="B76" s="1">
        <v>44657</v>
      </c>
      <c r="C76">
        <v>4</v>
      </c>
      <c r="D76" t="s">
        <v>29</v>
      </c>
      <c r="E76">
        <v>580</v>
      </c>
      <c r="F76" t="s">
        <v>53</v>
      </c>
      <c r="G76">
        <v>3</v>
      </c>
      <c r="H76">
        <v>24</v>
      </c>
      <c r="I76" t="s">
        <v>84</v>
      </c>
    </row>
    <row r="77" spans="1:9" x14ac:dyDescent="0.3">
      <c r="A77">
        <v>2022</v>
      </c>
      <c r="B77" s="1">
        <v>44659</v>
      </c>
      <c r="C77">
        <v>4</v>
      </c>
      <c r="D77" t="s">
        <v>29</v>
      </c>
      <c r="E77">
        <v>514</v>
      </c>
      <c r="F77" t="s">
        <v>44</v>
      </c>
      <c r="G77">
        <v>8</v>
      </c>
      <c r="H77">
        <v>52</v>
      </c>
      <c r="I77" t="s">
        <v>84</v>
      </c>
    </row>
    <row r="78" spans="1:9" x14ac:dyDescent="0.3">
      <c r="A78">
        <v>2022</v>
      </c>
      <c r="B78" s="1">
        <v>44659</v>
      </c>
      <c r="C78">
        <v>4</v>
      </c>
      <c r="D78" t="s">
        <v>29</v>
      </c>
      <c r="E78">
        <v>548</v>
      </c>
      <c r="F78" t="s">
        <v>45</v>
      </c>
      <c r="G78">
        <v>10</v>
      </c>
      <c r="H78">
        <v>20</v>
      </c>
      <c r="I78" t="s">
        <v>84</v>
      </c>
    </row>
    <row r="79" spans="1:9" x14ac:dyDescent="0.3">
      <c r="A79">
        <v>2022</v>
      </c>
      <c r="B79" s="1">
        <v>44663</v>
      </c>
      <c r="C79">
        <v>4</v>
      </c>
      <c r="D79" t="s">
        <v>29</v>
      </c>
      <c r="E79">
        <v>540</v>
      </c>
      <c r="F79" t="s">
        <v>47</v>
      </c>
      <c r="G79">
        <v>5</v>
      </c>
      <c r="H79">
        <v>37.5</v>
      </c>
      <c r="I79" t="s">
        <v>84</v>
      </c>
    </row>
    <row r="80" spans="1:9" x14ac:dyDescent="0.3">
      <c r="A80">
        <v>2022</v>
      </c>
      <c r="B80" s="1">
        <v>44663</v>
      </c>
      <c r="C80">
        <v>4</v>
      </c>
      <c r="D80" t="s">
        <v>29</v>
      </c>
      <c r="E80">
        <v>560</v>
      </c>
      <c r="F80" t="s">
        <v>50</v>
      </c>
      <c r="G80">
        <v>5</v>
      </c>
      <c r="H80">
        <v>40</v>
      </c>
      <c r="I80" t="s">
        <v>84</v>
      </c>
    </row>
    <row r="81" spans="1:9" x14ac:dyDescent="0.3">
      <c r="A81">
        <v>2022</v>
      </c>
      <c r="B81" s="1">
        <v>44665</v>
      </c>
      <c r="C81">
        <v>4</v>
      </c>
      <c r="D81" t="s">
        <v>29</v>
      </c>
      <c r="E81">
        <v>516</v>
      </c>
      <c r="F81" t="s">
        <v>43</v>
      </c>
      <c r="G81">
        <v>7</v>
      </c>
      <c r="H81">
        <v>31.5</v>
      </c>
      <c r="I81" t="s">
        <v>84</v>
      </c>
    </row>
    <row r="82" spans="1:9" x14ac:dyDescent="0.3">
      <c r="A82">
        <v>2022</v>
      </c>
      <c r="B82" s="1">
        <v>44665</v>
      </c>
      <c r="C82">
        <v>4</v>
      </c>
      <c r="D82" t="s">
        <v>29</v>
      </c>
      <c r="E82">
        <v>530</v>
      </c>
      <c r="F82" t="s">
        <v>46</v>
      </c>
      <c r="G82">
        <v>5</v>
      </c>
      <c r="H82">
        <v>42.5</v>
      </c>
      <c r="I82" t="s">
        <v>84</v>
      </c>
    </row>
    <row r="83" spans="1:9" x14ac:dyDescent="0.3">
      <c r="A83">
        <v>2022</v>
      </c>
      <c r="B83" s="1">
        <v>44669</v>
      </c>
      <c r="C83">
        <v>4</v>
      </c>
      <c r="D83" t="s">
        <v>29</v>
      </c>
      <c r="E83">
        <v>518</v>
      </c>
      <c r="F83" t="s">
        <v>52</v>
      </c>
      <c r="G83">
        <v>4</v>
      </c>
      <c r="H83">
        <v>16</v>
      </c>
      <c r="I83" t="s">
        <v>84</v>
      </c>
    </row>
    <row r="84" spans="1:9" x14ac:dyDescent="0.3">
      <c r="A84">
        <v>2022</v>
      </c>
      <c r="B84" s="1">
        <v>44669</v>
      </c>
      <c r="C84">
        <v>4</v>
      </c>
      <c r="D84" t="s">
        <v>29</v>
      </c>
      <c r="E84">
        <v>524</v>
      </c>
      <c r="F84" t="s">
        <v>48</v>
      </c>
      <c r="G84">
        <v>3</v>
      </c>
      <c r="H84">
        <v>6</v>
      </c>
      <c r="I84" t="s">
        <v>84</v>
      </c>
    </row>
    <row r="85" spans="1:9" x14ac:dyDescent="0.3">
      <c r="A85">
        <v>2022</v>
      </c>
      <c r="B85" s="1">
        <v>44671</v>
      </c>
      <c r="C85">
        <v>4</v>
      </c>
      <c r="D85" t="s">
        <v>29</v>
      </c>
      <c r="E85">
        <v>520</v>
      </c>
      <c r="F85" t="s">
        <v>56</v>
      </c>
      <c r="G85">
        <v>6</v>
      </c>
      <c r="H85">
        <v>24</v>
      </c>
      <c r="I85" t="s">
        <v>84</v>
      </c>
    </row>
    <row r="86" spans="1:9" x14ac:dyDescent="0.3">
      <c r="A86">
        <v>2022</v>
      </c>
      <c r="B86" s="1">
        <v>44671</v>
      </c>
      <c r="C86">
        <v>4</v>
      </c>
      <c r="D86" t="s">
        <v>29</v>
      </c>
      <c r="E86">
        <v>580</v>
      </c>
      <c r="F86" t="s">
        <v>53</v>
      </c>
      <c r="G86">
        <v>6</v>
      </c>
      <c r="H86">
        <v>48</v>
      </c>
      <c r="I86" t="s">
        <v>84</v>
      </c>
    </row>
    <row r="87" spans="1:9" x14ac:dyDescent="0.3">
      <c r="A87">
        <v>2022</v>
      </c>
      <c r="B87" s="1">
        <v>44673</v>
      </c>
      <c r="C87">
        <v>4</v>
      </c>
      <c r="D87" t="s">
        <v>29</v>
      </c>
      <c r="E87">
        <v>522</v>
      </c>
      <c r="F87" t="s">
        <v>57</v>
      </c>
      <c r="G87">
        <v>6</v>
      </c>
      <c r="H87">
        <v>24</v>
      </c>
      <c r="I87" t="s">
        <v>84</v>
      </c>
    </row>
    <row r="88" spans="1:9" x14ac:dyDescent="0.3">
      <c r="A88">
        <v>2022</v>
      </c>
      <c r="B88" s="1">
        <v>44673</v>
      </c>
      <c r="C88">
        <v>4</v>
      </c>
      <c r="D88" t="s">
        <v>29</v>
      </c>
      <c r="E88">
        <v>510</v>
      </c>
      <c r="F88" t="s">
        <v>42</v>
      </c>
      <c r="G88">
        <v>6</v>
      </c>
      <c r="H88">
        <v>36</v>
      </c>
      <c r="I88" t="s">
        <v>84</v>
      </c>
    </row>
    <row r="89" spans="1:9" x14ac:dyDescent="0.3">
      <c r="A89">
        <v>2022</v>
      </c>
      <c r="B89" s="1">
        <v>44677</v>
      </c>
      <c r="C89">
        <v>4</v>
      </c>
      <c r="D89" t="s">
        <v>29</v>
      </c>
      <c r="E89">
        <v>562</v>
      </c>
      <c r="F89" t="s">
        <v>49</v>
      </c>
      <c r="G89">
        <v>5</v>
      </c>
      <c r="H89">
        <v>25</v>
      </c>
      <c r="I89" t="s">
        <v>84</v>
      </c>
    </row>
    <row r="90" spans="1:9" x14ac:dyDescent="0.3">
      <c r="A90">
        <v>2022</v>
      </c>
      <c r="B90" s="1">
        <v>44677</v>
      </c>
      <c r="C90">
        <v>4</v>
      </c>
      <c r="D90" t="s">
        <v>29</v>
      </c>
      <c r="E90">
        <v>510</v>
      </c>
      <c r="F90" t="s">
        <v>42</v>
      </c>
      <c r="G90">
        <v>6</v>
      </c>
      <c r="H90">
        <v>36</v>
      </c>
      <c r="I90" t="s">
        <v>84</v>
      </c>
    </row>
    <row r="91" spans="1:9" x14ac:dyDescent="0.3">
      <c r="A91">
        <v>2022</v>
      </c>
      <c r="B91" s="1">
        <v>44683</v>
      </c>
      <c r="C91">
        <v>5</v>
      </c>
      <c r="D91" t="s">
        <v>30</v>
      </c>
      <c r="E91">
        <v>532</v>
      </c>
      <c r="F91" t="s">
        <v>58</v>
      </c>
      <c r="G91">
        <v>2</v>
      </c>
      <c r="H91">
        <v>20</v>
      </c>
      <c r="I91" t="s">
        <v>84</v>
      </c>
    </row>
    <row r="92" spans="1:9" x14ac:dyDescent="0.3">
      <c r="A92">
        <v>2022</v>
      </c>
      <c r="B92" s="1">
        <v>44683</v>
      </c>
      <c r="C92">
        <v>5</v>
      </c>
      <c r="D92" t="s">
        <v>30</v>
      </c>
      <c r="E92">
        <v>544</v>
      </c>
      <c r="F92" t="s">
        <v>59</v>
      </c>
      <c r="G92">
        <v>3</v>
      </c>
      <c r="H92">
        <v>36</v>
      </c>
      <c r="I92" t="s">
        <v>84</v>
      </c>
    </row>
    <row r="93" spans="1:9" x14ac:dyDescent="0.3">
      <c r="A93">
        <v>2022</v>
      </c>
      <c r="B93" s="1">
        <v>44685</v>
      </c>
      <c r="C93">
        <v>5</v>
      </c>
      <c r="D93" t="s">
        <v>30</v>
      </c>
      <c r="E93">
        <v>536</v>
      </c>
      <c r="F93" t="s">
        <v>55</v>
      </c>
      <c r="G93">
        <v>5</v>
      </c>
      <c r="H93">
        <v>25</v>
      </c>
      <c r="I93" t="s">
        <v>84</v>
      </c>
    </row>
    <row r="94" spans="1:9" x14ac:dyDescent="0.3">
      <c r="A94">
        <v>2022</v>
      </c>
      <c r="B94" s="1">
        <v>44685</v>
      </c>
      <c r="C94">
        <v>5</v>
      </c>
      <c r="D94" t="s">
        <v>30</v>
      </c>
      <c r="E94">
        <v>580</v>
      </c>
      <c r="F94" t="s">
        <v>53</v>
      </c>
      <c r="G94">
        <v>3</v>
      </c>
      <c r="H94">
        <v>24</v>
      </c>
      <c r="I94" t="s">
        <v>84</v>
      </c>
    </row>
    <row r="95" spans="1:9" x14ac:dyDescent="0.3">
      <c r="A95">
        <v>2022</v>
      </c>
      <c r="B95" s="1">
        <v>44687</v>
      </c>
      <c r="C95">
        <v>5</v>
      </c>
      <c r="D95" t="s">
        <v>30</v>
      </c>
      <c r="E95">
        <v>514</v>
      </c>
      <c r="F95" t="s">
        <v>44</v>
      </c>
      <c r="G95">
        <v>7</v>
      </c>
      <c r="H95">
        <v>45.5</v>
      </c>
      <c r="I95" t="s">
        <v>84</v>
      </c>
    </row>
    <row r="96" spans="1:9" x14ac:dyDescent="0.3">
      <c r="A96">
        <v>2022</v>
      </c>
      <c r="B96" s="1">
        <v>44687</v>
      </c>
      <c r="C96">
        <v>5</v>
      </c>
      <c r="D96" t="s">
        <v>30</v>
      </c>
      <c r="E96">
        <v>548</v>
      </c>
      <c r="F96" t="s">
        <v>45</v>
      </c>
      <c r="G96">
        <v>10</v>
      </c>
      <c r="H96">
        <v>20</v>
      </c>
      <c r="I96" t="s">
        <v>84</v>
      </c>
    </row>
    <row r="97" spans="1:9" x14ac:dyDescent="0.3">
      <c r="A97">
        <v>2022</v>
      </c>
      <c r="B97" s="1">
        <v>44690</v>
      </c>
      <c r="C97">
        <v>5</v>
      </c>
      <c r="D97" t="s">
        <v>30</v>
      </c>
      <c r="E97">
        <v>540</v>
      </c>
      <c r="F97" t="s">
        <v>47</v>
      </c>
      <c r="G97">
        <v>5</v>
      </c>
      <c r="H97">
        <v>37.5</v>
      </c>
      <c r="I97" t="s">
        <v>84</v>
      </c>
    </row>
    <row r="98" spans="1:9" x14ac:dyDescent="0.3">
      <c r="A98">
        <v>2022</v>
      </c>
      <c r="B98" s="1">
        <v>44690</v>
      </c>
      <c r="C98">
        <v>5</v>
      </c>
      <c r="D98" t="s">
        <v>30</v>
      </c>
      <c r="E98">
        <v>560</v>
      </c>
      <c r="F98" t="s">
        <v>50</v>
      </c>
      <c r="G98">
        <v>5</v>
      </c>
      <c r="H98">
        <v>40</v>
      </c>
      <c r="I98" t="s">
        <v>84</v>
      </c>
    </row>
    <row r="99" spans="1:9" x14ac:dyDescent="0.3">
      <c r="A99">
        <v>2022</v>
      </c>
      <c r="B99" s="1">
        <v>44697</v>
      </c>
      <c r="C99">
        <v>5</v>
      </c>
      <c r="D99" t="s">
        <v>30</v>
      </c>
      <c r="E99">
        <v>516</v>
      </c>
      <c r="F99" t="s">
        <v>43</v>
      </c>
      <c r="G99">
        <v>7</v>
      </c>
      <c r="H99">
        <v>31.5</v>
      </c>
      <c r="I99" t="s">
        <v>84</v>
      </c>
    </row>
    <row r="100" spans="1:9" x14ac:dyDescent="0.3">
      <c r="A100">
        <v>2022</v>
      </c>
      <c r="B100" s="1">
        <v>44697</v>
      </c>
      <c r="C100">
        <v>5</v>
      </c>
      <c r="D100" t="s">
        <v>30</v>
      </c>
      <c r="E100">
        <v>530</v>
      </c>
      <c r="F100" t="s">
        <v>46</v>
      </c>
      <c r="G100">
        <v>5</v>
      </c>
      <c r="H100">
        <v>42.5</v>
      </c>
      <c r="I100" t="s">
        <v>84</v>
      </c>
    </row>
    <row r="101" spans="1:9" x14ac:dyDescent="0.3">
      <c r="A101">
        <v>2022</v>
      </c>
      <c r="B101" s="1">
        <v>44699</v>
      </c>
      <c r="C101">
        <v>5</v>
      </c>
      <c r="D101" t="s">
        <v>30</v>
      </c>
      <c r="E101">
        <v>518</v>
      </c>
      <c r="F101" t="s">
        <v>52</v>
      </c>
      <c r="G101">
        <v>4</v>
      </c>
      <c r="H101">
        <v>16</v>
      </c>
      <c r="I101" t="s">
        <v>84</v>
      </c>
    </row>
    <row r="102" spans="1:9" x14ac:dyDescent="0.3">
      <c r="A102">
        <v>2022</v>
      </c>
      <c r="B102" s="1">
        <v>44699</v>
      </c>
      <c r="C102">
        <v>5</v>
      </c>
      <c r="D102" t="s">
        <v>30</v>
      </c>
      <c r="E102">
        <v>524</v>
      </c>
      <c r="F102" t="s">
        <v>48</v>
      </c>
      <c r="G102">
        <v>3</v>
      </c>
      <c r="H102">
        <v>6</v>
      </c>
      <c r="I102" t="s">
        <v>84</v>
      </c>
    </row>
    <row r="103" spans="1:9" x14ac:dyDescent="0.3">
      <c r="A103">
        <v>2022</v>
      </c>
      <c r="B103" s="1">
        <v>44701</v>
      </c>
      <c r="C103">
        <v>5</v>
      </c>
      <c r="D103" t="s">
        <v>30</v>
      </c>
      <c r="E103">
        <v>520</v>
      </c>
      <c r="F103" t="s">
        <v>56</v>
      </c>
      <c r="G103">
        <v>6</v>
      </c>
      <c r="H103">
        <v>24</v>
      </c>
      <c r="I103" t="s">
        <v>84</v>
      </c>
    </row>
    <row r="104" spans="1:9" x14ac:dyDescent="0.3">
      <c r="A104">
        <v>2022</v>
      </c>
      <c r="B104" s="1">
        <v>44701</v>
      </c>
      <c r="C104">
        <v>5</v>
      </c>
      <c r="D104" t="s">
        <v>30</v>
      </c>
      <c r="E104">
        <v>580</v>
      </c>
      <c r="F104" t="s">
        <v>53</v>
      </c>
      <c r="G104">
        <v>6</v>
      </c>
      <c r="H104">
        <v>48</v>
      </c>
      <c r="I104" t="s">
        <v>84</v>
      </c>
    </row>
    <row r="105" spans="1:9" x14ac:dyDescent="0.3">
      <c r="A105">
        <v>2022</v>
      </c>
      <c r="B105" s="1">
        <v>44704</v>
      </c>
      <c r="C105">
        <v>5</v>
      </c>
      <c r="D105" t="s">
        <v>30</v>
      </c>
      <c r="E105">
        <v>522</v>
      </c>
      <c r="F105" t="s">
        <v>57</v>
      </c>
      <c r="G105">
        <v>6</v>
      </c>
      <c r="H105">
        <v>24</v>
      </c>
      <c r="I105" t="s">
        <v>84</v>
      </c>
    </row>
    <row r="106" spans="1:9" x14ac:dyDescent="0.3">
      <c r="A106">
        <v>2022</v>
      </c>
      <c r="B106" s="1">
        <v>44704</v>
      </c>
      <c r="C106">
        <v>5</v>
      </c>
      <c r="D106" t="s">
        <v>30</v>
      </c>
      <c r="E106">
        <v>510</v>
      </c>
      <c r="F106" t="s">
        <v>42</v>
      </c>
      <c r="G106">
        <v>6</v>
      </c>
      <c r="H106">
        <v>36</v>
      </c>
      <c r="I106" t="s">
        <v>84</v>
      </c>
    </row>
    <row r="107" spans="1:9" x14ac:dyDescent="0.3">
      <c r="A107">
        <v>2022</v>
      </c>
      <c r="B107" s="1">
        <v>44706</v>
      </c>
      <c r="C107">
        <v>5</v>
      </c>
      <c r="D107" t="s">
        <v>30</v>
      </c>
      <c r="E107">
        <v>562</v>
      </c>
      <c r="F107" t="s">
        <v>49</v>
      </c>
      <c r="G107">
        <v>5</v>
      </c>
      <c r="H107">
        <v>25</v>
      </c>
      <c r="I107" t="s">
        <v>84</v>
      </c>
    </row>
    <row r="108" spans="1:9" x14ac:dyDescent="0.3">
      <c r="A108">
        <v>2022</v>
      </c>
      <c r="B108" s="1">
        <v>44706</v>
      </c>
      <c r="C108">
        <v>5</v>
      </c>
      <c r="D108" t="s">
        <v>30</v>
      </c>
      <c r="E108">
        <v>510</v>
      </c>
      <c r="F108" t="s">
        <v>42</v>
      </c>
      <c r="G108">
        <v>6</v>
      </c>
      <c r="H108">
        <v>36</v>
      </c>
      <c r="I108" t="s">
        <v>84</v>
      </c>
    </row>
    <row r="109" spans="1:9" x14ac:dyDescent="0.3">
      <c r="A109">
        <v>2022</v>
      </c>
      <c r="B109" s="1">
        <v>44707</v>
      </c>
      <c r="C109">
        <v>5</v>
      </c>
      <c r="D109" t="s">
        <v>30</v>
      </c>
      <c r="E109">
        <v>532</v>
      </c>
      <c r="F109" t="s">
        <v>58</v>
      </c>
      <c r="G109">
        <v>2</v>
      </c>
      <c r="H109">
        <v>20</v>
      </c>
      <c r="I109" t="s">
        <v>84</v>
      </c>
    </row>
    <row r="110" spans="1:9" x14ac:dyDescent="0.3">
      <c r="A110">
        <v>2022</v>
      </c>
      <c r="B110" s="1">
        <v>44707</v>
      </c>
      <c r="C110">
        <v>5</v>
      </c>
      <c r="D110" t="s">
        <v>30</v>
      </c>
      <c r="E110">
        <v>544</v>
      </c>
      <c r="F110" t="s">
        <v>59</v>
      </c>
      <c r="G110">
        <v>4</v>
      </c>
      <c r="H110">
        <v>48</v>
      </c>
      <c r="I110" t="s">
        <v>84</v>
      </c>
    </row>
    <row r="111" spans="1:9" x14ac:dyDescent="0.3">
      <c r="A111">
        <v>2022</v>
      </c>
      <c r="B111" s="1">
        <v>44707</v>
      </c>
      <c r="C111">
        <v>5</v>
      </c>
      <c r="D111" t="s">
        <v>30</v>
      </c>
      <c r="E111">
        <v>536</v>
      </c>
      <c r="F111" t="s">
        <v>55</v>
      </c>
      <c r="G111">
        <v>5</v>
      </c>
      <c r="H111">
        <v>25</v>
      </c>
      <c r="I111" t="s">
        <v>84</v>
      </c>
    </row>
    <row r="112" spans="1:9" x14ac:dyDescent="0.3">
      <c r="A112">
        <v>2022</v>
      </c>
      <c r="B112" s="1">
        <v>44708</v>
      </c>
      <c r="C112">
        <v>5</v>
      </c>
      <c r="D112" t="s">
        <v>30</v>
      </c>
      <c r="E112">
        <v>580</v>
      </c>
      <c r="F112" t="s">
        <v>53</v>
      </c>
      <c r="G112">
        <v>3</v>
      </c>
      <c r="H112">
        <v>24</v>
      </c>
      <c r="I112" t="s">
        <v>84</v>
      </c>
    </row>
    <row r="113" spans="1:9" x14ac:dyDescent="0.3">
      <c r="A113">
        <v>2022</v>
      </c>
      <c r="B113" s="1">
        <v>44708</v>
      </c>
      <c r="C113">
        <v>5</v>
      </c>
      <c r="D113" t="s">
        <v>30</v>
      </c>
      <c r="E113">
        <v>514</v>
      </c>
      <c r="F113" t="s">
        <v>44</v>
      </c>
      <c r="G113">
        <v>9</v>
      </c>
      <c r="H113">
        <v>58.5</v>
      </c>
      <c r="I113" t="s">
        <v>84</v>
      </c>
    </row>
    <row r="114" spans="1:9" x14ac:dyDescent="0.3">
      <c r="A114">
        <v>2022</v>
      </c>
      <c r="B114" s="1">
        <v>44713</v>
      </c>
      <c r="C114">
        <v>6</v>
      </c>
      <c r="D114" t="s">
        <v>31</v>
      </c>
      <c r="E114">
        <v>532</v>
      </c>
      <c r="F114" t="s">
        <v>58</v>
      </c>
      <c r="G114">
        <v>2</v>
      </c>
      <c r="H114">
        <v>20</v>
      </c>
      <c r="I114" t="s">
        <v>84</v>
      </c>
    </row>
    <row r="115" spans="1:9" x14ac:dyDescent="0.3">
      <c r="A115">
        <v>2022</v>
      </c>
      <c r="B115" s="1">
        <v>44713</v>
      </c>
      <c r="C115">
        <v>6</v>
      </c>
      <c r="D115" t="s">
        <v>31</v>
      </c>
      <c r="E115">
        <v>544</v>
      </c>
      <c r="F115" t="s">
        <v>59</v>
      </c>
      <c r="G115">
        <v>2</v>
      </c>
      <c r="H115">
        <v>24</v>
      </c>
      <c r="I115" t="s">
        <v>84</v>
      </c>
    </row>
    <row r="116" spans="1:9" x14ac:dyDescent="0.3">
      <c r="A116">
        <v>2022</v>
      </c>
      <c r="B116" s="1">
        <v>44715</v>
      </c>
      <c r="C116">
        <v>6</v>
      </c>
      <c r="D116" t="s">
        <v>31</v>
      </c>
      <c r="E116">
        <v>536</v>
      </c>
      <c r="F116" t="s">
        <v>55</v>
      </c>
      <c r="G116">
        <v>5</v>
      </c>
      <c r="H116">
        <v>25</v>
      </c>
      <c r="I116" t="s">
        <v>84</v>
      </c>
    </row>
    <row r="117" spans="1:9" x14ac:dyDescent="0.3">
      <c r="A117">
        <v>2022</v>
      </c>
      <c r="B117" s="1">
        <v>44718</v>
      </c>
      <c r="C117">
        <v>6</v>
      </c>
      <c r="D117" t="s">
        <v>31</v>
      </c>
      <c r="E117">
        <v>580</v>
      </c>
      <c r="F117" t="s">
        <v>53</v>
      </c>
      <c r="G117">
        <v>3</v>
      </c>
      <c r="H117">
        <v>24</v>
      </c>
      <c r="I117" t="s">
        <v>84</v>
      </c>
    </row>
    <row r="118" spans="1:9" x14ac:dyDescent="0.3">
      <c r="A118">
        <v>2022</v>
      </c>
      <c r="B118" s="1">
        <v>44718</v>
      </c>
      <c r="C118">
        <v>6</v>
      </c>
      <c r="D118" t="s">
        <v>31</v>
      </c>
      <c r="E118">
        <v>514</v>
      </c>
      <c r="F118" t="s">
        <v>44</v>
      </c>
      <c r="G118">
        <v>8</v>
      </c>
      <c r="H118">
        <v>52</v>
      </c>
      <c r="I118" t="s">
        <v>84</v>
      </c>
    </row>
    <row r="119" spans="1:9" x14ac:dyDescent="0.3">
      <c r="A119">
        <v>2022</v>
      </c>
      <c r="B119" s="1">
        <v>44720</v>
      </c>
      <c r="C119">
        <v>6</v>
      </c>
      <c r="D119" t="s">
        <v>31</v>
      </c>
      <c r="E119">
        <v>548</v>
      </c>
      <c r="F119" t="s">
        <v>45</v>
      </c>
      <c r="G119">
        <v>10</v>
      </c>
      <c r="H119">
        <v>20</v>
      </c>
      <c r="I119" t="s">
        <v>84</v>
      </c>
    </row>
    <row r="120" spans="1:9" x14ac:dyDescent="0.3">
      <c r="A120">
        <v>2022</v>
      </c>
      <c r="B120" s="1">
        <v>44720</v>
      </c>
      <c r="C120">
        <v>6</v>
      </c>
      <c r="D120" t="s">
        <v>31</v>
      </c>
      <c r="E120">
        <v>540</v>
      </c>
      <c r="F120" t="s">
        <v>47</v>
      </c>
      <c r="G120">
        <v>5</v>
      </c>
      <c r="H120">
        <v>37.5</v>
      </c>
      <c r="I120" t="s">
        <v>84</v>
      </c>
    </row>
    <row r="121" spans="1:9" x14ac:dyDescent="0.3">
      <c r="A121">
        <v>2022</v>
      </c>
      <c r="B121" s="1">
        <v>44722</v>
      </c>
      <c r="C121">
        <v>6</v>
      </c>
      <c r="D121" t="s">
        <v>31</v>
      </c>
      <c r="E121">
        <v>560</v>
      </c>
      <c r="F121" t="s">
        <v>50</v>
      </c>
      <c r="G121">
        <v>5</v>
      </c>
      <c r="H121">
        <v>40</v>
      </c>
      <c r="I121" t="s">
        <v>84</v>
      </c>
    </row>
    <row r="122" spans="1:9" x14ac:dyDescent="0.3">
      <c r="A122">
        <v>2022</v>
      </c>
      <c r="B122" s="1">
        <v>44732</v>
      </c>
      <c r="C122">
        <v>6</v>
      </c>
      <c r="D122" t="s">
        <v>31</v>
      </c>
      <c r="E122">
        <v>516</v>
      </c>
      <c r="F122" t="s">
        <v>43</v>
      </c>
      <c r="G122">
        <v>7</v>
      </c>
      <c r="H122">
        <v>31.5</v>
      </c>
      <c r="I122" t="s">
        <v>84</v>
      </c>
    </row>
    <row r="123" spans="1:9" x14ac:dyDescent="0.3">
      <c r="A123">
        <v>2022</v>
      </c>
      <c r="B123" s="1">
        <v>44732</v>
      </c>
      <c r="C123">
        <v>6</v>
      </c>
      <c r="D123" t="s">
        <v>31</v>
      </c>
      <c r="E123">
        <v>530</v>
      </c>
      <c r="F123" t="s">
        <v>46</v>
      </c>
      <c r="G123">
        <v>5</v>
      </c>
      <c r="H123">
        <v>42.5</v>
      </c>
      <c r="I123" t="s">
        <v>84</v>
      </c>
    </row>
    <row r="124" spans="1:9" x14ac:dyDescent="0.3">
      <c r="A124">
        <v>2022</v>
      </c>
      <c r="B124" s="1">
        <v>44734</v>
      </c>
      <c r="C124">
        <v>6</v>
      </c>
      <c r="D124" t="s">
        <v>31</v>
      </c>
      <c r="E124">
        <v>518</v>
      </c>
      <c r="F124" t="s">
        <v>52</v>
      </c>
      <c r="G124">
        <v>4</v>
      </c>
      <c r="H124">
        <v>16</v>
      </c>
      <c r="I124" t="s">
        <v>84</v>
      </c>
    </row>
    <row r="125" spans="1:9" x14ac:dyDescent="0.3">
      <c r="A125">
        <v>2022</v>
      </c>
      <c r="B125" s="1">
        <v>44734</v>
      </c>
      <c r="C125">
        <v>6</v>
      </c>
      <c r="D125" t="s">
        <v>31</v>
      </c>
      <c r="E125">
        <v>524</v>
      </c>
      <c r="F125" t="s">
        <v>48</v>
      </c>
      <c r="G125">
        <v>3</v>
      </c>
      <c r="H125">
        <v>6</v>
      </c>
      <c r="I125" t="s">
        <v>84</v>
      </c>
    </row>
    <row r="126" spans="1:9" x14ac:dyDescent="0.3">
      <c r="A126">
        <v>2022</v>
      </c>
      <c r="B126" s="1">
        <v>44736</v>
      </c>
      <c r="C126">
        <v>6</v>
      </c>
      <c r="D126" t="s">
        <v>31</v>
      </c>
      <c r="E126">
        <v>520</v>
      </c>
      <c r="F126" t="s">
        <v>56</v>
      </c>
      <c r="G126">
        <v>6</v>
      </c>
      <c r="H126">
        <v>24</v>
      </c>
      <c r="I126" t="s">
        <v>84</v>
      </c>
    </row>
    <row r="127" spans="1:9" x14ac:dyDescent="0.3">
      <c r="A127">
        <v>2022</v>
      </c>
      <c r="B127" s="1">
        <v>44736</v>
      </c>
      <c r="C127">
        <v>6</v>
      </c>
      <c r="D127" t="s">
        <v>31</v>
      </c>
      <c r="E127">
        <v>580</v>
      </c>
      <c r="F127" t="s">
        <v>53</v>
      </c>
      <c r="G127">
        <v>6</v>
      </c>
      <c r="H127">
        <v>48</v>
      </c>
      <c r="I127" t="s">
        <v>84</v>
      </c>
    </row>
    <row r="128" spans="1:9" x14ac:dyDescent="0.3">
      <c r="A128">
        <v>2022</v>
      </c>
      <c r="B128" s="1">
        <v>44739</v>
      </c>
      <c r="C128">
        <v>6</v>
      </c>
      <c r="D128" t="s">
        <v>31</v>
      </c>
      <c r="E128">
        <v>522</v>
      </c>
      <c r="F128" t="s">
        <v>57</v>
      </c>
      <c r="G128">
        <v>6</v>
      </c>
      <c r="H128">
        <v>24</v>
      </c>
      <c r="I128" t="s">
        <v>84</v>
      </c>
    </row>
    <row r="129" spans="1:9" x14ac:dyDescent="0.3">
      <c r="A129">
        <v>2022</v>
      </c>
      <c r="B129" s="1">
        <v>44739</v>
      </c>
      <c r="C129">
        <v>6</v>
      </c>
      <c r="D129" t="s">
        <v>31</v>
      </c>
      <c r="E129">
        <v>510</v>
      </c>
      <c r="F129" t="s">
        <v>42</v>
      </c>
      <c r="G129">
        <v>6</v>
      </c>
      <c r="H129">
        <v>36</v>
      </c>
      <c r="I129" t="s">
        <v>84</v>
      </c>
    </row>
    <row r="130" spans="1:9" x14ac:dyDescent="0.3">
      <c r="A130">
        <v>2022</v>
      </c>
      <c r="B130" s="1">
        <v>44741</v>
      </c>
      <c r="C130">
        <v>6</v>
      </c>
      <c r="D130" t="s">
        <v>31</v>
      </c>
      <c r="E130">
        <v>562</v>
      </c>
      <c r="F130" t="s">
        <v>49</v>
      </c>
      <c r="G130">
        <v>5</v>
      </c>
      <c r="H130">
        <v>25</v>
      </c>
      <c r="I130" t="s">
        <v>84</v>
      </c>
    </row>
    <row r="131" spans="1:9" x14ac:dyDescent="0.3">
      <c r="A131">
        <v>2022</v>
      </c>
      <c r="B131" s="1">
        <v>44741</v>
      </c>
      <c r="C131">
        <v>6</v>
      </c>
      <c r="D131" t="s">
        <v>31</v>
      </c>
      <c r="E131">
        <v>510</v>
      </c>
      <c r="F131" t="s">
        <v>42</v>
      </c>
      <c r="G131">
        <v>6</v>
      </c>
      <c r="H131">
        <v>36</v>
      </c>
      <c r="I131" t="s">
        <v>84</v>
      </c>
    </row>
    <row r="132" spans="1:9" x14ac:dyDescent="0.3">
      <c r="A132">
        <v>2022</v>
      </c>
      <c r="B132" s="1">
        <v>44742</v>
      </c>
      <c r="C132">
        <v>6</v>
      </c>
      <c r="D132" t="s">
        <v>31</v>
      </c>
      <c r="E132">
        <v>576</v>
      </c>
      <c r="F132" t="s">
        <v>60</v>
      </c>
      <c r="G132">
        <v>10</v>
      </c>
      <c r="H132">
        <v>125</v>
      </c>
      <c r="I132" t="s">
        <v>84</v>
      </c>
    </row>
    <row r="133" spans="1:9" x14ac:dyDescent="0.3">
      <c r="A133">
        <v>2022</v>
      </c>
      <c r="B133" s="1">
        <v>44742</v>
      </c>
      <c r="C133">
        <v>6</v>
      </c>
      <c r="D133" t="s">
        <v>31</v>
      </c>
      <c r="E133">
        <v>578</v>
      </c>
      <c r="F133" t="s">
        <v>54</v>
      </c>
      <c r="G133">
        <v>4</v>
      </c>
      <c r="H133">
        <v>62</v>
      </c>
      <c r="I133" t="s">
        <v>84</v>
      </c>
    </row>
    <row r="134" spans="1:9" x14ac:dyDescent="0.3">
      <c r="A134">
        <v>2022</v>
      </c>
      <c r="B134" s="1">
        <v>44742</v>
      </c>
      <c r="C134">
        <v>6</v>
      </c>
      <c r="D134" t="s">
        <v>31</v>
      </c>
      <c r="E134">
        <v>532</v>
      </c>
      <c r="F134" t="s">
        <v>58</v>
      </c>
      <c r="G134">
        <v>2</v>
      </c>
      <c r="H134">
        <v>20</v>
      </c>
      <c r="I134" t="s">
        <v>84</v>
      </c>
    </row>
    <row r="135" spans="1:9" x14ac:dyDescent="0.3">
      <c r="A135">
        <v>2022</v>
      </c>
      <c r="B135" s="1">
        <v>44742</v>
      </c>
      <c r="C135">
        <v>6</v>
      </c>
      <c r="D135" t="s">
        <v>31</v>
      </c>
      <c r="E135">
        <v>544</v>
      </c>
      <c r="F135" t="s">
        <v>59</v>
      </c>
      <c r="G135">
        <v>2</v>
      </c>
      <c r="H135">
        <v>24</v>
      </c>
      <c r="I135" t="s">
        <v>84</v>
      </c>
    </row>
    <row r="136" spans="1:9" x14ac:dyDescent="0.3">
      <c r="A136">
        <v>2022</v>
      </c>
      <c r="B136" s="1">
        <v>44745</v>
      </c>
      <c r="C136">
        <v>7</v>
      </c>
      <c r="D136" t="s">
        <v>32</v>
      </c>
      <c r="E136">
        <v>532</v>
      </c>
      <c r="F136" t="s">
        <v>58</v>
      </c>
      <c r="G136">
        <v>2</v>
      </c>
      <c r="H136">
        <v>20</v>
      </c>
      <c r="I136" t="s">
        <v>84</v>
      </c>
    </row>
    <row r="137" spans="1:9" x14ac:dyDescent="0.3">
      <c r="A137">
        <v>2022</v>
      </c>
      <c r="B137" s="1">
        <v>44745</v>
      </c>
      <c r="C137">
        <v>7</v>
      </c>
      <c r="D137" t="s">
        <v>32</v>
      </c>
      <c r="E137">
        <v>544</v>
      </c>
      <c r="F137" t="s">
        <v>59</v>
      </c>
      <c r="G137">
        <v>2</v>
      </c>
      <c r="H137">
        <v>24</v>
      </c>
      <c r="I137" t="s">
        <v>84</v>
      </c>
    </row>
    <row r="138" spans="1:9" x14ac:dyDescent="0.3">
      <c r="A138">
        <v>2022</v>
      </c>
      <c r="B138" s="1">
        <v>44747</v>
      </c>
      <c r="C138">
        <v>7</v>
      </c>
      <c r="D138" t="s">
        <v>32</v>
      </c>
      <c r="E138">
        <v>536</v>
      </c>
      <c r="F138" t="s">
        <v>55</v>
      </c>
      <c r="G138">
        <v>5</v>
      </c>
      <c r="H138">
        <v>25</v>
      </c>
      <c r="I138" t="s">
        <v>84</v>
      </c>
    </row>
    <row r="139" spans="1:9" x14ac:dyDescent="0.3">
      <c r="A139">
        <v>2022</v>
      </c>
      <c r="B139" s="1">
        <v>44747</v>
      </c>
      <c r="C139">
        <v>7</v>
      </c>
      <c r="D139" t="s">
        <v>32</v>
      </c>
      <c r="E139">
        <v>580</v>
      </c>
      <c r="F139" t="s">
        <v>53</v>
      </c>
      <c r="G139">
        <v>3</v>
      </c>
      <c r="H139">
        <v>24</v>
      </c>
      <c r="I139" t="s">
        <v>84</v>
      </c>
    </row>
    <row r="140" spans="1:9" x14ac:dyDescent="0.3">
      <c r="A140">
        <v>2022</v>
      </c>
      <c r="B140" s="1">
        <v>44749</v>
      </c>
      <c r="C140">
        <v>7</v>
      </c>
      <c r="D140" t="s">
        <v>32</v>
      </c>
      <c r="E140">
        <v>514</v>
      </c>
      <c r="F140" t="s">
        <v>44</v>
      </c>
      <c r="G140">
        <v>8</v>
      </c>
      <c r="H140">
        <v>52</v>
      </c>
      <c r="I140" t="s">
        <v>84</v>
      </c>
    </row>
    <row r="141" spans="1:9" x14ac:dyDescent="0.3">
      <c r="A141">
        <v>2022</v>
      </c>
      <c r="B141" s="1">
        <v>44749</v>
      </c>
      <c r="C141">
        <v>7</v>
      </c>
      <c r="D141" t="s">
        <v>32</v>
      </c>
      <c r="E141">
        <v>548</v>
      </c>
      <c r="F141" t="s">
        <v>45</v>
      </c>
      <c r="G141">
        <v>10</v>
      </c>
      <c r="H141">
        <v>20</v>
      </c>
      <c r="I141" t="s">
        <v>84</v>
      </c>
    </row>
    <row r="142" spans="1:9" x14ac:dyDescent="0.3">
      <c r="A142">
        <v>2022</v>
      </c>
      <c r="B142" s="1">
        <v>44752</v>
      </c>
      <c r="C142">
        <v>7</v>
      </c>
      <c r="D142" t="s">
        <v>32</v>
      </c>
      <c r="E142">
        <v>540</v>
      </c>
      <c r="F142" t="s">
        <v>47</v>
      </c>
      <c r="G142">
        <v>5</v>
      </c>
      <c r="H142">
        <v>37.5</v>
      </c>
      <c r="I142" t="s">
        <v>84</v>
      </c>
    </row>
    <row r="143" spans="1:9" x14ac:dyDescent="0.3">
      <c r="A143">
        <v>2022</v>
      </c>
      <c r="B143" s="1">
        <v>44752</v>
      </c>
      <c r="C143">
        <v>7</v>
      </c>
      <c r="D143" t="s">
        <v>32</v>
      </c>
      <c r="E143">
        <v>560</v>
      </c>
      <c r="F143" t="s">
        <v>50</v>
      </c>
      <c r="G143">
        <v>5</v>
      </c>
      <c r="H143">
        <v>40</v>
      </c>
      <c r="I143" t="s">
        <v>84</v>
      </c>
    </row>
    <row r="144" spans="1:9" x14ac:dyDescent="0.3">
      <c r="A144">
        <v>2022</v>
      </c>
      <c r="B144" s="1">
        <v>44754</v>
      </c>
      <c r="C144">
        <v>7</v>
      </c>
      <c r="D144" t="s">
        <v>32</v>
      </c>
      <c r="E144">
        <v>516</v>
      </c>
      <c r="F144" t="s">
        <v>43</v>
      </c>
      <c r="G144">
        <v>7</v>
      </c>
      <c r="H144">
        <v>31.5</v>
      </c>
      <c r="I144" t="s">
        <v>84</v>
      </c>
    </row>
    <row r="145" spans="1:9" x14ac:dyDescent="0.3">
      <c r="A145">
        <v>2022</v>
      </c>
      <c r="B145" s="1">
        <v>44754</v>
      </c>
      <c r="C145">
        <v>7</v>
      </c>
      <c r="D145" t="s">
        <v>32</v>
      </c>
      <c r="E145">
        <v>530</v>
      </c>
      <c r="F145" t="s">
        <v>46</v>
      </c>
      <c r="G145">
        <v>5</v>
      </c>
      <c r="H145">
        <v>42.5</v>
      </c>
      <c r="I145" t="s">
        <v>84</v>
      </c>
    </row>
    <row r="146" spans="1:9" x14ac:dyDescent="0.3">
      <c r="A146">
        <v>2022</v>
      </c>
      <c r="B146" s="1">
        <v>44756</v>
      </c>
      <c r="C146">
        <v>7</v>
      </c>
      <c r="D146" t="s">
        <v>32</v>
      </c>
      <c r="E146">
        <v>518</v>
      </c>
      <c r="F146" t="s">
        <v>52</v>
      </c>
      <c r="G146">
        <v>4</v>
      </c>
      <c r="H146">
        <v>16</v>
      </c>
      <c r="I146" t="s">
        <v>84</v>
      </c>
    </row>
    <row r="147" spans="1:9" x14ac:dyDescent="0.3">
      <c r="A147">
        <v>2022</v>
      </c>
      <c r="B147" s="1">
        <v>44756</v>
      </c>
      <c r="C147">
        <v>7</v>
      </c>
      <c r="D147" t="s">
        <v>32</v>
      </c>
      <c r="E147">
        <v>524</v>
      </c>
      <c r="F147" t="s">
        <v>48</v>
      </c>
      <c r="G147">
        <v>3</v>
      </c>
      <c r="H147">
        <v>6</v>
      </c>
      <c r="I147" t="s">
        <v>84</v>
      </c>
    </row>
    <row r="148" spans="1:9" x14ac:dyDescent="0.3">
      <c r="A148">
        <v>2022</v>
      </c>
      <c r="B148" s="1">
        <v>44766</v>
      </c>
      <c r="C148">
        <v>7</v>
      </c>
      <c r="D148" t="s">
        <v>32</v>
      </c>
      <c r="E148">
        <v>520</v>
      </c>
      <c r="F148" t="s">
        <v>56</v>
      </c>
      <c r="G148">
        <v>6</v>
      </c>
      <c r="H148">
        <v>24</v>
      </c>
      <c r="I148" t="s">
        <v>84</v>
      </c>
    </row>
    <row r="149" spans="1:9" x14ac:dyDescent="0.3">
      <c r="A149">
        <v>2022</v>
      </c>
      <c r="B149" s="1">
        <v>44766</v>
      </c>
      <c r="C149">
        <v>7</v>
      </c>
      <c r="D149" t="s">
        <v>32</v>
      </c>
      <c r="E149">
        <v>580</v>
      </c>
      <c r="F149" t="s">
        <v>53</v>
      </c>
      <c r="G149">
        <v>6</v>
      </c>
      <c r="H149">
        <v>48</v>
      </c>
      <c r="I149" t="s">
        <v>84</v>
      </c>
    </row>
    <row r="150" spans="1:9" x14ac:dyDescent="0.3">
      <c r="A150">
        <v>2022</v>
      </c>
      <c r="B150" s="1">
        <v>44768</v>
      </c>
      <c r="C150">
        <v>7</v>
      </c>
      <c r="D150" t="s">
        <v>32</v>
      </c>
      <c r="E150">
        <v>522</v>
      </c>
      <c r="F150" t="s">
        <v>57</v>
      </c>
      <c r="G150">
        <v>6</v>
      </c>
      <c r="H150">
        <v>24</v>
      </c>
      <c r="I150" t="s">
        <v>84</v>
      </c>
    </row>
    <row r="151" spans="1:9" x14ac:dyDescent="0.3">
      <c r="A151">
        <v>2022</v>
      </c>
      <c r="B151" s="1">
        <v>44768</v>
      </c>
      <c r="C151">
        <v>7</v>
      </c>
      <c r="D151" t="s">
        <v>32</v>
      </c>
      <c r="E151">
        <v>510</v>
      </c>
      <c r="F151" t="s">
        <v>42</v>
      </c>
      <c r="G151">
        <v>6</v>
      </c>
      <c r="H151">
        <v>36</v>
      </c>
      <c r="I151" t="s">
        <v>84</v>
      </c>
    </row>
    <row r="152" spans="1:9" x14ac:dyDescent="0.3">
      <c r="A152">
        <v>2022</v>
      </c>
      <c r="B152" s="1">
        <v>44770</v>
      </c>
      <c r="C152">
        <v>7</v>
      </c>
      <c r="D152" t="s">
        <v>32</v>
      </c>
      <c r="E152">
        <v>562</v>
      </c>
      <c r="F152" t="s">
        <v>49</v>
      </c>
      <c r="G152">
        <v>5</v>
      </c>
      <c r="H152">
        <v>25</v>
      </c>
      <c r="I152" t="s">
        <v>84</v>
      </c>
    </row>
    <row r="153" spans="1:9" x14ac:dyDescent="0.3">
      <c r="A153">
        <v>2022</v>
      </c>
      <c r="B153" s="1">
        <v>44770</v>
      </c>
      <c r="C153">
        <v>7</v>
      </c>
      <c r="D153" t="s">
        <v>32</v>
      </c>
      <c r="E153">
        <v>510</v>
      </c>
      <c r="F153" t="s">
        <v>42</v>
      </c>
      <c r="G153">
        <v>6</v>
      </c>
      <c r="H153">
        <v>36</v>
      </c>
      <c r="I153" t="s">
        <v>84</v>
      </c>
    </row>
    <row r="154" spans="1:9" x14ac:dyDescent="0.3">
      <c r="A154">
        <v>2022</v>
      </c>
      <c r="B154" s="1">
        <v>44771</v>
      </c>
      <c r="C154">
        <v>7</v>
      </c>
      <c r="D154" t="s">
        <v>32</v>
      </c>
      <c r="E154">
        <v>532</v>
      </c>
      <c r="F154" t="s">
        <v>58</v>
      </c>
      <c r="G154">
        <v>2</v>
      </c>
      <c r="H154">
        <v>20</v>
      </c>
      <c r="I154" t="s">
        <v>84</v>
      </c>
    </row>
    <row r="155" spans="1:9" x14ac:dyDescent="0.3">
      <c r="A155">
        <v>2022</v>
      </c>
      <c r="B155" s="1">
        <v>44771</v>
      </c>
      <c r="C155">
        <v>7</v>
      </c>
      <c r="D155" t="s">
        <v>32</v>
      </c>
      <c r="E155">
        <v>544</v>
      </c>
      <c r="F155" t="s">
        <v>59</v>
      </c>
      <c r="G155">
        <v>2</v>
      </c>
      <c r="H155">
        <v>24</v>
      </c>
      <c r="I155" t="s">
        <v>84</v>
      </c>
    </row>
    <row r="156" spans="1:9" x14ac:dyDescent="0.3">
      <c r="A156">
        <v>2022</v>
      </c>
      <c r="B156" s="1">
        <v>44771</v>
      </c>
      <c r="C156">
        <v>7</v>
      </c>
      <c r="D156" t="s">
        <v>32</v>
      </c>
      <c r="E156">
        <v>536</v>
      </c>
      <c r="F156" t="s">
        <v>55</v>
      </c>
      <c r="G156">
        <v>5</v>
      </c>
      <c r="H156">
        <v>25</v>
      </c>
      <c r="I156" t="s">
        <v>84</v>
      </c>
    </row>
    <row r="157" spans="1:9" x14ac:dyDescent="0.3">
      <c r="A157">
        <v>2022</v>
      </c>
      <c r="B157" s="1">
        <v>44771</v>
      </c>
      <c r="C157">
        <v>7</v>
      </c>
      <c r="D157" t="s">
        <v>32</v>
      </c>
      <c r="E157">
        <v>580</v>
      </c>
      <c r="F157" t="s">
        <v>53</v>
      </c>
      <c r="G157">
        <v>3</v>
      </c>
      <c r="H157">
        <v>24</v>
      </c>
      <c r="I157" t="s">
        <v>84</v>
      </c>
    </row>
    <row r="158" spans="1:9" x14ac:dyDescent="0.3">
      <c r="A158">
        <v>2022</v>
      </c>
      <c r="B158" s="1">
        <v>44774</v>
      </c>
      <c r="C158">
        <v>8</v>
      </c>
      <c r="D158" t="s">
        <v>33</v>
      </c>
      <c r="E158">
        <v>532</v>
      </c>
      <c r="F158" t="s">
        <v>58</v>
      </c>
      <c r="G158">
        <v>2</v>
      </c>
      <c r="H158">
        <v>20</v>
      </c>
      <c r="I158" t="s">
        <v>84</v>
      </c>
    </row>
    <row r="159" spans="1:9" x14ac:dyDescent="0.3">
      <c r="A159">
        <v>2022</v>
      </c>
      <c r="B159" s="1">
        <v>44774</v>
      </c>
      <c r="C159">
        <v>8</v>
      </c>
      <c r="D159" t="s">
        <v>33</v>
      </c>
      <c r="E159">
        <v>544</v>
      </c>
      <c r="F159" t="s">
        <v>59</v>
      </c>
      <c r="G159">
        <v>2</v>
      </c>
      <c r="H159">
        <v>24</v>
      </c>
      <c r="I159" t="s">
        <v>84</v>
      </c>
    </row>
    <row r="160" spans="1:9" x14ac:dyDescent="0.3">
      <c r="A160">
        <v>2022</v>
      </c>
      <c r="B160" s="1">
        <v>44776</v>
      </c>
      <c r="C160">
        <v>8</v>
      </c>
      <c r="D160" t="s">
        <v>33</v>
      </c>
      <c r="E160">
        <v>536</v>
      </c>
      <c r="F160" t="s">
        <v>55</v>
      </c>
      <c r="G160">
        <v>5</v>
      </c>
      <c r="H160">
        <v>25</v>
      </c>
      <c r="I160" t="s">
        <v>84</v>
      </c>
    </row>
    <row r="161" spans="1:9" x14ac:dyDescent="0.3">
      <c r="A161">
        <v>2022</v>
      </c>
      <c r="B161" s="1">
        <v>44776</v>
      </c>
      <c r="C161">
        <v>8</v>
      </c>
      <c r="D161" t="s">
        <v>33</v>
      </c>
      <c r="E161">
        <v>580</v>
      </c>
      <c r="F161" t="s">
        <v>53</v>
      </c>
      <c r="G161">
        <v>3</v>
      </c>
      <c r="H161">
        <v>24</v>
      </c>
      <c r="I161" t="s">
        <v>84</v>
      </c>
    </row>
    <row r="162" spans="1:9" x14ac:dyDescent="0.3">
      <c r="A162">
        <v>2022</v>
      </c>
      <c r="B162" s="1">
        <v>44778</v>
      </c>
      <c r="C162">
        <v>8</v>
      </c>
      <c r="D162" t="s">
        <v>33</v>
      </c>
      <c r="E162">
        <v>514</v>
      </c>
      <c r="F162" t="s">
        <v>44</v>
      </c>
      <c r="G162">
        <v>9</v>
      </c>
      <c r="H162">
        <v>58.5</v>
      </c>
      <c r="I162" t="s">
        <v>84</v>
      </c>
    </row>
    <row r="163" spans="1:9" x14ac:dyDescent="0.3">
      <c r="A163">
        <v>2022</v>
      </c>
      <c r="B163" s="1">
        <v>44778</v>
      </c>
      <c r="C163">
        <v>8</v>
      </c>
      <c r="D163" t="s">
        <v>33</v>
      </c>
      <c r="E163">
        <v>548</v>
      </c>
      <c r="F163" t="s">
        <v>45</v>
      </c>
      <c r="G163">
        <v>10</v>
      </c>
      <c r="H163">
        <v>20</v>
      </c>
      <c r="I163" t="s">
        <v>84</v>
      </c>
    </row>
    <row r="164" spans="1:9" x14ac:dyDescent="0.3">
      <c r="A164">
        <v>2022</v>
      </c>
      <c r="B164" s="1">
        <v>44781</v>
      </c>
      <c r="C164">
        <v>8</v>
      </c>
      <c r="D164" t="s">
        <v>33</v>
      </c>
      <c r="E164">
        <v>540</v>
      </c>
      <c r="F164" t="s">
        <v>47</v>
      </c>
      <c r="G164">
        <v>5</v>
      </c>
      <c r="H164">
        <v>37.5</v>
      </c>
      <c r="I164" t="s">
        <v>84</v>
      </c>
    </row>
    <row r="165" spans="1:9" x14ac:dyDescent="0.3">
      <c r="A165">
        <v>2022</v>
      </c>
      <c r="B165" s="1">
        <v>44781</v>
      </c>
      <c r="C165">
        <v>8</v>
      </c>
      <c r="D165" t="s">
        <v>33</v>
      </c>
      <c r="E165">
        <v>560</v>
      </c>
      <c r="F165" t="s">
        <v>50</v>
      </c>
      <c r="G165">
        <v>5</v>
      </c>
      <c r="H165">
        <v>40</v>
      </c>
      <c r="I165" t="s">
        <v>84</v>
      </c>
    </row>
    <row r="166" spans="1:9" x14ac:dyDescent="0.3">
      <c r="A166">
        <v>2022</v>
      </c>
      <c r="B166" s="1">
        <v>44783</v>
      </c>
      <c r="C166">
        <v>8</v>
      </c>
      <c r="D166" t="s">
        <v>33</v>
      </c>
      <c r="E166">
        <v>516</v>
      </c>
      <c r="F166" t="s">
        <v>43</v>
      </c>
      <c r="G166">
        <v>7</v>
      </c>
      <c r="H166">
        <v>31.5</v>
      </c>
      <c r="I166" t="s">
        <v>84</v>
      </c>
    </row>
    <row r="167" spans="1:9" x14ac:dyDescent="0.3">
      <c r="A167">
        <v>2022</v>
      </c>
      <c r="B167" s="1">
        <v>44783</v>
      </c>
      <c r="C167">
        <v>8</v>
      </c>
      <c r="D167" t="s">
        <v>33</v>
      </c>
      <c r="E167">
        <v>530</v>
      </c>
      <c r="F167" t="s">
        <v>46</v>
      </c>
      <c r="G167">
        <v>5</v>
      </c>
      <c r="H167">
        <v>42.5</v>
      </c>
      <c r="I167" t="s">
        <v>84</v>
      </c>
    </row>
    <row r="168" spans="1:9" x14ac:dyDescent="0.3">
      <c r="A168">
        <v>2022</v>
      </c>
      <c r="B168" s="1">
        <v>44785</v>
      </c>
      <c r="C168">
        <v>8</v>
      </c>
      <c r="D168" t="s">
        <v>33</v>
      </c>
      <c r="E168">
        <v>518</v>
      </c>
      <c r="F168" t="s">
        <v>52</v>
      </c>
      <c r="G168">
        <v>4</v>
      </c>
      <c r="H168">
        <v>16</v>
      </c>
      <c r="I168" t="s">
        <v>84</v>
      </c>
    </row>
    <row r="169" spans="1:9" x14ac:dyDescent="0.3">
      <c r="A169">
        <v>2022</v>
      </c>
      <c r="B169" s="1">
        <v>44785</v>
      </c>
      <c r="C169">
        <v>8</v>
      </c>
      <c r="D169" t="s">
        <v>33</v>
      </c>
      <c r="E169">
        <v>524</v>
      </c>
      <c r="F169" t="s">
        <v>48</v>
      </c>
      <c r="G169">
        <v>3</v>
      </c>
      <c r="H169">
        <v>6</v>
      </c>
      <c r="I169" t="s">
        <v>84</v>
      </c>
    </row>
    <row r="170" spans="1:9" x14ac:dyDescent="0.3">
      <c r="A170">
        <v>2022</v>
      </c>
      <c r="B170" s="1">
        <v>44795</v>
      </c>
      <c r="C170">
        <v>8</v>
      </c>
      <c r="D170" t="s">
        <v>33</v>
      </c>
      <c r="E170">
        <v>520</v>
      </c>
      <c r="F170" t="s">
        <v>56</v>
      </c>
      <c r="G170">
        <v>6</v>
      </c>
      <c r="H170">
        <v>24</v>
      </c>
      <c r="I170" t="s">
        <v>84</v>
      </c>
    </row>
    <row r="171" spans="1:9" x14ac:dyDescent="0.3">
      <c r="A171">
        <v>2022</v>
      </c>
      <c r="B171" s="1">
        <v>44795</v>
      </c>
      <c r="C171">
        <v>8</v>
      </c>
      <c r="D171" t="s">
        <v>33</v>
      </c>
      <c r="E171">
        <v>580</v>
      </c>
      <c r="F171" t="s">
        <v>53</v>
      </c>
      <c r="G171">
        <v>4</v>
      </c>
      <c r="H171">
        <v>32</v>
      </c>
      <c r="I171" t="s">
        <v>84</v>
      </c>
    </row>
    <row r="172" spans="1:9" x14ac:dyDescent="0.3">
      <c r="A172">
        <v>2022</v>
      </c>
      <c r="B172" s="1">
        <v>44796</v>
      </c>
      <c r="C172">
        <v>8</v>
      </c>
      <c r="D172" t="s">
        <v>33</v>
      </c>
      <c r="E172">
        <v>510</v>
      </c>
      <c r="F172" t="s">
        <v>42</v>
      </c>
      <c r="G172">
        <v>6</v>
      </c>
      <c r="H172">
        <v>36</v>
      </c>
      <c r="I172" t="s">
        <v>84</v>
      </c>
    </row>
    <row r="173" spans="1:9" x14ac:dyDescent="0.3">
      <c r="A173">
        <v>2022</v>
      </c>
      <c r="B173" s="1">
        <v>44796</v>
      </c>
      <c r="C173">
        <v>8</v>
      </c>
      <c r="D173" t="s">
        <v>33</v>
      </c>
      <c r="E173">
        <v>532</v>
      </c>
      <c r="F173" t="s">
        <v>58</v>
      </c>
      <c r="G173">
        <v>2</v>
      </c>
      <c r="H173">
        <v>20</v>
      </c>
      <c r="I173" t="s">
        <v>84</v>
      </c>
    </row>
    <row r="174" spans="1:9" x14ac:dyDescent="0.3">
      <c r="A174">
        <v>2022</v>
      </c>
      <c r="B174" s="1">
        <v>44796</v>
      </c>
      <c r="C174">
        <v>8</v>
      </c>
      <c r="D174" t="s">
        <v>33</v>
      </c>
      <c r="E174">
        <v>544</v>
      </c>
      <c r="F174" t="s">
        <v>59</v>
      </c>
      <c r="G174">
        <v>2</v>
      </c>
      <c r="H174">
        <v>24</v>
      </c>
      <c r="I174" t="s">
        <v>84</v>
      </c>
    </row>
    <row r="175" spans="1:9" x14ac:dyDescent="0.3">
      <c r="A175">
        <v>2022</v>
      </c>
      <c r="B175" s="1">
        <v>44796</v>
      </c>
      <c r="C175">
        <v>8</v>
      </c>
      <c r="D175" t="s">
        <v>33</v>
      </c>
      <c r="E175">
        <v>536</v>
      </c>
      <c r="F175" t="s">
        <v>55</v>
      </c>
      <c r="G175">
        <v>5</v>
      </c>
      <c r="H175">
        <v>25</v>
      </c>
      <c r="I175" t="s">
        <v>84</v>
      </c>
    </row>
    <row r="176" spans="1:9" x14ac:dyDescent="0.3">
      <c r="A176">
        <v>2022</v>
      </c>
      <c r="B176" s="1">
        <v>44796</v>
      </c>
      <c r="C176">
        <v>8</v>
      </c>
      <c r="D176" t="s">
        <v>33</v>
      </c>
      <c r="E176">
        <v>580</v>
      </c>
      <c r="F176" t="s">
        <v>53</v>
      </c>
      <c r="G176">
        <v>3</v>
      </c>
      <c r="H176">
        <v>24</v>
      </c>
      <c r="I176" t="s">
        <v>84</v>
      </c>
    </row>
    <row r="177" spans="1:9" x14ac:dyDescent="0.3">
      <c r="A177">
        <v>2022</v>
      </c>
      <c r="B177" s="1">
        <v>44797</v>
      </c>
      <c r="C177">
        <v>8</v>
      </c>
      <c r="D177" t="s">
        <v>33</v>
      </c>
      <c r="E177">
        <v>522</v>
      </c>
      <c r="F177" t="s">
        <v>57</v>
      </c>
      <c r="G177">
        <v>6</v>
      </c>
      <c r="H177">
        <v>24</v>
      </c>
      <c r="I177" t="s">
        <v>84</v>
      </c>
    </row>
    <row r="178" spans="1:9" x14ac:dyDescent="0.3">
      <c r="A178">
        <v>2022</v>
      </c>
      <c r="B178" s="1">
        <v>44797</v>
      </c>
      <c r="C178">
        <v>8</v>
      </c>
      <c r="D178" t="s">
        <v>33</v>
      </c>
      <c r="E178">
        <v>510</v>
      </c>
      <c r="F178" t="s">
        <v>42</v>
      </c>
      <c r="G178">
        <v>6</v>
      </c>
      <c r="H178">
        <v>36</v>
      </c>
      <c r="I178" t="s">
        <v>84</v>
      </c>
    </row>
    <row r="179" spans="1:9" x14ac:dyDescent="0.3">
      <c r="A179">
        <v>2022</v>
      </c>
      <c r="B179" s="1">
        <v>44799</v>
      </c>
      <c r="C179">
        <v>8</v>
      </c>
      <c r="D179" t="s">
        <v>33</v>
      </c>
      <c r="E179">
        <v>562</v>
      </c>
      <c r="F179" t="s">
        <v>49</v>
      </c>
      <c r="G179">
        <v>5</v>
      </c>
      <c r="H179">
        <v>25</v>
      </c>
      <c r="I179" t="s">
        <v>84</v>
      </c>
    </row>
    <row r="180" spans="1:9" x14ac:dyDescent="0.3">
      <c r="A180">
        <v>2022</v>
      </c>
      <c r="B180" s="1">
        <v>44799</v>
      </c>
      <c r="C180">
        <v>8</v>
      </c>
      <c r="D180" t="s">
        <v>33</v>
      </c>
      <c r="E180">
        <v>510</v>
      </c>
      <c r="F180" t="s">
        <v>42</v>
      </c>
      <c r="G180">
        <v>6</v>
      </c>
      <c r="H180">
        <v>36</v>
      </c>
      <c r="I180" t="s">
        <v>84</v>
      </c>
    </row>
    <row r="181" spans="1:9" x14ac:dyDescent="0.3">
      <c r="A181">
        <v>2022</v>
      </c>
      <c r="B181" s="1">
        <v>44809</v>
      </c>
      <c r="C181">
        <v>9</v>
      </c>
      <c r="D181" t="s">
        <v>34</v>
      </c>
      <c r="E181">
        <v>532</v>
      </c>
      <c r="F181" t="s">
        <v>58</v>
      </c>
      <c r="G181">
        <v>2</v>
      </c>
      <c r="H181">
        <v>20</v>
      </c>
      <c r="I181" t="s">
        <v>84</v>
      </c>
    </row>
    <row r="182" spans="1:9" x14ac:dyDescent="0.3">
      <c r="A182">
        <v>2022</v>
      </c>
      <c r="B182" s="1">
        <v>44809</v>
      </c>
      <c r="C182">
        <v>9</v>
      </c>
      <c r="D182" t="s">
        <v>34</v>
      </c>
      <c r="E182">
        <v>544</v>
      </c>
      <c r="F182" t="s">
        <v>59</v>
      </c>
      <c r="G182">
        <v>3</v>
      </c>
      <c r="H182">
        <v>36</v>
      </c>
      <c r="I182" t="s">
        <v>84</v>
      </c>
    </row>
    <row r="183" spans="1:9" x14ac:dyDescent="0.3">
      <c r="A183">
        <v>2022</v>
      </c>
      <c r="B183" s="1">
        <v>44811</v>
      </c>
      <c r="C183">
        <v>9</v>
      </c>
      <c r="D183" t="s">
        <v>34</v>
      </c>
      <c r="E183">
        <v>536</v>
      </c>
      <c r="F183" t="s">
        <v>55</v>
      </c>
      <c r="G183">
        <v>5</v>
      </c>
      <c r="H183">
        <v>25</v>
      </c>
      <c r="I183" t="s">
        <v>84</v>
      </c>
    </row>
    <row r="184" spans="1:9" x14ac:dyDescent="0.3">
      <c r="A184">
        <v>2022</v>
      </c>
      <c r="B184" s="1">
        <v>44811</v>
      </c>
      <c r="C184">
        <v>9</v>
      </c>
      <c r="D184" t="s">
        <v>34</v>
      </c>
      <c r="E184">
        <v>580</v>
      </c>
      <c r="F184" t="s">
        <v>53</v>
      </c>
      <c r="G184">
        <v>3</v>
      </c>
      <c r="H184">
        <v>24</v>
      </c>
      <c r="I184" t="s">
        <v>84</v>
      </c>
    </row>
    <row r="185" spans="1:9" x14ac:dyDescent="0.3">
      <c r="A185">
        <v>2022</v>
      </c>
      <c r="B185" s="1">
        <v>44813</v>
      </c>
      <c r="C185">
        <v>9</v>
      </c>
      <c r="D185" t="s">
        <v>34</v>
      </c>
      <c r="E185">
        <v>514</v>
      </c>
      <c r="F185" t="s">
        <v>44</v>
      </c>
      <c r="G185">
        <v>7</v>
      </c>
      <c r="H185">
        <v>45.5</v>
      </c>
      <c r="I185" t="s">
        <v>84</v>
      </c>
    </row>
    <row r="186" spans="1:9" x14ac:dyDescent="0.3">
      <c r="A186">
        <v>2022</v>
      </c>
      <c r="B186" s="1">
        <v>44813</v>
      </c>
      <c r="C186">
        <v>9</v>
      </c>
      <c r="D186" t="s">
        <v>34</v>
      </c>
      <c r="E186">
        <v>548</v>
      </c>
      <c r="F186" t="s">
        <v>45</v>
      </c>
      <c r="G186">
        <v>10</v>
      </c>
      <c r="H186">
        <v>20</v>
      </c>
      <c r="I186" t="s">
        <v>84</v>
      </c>
    </row>
    <row r="187" spans="1:9" x14ac:dyDescent="0.3">
      <c r="A187">
        <v>2022</v>
      </c>
      <c r="B187" s="1">
        <v>44816</v>
      </c>
      <c r="C187">
        <v>9</v>
      </c>
      <c r="D187" t="s">
        <v>34</v>
      </c>
      <c r="E187">
        <v>540</v>
      </c>
      <c r="F187" t="s">
        <v>47</v>
      </c>
      <c r="G187">
        <v>5</v>
      </c>
      <c r="H187">
        <v>37.5</v>
      </c>
      <c r="I187" t="s">
        <v>84</v>
      </c>
    </row>
    <row r="188" spans="1:9" x14ac:dyDescent="0.3">
      <c r="A188">
        <v>2022</v>
      </c>
      <c r="B188" s="1">
        <v>44816</v>
      </c>
      <c r="C188">
        <v>9</v>
      </c>
      <c r="D188" t="s">
        <v>34</v>
      </c>
      <c r="E188">
        <v>560</v>
      </c>
      <c r="F188" t="s">
        <v>50</v>
      </c>
      <c r="G188">
        <v>5</v>
      </c>
      <c r="H188">
        <v>40</v>
      </c>
      <c r="I188" t="s">
        <v>84</v>
      </c>
    </row>
    <row r="189" spans="1:9" x14ac:dyDescent="0.3">
      <c r="A189">
        <v>2022</v>
      </c>
      <c r="B189" s="1">
        <v>44818</v>
      </c>
      <c r="C189">
        <v>9</v>
      </c>
      <c r="D189" t="s">
        <v>34</v>
      </c>
      <c r="E189">
        <v>516</v>
      </c>
      <c r="F189" t="s">
        <v>43</v>
      </c>
      <c r="G189">
        <v>7</v>
      </c>
      <c r="H189">
        <v>31.5</v>
      </c>
      <c r="I189" t="s">
        <v>84</v>
      </c>
    </row>
    <row r="190" spans="1:9" x14ac:dyDescent="0.3">
      <c r="A190">
        <v>2022</v>
      </c>
      <c r="B190" s="1">
        <v>44818</v>
      </c>
      <c r="C190">
        <v>9</v>
      </c>
      <c r="D190" t="s">
        <v>34</v>
      </c>
      <c r="E190">
        <v>530</v>
      </c>
      <c r="F190" t="s">
        <v>46</v>
      </c>
      <c r="G190">
        <v>5</v>
      </c>
      <c r="H190">
        <v>42.5</v>
      </c>
      <c r="I190" t="s">
        <v>84</v>
      </c>
    </row>
    <row r="191" spans="1:9" x14ac:dyDescent="0.3">
      <c r="A191">
        <v>2022</v>
      </c>
      <c r="B191" s="1">
        <v>44820</v>
      </c>
      <c r="C191">
        <v>9</v>
      </c>
      <c r="D191" t="s">
        <v>34</v>
      </c>
      <c r="E191">
        <v>518</v>
      </c>
      <c r="F191" t="s">
        <v>52</v>
      </c>
      <c r="G191">
        <v>4</v>
      </c>
      <c r="H191">
        <v>16</v>
      </c>
      <c r="I191" t="s">
        <v>84</v>
      </c>
    </row>
    <row r="192" spans="1:9" x14ac:dyDescent="0.3">
      <c r="A192">
        <v>2022</v>
      </c>
      <c r="B192" s="1">
        <v>44820</v>
      </c>
      <c r="C192">
        <v>9</v>
      </c>
      <c r="D192" t="s">
        <v>34</v>
      </c>
      <c r="E192">
        <v>524</v>
      </c>
      <c r="F192" t="s">
        <v>48</v>
      </c>
      <c r="G192">
        <v>3</v>
      </c>
      <c r="H192">
        <v>6</v>
      </c>
      <c r="I192" t="s">
        <v>84</v>
      </c>
    </row>
    <row r="193" spans="1:9" x14ac:dyDescent="0.3">
      <c r="A193">
        <v>2022</v>
      </c>
      <c r="B193" s="1">
        <v>44830</v>
      </c>
      <c r="C193">
        <v>9</v>
      </c>
      <c r="D193" t="s">
        <v>34</v>
      </c>
      <c r="E193">
        <v>520</v>
      </c>
      <c r="F193" t="s">
        <v>56</v>
      </c>
      <c r="G193">
        <v>6</v>
      </c>
      <c r="H193">
        <v>24</v>
      </c>
      <c r="I193" t="s">
        <v>84</v>
      </c>
    </row>
    <row r="194" spans="1:9" x14ac:dyDescent="0.3">
      <c r="A194">
        <v>2022</v>
      </c>
      <c r="B194" s="1">
        <v>44830</v>
      </c>
      <c r="C194">
        <v>9</v>
      </c>
      <c r="D194" t="s">
        <v>34</v>
      </c>
      <c r="E194">
        <v>542</v>
      </c>
      <c r="F194" t="s">
        <v>51</v>
      </c>
      <c r="G194">
        <v>4</v>
      </c>
      <c r="H194">
        <v>40</v>
      </c>
      <c r="I194" t="s">
        <v>84</v>
      </c>
    </row>
    <row r="195" spans="1:9" x14ac:dyDescent="0.3">
      <c r="A195">
        <v>2022</v>
      </c>
      <c r="B195" s="1">
        <v>44832</v>
      </c>
      <c r="C195">
        <v>9</v>
      </c>
      <c r="D195" t="s">
        <v>34</v>
      </c>
      <c r="E195">
        <v>522</v>
      </c>
      <c r="F195" t="s">
        <v>57</v>
      </c>
      <c r="G195">
        <v>6</v>
      </c>
      <c r="H195">
        <v>24</v>
      </c>
      <c r="I195" t="s">
        <v>84</v>
      </c>
    </row>
    <row r="196" spans="1:9" x14ac:dyDescent="0.3">
      <c r="A196">
        <v>2022</v>
      </c>
      <c r="B196" s="1">
        <v>44832</v>
      </c>
      <c r="C196">
        <v>9</v>
      </c>
      <c r="D196" t="s">
        <v>34</v>
      </c>
      <c r="E196">
        <v>510</v>
      </c>
      <c r="F196" t="s">
        <v>42</v>
      </c>
      <c r="G196">
        <v>6</v>
      </c>
      <c r="H196">
        <v>36</v>
      </c>
      <c r="I196" t="s">
        <v>84</v>
      </c>
    </row>
    <row r="197" spans="1:9" x14ac:dyDescent="0.3">
      <c r="A197">
        <v>2022</v>
      </c>
      <c r="B197" s="1">
        <v>44834</v>
      </c>
      <c r="C197">
        <v>9</v>
      </c>
      <c r="D197" t="s">
        <v>34</v>
      </c>
      <c r="E197">
        <v>562</v>
      </c>
      <c r="F197" t="s">
        <v>49</v>
      </c>
      <c r="G197">
        <v>5</v>
      </c>
      <c r="H197">
        <v>25</v>
      </c>
      <c r="I197" t="s">
        <v>84</v>
      </c>
    </row>
    <row r="198" spans="1:9" x14ac:dyDescent="0.3">
      <c r="A198">
        <v>2022</v>
      </c>
      <c r="B198" s="1">
        <v>44834</v>
      </c>
      <c r="C198">
        <v>9</v>
      </c>
      <c r="D198" t="s">
        <v>34</v>
      </c>
      <c r="E198">
        <v>510</v>
      </c>
      <c r="F198" t="s">
        <v>42</v>
      </c>
      <c r="G198">
        <v>6</v>
      </c>
      <c r="H198">
        <v>36</v>
      </c>
      <c r="I198" t="s">
        <v>84</v>
      </c>
    </row>
    <row r="199" spans="1:9" x14ac:dyDescent="0.3">
      <c r="A199">
        <v>2022</v>
      </c>
      <c r="B199" s="1">
        <v>44837</v>
      </c>
      <c r="C199">
        <v>10</v>
      </c>
      <c r="D199" t="s">
        <v>35</v>
      </c>
      <c r="E199">
        <v>532</v>
      </c>
      <c r="F199" t="s">
        <v>58</v>
      </c>
      <c r="G199">
        <v>3</v>
      </c>
      <c r="H199">
        <v>30</v>
      </c>
      <c r="I199" t="s">
        <v>84</v>
      </c>
    </row>
    <row r="200" spans="1:9" x14ac:dyDescent="0.3">
      <c r="A200">
        <v>2022</v>
      </c>
      <c r="B200" s="1">
        <v>44837</v>
      </c>
      <c r="C200">
        <v>10</v>
      </c>
      <c r="D200" t="s">
        <v>35</v>
      </c>
      <c r="E200">
        <v>544</v>
      </c>
      <c r="F200" t="s">
        <v>59</v>
      </c>
      <c r="G200">
        <v>4</v>
      </c>
      <c r="H200">
        <v>48</v>
      </c>
      <c r="I200" t="s">
        <v>84</v>
      </c>
    </row>
    <row r="201" spans="1:9" x14ac:dyDescent="0.3">
      <c r="A201">
        <v>2022</v>
      </c>
      <c r="B201" s="1">
        <v>44839</v>
      </c>
      <c r="C201">
        <v>10</v>
      </c>
      <c r="D201" t="s">
        <v>35</v>
      </c>
      <c r="E201">
        <v>536</v>
      </c>
      <c r="F201" t="s">
        <v>55</v>
      </c>
      <c r="G201">
        <v>5</v>
      </c>
      <c r="H201">
        <v>25</v>
      </c>
      <c r="I201" t="s">
        <v>84</v>
      </c>
    </row>
    <row r="202" spans="1:9" x14ac:dyDescent="0.3">
      <c r="A202">
        <v>2022</v>
      </c>
      <c r="B202" s="1">
        <v>44839</v>
      </c>
      <c r="C202">
        <v>10</v>
      </c>
      <c r="D202" t="s">
        <v>35</v>
      </c>
      <c r="E202">
        <v>542</v>
      </c>
      <c r="F202" t="s">
        <v>51</v>
      </c>
      <c r="G202">
        <v>1</v>
      </c>
      <c r="H202">
        <v>10</v>
      </c>
      <c r="I202" t="s">
        <v>84</v>
      </c>
    </row>
    <row r="203" spans="1:9" x14ac:dyDescent="0.3">
      <c r="A203">
        <v>2022</v>
      </c>
      <c r="B203" s="1">
        <v>44841</v>
      </c>
      <c r="C203">
        <v>10</v>
      </c>
      <c r="D203" t="s">
        <v>35</v>
      </c>
      <c r="E203">
        <v>514</v>
      </c>
      <c r="F203" t="s">
        <v>44</v>
      </c>
      <c r="G203">
        <v>6</v>
      </c>
      <c r="H203">
        <v>39</v>
      </c>
      <c r="I203" t="s">
        <v>84</v>
      </c>
    </row>
    <row r="204" spans="1:9" x14ac:dyDescent="0.3">
      <c r="A204">
        <v>2022</v>
      </c>
      <c r="B204" s="1">
        <v>44841</v>
      </c>
      <c r="C204">
        <v>10</v>
      </c>
      <c r="D204" t="s">
        <v>35</v>
      </c>
      <c r="E204">
        <v>548</v>
      </c>
      <c r="F204" t="s">
        <v>45</v>
      </c>
      <c r="G204">
        <v>10</v>
      </c>
      <c r="H204">
        <v>20</v>
      </c>
      <c r="I204" t="s">
        <v>84</v>
      </c>
    </row>
    <row r="205" spans="1:9" x14ac:dyDescent="0.3">
      <c r="A205">
        <v>2022</v>
      </c>
      <c r="B205" s="1">
        <v>44842</v>
      </c>
      <c r="C205">
        <v>10</v>
      </c>
      <c r="D205" t="s">
        <v>35</v>
      </c>
      <c r="E205">
        <v>580</v>
      </c>
      <c r="F205" t="s">
        <v>53</v>
      </c>
      <c r="G205">
        <v>7</v>
      </c>
      <c r="H205">
        <v>56</v>
      </c>
      <c r="I205" t="s">
        <v>84</v>
      </c>
    </row>
    <row r="206" spans="1:9" x14ac:dyDescent="0.3">
      <c r="A206">
        <v>2022</v>
      </c>
      <c r="B206" s="1">
        <v>44842</v>
      </c>
      <c r="C206">
        <v>10</v>
      </c>
      <c r="D206" t="s">
        <v>35</v>
      </c>
      <c r="E206">
        <v>522</v>
      </c>
      <c r="F206" t="s">
        <v>57</v>
      </c>
      <c r="G206">
        <v>5</v>
      </c>
      <c r="H206">
        <v>20</v>
      </c>
      <c r="I206" t="s">
        <v>84</v>
      </c>
    </row>
    <row r="207" spans="1:9" x14ac:dyDescent="0.3">
      <c r="A207">
        <v>2022</v>
      </c>
      <c r="B207" s="1">
        <v>44842</v>
      </c>
      <c r="C207">
        <v>10</v>
      </c>
      <c r="D207" t="s">
        <v>35</v>
      </c>
      <c r="E207">
        <v>524</v>
      </c>
      <c r="F207" t="s">
        <v>48</v>
      </c>
      <c r="G207">
        <v>3</v>
      </c>
      <c r="H207">
        <v>6</v>
      </c>
      <c r="I207" t="s">
        <v>84</v>
      </c>
    </row>
    <row r="208" spans="1:9" x14ac:dyDescent="0.3">
      <c r="A208">
        <v>2022</v>
      </c>
      <c r="B208" s="1">
        <v>44842</v>
      </c>
      <c r="C208">
        <v>10</v>
      </c>
      <c r="D208" t="s">
        <v>35</v>
      </c>
      <c r="E208">
        <v>530</v>
      </c>
      <c r="F208" t="s">
        <v>46</v>
      </c>
      <c r="G208">
        <v>6</v>
      </c>
      <c r="H208">
        <v>51</v>
      </c>
      <c r="I208" t="s">
        <v>84</v>
      </c>
    </row>
    <row r="209" spans="1:9" x14ac:dyDescent="0.3">
      <c r="A209">
        <v>2022</v>
      </c>
      <c r="B209" s="1">
        <v>44842</v>
      </c>
      <c r="C209">
        <v>10</v>
      </c>
      <c r="D209" t="s">
        <v>35</v>
      </c>
      <c r="E209">
        <v>540</v>
      </c>
      <c r="F209" t="s">
        <v>47</v>
      </c>
      <c r="G209">
        <v>5</v>
      </c>
      <c r="H209">
        <v>37.5</v>
      </c>
      <c r="I209" t="s">
        <v>84</v>
      </c>
    </row>
    <row r="210" spans="1:9" x14ac:dyDescent="0.3">
      <c r="A210">
        <v>2022</v>
      </c>
      <c r="B210" s="1">
        <v>44844</v>
      </c>
      <c r="C210">
        <v>10</v>
      </c>
      <c r="D210" t="s">
        <v>35</v>
      </c>
      <c r="E210">
        <v>540</v>
      </c>
      <c r="F210" t="s">
        <v>47</v>
      </c>
      <c r="G210">
        <v>5</v>
      </c>
      <c r="H210">
        <v>37.5</v>
      </c>
      <c r="I210" t="s">
        <v>84</v>
      </c>
    </row>
    <row r="211" spans="1:9" x14ac:dyDescent="0.3">
      <c r="A211">
        <v>2022</v>
      </c>
      <c r="B211" s="1">
        <v>44844</v>
      </c>
      <c r="C211">
        <v>10</v>
      </c>
      <c r="D211" t="s">
        <v>35</v>
      </c>
      <c r="E211">
        <v>560</v>
      </c>
      <c r="F211" t="s">
        <v>50</v>
      </c>
      <c r="G211">
        <v>5</v>
      </c>
      <c r="H211">
        <v>40</v>
      </c>
      <c r="I211" t="s">
        <v>84</v>
      </c>
    </row>
    <row r="212" spans="1:9" x14ac:dyDescent="0.3">
      <c r="A212">
        <v>2022</v>
      </c>
      <c r="B212" s="1">
        <v>44846</v>
      </c>
      <c r="C212">
        <v>10</v>
      </c>
      <c r="D212" t="s">
        <v>35</v>
      </c>
      <c r="E212">
        <v>516</v>
      </c>
      <c r="F212" t="s">
        <v>43</v>
      </c>
      <c r="G212">
        <v>7</v>
      </c>
      <c r="H212">
        <v>31.5</v>
      </c>
      <c r="I212" t="s">
        <v>84</v>
      </c>
    </row>
    <row r="213" spans="1:9" x14ac:dyDescent="0.3">
      <c r="A213">
        <v>2022</v>
      </c>
      <c r="B213" s="1">
        <v>44846</v>
      </c>
      <c r="C213">
        <v>10</v>
      </c>
      <c r="D213" t="s">
        <v>35</v>
      </c>
      <c r="E213">
        <v>530</v>
      </c>
      <c r="F213" t="s">
        <v>46</v>
      </c>
      <c r="G213">
        <v>5</v>
      </c>
      <c r="H213">
        <v>42.5</v>
      </c>
      <c r="I213" t="s">
        <v>84</v>
      </c>
    </row>
    <row r="214" spans="1:9" x14ac:dyDescent="0.3">
      <c r="A214">
        <v>2022</v>
      </c>
      <c r="B214" s="1">
        <v>44848</v>
      </c>
      <c r="C214">
        <v>10</v>
      </c>
      <c r="D214" t="s">
        <v>35</v>
      </c>
      <c r="E214">
        <v>518</v>
      </c>
      <c r="F214" t="s">
        <v>52</v>
      </c>
      <c r="G214">
        <v>4</v>
      </c>
      <c r="H214">
        <v>16</v>
      </c>
      <c r="I214" t="s">
        <v>84</v>
      </c>
    </row>
    <row r="215" spans="1:9" x14ac:dyDescent="0.3">
      <c r="A215">
        <v>2022</v>
      </c>
      <c r="B215" s="1">
        <v>44848</v>
      </c>
      <c r="C215">
        <v>10</v>
      </c>
      <c r="D215" t="s">
        <v>35</v>
      </c>
      <c r="E215">
        <v>524</v>
      </c>
      <c r="F215" t="s">
        <v>48</v>
      </c>
      <c r="G215">
        <v>3</v>
      </c>
      <c r="H215">
        <v>6</v>
      </c>
      <c r="I215" t="s">
        <v>84</v>
      </c>
    </row>
    <row r="216" spans="1:9" x14ac:dyDescent="0.3">
      <c r="A216">
        <v>2022</v>
      </c>
      <c r="B216" s="1">
        <v>44858</v>
      </c>
      <c r="C216">
        <v>10</v>
      </c>
      <c r="D216" t="s">
        <v>35</v>
      </c>
      <c r="E216">
        <v>520</v>
      </c>
      <c r="F216" t="s">
        <v>56</v>
      </c>
      <c r="G216">
        <v>6</v>
      </c>
      <c r="H216">
        <v>24</v>
      </c>
      <c r="I216" t="s">
        <v>84</v>
      </c>
    </row>
    <row r="217" spans="1:9" x14ac:dyDescent="0.3">
      <c r="A217">
        <v>2022</v>
      </c>
      <c r="B217" s="1">
        <v>44858</v>
      </c>
      <c r="C217">
        <v>10</v>
      </c>
      <c r="D217" t="s">
        <v>35</v>
      </c>
      <c r="E217">
        <v>542</v>
      </c>
      <c r="F217" t="s">
        <v>51</v>
      </c>
      <c r="G217">
        <v>3</v>
      </c>
      <c r="H217">
        <v>30</v>
      </c>
      <c r="I217" t="s">
        <v>84</v>
      </c>
    </row>
    <row r="218" spans="1:9" x14ac:dyDescent="0.3">
      <c r="A218">
        <v>2022</v>
      </c>
      <c r="B218" s="1">
        <v>44860</v>
      </c>
      <c r="C218">
        <v>10</v>
      </c>
      <c r="D218" t="s">
        <v>35</v>
      </c>
      <c r="E218">
        <v>522</v>
      </c>
      <c r="F218" t="s">
        <v>57</v>
      </c>
      <c r="G218">
        <v>6</v>
      </c>
      <c r="H218">
        <v>24</v>
      </c>
      <c r="I218" t="s">
        <v>84</v>
      </c>
    </row>
    <row r="219" spans="1:9" x14ac:dyDescent="0.3">
      <c r="A219">
        <v>2022</v>
      </c>
      <c r="B219" s="1">
        <v>44860</v>
      </c>
      <c r="C219">
        <v>10</v>
      </c>
      <c r="D219" t="s">
        <v>35</v>
      </c>
      <c r="E219">
        <v>510</v>
      </c>
      <c r="F219" t="s">
        <v>42</v>
      </c>
      <c r="G219">
        <v>6</v>
      </c>
      <c r="H219">
        <v>36</v>
      </c>
      <c r="I219" t="s">
        <v>84</v>
      </c>
    </row>
    <row r="220" spans="1:9" x14ac:dyDescent="0.3">
      <c r="A220">
        <v>2022</v>
      </c>
      <c r="B220" s="1">
        <v>44862</v>
      </c>
      <c r="C220">
        <v>10</v>
      </c>
      <c r="D220" t="s">
        <v>35</v>
      </c>
      <c r="E220">
        <v>562</v>
      </c>
      <c r="F220" t="s">
        <v>49</v>
      </c>
      <c r="G220">
        <v>5</v>
      </c>
      <c r="H220">
        <v>25</v>
      </c>
      <c r="I220" t="s">
        <v>84</v>
      </c>
    </row>
    <row r="221" spans="1:9" x14ac:dyDescent="0.3">
      <c r="A221">
        <v>2022</v>
      </c>
      <c r="B221" s="1">
        <v>44862</v>
      </c>
      <c r="C221">
        <v>10</v>
      </c>
      <c r="D221" t="s">
        <v>35</v>
      </c>
      <c r="E221">
        <v>510</v>
      </c>
      <c r="F221" t="s">
        <v>42</v>
      </c>
      <c r="G221">
        <v>6</v>
      </c>
      <c r="H221">
        <v>36</v>
      </c>
      <c r="I221" t="s">
        <v>84</v>
      </c>
    </row>
    <row r="222" spans="1:9" x14ac:dyDescent="0.3">
      <c r="A222">
        <v>2022</v>
      </c>
      <c r="B222" s="1">
        <v>44866</v>
      </c>
      <c r="C222">
        <v>11</v>
      </c>
      <c r="D222" t="s">
        <v>36</v>
      </c>
      <c r="E222">
        <v>532</v>
      </c>
      <c r="F222" t="s">
        <v>58</v>
      </c>
      <c r="G222">
        <v>1</v>
      </c>
      <c r="H222">
        <v>10</v>
      </c>
      <c r="I222" t="s">
        <v>84</v>
      </c>
    </row>
    <row r="223" spans="1:9" x14ac:dyDescent="0.3">
      <c r="A223">
        <v>2022</v>
      </c>
      <c r="B223" s="1">
        <v>44866</v>
      </c>
      <c r="C223">
        <v>11</v>
      </c>
      <c r="D223" t="s">
        <v>36</v>
      </c>
      <c r="E223">
        <v>544</v>
      </c>
      <c r="F223" t="s">
        <v>59</v>
      </c>
      <c r="G223">
        <v>3</v>
      </c>
      <c r="H223">
        <v>36</v>
      </c>
      <c r="I223" t="s">
        <v>84</v>
      </c>
    </row>
    <row r="224" spans="1:9" x14ac:dyDescent="0.3">
      <c r="A224">
        <v>2022</v>
      </c>
      <c r="B224" s="1">
        <v>44868</v>
      </c>
      <c r="C224">
        <v>11</v>
      </c>
      <c r="D224" t="s">
        <v>36</v>
      </c>
      <c r="E224">
        <v>536</v>
      </c>
      <c r="F224" t="s">
        <v>55</v>
      </c>
      <c r="G224">
        <v>5</v>
      </c>
      <c r="H224">
        <v>25</v>
      </c>
      <c r="I224" t="s">
        <v>84</v>
      </c>
    </row>
    <row r="225" spans="1:9" x14ac:dyDescent="0.3">
      <c r="A225">
        <v>2022</v>
      </c>
      <c r="B225" s="1">
        <v>44868</v>
      </c>
      <c r="C225">
        <v>11</v>
      </c>
      <c r="D225" t="s">
        <v>36</v>
      </c>
      <c r="E225">
        <v>542</v>
      </c>
      <c r="F225" t="s">
        <v>51</v>
      </c>
      <c r="G225">
        <v>3</v>
      </c>
      <c r="H225">
        <v>30</v>
      </c>
      <c r="I225" t="s">
        <v>84</v>
      </c>
    </row>
    <row r="226" spans="1:9" x14ac:dyDescent="0.3">
      <c r="A226">
        <v>2022</v>
      </c>
      <c r="B226" s="1">
        <v>44879</v>
      </c>
      <c r="C226">
        <v>11</v>
      </c>
      <c r="D226" t="s">
        <v>36</v>
      </c>
      <c r="E226">
        <v>514</v>
      </c>
      <c r="F226" t="s">
        <v>44</v>
      </c>
      <c r="G226">
        <v>8</v>
      </c>
      <c r="H226">
        <v>52</v>
      </c>
      <c r="I226" t="s">
        <v>84</v>
      </c>
    </row>
    <row r="227" spans="1:9" x14ac:dyDescent="0.3">
      <c r="A227">
        <v>2022</v>
      </c>
      <c r="B227" s="1">
        <v>44879</v>
      </c>
      <c r="C227">
        <v>11</v>
      </c>
      <c r="D227" t="s">
        <v>36</v>
      </c>
      <c r="E227">
        <v>548</v>
      </c>
      <c r="F227" t="s">
        <v>45</v>
      </c>
      <c r="G227">
        <v>10</v>
      </c>
      <c r="H227">
        <v>20</v>
      </c>
      <c r="I227" t="s">
        <v>84</v>
      </c>
    </row>
    <row r="228" spans="1:9" x14ac:dyDescent="0.3">
      <c r="A228">
        <v>2022</v>
      </c>
      <c r="B228" s="1">
        <v>44881</v>
      </c>
      <c r="C228">
        <v>11</v>
      </c>
      <c r="D228" t="s">
        <v>36</v>
      </c>
      <c r="E228">
        <v>540</v>
      </c>
      <c r="F228" t="s">
        <v>47</v>
      </c>
      <c r="G228">
        <v>5</v>
      </c>
      <c r="H228">
        <v>37.5</v>
      </c>
      <c r="I228" t="s">
        <v>84</v>
      </c>
    </row>
    <row r="229" spans="1:9" x14ac:dyDescent="0.3">
      <c r="A229">
        <v>2022</v>
      </c>
      <c r="B229" s="1">
        <v>44881</v>
      </c>
      <c r="C229">
        <v>11</v>
      </c>
      <c r="D229" t="s">
        <v>36</v>
      </c>
      <c r="E229">
        <v>560</v>
      </c>
      <c r="F229" t="s">
        <v>50</v>
      </c>
      <c r="G229">
        <v>5</v>
      </c>
      <c r="H229">
        <v>40</v>
      </c>
      <c r="I229" t="s">
        <v>84</v>
      </c>
    </row>
    <row r="230" spans="1:9" x14ac:dyDescent="0.3">
      <c r="A230">
        <v>2022</v>
      </c>
      <c r="B230" s="1">
        <v>44883</v>
      </c>
      <c r="C230">
        <v>11</v>
      </c>
      <c r="D230" t="s">
        <v>36</v>
      </c>
      <c r="E230">
        <v>516</v>
      </c>
      <c r="F230" t="s">
        <v>43</v>
      </c>
      <c r="G230">
        <v>7</v>
      </c>
      <c r="H230">
        <v>31.5</v>
      </c>
      <c r="I230" t="s">
        <v>84</v>
      </c>
    </row>
    <row r="231" spans="1:9" x14ac:dyDescent="0.3">
      <c r="A231">
        <v>2022</v>
      </c>
      <c r="B231" s="1">
        <v>44883</v>
      </c>
      <c r="C231">
        <v>11</v>
      </c>
      <c r="D231" t="s">
        <v>36</v>
      </c>
      <c r="E231">
        <v>530</v>
      </c>
      <c r="F231" t="s">
        <v>46</v>
      </c>
      <c r="G231">
        <v>5</v>
      </c>
      <c r="H231">
        <v>42.5</v>
      </c>
      <c r="I231" t="s">
        <v>84</v>
      </c>
    </row>
    <row r="232" spans="1:9" x14ac:dyDescent="0.3">
      <c r="A232">
        <v>2022</v>
      </c>
      <c r="B232" s="1">
        <v>44886</v>
      </c>
      <c r="C232">
        <v>11</v>
      </c>
      <c r="D232" t="s">
        <v>36</v>
      </c>
      <c r="E232">
        <v>518</v>
      </c>
      <c r="F232" t="s">
        <v>52</v>
      </c>
      <c r="G232">
        <v>4</v>
      </c>
      <c r="H232">
        <v>16</v>
      </c>
      <c r="I232" t="s">
        <v>84</v>
      </c>
    </row>
    <row r="233" spans="1:9" x14ac:dyDescent="0.3">
      <c r="A233">
        <v>2022</v>
      </c>
      <c r="B233" s="1">
        <v>44886</v>
      </c>
      <c r="C233">
        <v>11</v>
      </c>
      <c r="D233" t="s">
        <v>36</v>
      </c>
      <c r="E233">
        <v>524</v>
      </c>
      <c r="F233" t="s">
        <v>48</v>
      </c>
      <c r="G233">
        <v>3</v>
      </c>
      <c r="H233">
        <v>6</v>
      </c>
      <c r="I233" t="s">
        <v>84</v>
      </c>
    </row>
    <row r="234" spans="1:9" x14ac:dyDescent="0.3">
      <c r="A234">
        <v>2022</v>
      </c>
      <c r="B234" s="1">
        <v>44888</v>
      </c>
      <c r="C234">
        <v>11</v>
      </c>
      <c r="D234" t="s">
        <v>36</v>
      </c>
      <c r="E234">
        <v>520</v>
      </c>
      <c r="F234" t="s">
        <v>56</v>
      </c>
      <c r="G234">
        <v>6</v>
      </c>
      <c r="H234">
        <v>24</v>
      </c>
      <c r="I234" t="s">
        <v>84</v>
      </c>
    </row>
    <row r="235" spans="1:9" x14ac:dyDescent="0.3">
      <c r="A235">
        <v>2022</v>
      </c>
      <c r="B235" s="1">
        <v>44888</v>
      </c>
      <c r="C235">
        <v>11</v>
      </c>
      <c r="D235" t="s">
        <v>36</v>
      </c>
      <c r="E235">
        <v>542</v>
      </c>
      <c r="F235" t="s">
        <v>51</v>
      </c>
      <c r="G235">
        <v>2</v>
      </c>
      <c r="H235">
        <v>20</v>
      </c>
      <c r="I235" t="s">
        <v>84</v>
      </c>
    </row>
    <row r="236" spans="1:9" x14ac:dyDescent="0.3">
      <c r="A236">
        <v>2022</v>
      </c>
      <c r="B236" s="1">
        <v>44890</v>
      </c>
      <c r="C236">
        <v>11</v>
      </c>
      <c r="D236" t="s">
        <v>36</v>
      </c>
      <c r="E236">
        <v>522</v>
      </c>
      <c r="F236" t="s">
        <v>57</v>
      </c>
      <c r="G236">
        <v>6</v>
      </c>
      <c r="H236">
        <v>24</v>
      </c>
      <c r="I236" t="s">
        <v>84</v>
      </c>
    </row>
    <row r="237" spans="1:9" x14ac:dyDescent="0.3">
      <c r="A237">
        <v>2022</v>
      </c>
      <c r="B237" s="1">
        <v>44890</v>
      </c>
      <c r="C237">
        <v>11</v>
      </c>
      <c r="D237" t="s">
        <v>36</v>
      </c>
      <c r="E237">
        <v>510</v>
      </c>
      <c r="F237" t="s">
        <v>42</v>
      </c>
      <c r="G237">
        <v>6</v>
      </c>
      <c r="H237">
        <v>36</v>
      </c>
      <c r="I237" t="s">
        <v>84</v>
      </c>
    </row>
    <row r="238" spans="1:9" x14ac:dyDescent="0.3">
      <c r="A238">
        <v>2022</v>
      </c>
      <c r="B238" s="1">
        <v>44893</v>
      </c>
      <c r="C238">
        <v>11</v>
      </c>
      <c r="D238" t="s">
        <v>36</v>
      </c>
      <c r="E238">
        <v>562</v>
      </c>
      <c r="F238" t="s">
        <v>49</v>
      </c>
      <c r="G238">
        <v>5</v>
      </c>
      <c r="H238">
        <v>25</v>
      </c>
      <c r="I238" t="s">
        <v>84</v>
      </c>
    </row>
    <row r="239" spans="1:9" x14ac:dyDescent="0.3">
      <c r="A239">
        <v>2022</v>
      </c>
      <c r="B239" s="1">
        <v>44893</v>
      </c>
      <c r="C239">
        <v>11</v>
      </c>
      <c r="D239" t="s">
        <v>36</v>
      </c>
      <c r="E239">
        <v>510</v>
      </c>
      <c r="F239" t="s">
        <v>42</v>
      </c>
      <c r="G239">
        <v>6</v>
      </c>
      <c r="H239">
        <v>36</v>
      </c>
      <c r="I239" t="s">
        <v>84</v>
      </c>
    </row>
    <row r="240" spans="1:9" x14ac:dyDescent="0.3">
      <c r="A240">
        <v>2022</v>
      </c>
      <c r="B240" s="1">
        <v>44894</v>
      </c>
      <c r="C240">
        <v>11</v>
      </c>
      <c r="D240" t="s">
        <v>36</v>
      </c>
      <c r="E240">
        <v>518</v>
      </c>
      <c r="F240" t="s">
        <v>52</v>
      </c>
      <c r="G240">
        <v>4</v>
      </c>
      <c r="H240">
        <v>16</v>
      </c>
      <c r="I240" t="s">
        <v>84</v>
      </c>
    </row>
    <row r="241" spans="1:9" x14ac:dyDescent="0.3">
      <c r="A241">
        <v>2022</v>
      </c>
      <c r="B241" s="1">
        <v>44894</v>
      </c>
      <c r="C241">
        <v>11</v>
      </c>
      <c r="D241" t="s">
        <v>36</v>
      </c>
      <c r="E241">
        <v>524</v>
      </c>
      <c r="F241" t="s">
        <v>48</v>
      </c>
      <c r="G241">
        <v>3</v>
      </c>
      <c r="H241">
        <v>6</v>
      </c>
      <c r="I241" t="s">
        <v>84</v>
      </c>
    </row>
    <row r="242" spans="1:9" x14ac:dyDescent="0.3">
      <c r="A242">
        <v>2022</v>
      </c>
      <c r="B242" s="1">
        <v>44894</v>
      </c>
      <c r="C242">
        <v>11</v>
      </c>
      <c r="D242" t="s">
        <v>36</v>
      </c>
      <c r="E242">
        <v>520</v>
      </c>
      <c r="F242" t="s">
        <v>56</v>
      </c>
      <c r="G242">
        <v>6</v>
      </c>
      <c r="H242">
        <v>24</v>
      </c>
      <c r="I242" t="s">
        <v>84</v>
      </c>
    </row>
    <row r="243" spans="1:9" x14ac:dyDescent="0.3">
      <c r="A243">
        <v>2022</v>
      </c>
      <c r="B243" s="1">
        <v>44894</v>
      </c>
      <c r="C243">
        <v>11</v>
      </c>
      <c r="D243" t="s">
        <v>36</v>
      </c>
      <c r="E243">
        <v>542</v>
      </c>
      <c r="F243" t="s">
        <v>51</v>
      </c>
      <c r="G243">
        <v>3</v>
      </c>
      <c r="H243">
        <v>30</v>
      </c>
      <c r="I243" t="s">
        <v>84</v>
      </c>
    </row>
    <row r="244" spans="1:9" x14ac:dyDescent="0.3">
      <c r="A244">
        <v>2022</v>
      </c>
      <c r="B244" s="1">
        <v>44894</v>
      </c>
      <c r="C244">
        <v>11</v>
      </c>
      <c r="D244" t="s">
        <v>36</v>
      </c>
      <c r="E244">
        <v>522</v>
      </c>
      <c r="F244" t="s">
        <v>57</v>
      </c>
      <c r="G244">
        <v>6</v>
      </c>
      <c r="H244">
        <v>24</v>
      </c>
      <c r="I244" t="s">
        <v>84</v>
      </c>
    </row>
    <row r="245" spans="1:9" x14ac:dyDescent="0.3">
      <c r="A245">
        <v>2022</v>
      </c>
      <c r="B245" s="1">
        <v>44900</v>
      </c>
      <c r="C245">
        <v>12</v>
      </c>
      <c r="D245" t="s">
        <v>37</v>
      </c>
      <c r="E245">
        <v>532</v>
      </c>
      <c r="F245" t="s">
        <v>58</v>
      </c>
      <c r="G245">
        <v>1</v>
      </c>
      <c r="H245">
        <v>10</v>
      </c>
      <c r="I245" t="s">
        <v>84</v>
      </c>
    </row>
    <row r="246" spans="1:9" x14ac:dyDescent="0.3">
      <c r="A246">
        <v>2022</v>
      </c>
      <c r="B246" s="1">
        <v>44900</v>
      </c>
      <c r="C246">
        <v>12</v>
      </c>
      <c r="D246" t="s">
        <v>37</v>
      </c>
      <c r="E246">
        <v>544</v>
      </c>
      <c r="F246" t="s">
        <v>59</v>
      </c>
      <c r="G246">
        <v>3</v>
      </c>
      <c r="H246">
        <v>36</v>
      </c>
      <c r="I246" t="s">
        <v>84</v>
      </c>
    </row>
    <row r="247" spans="1:9" x14ac:dyDescent="0.3">
      <c r="A247">
        <v>2022</v>
      </c>
      <c r="B247" s="1">
        <v>44902</v>
      </c>
      <c r="C247">
        <v>12</v>
      </c>
      <c r="D247" t="s">
        <v>37</v>
      </c>
      <c r="E247">
        <v>536</v>
      </c>
      <c r="F247" t="s">
        <v>55</v>
      </c>
      <c r="G247">
        <v>5</v>
      </c>
      <c r="H247">
        <v>25</v>
      </c>
      <c r="I247" t="s">
        <v>84</v>
      </c>
    </row>
    <row r="248" spans="1:9" x14ac:dyDescent="0.3">
      <c r="A248">
        <v>2022</v>
      </c>
      <c r="B248" s="1">
        <v>44902</v>
      </c>
      <c r="C248">
        <v>12</v>
      </c>
      <c r="D248" t="s">
        <v>37</v>
      </c>
      <c r="E248">
        <v>542</v>
      </c>
      <c r="F248" t="s">
        <v>51</v>
      </c>
      <c r="G248">
        <v>2</v>
      </c>
      <c r="H248">
        <v>20</v>
      </c>
      <c r="I248" t="s">
        <v>84</v>
      </c>
    </row>
    <row r="249" spans="1:9" x14ac:dyDescent="0.3">
      <c r="A249">
        <v>2022</v>
      </c>
      <c r="B249" s="1">
        <v>44904</v>
      </c>
      <c r="C249">
        <v>12</v>
      </c>
      <c r="D249" t="s">
        <v>37</v>
      </c>
      <c r="E249">
        <v>514</v>
      </c>
      <c r="F249" t="s">
        <v>44</v>
      </c>
      <c r="G249">
        <v>9</v>
      </c>
      <c r="H249">
        <v>58.5</v>
      </c>
      <c r="I249" t="s">
        <v>84</v>
      </c>
    </row>
    <row r="250" spans="1:9" x14ac:dyDescent="0.3">
      <c r="A250">
        <v>2022</v>
      </c>
      <c r="B250" s="1">
        <v>44904</v>
      </c>
      <c r="C250">
        <v>12</v>
      </c>
      <c r="D250" t="s">
        <v>37</v>
      </c>
      <c r="E250">
        <v>548</v>
      </c>
      <c r="F250" t="s">
        <v>45</v>
      </c>
      <c r="G250">
        <v>10</v>
      </c>
      <c r="H250">
        <v>20</v>
      </c>
      <c r="I250" t="s">
        <v>84</v>
      </c>
    </row>
    <row r="251" spans="1:9" x14ac:dyDescent="0.3">
      <c r="A251">
        <v>2022</v>
      </c>
      <c r="B251" s="1">
        <v>44907</v>
      </c>
      <c r="C251">
        <v>12</v>
      </c>
      <c r="D251" t="s">
        <v>37</v>
      </c>
      <c r="E251">
        <v>540</v>
      </c>
      <c r="F251" t="s">
        <v>47</v>
      </c>
      <c r="G251">
        <v>5</v>
      </c>
      <c r="H251">
        <v>37.5</v>
      </c>
      <c r="I251" t="s">
        <v>84</v>
      </c>
    </row>
    <row r="252" spans="1:9" x14ac:dyDescent="0.3">
      <c r="A252">
        <v>2022</v>
      </c>
      <c r="B252" s="1">
        <v>44907</v>
      </c>
      <c r="C252">
        <v>12</v>
      </c>
      <c r="D252" t="s">
        <v>37</v>
      </c>
      <c r="E252">
        <v>560</v>
      </c>
      <c r="F252" t="s">
        <v>50</v>
      </c>
      <c r="G252">
        <v>5</v>
      </c>
      <c r="H252">
        <v>40</v>
      </c>
      <c r="I252" t="s">
        <v>84</v>
      </c>
    </row>
    <row r="253" spans="1:9" x14ac:dyDescent="0.3">
      <c r="A253">
        <v>2022</v>
      </c>
      <c r="B253" s="1">
        <v>44909</v>
      </c>
      <c r="C253">
        <v>12</v>
      </c>
      <c r="D253" t="s">
        <v>37</v>
      </c>
      <c r="E253">
        <v>516</v>
      </c>
      <c r="F253" t="s">
        <v>43</v>
      </c>
      <c r="G253">
        <v>7</v>
      </c>
      <c r="H253">
        <v>31.5</v>
      </c>
      <c r="I253" t="s">
        <v>84</v>
      </c>
    </row>
    <row r="254" spans="1:9" x14ac:dyDescent="0.3">
      <c r="A254">
        <v>2022</v>
      </c>
      <c r="B254" s="1">
        <v>44909</v>
      </c>
      <c r="C254">
        <v>12</v>
      </c>
      <c r="D254" t="s">
        <v>37</v>
      </c>
      <c r="E254">
        <v>530</v>
      </c>
      <c r="F254" t="s">
        <v>46</v>
      </c>
      <c r="G254">
        <v>5</v>
      </c>
      <c r="H254">
        <v>42.5</v>
      </c>
      <c r="I254" t="s">
        <v>84</v>
      </c>
    </row>
    <row r="255" spans="1:9" x14ac:dyDescent="0.3">
      <c r="A255">
        <v>2022</v>
      </c>
      <c r="B255" s="1">
        <v>44911</v>
      </c>
      <c r="C255">
        <v>12</v>
      </c>
      <c r="D255" t="s">
        <v>37</v>
      </c>
      <c r="E255">
        <v>518</v>
      </c>
      <c r="F255" t="s">
        <v>52</v>
      </c>
      <c r="G255">
        <v>4</v>
      </c>
      <c r="H255">
        <v>16</v>
      </c>
      <c r="I255" t="s">
        <v>84</v>
      </c>
    </row>
    <row r="256" spans="1:9" x14ac:dyDescent="0.3">
      <c r="A256">
        <v>2022</v>
      </c>
      <c r="B256" s="1">
        <v>44911</v>
      </c>
      <c r="C256">
        <v>12</v>
      </c>
      <c r="D256" t="s">
        <v>37</v>
      </c>
      <c r="E256">
        <v>524</v>
      </c>
      <c r="F256" t="s">
        <v>48</v>
      </c>
      <c r="G256">
        <v>3</v>
      </c>
      <c r="H256">
        <v>6</v>
      </c>
      <c r="I256" t="s">
        <v>84</v>
      </c>
    </row>
    <row r="257" spans="1:9" x14ac:dyDescent="0.3">
      <c r="A257">
        <v>2022</v>
      </c>
      <c r="B257" s="1">
        <v>44912</v>
      </c>
      <c r="C257">
        <v>12</v>
      </c>
      <c r="D257" t="s">
        <v>37</v>
      </c>
      <c r="E257">
        <v>576</v>
      </c>
      <c r="F257" t="s">
        <v>60</v>
      </c>
      <c r="G257">
        <v>10</v>
      </c>
      <c r="H257">
        <v>125</v>
      </c>
      <c r="I257" t="s">
        <v>84</v>
      </c>
    </row>
    <row r="258" spans="1:9" x14ac:dyDescent="0.3">
      <c r="A258">
        <v>2022</v>
      </c>
      <c r="B258" s="1">
        <v>44912</v>
      </c>
      <c r="C258">
        <v>12</v>
      </c>
      <c r="D258" t="s">
        <v>37</v>
      </c>
      <c r="E258">
        <v>578</v>
      </c>
      <c r="F258" t="s">
        <v>54</v>
      </c>
      <c r="G258">
        <v>4</v>
      </c>
      <c r="H258">
        <v>62</v>
      </c>
      <c r="I258" t="s">
        <v>84</v>
      </c>
    </row>
    <row r="259" spans="1:9" x14ac:dyDescent="0.3">
      <c r="A259">
        <v>2022</v>
      </c>
      <c r="B259" s="1">
        <v>44912</v>
      </c>
      <c r="C259">
        <v>12</v>
      </c>
      <c r="D259" t="s">
        <v>37</v>
      </c>
      <c r="E259">
        <v>580</v>
      </c>
      <c r="F259" t="s">
        <v>53</v>
      </c>
      <c r="G259">
        <v>6</v>
      </c>
      <c r="H259">
        <v>48</v>
      </c>
      <c r="I259" t="s">
        <v>84</v>
      </c>
    </row>
    <row r="260" spans="1:9" x14ac:dyDescent="0.3">
      <c r="A260">
        <v>2022</v>
      </c>
      <c r="B260" s="1">
        <v>44912</v>
      </c>
      <c r="C260">
        <v>12</v>
      </c>
      <c r="D260" t="s">
        <v>37</v>
      </c>
      <c r="E260">
        <v>568</v>
      </c>
      <c r="F260" t="s">
        <v>61</v>
      </c>
      <c r="G260">
        <v>7</v>
      </c>
      <c r="H260">
        <v>73.5</v>
      </c>
      <c r="I260" t="s">
        <v>84</v>
      </c>
    </row>
    <row r="261" spans="1:9" x14ac:dyDescent="0.3">
      <c r="A261">
        <v>2022</v>
      </c>
      <c r="B261" s="1">
        <v>44914</v>
      </c>
      <c r="C261">
        <v>12</v>
      </c>
      <c r="D261" t="s">
        <v>37</v>
      </c>
      <c r="E261">
        <v>520</v>
      </c>
      <c r="F261" t="s">
        <v>56</v>
      </c>
      <c r="G261">
        <v>6</v>
      </c>
      <c r="H261">
        <v>24</v>
      </c>
      <c r="I261" t="s">
        <v>84</v>
      </c>
    </row>
    <row r="262" spans="1:9" x14ac:dyDescent="0.3">
      <c r="A262">
        <v>2022</v>
      </c>
      <c r="B262" s="1">
        <v>44914</v>
      </c>
      <c r="C262">
        <v>12</v>
      </c>
      <c r="D262" t="s">
        <v>37</v>
      </c>
      <c r="E262">
        <v>542</v>
      </c>
      <c r="F262" t="s">
        <v>51</v>
      </c>
      <c r="G262">
        <v>4</v>
      </c>
      <c r="H262">
        <v>40</v>
      </c>
      <c r="I262" t="s">
        <v>84</v>
      </c>
    </row>
    <row r="263" spans="1:9" x14ac:dyDescent="0.3">
      <c r="A263">
        <v>2022</v>
      </c>
      <c r="B263" s="1">
        <v>44916</v>
      </c>
      <c r="C263">
        <v>12</v>
      </c>
      <c r="D263" t="s">
        <v>37</v>
      </c>
      <c r="E263">
        <v>522</v>
      </c>
      <c r="F263" t="s">
        <v>57</v>
      </c>
      <c r="G263">
        <v>6</v>
      </c>
      <c r="H263">
        <v>24</v>
      </c>
      <c r="I263" t="s">
        <v>84</v>
      </c>
    </row>
    <row r="264" spans="1:9" x14ac:dyDescent="0.3">
      <c r="A264">
        <v>2022</v>
      </c>
      <c r="B264" s="1">
        <v>44916</v>
      </c>
      <c r="C264">
        <v>12</v>
      </c>
      <c r="D264" t="s">
        <v>37</v>
      </c>
      <c r="E264">
        <v>510</v>
      </c>
      <c r="F264" t="s">
        <v>42</v>
      </c>
      <c r="G264">
        <v>6</v>
      </c>
      <c r="H264">
        <v>36</v>
      </c>
      <c r="I264" t="s">
        <v>84</v>
      </c>
    </row>
    <row r="265" spans="1:9" x14ac:dyDescent="0.3">
      <c r="A265">
        <v>2022</v>
      </c>
      <c r="B265" s="1">
        <v>44918</v>
      </c>
      <c r="C265">
        <v>12</v>
      </c>
      <c r="D265" t="s">
        <v>37</v>
      </c>
      <c r="E265">
        <v>562</v>
      </c>
      <c r="F265" t="s">
        <v>49</v>
      </c>
      <c r="G265">
        <v>5</v>
      </c>
      <c r="H265">
        <v>25</v>
      </c>
      <c r="I265" t="s">
        <v>84</v>
      </c>
    </row>
    <row r="266" spans="1:9" x14ac:dyDescent="0.3">
      <c r="A266">
        <v>2022</v>
      </c>
      <c r="B266" s="1">
        <v>44918</v>
      </c>
      <c r="C266">
        <v>12</v>
      </c>
      <c r="D266" t="s">
        <v>37</v>
      </c>
      <c r="E266">
        <v>510</v>
      </c>
      <c r="F266" t="s">
        <v>42</v>
      </c>
      <c r="G266">
        <v>6</v>
      </c>
      <c r="H266">
        <v>36</v>
      </c>
      <c r="I266" t="s">
        <v>84</v>
      </c>
    </row>
    <row r="267" spans="1:9" x14ac:dyDescent="0.3">
      <c r="A267">
        <v>2023</v>
      </c>
      <c r="B267" s="1">
        <v>44936</v>
      </c>
      <c r="C267">
        <v>1</v>
      </c>
      <c r="D267" t="s">
        <v>26</v>
      </c>
      <c r="E267">
        <v>510</v>
      </c>
      <c r="F267" t="s">
        <v>42</v>
      </c>
      <c r="G267">
        <v>7</v>
      </c>
      <c r="H267">
        <v>42</v>
      </c>
      <c r="I267" t="s">
        <v>84</v>
      </c>
    </row>
    <row r="268" spans="1:9" x14ac:dyDescent="0.3">
      <c r="A268">
        <v>2023</v>
      </c>
      <c r="B268" s="1">
        <v>44936</v>
      </c>
      <c r="C268">
        <v>1</v>
      </c>
      <c r="D268" t="s">
        <v>26</v>
      </c>
      <c r="E268">
        <v>514</v>
      </c>
      <c r="F268" t="s">
        <v>44</v>
      </c>
      <c r="G268">
        <v>6</v>
      </c>
      <c r="H268">
        <v>39</v>
      </c>
      <c r="I268" t="s">
        <v>84</v>
      </c>
    </row>
    <row r="269" spans="1:9" x14ac:dyDescent="0.3">
      <c r="A269">
        <v>2023</v>
      </c>
      <c r="B269" s="1">
        <v>44936</v>
      </c>
      <c r="C269">
        <v>1</v>
      </c>
      <c r="D269" t="s">
        <v>26</v>
      </c>
      <c r="E269">
        <v>516</v>
      </c>
      <c r="F269" t="s">
        <v>43</v>
      </c>
      <c r="G269">
        <v>4</v>
      </c>
      <c r="H269">
        <v>18</v>
      </c>
      <c r="I269" t="s">
        <v>84</v>
      </c>
    </row>
    <row r="270" spans="1:9" x14ac:dyDescent="0.3">
      <c r="A270">
        <v>2023</v>
      </c>
      <c r="B270" s="1">
        <v>44936</v>
      </c>
      <c r="C270">
        <v>1</v>
      </c>
      <c r="D270" t="s">
        <v>26</v>
      </c>
      <c r="E270">
        <v>580</v>
      </c>
      <c r="F270" t="s">
        <v>53</v>
      </c>
      <c r="G270">
        <v>8</v>
      </c>
      <c r="H270">
        <v>64</v>
      </c>
      <c r="I270" t="s">
        <v>84</v>
      </c>
    </row>
    <row r="271" spans="1:9" x14ac:dyDescent="0.3">
      <c r="A271">
        <v>2023</v>
      </c>
      <c r="B271" s="1">
        <v>44938</v>
      </c>
      <c r="C271">
        <v>1</v>
      </c>
      <c r="D271" t="s">
        <v>26</v>
      </c>
      <c r="E271">
        <v>580</v>
      </c>
      <c r="F271" t="s">
        <v>53</v>
      </c>
      <c r="G271">
        <v>7</v>
      </c>
      <c r="H271">
        <v>56</v>
      </c>
      <c r="I271" t="s">
        <v>84</v>
      </c>
    </row>
    <row r="272" spans="1:9" x14ac:dyDescent="0.3">
      <c r="A272">
        <v>2023</v>
      </c>
      <c r="B272" s="1">
        <v>44938</v>
      </c>
      <c r="C272">
        <v>1</v>
      </c>
      <c r="D272" t="s">
        <v>26</v>
      </c>
      <c r="E272">
        <v>516</v>
      </c>
      <c r="F272" t="s">
        <v>43</v>
      </c>
      <c r="G272">
        <v>5</v>
      </c>
      <c r="H272">
        <v>22.5</v>
      </c>
      <c r="I272" t="s">
        <v>84</v>
      </c>
    </row>
    <row r="273" spans="1:9" x14ac:dyDescent="0.3">
      <c r="A273">
        <v>2023</v>
      </c>
      <c r="B273" s="1">
        <v>44938</v>
      </c>
      <c r="C273">
        <v>1</v>
      </c>
      <c r="D273" t="s">
        <v>26</v>
      </c>
      <c r="E273">
        <v>580</v>
      </c>
      <c r="F273" t="s">
        <v>53</v>
      </c>
      <c r="G273">
        <v>6</v>
      </c>
      <c r="H273">
        <v>48</v>
      </c>
      <c r="I273" t="s">
        <v>84</v>
      </c>
    </row>
    <row r="274" spans="1:9" x14ac:dyDescent="0.3">
      <c r="A274">
        <v>2023</v>
      </c>
      <c r="B274" s="1">
        <v>44940</v>
      </c>
      <c r="C274">
        <v>1</v>
      </c>
      <c r="D274" t="s">
        <v>26</v>
      </c>
      <c r="E274">
        <v>522</v>
      </c>
      <c r="F274" t="s">
        <v>57</v>
      </c>
      <c r="G274">
        <v>5</v>
      </c>
      <c r="H274">
        <v>20</v>
      </c>
      <c r="I274" t="s">
        <v>84</v>
      </c>
    </row>
    <row r="275" spans="1:9" x14ac:dyDescent="0.3">
      <c r="A275">
        <v>2023</v>
      </c>
      <c r="B275" s="1">
        <v>44943</v>
      </c>
      <c r="C275">
        <v>1</v>
      </c>
      <c r="D275" t="s">
        <v>26</v>
      </c>
      <c r="E275">
        <v>524</v>
      </c>
      <c r="F275" t="s">
        <v>48</v>
      </c>
      <c r="G275">
        <v>3</v>
      </c>
      <c r="H275">
        <v>6</v>
      </c>
      <c r="I275" t="s">
        <v>84</v>
      </c>
    </row>
    <row r="276" spans="1:9" x14ac:dyDescent="0.3">
      <c r="A276">
        <v>2023</v>
      </c>
      <c r="B276" s="1">
        <v>44945</v>
      </c>
      <c r="C276">
        <v>1</v>
      </c>
      <c r="D276" t="s">
        <v>26</v>
      </c>
      <c r="E276">
        <v>530</v>
      </c>
      <c r="F276" t="s">
        <v>46</v>
      </c>
      <c r="G276">
        <v>6</v>
      </c>
      <c r="H276">
        <v>51</v>
      </c>
      <c r="I276" t="s">
        <v>84</v>
      </c>
    </row>
    <row r="277" spans="1:9" x14ac:dyDescent="0.3">
      <c r="A277">
        <v>2023</v>
      </c>
      <c r="B277" s="1">
        <v>44947</v>
      </c>
      <c r="C277">
        <v>1</v>
      </c>
      <c r="D277" t="s">
        <v>26</v>
      </c>
      <c r="E277">
        <v>536</v>
      </c>
      <c r="F277" t="s">
        <v>55</v>
      </c>
      <c r="G277">
        <v>3</v>
      </c>
      <c r="H277">
        <v>15</v>
      </c>
      <c r="I277" t="s">
        <v>84</v>
      </c>
    </row>
    <row r="278" spans="1:9" x14ac:dyDescent="0.3">
      <c r="A278">
        <v>2023</v>
      </c>
      <c r="B278" s="1">
        <v>44950</v>
      </c>
      <c r="C278">
        <v>1</v>
      </c>
      <c r="D278" t="s">
        <v>26</v>
      </c>
      <c r="E278">
        <v>540</v>
      </c>
      <c r="F278" t="s">
        <v>47</v>
      </c>
      <c r="G278">
        <v>7</v>
      </c>
      <c r="H278">
        <v>52.5</v>
      </c>
      <c r="I278" t="s">
        <v>84</v>
      </c>
    </row>
    <row r="279" spans="1:9" x14ac:dyDescent="0.3">
      <c r="A279">
        <v>2023</v>
      </c>
      <c r="B279" s="1">
        <v>44952</v>
      </c>
      <c r="C279">
        <v>1</v>
      </c>
      <c r="D279" t="s">
        <v>26</v>
      </c>
      <c r="E279">
        <v>580</v>
      </c>
      <c r="F279" t="s">
        <v>53</v>
      </c>
      <c r="G279">
        <v>8</v>
      </c>
      <c r="H279">
        <v>64</v>
      </c>
      <c r="I279" t="s">
        <v>84</v>
      </c>
    </row>
    <row r="280" spans="1:9" x14ac:dyDescent="0.3">
      <c r="A280">
        <v>2023</v>
      </c>
      <c r="B280" s="1">
        <v>44952</v>
      </c>
      <c r="C280">
        <v>1</v>
      </c>
      <c r="D280" t="s">
        <v>26</v>
      </c>
      <c r="E280">
        <v>576</v>
      </c>
      <c r="F280" t="s">
        <v>60</v>
      </c>
      <c r="G280">
        <v>10</v>
      </c>
      <c r="H280">
        <v>125</v>
      </c>
      <c r="I280" t="s">
        <v>84</v>
      </c>
    </row>
    <row r="281" spans="1:9" x14ac:dyDescent="0.3">
      <c r="A281">
        <v>2023</v>
      </c>
      <c r="B281" s="1">
        <v>44952</v>
      </c>
      <c r="C281">
        <v>1</v>
      </c>
      <c r="D281" t="s">
        <v>26</v>
      </c>
      <c r="E281">
        <v>578</v>
      </c>
      <c r="F281" t="s">
        <v>54</v>
      </c>
      <c r="G281">
        <v>4</v>
      </c>
      <c r="H281">
        <v>62</v>
      </c>
      <c r="I281" t="s">
        <v>84</v>
      </c>
    </row>
    <row r="282" spans="1:9" x14ac:dyDescent="0.3">
      <c r="A282">
        <v>2023</v>
      </c>
      <c r="B282" s="1">
        <v>44953</v>
      </c>
      <c r="C282">
        <v>1</v>
      </c>
      <c r="D282" t="s">
        <v>26</v>
      </c>
      <c r="E282">
        <v>580</v>
      </c>
      <c r="F282" t="s">
        <v>53</v>
      </c>
      <c r="G282">
        <v>7</v>
      </c>
      <c r="H282">
        <v>56</v>
      </c>
      <c r="I282" t="s">
        <v>84</v>
      </c>
    </row>
    <row r="283" spans="1:9" x14ac:dyDescent="0.3">
      <c r="A283">
        <v>2023</v>
      </c>
      <c r="B283" s="1">
        <v>44953</v>
      </c>
      <c r="C283">
        <v>1</v>
      </c>
      <c r="D283" t="s">
        <v>26</v>
      </c>
      <c r="E283">
        <v>568</v>
      </c>
      <c r="F283" t="s">
        <v>61</v>
      </c>
      <c r="G283">
        <v>7</v>
      </c>
      <c r="H283">
        <v>73.5</v>
      </c>
      <c r="I283" t="s">
        <v>84</v>
      </c>
    </row>
    <row r="284" spans="1:9" x14ac:dyDescent="0.3">
      <c r="A284">
        <v>2023</v>
      </c>
      <c r="B284" s="1">
        <v>44954</v>
      </c>
      <c r="C284">
        <v>1</v>
      </c>
      <c r="D284" t="s">
        <v>26</v>
      </c>
      <c r="E284">
        <v>580</v>
      </c>
      <c r="F284" t="s">
        <v>53</v>
      </c>
      <c r="G284">
        <v>9</v>
      </c>
      <c r="H284">
        <v>72</v>
      </c>
      <c r="I284" t="s">
        <v>84</v>
      </c>
    </row>
    <row r="285" spans="1:9" x14ac:dyDescent="0.3">
      <c r="A285">
        <v>2023</v>
      </c>
      <c r="B285" s="1">
        <v>44954</v>
      </c>
      <c r="C285">
        <v>1</v>
      </c>
      <c r="D285" t="s">
        <v>26</v>
      </c>
      <c r="E285">
        <v>580</v>
      </c>
      <c r="F285" t="s">
        <v>53</v>
      </c>
      <c r="G285">
        <v>9</v>
      </c>
      <c r="H285">
        <v>72</v>
      </c>
      <c r="I285" t="s">
        <v>84</v>
      </c>
    </row>
    <row r="286" spans="1:9" x14ac:dyDescent="0.3">
      <c r="A286">
        <v>2023</v>
      </c>
      <c r="B286" s="1">
        <v>44955</v>
      </c>
      <c r="C286">
        <v>1</v>
      </c>
      <c r="D286" t="s">
        <v>26</v>
      </c>
      <c r="E286">
        <v>576</v>
      </c>
      <c r="F286" t="s">
        <v>60</v>
      </c>
      <c r="G286">
        <v>10</v>
      </c>
      <c r="H286">
        <v>125</v>
      </c>
      <c r="I286" t="s">
        <v>84</v>
      </c>
    </row>
    <row r="287" spans="1:9" x14ac:dyDescent="0.3">
      <c r="A287">
        <v>2023</v>
      </c>
      <c r="B287" s="1">
        <v>44955</v>
      </c>
      <c r="C287">
        <v>1</v>
      </c>
      <c r="D287" t="s">
        <v>26</v>
      </c>
      <c r="E287">
        <v>542</v>
      </c>
      <c r="F287" t="s">
        <v>51</v>
      </c>
      <c r="G287">
        <v>3</v>
      </c>
      <c r="H287">
        <v>30</v>
      </c>
      <c r="I287" t="s">
        <v>84</v>
      </c>
    </row>
    <row r="288" spans="1:9" x14ac:dyDescent="0.3">
      <c r="A288">
        <v>2023</v>
      </c>
      <c r="B288" s="1">
        <v>44955</v>
      </c>
      <c r="C288">
        <v>1</v>
      </c>
      <c r="D288" t="s">
        <v>26</v>
      </c>
      <c r="E288">
        <v>548</v>
      </c>
      <c r="F288" t="s">
        <v>45</v>
      </c>
      <c r="G288">
        <v>5</v>
      </c>
      <c r="H288">
        <v>10</v>
      </c>
      <c r="I288" t="s">
        <v>84</v>
      </c>
    </row>
    <row r="289" spans="1:9" x14ac:dyDescent="0.3">
      <c r="A289">
        <v>2023</v>
      </c>
      <c r="B289" s="1">
        <v>44955</v>
      </c>
      <c r="C289">
        <v>1</v>
      </c>
      <c r="D289" t="s">
        <v>26</v>
      </c>
      <c r="E289">
        <v>560</v>
      </c>
      <c r="F289" t="s">
        <v>50</v>
      </c>
      <c r="G289">
        <v>10</v>
      </c>
      <c r="H289">
        <v>80</v>
      </c>
      <c r="I289" t="s">
        <v>84</v>
      </c>
    </row>
    <row r="290" spans="1:9" x14ac:dyDescent="0.3">
      <c r="A290">
        <v>2023</v>
      </c>
      <c r="B290" s="1">
        <v>44955</v>
      </c>
      <c r="C290">
        <v>1</v>
      </c>
      <c r="D290" t="s">
        <v>26</v>
      </c>
      <c r="E290">
        <v>572</v>
      </c>
      <c r="F290" t="s">
        <v>62</v>
      </c>
      <c r="G290">
        <v>6</v>
      </c>
      <c r="H290">
        <v>36</v>
      </c>
      <c r="I290" t="s">
        <v>84</v>
      </c>
    </row>
    <row r="291" spans="1:9" x14ac:dyDescent="0.3">
      <c r="A291">
        <v>2023</v>
      </c>
      <c r="B291" s="1">
        <v>44955</v>
      </c>
      <c r="C291">
        <v>1</v>
      </c>
      <c r="D291" t="s">
        <v>26</v>
      </c>
      <c r="E291">
        <v>574</v>
      </c>
      <c r="F291" t="s">
        <v>63</v>
      </c>
      <c r="G291">
        <v>5</v>
      </c>
      <c r="H291">
        <v>27.5</v>
      </c>
      <c r="I291" t="s">
        <v>84</v>
      </c>
    </row>
    <row r="292" spans="1:9" x14ac:dyDescent="0.3">
      <c r="A292">
        <v>2023</v>
      </c>
      <c r="B292" s="1">
        <v>44964</v>
      </c>
      <c r="C292">
        <v>2</v>
      </c>
      <c r="D292" t="s">
        <v>27</v>
      </c>
      <c r="E292">
        <v>542</v>
      </c>
      <c r="F292" t="s">
        <v>51</v>
      </c>
      <c r="G292">
        <v>1</v>
      </c>
      <c r="H292">
        <v>10</v>
      </c>
      <c r="I292" t="s">
        <v>84</v>
      </c>
    </row>
    <row r="293" spans="1:9" x14ac:dyDescent="0.3">
      <c r="A293">
        <v>2023</v>
      </c>
      <c r="B293" s="1">
        <v>44965</v>
      </c>
      <c r="C293">
        <v>2</v>
      </c>
      <c r="D293" t="s">
        <v>27</v>
      </c>
      <c r="E293">
        <v>548</v>
      </c>
      <c r="F293" t="s">
        <v>45</v>
      </c>
      <c r="G293">
        <v>5</v>
      </c>
      <c r="H293">
        <v>10</v>
      </c>
      <c r="I293" t="s">
        <v>84</v>
      </c>
    </row>
    <row r="294" spans="1:9" x14ac:dyDescent="0.3">
      <c r="A294">
        <v>2023</v>
      </c>
      <c r="B294" s="1">
        <v>44966</v>
      </c>
      <c r="C294">
        <v>2</v>
      </c>
      <c r="D294" t="s">
        <v>27</v>
      </c>
      <c r="E294">
        <v>560</v>
      </c>
      <c r="F294" t="s">
        <v>50</v>
      </c>
      <c r="G294">
        <v>2</v>
      </c>
      <c r="H294">
        <v>16</v>
      </c>
      <c r="I294" t="s">
        <v>84</v>
      </c>
    </row>
    <row r="295" spans="1:9" x14ac:dyDescent="0.3">
      <c r="A295">
        <v>2023</v>
      </c>
      <c r="B295" s="1">
        <v>44967</v>
      </c>
      <c r="C295">
        <v>2</v>
      </c>
      <c r="D295" t="s">
        <v>27</v>
      </c>
      <c r="E295">
        <v>566</v>
      </c>
      <c r="F295" t="s">
        <v>64</v>
      </c>
      <c r="G295">
        <v>2</v>
      </c>
      <c r="H295">
        <v>17</v>
      </c>
      <c r="I295" t="s">
        <v>84</v>
      </c>
    </row>
    <row r="296" spans="1:9" x14ac:dyDescent="0.3">
      <c r="A296">
        <v>2023</v>
      </c>
      <c r="B296" s="1">
        <v>44968</v>
      </c>
      <c r="C296">
        <v>2</v>
      </c>
      <c r="D296" t="s">
        <v>27</v>
      </c>
      <c r="E296">
        <v>576</v>
      </c>
      <c r="F296" t="s">
        <v>60</v>
      </c>
      <c r="G296">
        <v>10</v>
      </c>
      <c r="H296">
        <v>125</v>
      </c>
      <c r="I296" t="s">
        <v>84</v>
      </c>
    </row>
    <row r="297" spans="1:9" x14ac:dyDescent="0.3">
      <c r="A297">
        <v>2023</v>
      </c>
      <c r="B297" s="1">
        <v>44968</v>
      </c>
      <c r="C297">
        <v>2</v>
      </c>
      <c r="D297" t="s">
        <v>27</v>
      </c>
      <c r="E297">
        <v>578</v>
      </c>
      <c r="F297" t="s">
        <v>54</v>
      </c>
      <c r="G297">
        <v>4</v>
      </c>
      <c r="H297">
        <v>62</v>
      </c>
      <c r="I297" t="s">
        <v>84</v>
      </c>
    </row>
    <row r="298" spans="1:9" x14ac:dyDescent="0.3">
      <c r="A298">
        <v>2023</v>
      </c>
      <c r="B298" s="1">
        <v>44968</v>
      </c>
      <c r="C298">
        <v>2</v>
      </c>
      <c r="D298" t="s">
        <v>27</v>
      </c>
      <c r="E298">
        <v>580</v>
      </c>
      <c r="F298" t="s">
        <v>53</v>
      </c>
      <c r="G298">
        <v>9</v>
      </c>
      <c r="H298">
        <v>72</v>
      </c>
      <c r="I298" t="s">
        <v>84</v>
      </c>
    </row>
    <row r="299" spans="1:9" x14ac:dyDescent="0.3">
      <c r="A299">
        <v>2023</v>
      </c>
      <c r="B299" s="1">
        <v>44968</v>
      </c>
      <c r="C299">
        <v>2</v>
      </c>
      <c r="D299" t="s">
        <v>27</v>
      </c>
      <c r="E299">
        <v>568</v>
      </c>
      <c r="F299" t="s">
        <v>61</v>
      </c>
      <c r="G299">
        <v>7</v>
      </c>
      <c r="H299">
        <v>73.5</v>
      </c>
      <c r="I299" t="s">
        <v>84</v>
      </c>
    </row>
    <row r="300" spans="1:9" x14ac:dyDescent="0.3">
      <c r="A300">
        <v>2023</v>
      </c>
      <c r="B300" s="1">
        <v>44969</v>
      </c>
      <c r="C300">
        <v>2</v>
      </c>
      <c r="D300" t="s">
        <v>27</v>
      </c>
      <c r="E300">
        <v>576</v>
      </c>
      <c r="F300" t="s">
        <v>60</v>
      </c>
      <c r="G300">
        <v>10</v>
      </c>
      <c r="H300">
        <v>125</v>
      </c>
      <c r="I300" t="s">
        <v>84</v>
      </c>
    </row>
    <row r="301" spans="1:9" x14ac:dyDescent="0.3">
      <c r="A301">
        <v>2023</v>
      </c>
      <c r="B301" s="1">
        <v>44969</v>
      </c>
      <c r="C301">
        <v>2</v>
      </c>
      <c r="D301" t="s">
        <v>27</v>
      </c>
      <c r="E301">
        <v>578</v>
      </c>
      <c r="F301" t="s">
        <v>54</v>
      </c>
      <c r="G301">
        <v>10</v>
      </c>
      <c r="H301">
        <v>155</v>
      </c>
      <c r="I301" t="s">
        <v>84</v>
      </c>
    </row>
    <row r="302" spans="1:9" x14ac:dyDescent="0.3">
      <c r="A302">
        <v>2023</v>
      </c>
      <c r="B302" s="1">
        <v>44969</v>
      </c>
      <c r="C302">
        <v>2</v>
      </c>
      <c r="D302" t="s">
        <v>27</v>
      </c>
      <c r="E302">
        <v>580</v>
      </c>
      <c r="F302" t="s">
        <v>53</v>
      </c>
      <c r="G302">
        <v>6</v>
      </c>
      <c r="H302">
        <v>48</v>
      </c>
      <c r="I302" t="s">
        <v>84</v>
      </c>
    </row>
    <row r="303" spans="1:9" x14ac:dyDescent="0.3">
      <c r="A303">
        <v>2023</v>
      </c>
      <c r="B303" s="1">
        <v>44969</v>
      </c>
      <c r="C303">
        <v>2</v>
      </c>
      <c r="D303" t="s">
        <v>27</v>
      </c>
      <c r="E303">
        <v>568</v>
      </c>
      <c r="F303" t="s">
        <v>61</v>
      </c>
      <c r="G303">
        <v>7</v>
      </c>
      <c r="H303">
        <v>73.5</v>
      </c>
      <c r="I303" t="s">
        <v>84</v>
      </c>
    </row>
    <row r="304" spans="1:9" x14ac:dyDescent="0.3">
      <c r="A304">
        <v>2023</v>
      </c>
      <c r="B304" s="1">
        <v>44978</v>
      </c>
      <c r="C304">
        <v>2</v>
      </c>
      <c r="D304" t="s">
        <v>27</v>
      </c>
      <c r="E304">
        <v>568</v>
      </c>
      <c r="F304" t="s">
        <v>61</v>
      </c>
      <c r="G304">
        <v>3</v>
      </c>
      <c r="H304">
        <v>31.5</v>
      </c>
      <c r="I304" t="s">
        <v>84</v>
      </c>
    </row>
    <row r="305" spans="1:9" x14ac:dyDescent="0.3">
      <c r="A305">
        <v>2023</v>
      </c>
      <c r="B305" s="1">
        <v>44980</v>
      </c>
      <c r="C305">
        <v>2</v>
      </c>
      <c r="D305" t="s">
        <v>27</v>
      </c>
      <c r="E305">
        <v>570</v>
      </c>
      <c r="F305" t="s">
        <v>65</v>
      </c>
      <c r="G305">
        <v>3</v>
      </c>
      <c r="H305">
        <v>15</v>
      </c>
      <c r="I305" t="s">
        <v>84</v>
      </c>
    </row>
    <row r="306" spans="1:9" x14ac:dyDescent="0.3">
      <c r="A306">
        <v>2023</v>
      </c>
      <c r="B306" s="1">
        <v>44981</v>
      </c>
      <c r="C306">
        <v>2</v>
      </c>
      <c r="D306" t="s">
        <v>27</v>
      </c>
      <c r="E306">
        <v>572</v>
      </c>
      <c r="F306" t="s">
        <v>62</v>
      </c>
      <c r="G306">
        <v>5</v>
      </c>
      <c r="H306">
        <v>30</v>
      </c>
      <c r="I306" t="s">
        <v>84</v>
      </c>
    </row>
    <row r="307" spans="1:9" x14ac:dyDescent="0.3">
      <c r="A307">
        <v>2023</v>
      </c>
      <c r="B307" s="1">
        <v>44982</v>
      </c>
      <c r="C307">
        <v>2</v>
      </c>
      <c r="D307" t="s">
        <v>27</v>
      </c>
      <c r="E307">
        <v>574</v>
      </c>
      <c r="F307" t="s">
        <v>63</v>
      </c>
      <c r="G307">
        <v>5</v>
      </c>
      <c r="H307">
        <v>27.5</v>
      </c>
      <c r="I307" t="s">
        <v>84</v>
      </c>
    </row>
    <row r="308" spans="1:9" x14ac:dyDescent="0.3">
      <c r="A308">
        <v>2023</v>
      </c>
      <c r="B308" s="1">
        <v>44984</v>
      </c>
      <c r="C308">
        <v>2</v>
      </c>
      <c r="D308" t="s">
        <v>27</v>
      </c>
      <c r="E308">
        <v>580</v>
      </c>
      <c r="F308" t="s">
        <v>53</v>
      </c>
      <c r="G308">
        <v>8</v>
      </c>
      <c r="H308">
        <v>64</v>
      </c>
      <c r="I308" t="s">
        <v>84</v>
      </c>
    </row>
    <row r="309" spans="1:9" x14ac:dyDescent="0.3">
      <c r="A309">
        <v>2023</v>
      </c>
      <c r="B309" s="1">
        <v>44984</v>
      </c>
      <c r="C309">
        <v>2</v>
      </c>
      <c r="D309" t="s">
        <v>27</v>
      </c>
      <c r="E309">
        <v>518</v>
      </c>
      <c r="F309" t="s">
        <v>52</v>
      </c>
      <c r="G309">
        <v>3</v>
      </c>
      <c r="H309">
        <v>12</v>
      </c>
      <c r="I309" t="s">
        <v>84</v>
      </c>
    </row>
    <row r="310" spans="1:9" x14ac:dyDescent="0.3">
      <c r="A310">
        <v>2023</v>
      </c>
      <c r="B310" s="1">
        <v>44985</v>
      </c>
      <c r="C310">
        <v>2</v>
      </c>
      <c r="D310" t="s">
        <v>27</v>
      </c>
      <c r="E310">
        <v>580</v>
      </c>
      <c r="F310" t="s">
        <v>53</v>
      </c>
      <c r="G310">
        <v>9</v>
      </c>
      <c r="H310">
        <v>72</v>
      </c>
      <c r="I310" t="s">
        <v>84</v>
      </c>
    </row>
    <row r="311" spans="1:9" x14ac:dyDescent="0.3">
      <c r="A311">
        <v>2023</v>
      </c>
      <c r="B311" s="1">
        <v>44985</v>
      </c>
      <c r="C311">
        <v>2</v>
      </c>
      <c r="D311" t="s">
        <v>27</v>
      </c>
      <c r="E311">
        <v>520</v>
      </c>
      <c r="F311" t="s">
        <v>56</v>
      </c>
      <c r="G311">
        <v>5</v>
      </c>
      <c r="H311">
        <v>20</v>
      </c>
      <c r="I311" t="s">
        <v>84</v>
      </c>
    </row>
    <row r="312" spans="1:9" x14ac:dyDescent="0.3">
      <c r="A312">
        <v>2023</v>
      </c>
      <c r="B312" s="1">
        <v>44985</v>
      </c>
      <c r="C312">
        <v>2</v>
      </c>
      <c r="D312" t="s">
        <v>27</v>
      </c>
      <c r="E312">
        <v>530</v>
      </c>
      <c r="F312" t="s">
        <v>46</v>
      </c>
      <c r="G312">
        <v>7</v>
      </c>
      <c r="H312">
        <v>59.5</v>
      </c>
      <c r="I312" t="s">
        <v>84</v>
      </c>
    </row>
    <row r="313" spans="1:9" x14ac:dyDescent="0.3">
      <c r="A313">
        <v>2023</v>
      </c>
      <c r="B313" s="1">
        <v>44985</v>
      </c>
      <c r="C313">
        <v>2</v>
      </c>
      <c r="D313" t="s">
        <v>27</v>
      </c>
      <c r="E313">
        <v>540</v>
      </c>
      <c r="F313" t="s">
        <v>47</v>
      </c>
      <c r="G313">
        <v>10</v>
      </c>
      <c r="H313">
        <v>75</v>
      </c>
      <c r="I313" t="s">
        <v>84</v>
      </c>
    </row>
    <row r="314" spans="1:9" x14ac:dyDescent="0.3">
      <c r="A314">
        <v>2023</v>
      </c>
      <c r="B314" s="1">
        <v>44985</v>
      </c>
      <c r="C314">
        <v>2</v>
      </c>
      <c r="D314" t="s">
        <v>27</v>
      </c>
      <c r="E314">
        <v>542</v>
      </c>
      <c r="F314" t="s">
        <v>51</v>
      </c>
      <c r="G314">
        <v>3</v>
      </c>
      <c r="H314">
        <v>30</v>
      </c>
      <c r="I314" t="s">
        <v>84</v>
      </c>
    </row>
    <row r="315" spans="1:9" x14ac:dyDescent="0.3">
      <c r="A315">
        <v>2023</v>
      </c>
      <c r="B315" s="1">
        <v>44985</v>
      </c>
      <c r="C315">
        <v>2</v>
      </c>
      <c r="D315" t="s">
        <v>27</v>
      </c>
      <c r="E315">
        <v>548</v>
      </c>
      <c r="F315" t="s">
        <v>45</v>
      </c>
      <c r="G315">
        <v>5</v>
      </c>
      <c r="H315">
        <v>10</v>
      </c>
      <c r="I315" t="s">
        <v>84</v>
      </c>
    </row>
    <row r="316" spans="1:9" x14ac:dyDescent="0.3">
      <c r="A316">
        <v>2023</v>
      </c>
      <c r="B316" s="1">
        <v>44992</v>
      </c>
      <c r="C316">
        <v>3</v>
      </c>
      <c r="D316" t="s">
        <v>28</v>
      </c>
      <c r="E316">
        <v>576</v>
      </c>
      <c r="F316" t="s">
        <v>60</v>
      </c>
      <c r="G316">
        <v>4</v>
      </c>
      <c r="H316">
        <v>50</v>
      </c>
      <c r="I316" t="s">
        <v>84</v>
      </c>
    </row>
    <row r="317" spans="1:9" x14ac:dyDescent="0.3">
      <c r="A317">
        <v>2023</v>
      </c>
      <c r="B317" s="1">
        <v>44993</v>
      </c>
      <c r="C317">
        <v>3</v>
      </c>
      <c r="D317" t="s">
        <v>28</v>
      </c>
      <c r="E317">
        <v>578</v>
      </c>
      <c r="F317" t="s">
        <v>54</v>
      </c>
      <c r="G317">
        <v>4</v>
      </c>
      <c r="H317">
        <v>62</v>
      </c>
      <c r="I317" t="s">
        <v>84</v>
      </c>
    </row>
    <row r="318" spans="1:9" x14ac:dyDescent="0.3">
      <c r="A318">
        <v>2023</v>
      </c>
      <c r="B318" s="1">
        <v>44999</v>
      </c>
      <c r="C318">
        <v>3</v>
      </c>
      <c r="D318" t="s">
        <v>28</v>
      </c>
      <c r="E318">
        <v>580</v>
      </c>
      <c r="F318" t="s">
        <v>53</v>
      </c>
      <c r="G318">
        <v>5</v>
      </c>
      <c r="H318">
        <v>40</v>
      </c>
      <c r="I318" t="s">
        <v>84</v>
      </c>
    </row>
    <row r="319" spans="1:9" x14ac:dyDescent="0.3">
      <c r="A319">
        <v>2023</v>
      </c>
      <c r="B319" s="1">
        <v>45000</v>
      </c>
      <c r="C319">
        <v>3</v>
      </c>
      <c r="D319" t="s">
        <v>28</v>
      </c>
      <c r="E319">
        <v>510</v>
      </c>
      <c r="F319" t="s">
        <v>42</v>
      </c>
      <c r="G319">
        <v>5</v>
      </c>
      <c r="H319">
        <v>30</v>
      </c>
      <c r="I319" t="s">
        <v>84</v>
      </c>
    </row>
    <row r="320" spans="1:9" x14ac:dyDescent="0.3">
      <c r="A320">
        <v>2023</v>
      </c>
      <c r="B320" s="1">
        <v>45000</v>
      </c>
      <c r="C320">
        <v>3</v>
      </c>
      <c r="D320" t="s">
        <v>28</v>
      </c>
      <c r="E320">
        <v>580</v>
      </c>
      <c r="F320" t="s">
        <v>53</v>
      </c>
      <c r="G320">
        <v>9</v>
      </c>
      <c r="H320">
        <v>72</v>
      </c>
      <c r="I320" t="s">
        <v>84</v>
      </c>
    </row>
    <row r="321" spans="1:9" x14ac:dyDescent="0.3">
      <c r="A321">
        <v>2023</v>
      </c>
      <c r="B321" s="1">
        <v>45001</v>
      </c>
      <c r="C321">
        <v>3</v>
      </c>
      <c r="D321" t="s">
        <v>28</v>
      </c>
      <c r="E321">
        <v>514</v>
      </c>
      <c r="F321" t="s">
        <v>44</v>
      </c>
      <c r="G321">
        <v>7</v>
      </c>
      <c r="H321">
        <v>45.5</v>
      </c>
      <c r="I321" t="s">
        <v>84</v>
      </c>
    </row>
    <row r="322" spans="1:9" x14ac:dyDescent="0.3">
      <c r="A322">
        <v>2023</v>
      </c>
      <c r="B322" s="1">
        <v>45001</v>
      </c>
      <c r="C322">
        <v>3</v>
      </c>
      <c r="D322" t="s">
        <v>28</v>
      </c>
      <c r="E322">
        <v>580</v>
      </c>
      <c r="F322" t="s">
        <v>53</v>
      </c>
      <c r="G322">
        <v>8</v>
      </c>
      <c r="H322">
        <v>64</v>
      </c>
      <c r="I322" t="s">
        <v>84</v>
      </c>
    </row>
    <row r="323" spans="1:9" x14ac:dyDescent="0.3">
      <c r="A323">
        <v>2023</v>
      </c>
      <c r="B323" s="1">
        <v>45002</v>
      </c>
      <c r="C323">
        <v>3</v>
      </c>
      <c r="D323" t="s">
        <v>28</v>
      </c>
      <c r="E323">
        <v>516</v>
      </c>
      <c r="F323" t="s">
        <v>43</v>
      </c>
      <c r="G323">
        <v>5</v>
      </c>
      <c r="H323">
        <v>22.5</v>
      </c>
      <c r="I323" t="s">
        <v>84</v>
      </c>
    </row>
    <row r="324" spans="1:9" x14ac:dyDescent="0.3">
      <c r="A324">
        <v>2023</v>
      </c>
      <c r="B324" s="1">
        <v>45002</v>
      </c>
      <c r="C324">
        <v>3</v>
      </c>
      <c r="D324" t="s">
        <v>28</v>
      </c>
      <c r="E324">
        <v>580</v>
      </c>
      <c r="F324" t="s">
        <v>53</v>
      </c>
      <c r="G324">
        <v>9</v>
      </c>
      <c r="H324">
        <v>72</v>
      </c>
      <c r="I324" t="s">
        <v>84</v>
      </c>
    </row>
    <row r="325" spans="1:9" x14ac:dyDescent="0.3">
      <c r="A325">
        <v>2023</v>
      </c>
      <c r="B325" s="1">
        <v>45003</v>
      </c>
      <c r="C325">
        <v>3</v>
      </c>
      <c r="D325" t="s">
        <v>28</v>
      </c>
      <c r="E325">
        <v>518</v>
      </c>
      <c r="F325" t="s">
        <v>52</v>
      </c>
      <c r="G325">
        <v>3</v>
      </c>
      <c r="H325">
        <v>12</v>
      </c>
      <c r="I325" t="s">
        <v>84</v>
      </c>
    </row>
    <row r="326" spans="1:9" x14ac:dyDescent="0.3">
      <c r="A326">
        <v>2023</v>
      </c>
      <c r="B326" s="1">
        <v>45003</v>
      </c>
      <c r="C326">
        <v>3</v>
      </c>
      <c r="D326" t="s">
        <v>28</v>
      </c>
      <c r="E326">
        <v>580</v>
      </c>
      <c r="F326" t="s">
        <v>53</v>
      </c>
      <c r="G326">
        <v>7</v>
      </c>
      <c r="H326">
        <v>56</v>
      </c>
      <c r="I326" t="s">
        <v>84</v>
      </c>
    </row>
    <row r="327" spans="1:9" x14ac:dyDescent="0.3">
      <c r="A327">
        <v>2023</v>
      </c>
      <c r="B327" s="1">
        <v>45004</v>
      </c>
      <c r="C327">
        <v>3</v>
      </c>
      <c r="D327" t="s">
        <v>28</v>
      </c>
      <c r="E327">
        <v>520</v>
      </c>
      <c r="F327" t="s">
        <v>56</v>
      </c>
      <c r="G327">
        <v>5</v>
      </c>
      <c r="H327">
        <v>20</v>
      </c>
      <c r="I327" t="s">
        <v>84</v>
      </c>
    </row>
    <row r="328" spans="1:9" x14ac:dyDescent="0.3">
      <c r="A328">
        <v>2023</v>
      </c>
      <c r="B328" s="1">
        <v>45005</v>
      </c>
      <c r="C328">
        <v>3</v>
      </c>
      <c r="D328" t="s">
        <v>28</v>
      </c>
      <c r="E328">
        <v>530</v>
      </c>
      <c r="F328" t="s">
        <v>46</v>
      </c>
      <c r="G328">
        <v>7</v>
      </c>
      <c r="H328">
        <v>59.5</v>
      </c>
      <c r="I328" t="s">
        <v>84</v>
      </c>
    </row>
    <row r="329" spans="1:9" x14ac:dyDescent="0.3">
      <c r="A329">
        <v>2023</v>
      </c>
      <c r="B329" s="1">
        <v>45005</v>
      </c>
      <c r="C329">
        <v>3</v>
      </c>
      <c r="D329" t="s">
        <v>28</v>
      </c>
      <c r="E329">
        <v>540</v>
      </c>
      <c r="F329" t="s">
        <v>47</v>
      </c>
      <c r="G329">
        <v>10</v>
      </c>
      <c r="H329">
        <v>75</v>
      </c>
      <c r="I329" t="s">
        <v>84</v>
      </c>
    </row>
    <row r="330" spans="1:9" x14ac:dyDescent="0.3">
      <c r="A330">
        <v>2023</v>
      </c>
      <c r="B330" s="1">
        <v>45005</v>
      </c>
      <c r="C330">
        <v>3</v>
      </c>
      <c r="D330" t="s">
        <v>28</v>
      </c>
      <c r="E330">
        <v>542</v>
      </c>
      <c r="F330" t="s">
        <v>51</v>
      </c>
      <c r="G330">
        <v>2</v>
      </c>
      <c r="H330">
        <v>20</v>
      </c>
      <c r="I330" t="s">
        <v>84</v>
      </c>
    </row>
    <row r="331" spans="1:9" x14ac:dyDescent="0.3">
      <c r="A331">
        <v>2023</v>
      </c>
      <c r="B331" s="1">
        <v>45005</v>
      </c>
      <c r="C331">
        <v>3</v>
      </c>
      <c r="D331" t="s">
        <v>28</v>
      </c>
      <c r="E331">
        <v>548</v>
      </c>
      <c r="F331" t="s">
        <v>45</v>
      </c>
      <c r="G331">
        <v>5</v>
      </c>
      <c r="H331">
        <v>10</v>
      </c>
      <c r="I331" t="s">
        <v>84</v>
      </c>
    </row>
    <row r="332" spans="1:9" x14ac:dyDescent="0.3">
      <c r="A332">
        <v>2023</v>
      </c>
      <c r="B332" s="1">
        <v>45005</v>
      </c>
      <c r="C332">
        <v>3</v>
      </c>
      <c r="D332" t="s">
        <v>28</v>
      </c>
      <c r="E332">
        <v>560</v>
      </c>
      <c r="F332" t="s">
        <v>50</v>
      </c>
      <c r="G332">
        <v>10</v>
      </c>
      <c r="H332">
        <v>80</v>
      </c>
      <c r="I332" t="s">
        <v>84</v>
      </c>
    </row>
    <row r="333" spans="1:9" x14ac:dyDescent="0.3">
      <c r="A333">
        <v>2023</v>
      </c>
      <c r="B333" s="1">
        <v>45005</v>
      </c>
      <c r="C333">
        <v>3</v>
      </c>
      <c r="D333" t="s">
        <v>28</v>
      </c>
      <c r="E333">
        <v>572</v>
      </c>
      <c r="F333" t="s">
        <v>62</v>
      </c>
      <c r="G333">
        <v>6</v>
      </c>
      <c r="H333">
        <v>36</v>
      </c>
      <c r="I333" t="s">
        <v>84</v>
      </c>
    </row>
    <row r="334" spans="1:9" x14ac:dyDescent="0.3">
      <c r="A334">
        <v>2023</v>
      </c>
      <c r="B334" s="1">
        <v>45005</v>
      </c>
      <c r="C334">
        <v>3</v>
      </c>
      <c r="D334" t="s">
        <v>28</v>
      </c>
      <c r="E334">
        <v>574</v>
      </c>
      <c r="F334" t="s">
        <v>63</v>
      </c>
      <c r="G334">
        <v>5</v>
      </c>
      <c r="H334">
        <v>27.5</v>
      </c>
      <c r="I334" t="s">
        <v>84</v>
      </c>
    </row>
    <row r="335" spans="1:9" x14ac:dyDescent="0.3">
      <c r="A335">
        <v>2023</v>
      </c>
      <c r="B335" s="1">
        <v>45006</v>
      </c>
      <c r="C335">
        <v>3</v>
      </c>
      <c r="D335" t="s">
        <v>28</v>
      </c>
      <c r="E335">
        <v>568</v>
      </c>
      <c r="F335" t="s">
        <v>61</v>
      </c>
      <c r="G335">
        <v>7</v>
      </c>
      <c r="H335">
        <v>73.5</v>
      </c>
      <c r="I335" t="s">
        <v>84</v>
      </c>
    </row>
    <row r="336" spans="1:9" x14ac:dyDescent="0.3">
      <c r="A336">
        <v>2023</v>
      </c>
      <c r="B336" s="1">
        <v>45007</v>
      </c>
      <c r="C336">
        <v>3</v>
      </c>
      <c r="D336" t="s">
        <v>28</v>
      </c>
      <c r="E336">
        <v>580</v>
      </c>
      <c r="F336" t="s">
        <v>53</v>
      </c>
      <c r="G336">
        <v>8</v>
      </c>
      <c r="H336">
        <v>64</v>
      </c>
      <c r="I336" t="s">
        <v>84</v>
      </c>
    </row>
    <row r="337" spans="1:9" x14ac:dyDescent="0.3">
      <c r="A337">
        <v>2023</v>
      </c>
      <c r="B337" s="1">
        <v>45007</v>
      </c>
      <c r="C337">
        <v>3</v>
      </c>
      <c r="D337" t="s">
        <v>28</v>
      </c>
      <c r="E337">
        <v>580</v>
      </c>
      <c r="F337" t="s">
        <v>53</v>
      </c>
      <c r="G337">
        <v>8</v>
      </c>
      <c r="H337">
        <v>64</v>
      </c>
      <c r="I337" t="s">
        <v>84</v>
      </c>
    </row>
    <row r="338" spans="1:9" x14ac:dyDescent="0.3">
      <c r="A338">
        <v>2023</v>
      </c>
      <c r="B338" s="1">
        <v>45007</v>
      </c>
      <c r="C338">
        <v>3</v>
      </c>
      <c r="D338" t="s">
        <v>28</v>
      </c>
      <c r="E338">
        <v>576</v>
      </c>
      <c r="F338" t="s">
        <v>60</v>
      </c>
      <c r="G338">
        <v>10</v>
      </c>
      <c r="H338">
        <v>125</v>
      </c>
      <c r="I338" t="s">
        <v>84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2F663-F534-448F-A9E8-2480C2666800}">
  <dimension ref="A1:H338"/>
  <sheetViews>
    <sheetView workbookViewId="0">
      <selection sqref="A1:H338"/>
    </sheetView>
  </sheetViews>
  <sheetFormatPr defaultRowHeight="14.4" x14ac:dyDescent="0.3"/>
  <cols>
    <col min="1" max="1" width="6.6640625" bestFit="1" customWidth="1"/>
    <col min="2" max="2" width="10.5546875" bestFit="1" customWidth="1"/>
    <col min="3" max="3" width="6.77734375" bestFit="1" customWidth="1"/>
    <col min="4" max="4" width="15" bestFit="1" customWidth="1"/>
    <col min="5" max="5" width="12.33203125" bestFit="1" customWidth="1"/>
    <col min="6" max="6" width="17.5546875" bestFit="1" customWidth="1"/>
    <col min="7" max="7" width="13.109375" bestFit="1" customWidth="1"/>
    <col min="8" max="8" width="8" bestFit="1" customWidth="1"/>
  </cols>
  <sheetData>
    <row r="1" spans="1:8" x14ac:dyDescent="0.3">
      <c r="A1" t="s">
        <v>21</v>
      </c>
      <c r="B1" t="s">
        <v>0</v>
      </c>
      <c r="C1" t="s">
        <v>6</v>
      </c>
      <c r="D1" t="s">
        <v>25</v>
      </c>
      <c r="E1" t="s">
        <v>1</v>
      </c>
      <c r="F1" t="s">
        <v>40</v>
      </c>
      <c r="G1" t="s">
        <v>2</v>
      </c>
      <c r="H1" t="s">
        <v>3</v>
      </c>
    </row>
    <row r="2" spans="1:8" x14ac:dyDescent="0.3">
      <c r="A2">
        <v>2022</v>
      </c>
      <c r="B2" s="1">
        <v>44564</v>
      </c>
      <c r="C2">
        <v>1</v>
      </c>
      <c r="D2" t="s">
        <v>26</v>
      </c>
      <c r="E2">
        <v>510</v>
      </c>
      <c r="F2" t="s">
        <v>42</v>
      </c>
      <c r="G2">
        <v>5</v>
      </c>
      <c r="H2">
        <v>30</v>
      </c>
    </row>
    <row r="3" spans="1:8" x14ac:dyDescent="0.3">
      <c r="A3">
        <v>2022</v>
      </c>
      <c r="B3" s="1">
        <v>44565</v>
      </c>
      <c r="C3">
        <v>1</v>
      </c>
      <c r="D3" t="s">
        <v>26</v>
      </c>
      <c r="E3">
        <v>510</v>
      </c>
      <c r="F3" t="s">
        <v>42</v>
      </c>
      <c r="G3">
        <v>7</v>
      </c>
      <c r="H3">
        <v>42</v>
      </c>
    </row>
    <row r="4" spans="1:8" x14ac:dyDescent="0.3">
      <c r="A4">
        <v>2022</v>
      </c>
      <c r="B4" s="1">
        <v>44566</v>
      </c>
      <c r="C4">
        <v>1</v>
      </c>
      <c r="D4" t="s">
        <v>26</v>
      </c>
      <c r="E4">
        <v>510</v>
      </c>
      <c r="F4" t="s">
        <v>42</v>
      </c>
      <c r="G4">
        <v>3</v>
      </c>
      <c r="H4">
        <v>18</v>
      </c>
    </row>
    <row r="5" spans="1:8" x14ac:dyDescent="0.3">
      <c r="A5">
        <v>2022</v>
      </c>
      <c r="B5" s="1">
        <v>44573</v>
      </c>
      <c r="C5">
        <v>1</v>
      </c>
      <c r="D5" t="s">
        <v>26</v>
      </c>
      <c r="E5">
        <v>510</v>
      </c>
      <c r="F5" t="s">
        <v>42</v>
      </c>
      <c r="G5">
        <v>3</v>
      </c>
      <c r="H5">
        <v>18</v>
      </c>
    </row>
    <row r="6" spans="1:8" x14ac:dyDescent="0.3">
      <c r="A6">
        <v>2022</v>
      </c>
      <c r="B6" s="1">
        <v>44573</v>
      </c>
      <c r="C6">
        <v>1</v>
      </c>
      <c r="D6" t="s">
        <v>26</v>
      </c>
      <c r="E6">
        <v>510</v>
      </c>
      <c r="F6" t="s">
        <v>42</v>
      </c>
      <c r="G6">
        <v>5</v>
      </c>
      <c r="H6">
        <v>30</v>
      </c>
    </row>
    <row r="7" spans="1:8" x14ac:dyDescent="0.3">
      <c r="A7">
        <v>2022</v>
      </c>
      <c r="B7" s="1">
        <v>44578</v>
      </c>
      <c r="C7">
        <v>1</v>
      </c>
      <c r="D7" t="s">
        <v>26</v>
      </c>
      <c r="E7">
        <v>510</v>
      </c>
      <c r="F7" t="s">
        <v>42</v>
      </c>
      <c r="G7">
        <v>2</v>
      </c>
      <c r="H7">
        <v>12</v>
      </c>
    </row>
    <row r="8" spans="1:8" x14ac:dyDescent="0.3">
      <c r="A8">
        <v>2022</v>
      </c>
      <c r="B8" s="1">
        <v>44580</v>
      </c>
      <c r="C8">
        <v>1</v>
      </c>
      <c r="D8" t="s">
        <v>26</v>
      </c>
      <c r="E8">
        <v>510</v>
      </c>
      <c r="F8" t="s">
        <v>42</v>
      </c>
      <c r="G8">
        <v>7</v>
      </c>
      <c r="H8">
        <v>42</v>
      </c>
    </row>
    <row r="9" spans="1:8" x14ac:dyDescent="0.3">
      <c r="A9">
        <v>2022</v>
      </c>
      <c r="B9" s="1">
        <v>44589</v>
      </c>
      <c r="C9">
        <v>1</v>
      </c>
      <c r="D9" t="s">
        <v>26</v>
      </c>
      <c r="E9">
        <v>510</v>
      </c>
      <c r="F9" t="s">
        <v>42</v>
      </c>
      <c r="G9">
        <v>5</v>
      </c>
      <c r="H9">
        <v>30</v>
      </c>
    </row>
    <row r="10" spans="1:8" x14ac:dyDescent="0.3">
      <c r="A10">
        <v>2022</v>
      </c>
      <c r="B10" s="1">
        <v>44592</v>
      </c>
      <c r="C10">
        <v>1</v>
      </c>
      <c r="D10" t="s">
        <v>26</v>
      </c>
      <c r="E10">
        <v>510</v>
      </c>
      <c r="F10" t="s">
        <v>42</v>
      </c>
      <c r="G10">
        <v>5</v>
      </c>
      <c r="H10">
        <v>30</v>
      </c>
    </row>
    <row r="11" spans="1:8" x14ac:dyDescent="0.3">
      <c r="A11">
        <v>2022</v>
      </c>
      <c r="B11" s="1">
        <v>44564</v>
      </c>
      <c r="C11">
        <v>1</v>
      </c>
      <c r="D11" t="s">
        <v>26</v>
      </c>
      <c r="E11">
        <v>516</v>
      </c>
      <c r="F11" t="s">
        <v>43</v>
      </c>
      <c r="G11">
        <v>4</v>
      </c>
      <c r="H11">
        <v>18</v>
      </c>
    </row>
    <row r="12" spans="1:8" x14ac:dyDescent="0.3">
      <c r="A12">
        <v>2022</v>
      </c>
      <c r="B12" s="1">
        <v>44565</v>
      </c>
      <c r="C12">
        <v>1</v>
      </c>
      <c r="D12" t="s">
        <v>26</v>
      </c>
      <c r="E12">
        <v>514</v>
      </c>
      <c r="F12" t="s">
        <v>44</v>
      </c>
      <c r="G12">
        <v>10</v>
      </c>
      <c r="H12">
        <v>65</v>
      </c>
    </row>
    <row r="13" spans="1:8" x14ac:dyDescent="0.3">
      <c r="A13">
        <v>2022</v>
      </c>
      <c r="B13" s="1">
        <v>44566</v>
      </c>
      <c r="C13">
        <v>1</v>
      </c>
      <c r="D13" t="s">
        <v>26</v>
      </c>
      <c r="E13">
        <v>548</v>
      </c>
      <c r="F13" t="s">
        <v>45</v>
      </c>
      <c r="G13">
        <v>3</v>
      </c>
      <c r="H13">
        <v>6</v>
      </c>
    </row>
    <row r="14" spans="1:8" x14ac:dyDescent="0.3">
      <c r="A14">
        <v>2022</v>
      </c>
      <c r="B14" s="1">
        <v>44587</v>
      </c>
      <c r="C14">
        <v>1</v>
      </c>
      <c r="D14" t="s">
        <v>26</v>
      </c>
      <c r="E14">
        <v>548</v>
      </c>
      <c r="F14" t="s">
        <v>45</v>
      </c>
      <c r="G14">
        <v>2</v>
      </c>
      <c r="H14">
        <v>4</v>
      </c>
    </row>
    <row r="15" spans="1:8" x14ac:dyDescent="0.3">
      <c r="A15">
        <v>2022</v>
      </c>
      <c r="B15" s="1">
        <v>44567</v>
      </c>
      <c r="C15">
        <v>1</v>
      </c>
      <c r="D15" t="s">
        <v>26</v>
      </c>
      <c r="E15">
        <v>530</v>
      </c>
      <c r="F15" t="s">
        <v>46</v>
      </c>
      <c r="G15">
        <v>3</v>
      </c>
      <c r="H15">
        <v>25.5</v>
      </c>
    </row>
    <row r="16" spans="1:8" x14ac:dyDescent="0.3">
      <c r="A16">
        <v>2022</v>
      </c>
      <c r="B16" s="1">
        <v>44582</v>
      </c>
      <c r="C16">
        <v>1</v>
      </c>
      <c r="D16" t="s">
        <v>26</v>
      </c>
      <c r="E16">
        <v>530</v>
      </c>
      <c r="F16" t="s">
        <v>46</v>
      </c>
      <c r="G16">
        <v>2</v>
      </c>
      <c r="H16">
        <v>17</v>
      </c>
    </row>
    <row r="17" spans="1:8" x14ac:dyDescent="0.3">
      <c r="A17">
        <v>2022</v>
      </c>
      <c r="B17" s="1">
        <v>44567</v>
      </c>
      <c r="C17">
        <v>1</v>
      </c>
      <c r="D17" t="s">
        <v>26</v>
      </c>
      <c r="E17">
        <v>540</v>
      </c>
      <c r="F17" t="s">
        <v>47</v>
      </c>
      <c r="G17">
        <v>5</v>
      </c>
      <c r="H17">
        <v>37.5</v>
      </c>
    </row>
    <row r="18" spans="1:8" x14ac:dyDescent="0.3">
      <c r="A18">
        <v>2022</v>
      </c>
      <c r="B18" s="1">
        <v>44582</v>
      </c>
      <c r="C18">
        <v>1</v>
      </c>
      <c r="D18" t="s">
        <v>26</v>
      </c>
      <c r="E18">
        <v>540</v>
      </c>
      <c r="F18" t="s">
        <v>47</v>
      </c>
      <c r="G18">
        <v>10</v>
      </c>
      <c r="H18">
        <v>75</v>
      </c>
    </row>
    <row r="19" spans="1:8" x14ac:dyDescent="0.3">
      <c r="A19">
        <v>2022</v>
      </c>
      <c r="B19" s="1">
        <v>44568</v>
      </c>
      <c r="C19">
        <v>1</v>
      </c>
      <c r="D19" t="s">
        <v>26</v>
      </c>
      <c r="E19">
        <v>524</v>
      </c>
      <c r="F19" t="s">
        <v>48</v>
      </c>
      <c r="G19">
        <v>6</v>
      </c>
      <c r="H19">
        <v>12</v>
      </c>
    </row>
    <row r="20" spans="1:8" x14ac:dyDescent="0.3">
      <c r="A20">
        <v>2022</v>
      </c>
      <c r="B20" s="1">
        <v>44568</v>
      </c>
      <c r="C20">
        <v>1</v>
      </c>
      <c r="D20" t="s">
        <v>26</v>
      </c>
      <c r="E20">
        <v>562</v>
      </c>
      <c r="F20" t="s">
        <v>49</v>
      </c>
      <c r="G20">
        <v>2</v>
      </c>
      <c r="H20">
        <v>10</v>
      </c>
    </row>
    <row r="21" spans="1:8" x14ac:dyDescent="0.3">
      <c r="A21">
        <v>2022</v>
      </c>
      <c r="B21" s="1">
        <v>44571</v>
      </c>
      <c r="C21">
        <v>1</v>
      </c>
      <c r="D21" t="s">
        <v>26</v>
      </c>
      <c r="E21">
        <v>560</v>
      </c>
      <c r="F21" t="s">
        <v>50</v>
      </c>
      <c r="G21">
        <v>2</v>
      </c>
      <c r="H21">
        <v>16</v>
      </c>
    </row>
    <row r="22" spans="1:8" x14ac:dyDescent="0.3">
      <c r="A22">
        <v>2022</v>
      </c>
      <c r="B22" s="1">
        <v>44575</v>
      </c>
      <c r="C22">
        <v>1</v>
      </c>
      <c r="D22" t="s">
        <v>26</v>
      </c>
      <c r="E22">
        <v>560</v>
      </c>
      <c r="F22" t="s">
        <v>50</v>
      </c>
      <c r="G22">
        <v>4</v>
      </c>
      <c r="H22">
        <v>32</v>
      </c>
    </row>
    <row r="23" spans="1:8" x14ac:dyDescent="0.3">
      <c r="A23">
        <v>2022</v>
      </c>
      <c r="B23" s="1">
        <v>44571</v>
      </c>
      <c r="C23">
        <v>1</v>
      </c>
      <c r="D23" t="s">
        <v>26</v>
      </c>
      <c r="E23">
        <v>542</v>
      </c>
      <c r="F23" t="s">
        <v>51</v>
      </c>
      <c r="G23">
        <v>2</v>
      </c>
      <c r="H23">
        <v>20</v>
      </c>
    </row>
    <row r="24" spans="1:8" x14ac:dyDescent="0.3">
      <c r="A24">
        <v>2022</v>
      </c>
      <c r="B24" s="1">
        <v>44575</v>
      </c>
      <c r="C24">
        <v>1</v>
      </c>
      <c r="D24" t="s">
        <v>26</v>
      </c>
      <c r="E24">
        <v>518</v>
      </c>
      <c r="F24" t="s">
        <v>52</v>
      </c>
      <c r="G24">
        <v>4</v>
      </c>
      <c r="H24">
        <v>16</v>
      </c>
    </row>
    <row r="25" spans="1:8" x14ac:dyDescent="0.3">
      <c r="A25">
        <v>2022</v>
      </c>
      <c r="B25" s="1">
        <v>44578</v>
      </c>
      <c r="C25">
        <v>1</v>
      </c>
      <c r="D25" t="s">
        <v>26</v>
      </c>
      <c r="E25">
        <v>580</v>
      </c>
      <c r="F25" t="s">
        <v>53</v>
      </c>
      <c r="G25">
        <v>5</v>
      </c>
      <c r="H25">
        <v>40</v>
      </c>
    </row>
    <row r="26" spans="1:8" x14ac:dyDescent="0.3">
      <c r="A26">
        <v>2022</v>
      </c>
      <c r="B26" s="1">
        <v>44585</v>
      </c>
      <c r="C26">
        <v>1</v>
      </c>
      <c r="D26" t="s">
        <v>26</v>
      </c>
      <c r="E26">
        <v>580</v>
      </c>
      <c r="F26" t="s">
        <v>53</v>
      </c>
      <c r="G26">
        <v>4</v>
      </c>
      <c r="H26">
        <v>32</v>
      </c>
    </row>
    <row r="27" spans="1:8" x14ac:dyDescent="0.3">
      <c r="A27">
        <v>2022</v>
      </c>
      <c r="B27" s="1">
        <v>44592</v>
      </c>
      <c r="C27">
        <v>1</v>
      </c>
      <c r="D27" t="s">
        <v>26</v>
      </c>
      <c r="E27">
        <v>580</v>
      </c>
      <c r="F27" t="s">
        <v>53</v>
      </c>
      <c r="G27">
        <v>5</v>
      </c>
      <c r="H27">
        <v>40</v>
      </c>
    </row>
    <row r="28" spans="1:8" x14ac:dyDescent="0.3">
      <c r="A28">
        <v>2022</v>
      </c>
      <c r="B28" s="1">
        <v>44580</v>
      </c>
      <c r="C28">
        <v>1</v>
      </c>
      <c r="D28" t="s">
        <v>26</v>
      </c>
      <c r="E28">
        <v>578</v>
      </c>
      <c r="F28" t="s">
        <v>54</v>
      </c>
      <c r="G28">
        <v>1</v>
      </c>
      <c r="H28">
        <v>15.5</v>
      </c>
    </row>
    <row r="29" spans="1:8" x14ac:dyDescent="0.3">
      <c r="A29">
        <v>2022</v>
      </c>
      <c r="B29" s="1">
        <v>44585</v>
      </c>
      <c r="C29">
        <v>1</v>
      </c>
      <c r="D29" t="s">
        <v>26</v>
      </c>
      <c r="E29">
        <v>536</v>
      </c>
      <c r="F29" t="s">
        <v>55</v>
      </c>
      <c r="G29">
        <v>3</v>
      </c>
      <c r="H29">
        <v>15</v>
      </c>
    </row>
    <row r="30" spans="1:8" x14ac:dyDescent="0.3">
      <c r="A30">
        <v>2022</v>
      </c>
      <c r="B30" s="1">
        <v>44587</v>
      </c>
      <c r="C30">
        <v>1</v>
      </c>
      <c r="D30" t="s">
        <v>26</v>
      </c>
      <c r="E30">
        <v>520</v>
      </c>
      <c r="F30" t="s">
        <v>56</v>
      </c>
      <c r="G30">
        <v>4</v>
      </c>
      <c r="H30">
        <v>16</v>
      </c>
    </row>
    <row r="31" spans="1:8" x14ac:dyDescent="0.3">
      <c r="A31">
        <v>2022</v>
      </c>
      <c r="B31" s="1">
        <v>44589</v>
      </c>
      <c r="C31">
        <v>1</v>
      </c>
      <c r="D31" t="s">
        <v>26</v>
      </c>
      <c r="E31">
        <v>522</v>
      </c>
      <c r="F31" t="s">
        <v>57</v>
      </c>
      <c r="G31">
        <v>5</v>
      </c>
      <c r="H31">
        <v>20</v>
      </c>
    </row>
    <row r="32" spans="1:8" x14ac:dyDescent="0.3">
      <c r="A32">
        <v>2022</v>
      </c>
      <c r="B32" s="1">
        <v>44599</v>
      </c>
      <c r="C32">
        <v>2</v>
      </c>
      <c r="D32" t="s">
        <v>27</v>
      </c>
      <c r="E32">
        <v>532</v>
      </c>
      <c r="F32" t="s">
        <v>58</v>
      </c>
      <c r="G32">
        <v>2</v>
      </c>
      <c r="H32">
        <v>20</v>
      </c>
    </row>
    <row r="33" spans="1:8" x14ac:dyDescent="0.3">
      <c r="A33">
        <v>2022</v>
      </c>
      <c r="B33" s="1">
        <v>44599</v>
      </c>
      <c r="C33">
        <v>2</v>
      </c>
      <c r="D33" t="s">
        <v>27</v>
      </c>
      <c r="E33">
        <v>544</v>
      </c>
      <c r="F33" t="s">
        <v>59</v>
      </c>
      <c r="G33">
        <v>3</v>
      </c>
      <c r="H33">
        <v>36</v>
      </c>
    </row>
    <row r="34" spans="1:8" x14ac:dyDescent="0.3">
      <c r="A34">
        <v>2022</v>
      </c>
      <c r="B34" s="1">
        <v>44599</v>
      </c>
      <c r="C34">
        <v>2</v>
      </c>
      <c r="D34" t="s">
        <v>27</v>
      </c>
      <c r="E34">
        <v>514</v>
      </c>
      <c r="F34" t="s">
        <v>44</v>
      </c>
      <c r="G34">
        <v>11</v>
      </c>
      <c r="H34">
        <v>71.5</v>
      </c>
    </row>
    <row r="35" spans="1:8" x14ac:dyDescent="0.3">
      <c r="A35">
        <v>2022</v>
      </c>
      <c r="B35" s="1">
        <v>44599</v>
      </c>
      <c r="C35">
        <v>2</v>
      </c>
      <c r="D35" t="s">
        <v>27</v>
      </c>
      <c r="E35">
        <v>548</v>
      </c>
      <c r="F35" t="s">
        <v>45</v>
      </c>
      <c r="G35">
        <v>10</v>
      </c>
      <c r="H35">
        <v>20</v>
      </c>
    </row>
    <row r="36" spans="1:8" x14ac:dyDescent="0.3">
      <c r="A36">
        <v>2022</v>
      </c>
      <c r="B36" s="1">
        <v>44600</v>
      </c>
      <c r="C36">
        <v>2</v>
      </c>
      <c r="D36" t="s">
        <v>27</v>
      </c>
      <c r="E36">
        <v>536</v>
      </c>
      <c r="F36" t="s">
        <v>55</v>
      </c>
      <c r="G36">
        <v>5</v>
      </c>
      <c r="H36">
        <v>25</v>
      </c>
    </row>
    <row r="37" spans="1:8" x14ac:dyDescent="0.3">
      <c r="A37">
        <v>2022</v>
      </c>
      <c r="B37" s="1">
        <v>44600</v>
      </c>
      <c r="C37">
        <v>2</v>
      </c>
      <c r="D37" t="s">
        <v>27</v>
      </c>
      <c r="E37">
        <v>542</v>
      </c>
      <c r="F37" t="s">
        <v>51</v>
      </c>
      <c r="G37">
        <v>3</v>
      </c>
      <c r="H37">
        <v>30</v>
      </c>
    </row>
    <row r="38" spans="1:8" x14ac:dyDescent="0.3">
      <c r="A38">
        <v>2022</v>
      </c>
      <c r="B38" s="1">
        <v>44601</v>
      </c>
      <c r="C38">
        <v>2</v>
      </c>
      <c r="D38" t="s">
        <v>27</v>
      </c>
      <c r="E38">
        <v>514</v>
      </c>
      <c r="F38" t="s">
        <v>44</v>
      </c>
      <c r="G38">
        <v>12</v>
      </c>
      <c r="H38">
        <v>78</v>
      </c>
    </row>
    <row r="39" spans="1:8" x14ac:dyDescent="0.3">
      <c r="A39">
        <v>2022</v>
      </c>
      <c r="B39" s="1">
        <v>44601</v>
      </c>
      <c r="C39">
        <v>2</v>
      </c>
      <c r="D39" t="s">
        <v>27</v>
      </c>
      <c r="E39">
        <v>548</v>
      </c>
      <c r="F39" t="s">
        <v>45</v>
      </c>
      <c r="G39">
        <v>10</v>
      </c>
      <c r="H39">
        <v>20</v>
      </c>
    </row>
    <row r="40" spans="1:8" x14ac:dyDescent="0.3">
      <c r="A40">
        <v>2022</v>
      </c>
      <c r="B40" s="1">
        <v>44602</v>
      </c>
      <c r="C40">
        <v>2</v>
      </c>
      <c r="D40" t="s">
        <v>27</v>
      </c>
      <c r="E40">
        <v>540</v>
      </c>
      <c r="F40" t="s">
        <v>47</v>
      </c>
      <c r="G40">
        <v>5</v>
      </c>
      <c r="H40">
        <v>37.5</v>
      </c>
    </row>
    <row r="41" spans="1:8" x14ac:dyDescent="0.3">
      <c r="A41">
        <v>2022</v>
      </c>
      <c r="B41" s="1">
        <v>44602</v>
      </c>
      <c r="C41">
        <v>2</v>
      </c>
      <c r="D41" t="s">
        <v>27</v>
      </c>
      <c r="E41">
        <v>560</v>
      </c>
      <c r="F41" t="s">
        <v>50</v>
      </c>
      <c r="G41">
        <v>5</v>
      </c>
      <c r="H41">
        <v>40</v>
      </c>
    </row>
    <row r="42" spans="1:8" x14ac:dyDescent="0.3">
      <c r="A42">
        <v>2022</v>
      </c>
      <c r="B42" s="1">
        <v>44603</v>
      </c>
      <c r="C42">
        <v>2</v>
      </c>
      <c r="D42" t="s">
        <v>27</v>
      </c>
      <c r="E42">
        <v>516</v>
      </c>
      <c r="F42" t="s">
        <v>43</v>
      </c>
      <c r="G42">
        <v>7</v>
      </c>
      <c r="H42">
        <v>31.5</v>
      </c>
    </row>
    <row r="43" spans="1:8" x14ac:dyDescent="0.3">
      <c r="A43">
        <v>2022</v>
      </c>
      <c r="B43" s="1">
        <v>44603</v>
      </c>
      <c r="C43">
        <v>2</v>
      </c>
      <c r="D43" t="s">
        <v>27</v>
      </c>
      <c r="E43">
        <v>530</v>
      </c>
      <c r="F43" t="s">
        <v>46</v>
      </c>
      <c r="G43">
        <v>5</v>
      </c>
      <c r="H43">
        <v>42.5</v>
      </c>
    </row>
    <row r="44" spans="1:8" x14ac:dyDescent="0.3">
      <c r="A44">
        <v>2022</v>
      </c>
      <c r="B44" s="1">
        <v>44613</v>
      </c>
      <c r="C44">
        <v>2</v>
      </c>
      <c r="D44" t="s">
        <v>27</v>
      </c>
      <c r="E44">
        <v>518</v>
      </c>
      <c r="F44" t="s">
        <v>52</v>
      </c>
      <c r="G44">
        <v>4</v>
      </c>
      <c r="H44">
        <v>16</v>
      </c>
    </row>
    <row r="45" spans="1:8" x14ac:dyDescent="0.3">
      <c r="A45">
        <v>2022</v>
      </c>
      <c r="B45" s="1">
        <v>44613</v>
      </c>
      <c r="C45">
        <v>2</v>
      </c>
      <c r="D45" t="s">
        <v>27</v>
      </c>
      <c r="E45">
        <v>524</v>
      </c>
      <c r="F45" t="s">
        <v>48</v>
      </c>
      <c r="G45">
        <v>3</v>
      </c>
      <c r="H45">
        <v>6</v>
      </c>
    </row>
    <row r="46" spans="1:8" x14ac:dyDescent="0.3">
      <c r="A46">
        <v>2022</v>
      </c>
      <c r="B46" s="1">
        <v>44615</v>
      </c>
      <c r="C46">
        <v>2</v>
      </c>
      <c r="D46" t="s">
        <v>27</v>
      </c>
      <c r="E46">
        <v>520</v>
      </c>
      <c r="F46" t="s">
        <v>56</v>
      </c>
      <c r="G46">
        <v>6</v>
      </c>
      <c r="H46">
        <v>24</v>
      </c>
    </row>
    <row r="47" spans="1:8" x14ac:dyDescent="0.3">
      <c r="A47">
        <v>2022</v>
      </c>
      <c r="B47" s="1">
        <v>44615</v>
      </c>
      <c r="C47">
        <v>2</v>
      </c>
      <c r="D47" t="s">
        <v>27</v>
      </c>
      <c r="E47">
        <v>580</v>
      </c>
      <c r="F47" t="s">
        <v>53</v>
      </c>
      <c r="G47">
        <v>6</v>
      </c>
      <c r="H47">
        <v>48</v>
      </c>
    </row>
    <row r="48" spans="1:8" x14ac:dyDescent="0.3">
      <c r="A48">
        <v>2022</v>
      </c>
      <c r="B48" s="1">
        <v>44616</v>
      </c>
      <c r="C48">
        <v>2</v>
      </c>
      <c r="D48" t="s">
        <v>27</v>
      </c>
      <c r="E48">
        <v>522</v>
      </c>
      <c r="F48" t="s">
        <v>57</v>
      </c>
      <c r="G48">
        <v>6</v>
      </c>
      <c r="H48">
        <v>24</v>
      </c>
    </row>
    <row r="49" spans="1:8" x14ac:dyDescent="0.3">
      <c r="A49">
        <v>2022</v>
      </c>
      <c r="B49" s="1">
        <v>44616</v>
      </c>
      <c r="C49">
        <v>2</v>
      </c>
      <c r="D49" t="s">
        <v>27</v>
      </c>
      <c r="E49">
        <v>510</v>
      </c>
      <c r="F49" t="s">
        <v>42</v>
      </c>
      <c r="G49">
        <v>6</v>
      </c>
      <c r="H49">
        <v>36</v>
      </c>
    </row>
    <row r="50" spans="1:8" x14ac:dyDescent="0.3">
      <c r="A50">
        <v>2022</v>
      </c>
      <c r="B50" s="1">
        <v>44617</v>
      </c>
      <c r="C50">
        <v>2</v>
      </c>
      <c r="D50" t="s">
        <v>27</v>
      </c>
      <c r="E50">
        <v>562</v>
      </c>
      <c r="F50" t="s">
        <v>49</v>
      </c>
      <c r="G50">
        <v>5</v>
      </c>
      <c r="H50">
        <v>25</v>
      </c>
    </row>
    <row r="51" spans="1:8" x14ac:dyDescent="0.3">
      <c r="A51">
        <v>2022</v>
      </c>
      <c r="B51" s="1">
        <v>44617</v>
      </c>
      <c r="C51">
        <v>2</v>
      </c>
      <c r="D51" t="s">
        <v>27</v>
      </c>
      <c r="E51">
        <v>510</v>
      </c>
      <c r="F51" t="s">
        <v>42</v>
      </c>
      <c r="G51">
        <v>6</v>
      </c>
      <c r="H51">
        <v>36</v>
      </c>
    </row>
    <row r="52" spans="1:8" x14ac:dyDescent="0.3">
      <c r="A52">
        <v>2022</v>
      </c>
      <c r="B52" s="1">
        <v>44627</v>
      </c>
      <c r="C52">
        <v>3</v>
      </c>
      <c r="D52" t="s">
        <v>28</v>
      </c>
      <c r="E52">
        <v>532</v>
      </c>
      <c r="F52" t="s">
        <v>58</v>
      </c>
      <c r="G52">
        <v>2</v>
      </c>
      <c r="H52">
        <v>20</v>
      </c>
    </row>
    <row r="53" spans="1:8" x14ac:dyDescent="0.3">
      <c r="A53">
        <v>2022</v>
      </c>
      <c r="B53" s="1">
        <v>44627</v>
      </c>
      <c r="C53">
        <v>3</v>
      </c>
      <c r="D53" t="s">
        <v>28</v>
      </c>
      <c r="E53">
        <v>544</v>
      </c>
      <c r="F53" t="s">
        <v>59</v>
      </c>
      <c r="G53">
        <v>4</v>
      </c>
      <c r="H53">
        <v>48</v>
      </c>
    </row>
    <row r="54" spans="1:8" x14ac:dyDescent="0.3">
      <c r="A54">
        <v>2022</v>
      </c>
      <c r="B54" s="1">
        <v>44628</v>
      </c>
      <c r="C54">
        <v>3</v>
      </c>
      <c r="D54" t="s">
        <v>28</v>
      </c>
      <c r="E54">
        <v>536</v>
      </c>
      <c r="F54" t="s">
        <v>55</v>
      </c>
      <c r="G54">
        <v>5</v>
      </c>
      <c r="H54">
        <v>25</v>
      </c>
    </row>
    <row r="55" spans="1:8" x14ac:dyDescent="0.3">
      <c r="A55">
        <v>2022</v>
      </c>
      <c r="B55" s="1">
        <v>44628</v>
      </c>
      <c r="C55">
        <v>3</v>
      </c>
      <c r="D55" t="s">
        <v>28</v>
      </c>
      <c r="E55">
        <v>580</v>
      </c>
      <c r="F55" t="s">
        <v>53</v>
      </c>
      <c r="G55">
        <v>7</v>
      </c>
      <c r="H55">
        <v>56</v>
      </c>
    </row>
    <row r="56" spans="1:8" x14ac:dyDescent="0.3">
      <c r="A56">
        <v>2022</v>
      </c>
      <c r="B56" s="1">
        <v>44634</v>
      </c>
      <c r="C56">
        <v>3</v>
      </c>
      <c r="D56" t="s">
        <v>28</v>
      </c>
      <c r="E56">
        <v>514</v>
      </c>
      <c r="F56" t="s">
        <v>44</v>
      </c>
      <c r="G56">
        <v>9</v>
      </c>
      <c r="H56">
        <v>58.5</v>
      </c>
    </row>
    <row r="57" spans="1:8" x14ac:dyDescent="0.3">
      <c r="A57">
        <v>2022</v>
      </c>
      <c r="B57" s="1">
        <v>44634</v>
      </c>
      <c r="C57">
        <v>3</v>
      </c>
      <c r="D57" t="s">
        <v>28</v>
      </c>
      <c r="E57">
        <v>548</v>
      </c>
      <c r="F57" t="s">
        <v>45</v>
      </c>
      <c r="G57">
        <v>10</v>
      </c>
      <c r="H57">
        <v>20</v>
      </c>
    </row>
    <row r="58" spans="1:8" x14ac:dyDescent="0.3">
      <c r="A58">
        <v>2022</v>
      </c>
      <c r="B58" s="1">
        <v>44636</v>
      </c>
      <c r="C58">
        <v>3</v>
      </c>
      <c r="D58" t="s">
        <v>28</v>
      </c>
      <c r="E58">
        <v>540</v>
      </c>
      <c r="F58" t="s">
        <v>47</v>
      </c>
      <c r="G58">
        <v>5</v>
      </c>
      <c r="H58">
        <v>37.5</v>
      </c>
    </row>
    <row r="59" spans="1:8" x14ac:dyDescent="0.3">
      <c r="A59">
        <v>2022</v>
      </c>
      <c r="B59" s="1">
        <v>44636</v>
      </c>
      <c r="C59">
        <v>3</v>
      </c>
      <c r="D59" t="s">
        <v>28</v>
      </c>
      <c r="E59">
        <v>560</v>
      </c>
      <c r="F59" t="s">
        <v>50</v>
      </c>
      <c r="G59">
        <v>5</v>
      </c>
      <c r="H59">
        <v>40</v>
      </c>
    </row>
    <row r="60" spans="1:8" x14ac:dyDescent="0.3">
      <c r="A60">
        <v>2022</v>
      </c>
      <c r="B60" s="1">
        <v>44638</v>
      </c>
      <c r="C60">
        <v>3</v>
      </c>
      <c r="D60" t="s">
        <v>28</v>
      </c>
      <c r="E60">
        <v>516</v>
      </c>
      <c r="F60" t="s">
        <v>43</v>
      </c>
      <c r="G60">
        <v>7</v>
      </c>
      <c r="H60">
        <v>31.5</v>
      </c>
    </row>
    <row r="61" spans="1:8" x14ac:dyDescent="0.3">
      <c r="A61">
        <v>2022</v>
      </c>
      <c r="B61" s="1">
        <v>44638</v>
      </c>
      <c r="C61">
        <v>3</v>
      </c>
      <c r="D61" t="s">
        <v>28</v>
      </c>
      <c r="E61">
        <v>530</v>
      </c>
      <c r="F61" t="s">
        <v>46</v>
      </c>
      <c r="G61">
        <v>5</v>
      </c>
      <c r="H61">
        <v>42.5</v>
      </c>
    </row>
    <row r="62" spans="1:8" x14ac:dyDescent="0.3">
      <c r="A62">
        <v>2022</v>
      </c>
      <c r="B62" s="1">
        <v>44639</v>
      </c>
      <c r="C62">
        <v>3</v>
      </c>
      <c r="D62" t="s">
        <v>28</v>
      </c>
      <c r="E62">
        <v>524</v>
      </c>
      <c r="F62" t="s">
        <v>48</v>
      </c>
      <c r="G62">
        <v>3</v>
      </c>
      <c r="H62">
        <v>6</v>
      </c>
    </row>
    <row r="63" spans="1:8" x14ac:dyDescent="0.3">
      <c r="A63">
        <v>2022</v>
      </c>
      <c r="B63" s="1">
        <v>44639</v>
      </c>
      <c r="C63">
        <v>3</v>
      </c>
      <c r="D63" t="s">
        <v>28</v>
      </c>
      <c r="E63">
        <v>580</v>
      </c>
      <c r="F63" t="s">
        <v>53</v>
      </c>
      <c r="G63">
        <v>5</v>
      </c>
      <c r="H63">
        <v>40</v>
      </c>
    </row>
    <row r="64" spans="1:8" x14ac:dyDescent="0.3">
      <c r="A64">
        <v>2022</v>
      </c>
      <c r="B64" s="1">
        <v>44642</v>
      </c>
      <c r="C64">
        <v>3</v>
      </c>
      <c r="D64" t="s">
        <v>28</v>
      </c>
      <c r="E64">
        <v>518</v>
      </c>
      <c r="F64" t="s">
        <v>52</v>
      </c>
      <c r="G64">
        <v>4</v>
      </c>
      <c r="H64">
        <v>16</v>
      </c>
    </row>
    <row r="65" spans="1:8" x14ac:dyDescent="0.3">
      <c r="A65">
        <v>2022</v>
      </c>
      <c r="B65" s="1">
        <v>44642</v>
      </c>
      <c r="C65">
        <v>3</v>
      </c>
      <c r="D65" t="s">
        <v>28</v>
      </c>
      <c r="E65">
        <v>524</v>
      </c>
      <c r="F65" t="s">
        <v>48</v>
      </c>
      <c r="G65">
        <v>3</v>
      </c>
      <c r="H65">
        <v>6</v>
      </c>
    </row>
    <row r="66" spans="1:8" x14ac:dyDescent="0.3">
      <c r="A66">
        <v>2022</v>
      </c>
      <c r="B66" s="1">
        <v>44644</v>
      </c>
      <c r="C66">
        <v>3</v>
      </c>
      <c r="D66" t="s">
        <v>28</v>
      </c>
      <c r="E66">
        <v>520</v>
      </c>
      <c r="F66" t="s">
        <v>56</v>
      </c>
      <c r="G66">
        <v>6</v>
      </c>
      <c r="H66">
        <v>24</v>
      </c>
    </row>
    <row r="67" spans="1:8" x14ac:dyDescent="0.3">
      <c r="A67">
        <v>2022</v>
      </c>
      <c r="B67" s="1">
        <v>44644</v>
      </c>
      <c r="C67">
        <v>3</v>
      </c>
      <c r="D67" t="s">
        <v>28</v>
      </c>
      <c r="E67">
        <v>580</v>
      </c>
      <c r="F67" t="s">
        <v>53</v>
      </c>
      <c r="G67">
        <v>6</v>
      </c>
      <c r="H67">
        <v>48</v>
      </c>
    </row>
    <row r="68" spans="1:8" x14ac:dyDescent="0.3">
      <c r="A68">
        <v>2022</v>
      </c>
      <c r="B68" s="1">
        <v>44646</v>
      </c>
      <c r="C68">
        <v>3</v>
      </c>
      <c r="D68" t="s">
        <v>28</v>
      </c>
      <c r="E68">
        <v>522</v>
      </c>
      <c r="F68" t="s">
        <v>57</v>
      </c>
      <c r="G68">
        <v>6</v>
      </c>
      <c r="H68">
        <v>24</v>
      </c>
    </row>
    <row r="69" spans="1:8" x14ac:dyDescent="0.3">
      <c r="A69">
        <v>2022</v>
      </c>
      <c r="B69" s="1">
        <v>44646</v>
      </c>
      <c r="C69">
        <v>3</v>
      </c>
      <c r="D69" t="s">
        <v>28</v>
      </c>
      <c r="E69">
        <v>510</v>
      </c>
      <c r="F69" t="s">
        <v>42</v>
      </c>
      <c r="G69">
        <v>6</v>
      </c>
      <c r="H69">
        <v>36</v>
      </c>
    </row>
    <row r="70" spans="1:8" x14ac:dyDescent="0.3">
      <c r="A70">
        <v>2022</v>
      </c>
      <c r="B70" s="1">
        <v>44648</v>
      </c>
      <c r="C70">
        <v>3</v>
      </c>
      <c r="D70" t="s">
        <v>28</v>
      </c>
      <c r="E70">
        <v>562</v>
      </c>
      <c r="F70" t="s">
        <v>49</v>
      </c>
      <c r="G70">
        <v>5</v>
      </c>
      <c r="H70">
        <v>25</v>
      </c>
    </row>
    <row r="71" spans="1:8" x14ac:dyDescent="0.3">
      <c r="A71">
        <v>2022</v>
      </c>
      <c r="B71" s="1">
        <v>44648</v>
      </c>
      <c r="C71">
        <v>3</v>
      </c>
      <c r="D71" t="s">
        <v>28</v>
      </c>
      <c r="E71">
        <v>510</v>
      </c>
      <c r="F71" t="s">
        <v>42</v>
      </c>
      <c r="G71">
        <v>6</v>
      </c>
      <c r="H71">
        <v>36</v>
      </c>
    </row>
    <row r="72" spans="1:8" x14ac:dyDescent="0.3">
      <c r="A72">
        <v>2022</v>
      </c>
      <c r="B72" s="1">
        <v>44650</v>
      </c>
      <c r="C72">
        <v>3</v>
      </c>
      <c r="D72" t="s">
        <v>28</v>
      </c>
      <c r="E72">
        <v>544</v>
      </c>
      <c r="F72" t="s">
        <v>59</v>
      </c>
      <c r="G72">
        <v>2</v>
      </c>
      <c r="H72">
        <v>24</v>
      </c>
    </row>
    <row r="73" spans="1:8" x14ac:dyDescent="0.3">
      <c r="A73">
        <v>2022</v>
      </c>
      <c r="B73" s="1">
        <v>44655</v>
      </c>
      <c r="C73">
        <v>4</v>
      </c>
      <c r="D73" t="s">
        <v>29</v>
      </c>
      <c r="E73">
        <v>532</v>
      </c>
      <c r="F73" t="s">
        <v>58</v>
      </c>
      <c r="G73">
        <v>2</v>
      </c>
      <c r="H73">
        <v>20</v>
      </c>
    </row>
    <row r="74" spans="1:8" x14ac:dyDescent="0.3">
      <c r="A74">
        <v>2022</v>
      </c>
      <c r="B74" s="1">
        <v>44655</v>
      </c>
      <c r="C74">
        <v>4</v>
      </c>
      <c r="D74" t="s">
        <v>29</v>
      </c>
      <c r="E74">
        <v>544</v>
      </c>
      <c r="F74" t="s">
        <v>59</v>
      </c>
      <c r="G74">
        <v>2</v>
      </c>
      <c r="H74">
        <v>24</v>
      </c>
    </row>
    <row r="75" spans="1:8" x14ac:dyDescent="0.3">
      <c r="A75">
        <v>2022</v>
      </c>
      <c r="B75" s="1">
        <v>44657</v>
      </c>
      <c r="C75">
        <v>4</v>
      </c>
      <c r="D75" t="s">
        <v>29</v>
      </c>
      <c r="E75">
        <v>536</v>
      </c>
      <c r="F75" t="s">
        <v>55</v>
      </c>
      <c r="G75">
        <v>5</v>
      </c>
      <c r="H75">
        <v>25</v>
      </c>
    </row>
    <row r="76" spans="1:8" x14ac:dyDescent="0.3">
      <c r="A76">
        <v>2022</v>
      </c>
      <c r="B76" s="1">
        <v>44657</v>
      </c>
      <c r="C76">
        <v>4</v>
      </c>
      <c r="D76" t="s">
        <v>29</v>
      </c>
      <c r="E76">
        <v>580</v>
      </c>
      <c r="F76" t="s">
        <v>53</v>
      </c>
      <c r="G76">
        <v>3</v>
      </c>
      <c r="H76">
        <v>24</v>
      </c>
    </row>
    <row r="77" spans="1:8" x14ac:dyDescent="0.3">
      <c r="A77">
        <v>2022</v>
      </c>
      <c r="B77" s="1">
        <v>44659</v>
      </c>
      <c r="C77">
        <v>4</v>
      </c>
      <c r="D77" t="s">
        <v>29</v>
      </c>
      <c r="E77">
        <v>514</v>
      </c>
      <c r="F77" t="s">
        <v>44</v>
      </c>
      <c r="G77">
        <v>8</v>
      </c>
      <c r="H77">
        <v>52</v>
      </c>
    </row>
    <row r="78" spans="1:8" x14ac:dyDescent="0.3">
      <c r="A78">
        <v>2022</v>
      </c>
      <c r="B78" s="1">
        <v>44659</v>
      </c>
      <c r="C78">
        <v>4</v>
      </c>
      <c r="D78" t="s">
        <v>29</v>
      </c>
      <c r="E78">
        <v>548</v>
      </c>
      <c r="F78" t="s">
        <v>45</v>
      </c>
      <c r="G78">
        <v>10</v>
      </c>
      <c r="H78">
        <v>20</v>
      </c>
    </row>
    <row r="79" spans="1:8" x14ac:dyDescent="0.3">
      <c r="A79">
        <v>2022</v>
      </c>
      <c r="B79" s="1">
        <v>44663</v>
      </c>
      <c r="C79">
        <v>4</v>
      </c>
      <c r="D79" t="s">
        <v>29</v>
      </c>
      <c r="E79">
        <v>540</v>
      </c>
      <c r="F79" t="s">
        <v>47</v>
      </c>
      <c r="G79">
        <v>5</v>
      </c>
      <c r="H79">
        <v>37.5</v>
      </c>
    </row>
    <row r="80" spans="1:8" x14ac:dyDescent="0.3">
      <c r="A80">
        <v>2022</v>
      </c>
      <c r="B80" s="1">
        <v>44663</v>
      </c>
      <c r="C80">
        <v>4</v>
      </c>
      <c r="D80" t="s">
        <v>29</v>
      </c>
      <c r="E80">
        <v>560</v>
      </c>
      <c r="F80" t="s">
        <v>50</v>
      </c>
      <c r="G80">
        <v>5</v>
      </c>
      <c r="H80">
        <v>40</v>
      </c>
    </row>
    <row r="81" spans="1:8" x14ac:dyDescent="0.3">
      <c r="A81">
        <v>2022</v>
      </c>
      <c r="B81" s="1">
        <v>44665</v>
      </c>
      <c r="C81">
        <v>4</v>
      </c>
      <c r="D81" t="s">
        <v>29</v>
      </c>
      <c r="E81">
        <v>516</v>
      </c>
      <c r="F81" t="s">
        <v>43</v>
      </c>
      <c r="G81">
        <v>7</v>
      </c>
      <c r="H81">
        <v>31.5</v>
      </c>
    </row>
    <row r="82" spans="1:8" x14ac:dyDescent="0.3">
      <c r="A82">
        <v>2022</v>
      </c>
      <c r="B82" s="1">
        <v>44665</v>
      </c>
      <c r="C82">
        <v>4</v>
      </c>
      <c r="D82" t="s">
        <v>29</v>
      </c>
      <c r="E82">
        <v>530</v>
      </c>
      <c r="F82" t="s">
        <v>46</v>
      </c>
      <c r="G82">
        <v>5</v>
      </c>
      <c r="H82">
        <v>42.5</v>
      </c>
    </row>
    <row r="83" spans="1:8" x14ac:dyDescent="0.3">
      <c r="A83">
        <v>2022</v>
      </c>
      <c r="B83" s="1">
        <v>44669</v>
      </c>
      <c r="C83">
        <v>4</v>
      </c>
      <c r="D83" t="s">
        <v>29</v>
      </c>
      <c r="E83">
        <v>518</v>
      </c>
      <c r="F83" t="s">
        <v>52</v>
      </c>
      <c r="G83">
        <v>4</v>
      </c>
      <c r="H83">
        <v>16</v>
      </c>
    </row>
    <row r="84" spans="1:8" x14ac:dyDescent="0.3">
      <c r="A84">
        <v>2022</v>
      </c>
      <c r="B84" s="1">
        <v>44669</v>
      </c>
      <c r="C84">
        <v>4</v>
      </c>
      <c r="D84" t="s">
        <v>29</v>
      </c>
      <c r="E84">
        <v>524</v>
      </c>
      <c r="F84" t="s">
        <v>48</v>
      </c>
      <c r="G84">
        <v>3</v>
      </c>
      <c r="H84">
        <v>6</v>
      </c>
    </row>
    <row r="85" spans="1:8" x14ac:dyDescent="0.3">
      <c r="A85">
        <v>2022</v>
      </c>
      <c r="B85" s="1">
        <v>44671</v>
      </c>
      <c r="C85">
        <v>4</v>
      </c>
      <c r="D85" t="s">
        <v>29</v>
      </c>
      <c r="E85">
        <v>520</v>
      </c>
      <c r="F85" t="s">
        <v>56</v>
      </c>
      <c r="G85">
        <v>6</v>
      </c>
      <c r="H85">
        <v>24</v>
      </c>
    </row>
    <row r="86" spans="1:8" x14ac:dyDescent="0.3">
      <c r="A86">
        <v>2022</v>
      </c>
      <c r="B86" s="1">
        <v>44671</v>
      </c>
      <c r="C86">
        <v>4</v>
      </c>
      <c r="D86" t="s">
        <v>29</v>
      </c>
      <c r="E86">
        <v>580</v>
      </c>
      <c r="F86" t="s">
        <v>53</v>
      </c>
      <c r="G86">
        <v>6</v>
      </c>
      <c r="H86">
        <v>48</v>
      </c>
    </row>
    <row r="87" spans="1:8" x14ac:dyDescent="0.3">
      <c r="A87">
        <v>2022</v>
      </c>
      <c r="B87" s="1">
        <v>44673</v>
      </c>
      <c r="C87">
        <v>4</v>
      </c>
      <c r="D87" t="s">
        <v>29</v>
      </c>
      <c r="E87">
        <v>522</v>
      </c>
      <c r="F87" t="s">
        <v>57</v>
      </c>
      <c r="G87">
        <v>6</v>
      </c>
      <c r="H87">
        <v>24</v>
      </c>
    </row>
    <row r="88" spans="1:8" x14ac:dyDescent="0.3">
      <c r="A88">
        <v>2022</v>
      </c>
      <c r="B88" s="1">
        <v>44673</v>
      </c>
      <c r="C88">
        <v>4</v>
      </c>
      <c r="D88" t="s">
        <v>29</v>
      </c>
      <c r="E88">
        <v>510</v>
      </c>
      <c r="F88" t="s">
        <v>42</v>
      </c>
      <c r="G88">
        <v>6</v>
      </c>
      <c r="H88">
        <v>36</v>
      </c>
    </row>
    <row r="89" spans="1:8" x14ac:dyDescent="0.3">
      <c r="A89">
        <v>2022</v>
      </c>
      <c r="B89" s="1">
        <v>44677</v>
      </c>
      <c r="C89">
        <v>4</v>
      </c>
      <c r="D89" t="s">
        <v>29</v>
      </c>
      <c r="E89">
        <v>562</v>
      </c>
      <c r="F89" t="s">
        <v>49</v>
      </c>
      <c r="G89">
        <v>5</v>
      </c>
      <c r="H89">
        <v>25</v>
      </c>
    </row>
    <row r="90" spans="1:8" x14ac:dyDescent="0.3">
      <c r="A90">
        <v>2022</v>
      </c>
      <c r="B90" s="1">
        <v>44677</v>
      </c>
      <c r="C90">
        <v>4</v>
      </c>
      <c r="D90" t="s">
        <v>29</v>
      </c>
      <c r="E90">
        <v>510</v>
      </c>
      <c r="F90" t="s">
        <v>42</v>
      </c>
      <c r="G90">
        <v>6</v>
      </c>
      <c r="H90">
        <v>36</v>
      </c>
    </row>
    <row r="91" spans="1:8" x14ac:dyDescent="0.3">
      <c r="A91">
        <v>2022</v>
      </c>
      <c r="B91" s="1">
        <v>44683</v>
      </c>
      <c r="C91">
        <v>5</v>
      </c>
      <c r="D91" t="s">
        <v>30</v>
      </c>
      <c r="E91">
        <v>532</v>
      </c>
      <c r="F91" t="s">
        <v>58</v>
      </c>
      <c r="G91">
        <v>2</v>
      </c>
      <c r="H91">
        <v>20</v>
      </c>
    </row>
    <row r="92" spans="1:8" x14ac:dyDescent="0.3">
      <c r="A92">
        <v>2022</v>
      </c>
      <c r="B92" s="1">
        <v>44683</v>
      </c>
      <c r="C92">
        <v>5</v>
      </c>
      <c r="D92" t="s">
        <v>30</v>
      </c>
      <c r="E92">
        <v>544</v>
      </c>
      <c r="F92" t="s">
        <v>59</v>
      </c>
      <c r="G92">
        <v>3</v>
      </c>
      <c r="H92">
        <v>36</v>
      </c>
    </row>
    <row r="93" spans="1:8" x14ac:dyDescent="0.3">
      <c r="A93">
        <v>2022</v>
      </c>
      <c r="B93" s="1">
        <v>44685</v>
      </c>
      <c r="C93">
        <v>5</v>
      </c>
      <c r="D93" t="s">
        <v>30</v>
      </c>
      <c r="E93">
        <v>536</v>
      </c>
      <c r="F93" t="s">
        <v>55</v>
      </c>
      <c r="G93">
        <v>5</v>
      </c>
      <c r="H93">
        <v>25</v>
      </c>
    </row>
    <row r="94" spans="1:8" x14ac:dyDescent="0.3">
      <c r="A94">
        <v>2022</v>
      </c>
      <c r="B94" s="1">
        <v>44685</v>
      </c>
      <c r="C94">
        <v>5</v>
      </c>
      <c r="D94" t="s">
        <v>30</v>
      </c>
      <c r="E94">
        <v>580</v>
      </c>
      <c r="F94" t="s">
        <v>53</v>
      </c>
      <c r="G94">
        <v>3</v>
      </c>
      <c r="H94">
        <v>24</v>
      </c>
    </row>
    <row r="95" spans="1:8" x14ac:dyDescent="0.3">
      <c r="A95">
        <v>2022</v>
      </c>
      <c r="B95" s="1">
        <v>44687</v>
      </c>
      <c r="C95">
        <v>5</v>
      </c>
      <c r="D95" t="s">
        <v>30</v>
      </c>
      <c r="E95">
        <v>514</v>
      </c>
      <c r="F95" t="s">
        <v>44</v>
      </c>
      <c r="G95">
        <v>7</v>
      </c>
      <c r="H95">
        <v>45.5</v>
      </c>
    </row>
    <row r="96" spans="1:8" x14ac:dyDescent="0.3">
      <c r="A96">
        <v>2022</v>
      </c>
      <c r="B96" s="1">
        <v>44687</v>
      </c>
      <c r="C96">
        <v>5</v>
      </c>
      <c r="D96" t="s">
        <v>30</v>
      </c>
      <c r="E96">
        <v>548</v>
      </c>
      <c r="F96" t="s">
        <v>45</v>
      </c>
      <c r="G96">
        <v>10</v>
      </c>
      <c r="H96">
        <v>20</v>
      </c>
    </row>
    <row r="97" spans="1:8" x14ac:dyDescent="0.3">
      <c r="A97">
        <v>2022</v>
      </c>
      <c r="B97" s="1">
        <v>44690</v>
      </c>
      <c r="C97">
        <v>5</v>
      </c>
      <c r="D97" t="s">
        <v>30</v>
      </c>
      <c r="E97">
        <v>540</v>
      </c>
      <c r="F97" t="s">
        <v>47</v>
      </c>
      <c r="G97">
        <v>5</v>
      </c>
      <c r="H97">
        <v>37.5</v>
      </c>
    </row>
    <row r="98" spans="1:8" x14ac:dyDescent="0.3">
      <c r="A98">
        <v>2022</v>
      </c>
      <c r="B98" s="1">
        <v>44690</v>
      </c>
      <c r="C98">
        <v>5</v>
      </c>
      <c r="D98" t="s">
        <v>30</v>
      </c>
      <c r="E98">
        <v>560</v>
      </c>
      <c r="F98" t="s">
        <v>50</v>
      </c>
      <c r="G98">
        <v>5</v>
      </c>
      <c r="H98">
        <v>40</v>
      </c>
    </row>
    <row r="99" spans="1:8" x14ac:dyDescent="0.3">
      <c r="A99">
        <v>2022</v>
      </c>
      <c r="B99" s="1">
        <v>44697</v>
      </c>
      <c r="C99">
        <v>5</v>
      </c>
      <c r="D99" t="s">
        <v>30</v>
      </c>
      <c r="E99">
        <v>516</v>
      </c>
      <c r="F99" t="s">
        <v>43</v>
      </c>
      <c r="G99">
        <v>7</v>
      </c>
      <c r="H99">
        <v>31.5</v>
      </c>
    </row>
    <row r="100" spans="1:8" x14ac:dyDescent="0.3">
      <c r="A100">
        <v>2022</v>
      </c>
      <c r="B100" s="1">
        <v>44697</v>
      </c>
      <c r="C100">
        <v>5</v>
      </c>
      <c r="D100" t="s">
        <v>30</v>
      </c>
      <c r="E100">
        <v>530</v>
      </c>
      <c r="F100" t="s">
        <v>46</v>
      </c>
      <c r="G100">
        <v>5</v>
      </c>
      <c r="H100">
        <v>42.5</v>
      </c>
    </row>
    <row r="101" spans="1:8" x14ac:dyDescent="0.3">
      <c r="A101">
        <v>2022</v>
      </c>
      <c r="B101" s="1">
        <v>44699</v>
      </c>
      <c r="C101">
        <v>5</v>
      </c>
      <c r="D101" t="s">
        <v>30</v>
      </c>
      <c r="E101">
        <v>518</v>
      </c>
      <c r="F101" t="s">
        <v>52</v>
      </c>
      <c r="G101">
        <v>4</v>
      </c>
      <c r="H101">
        <v>16</v>
      </c>
    </row>
    <row r="102" spans="1:8" x14ac:dyDescent="0.3">
      <c r="A102">
        <v>2022</v>
      </c>
      <c r="B102" s="1">
        <v>44699</v>
      </c>
      <c r="C102">
        <v>5</v>
      </c>
      <c r="D102" t="s">
        <v>30</v>
      </c>
      <c r="E102">
        <v>524</v>
      </c>
      <c r="F102" t="s">
        <v>48</v>
      </c>
      <c r="G102">
        <v>3</v>
      </c>
      <c r="H102">
        <v>6</v>
      </c>
    </row>
    <row r="103" spans="1:8" x14ac:dyDescent="0.3">
      <c r="A103">
        <v>2022</v>
      </c>
      <c r="B103" s="1">
        <v>44701</v>
      </c>
      <c r="C103">
        <v>5</v>
      </c>
      <c r="D103" t="s">
        <v>30</v>
      </c>
      <c r="E103">
        <v>520</v>
      </c>
      <c r="F103" t="s">
        <v>56</v>
      </c>
      <c r="G103">
        <v>6</v>
      </c>
      <c r="H103">
        <v>24</v>
      </c>
    </row>
    <row r="104" spans="1:8" x14ac:dyDescent="0.3">
      <c r="A104">
        <v>2022</v>
      </c>
      <c r="B104" s="1">
        <v>44701</v>
      </c>
      <c r="C104">
        <v>5</v>
      </c>
      <c r="D104" t="s">
        <v>30</v>
      </c>
      <c r="E104">
        <v>580</v>
      </c>
      <c r="F104" t="s">
        <v>53</v>
      </c>
      <c r="G104">
        <v>6</v>
      </c>
      <c r="H104">
        <v>48</v>
      </c>
    </row>
    <row r="105" spans="1:8" x14ac:dyDescent="0.3">
      <c r="A105">
        <v>2022</v>
      </c>
      <c r="B105" s="1">
        <v>44704</v>
      </c>
      <c r="C105">
        <v>5</v>
      </c>
      <c r="D105" t="s">
        <v>30</v>
      </c>
      <c r="E105">
        <v>522</v>
      </c>
      <c r="F105" t="s">
        <v>57</v>
      </c>
      <c r="G105">
        <v>6</v>
      </c>
      <c r="H105">
        <v>24</v>
      </c>
    </row>
    <row r="106" spans="1:8" x14ac:dyDescent="0.3">
      <c r="A106">
        <v>2022</v>
      </c>
      <c r="B106" s="1">
        <v>44704</v>
      </c>
      <c r="C106">
        <v>5</v>
      </c>
      <c r="D106" t="s">
        <v>30</v>
      </c>
      <c r="E106">
        <v>510</v>
      </c>
      <c r="F106" t="s">
        <v>42</v>
      </c>
      <c r="G106">
        <v>6</v>
      </c>
      <c r="H106">
        <v>36</v>
      </c>
    </row>
    <row r="107" spans="1:8" x14ac:dyDescent="0.3">
      <c r="A107">
        <v>2022</v>
      </c>
      <c r="B107" s="1">
        <v>44706</v>
      </c>
      <c r="C107">
        <v>5</v>
      </c>
      <c r="D107" t="s">
        <v>30</v>
      </c>
      <c r="E107">
        <v>562</v>
      </c>
      <c r="F107" t="s">
        <v>49</v>
      </c>
      <c r="G107">
        <v>5</v>
      </c>
      <c r="H107">
        <v>25</v>
      </c>
    </row>
    <row r="108" spans="1:8" x14ac:dyDescent="0.3">
      <c r="A108">
        <v>2022</v>
      </c>
      <c r="B108" s="1">
        <v>44706</v>
      </c>
      <c r="C108">
        <v>5</v>
      </c>
      <c r="D108" t="s">
        <v>30</v>
      </c>
      <c r="E108">
        <v>510</v>
      </c>
      <c r="F108" t="s">
        <v>42</v>
      </c>
      <c r="G108">
        <v>6</v>
      </c>
      <c r="H108">
        <v>36</v>
      </c>
    </row>
    <row r="109" spans="1:8" x14ac:dyDescent="0.3">
      <c r="A109">
        <v>2022</v>
      </c>
      <c r="B109" s="1">
        <v>44707</v>
      </c>
      <c r="C109">
        <v>5</v>
      </c>
      <c r="D109" t="s">
        <v>30</v>
      </c>
      <c r="E109">
        <v>532</v>
      </c>
      <c r="F109" t="s">
        <v>58</v>
      </c>
      <c r="G109">
        <v>2</v>
      </c>
      <c r="H109">
        <v>20</v>
      </c>
    </row>
    <row r="110" spans="1:8" x14ac:dyDescent="0.3">
      <c r="A110">
        <v>2022</v>
      </c>
      <c r="B110" s="1">
        <v>44707</v>
      </c>
      <c r="C110">
        <v>5</v>
      </c>
      <c r="D110" t="s">
        <v>30</v>
      </c>
      <c r="E110">
        <v>544</v>
      </c>
      <c r="F110" t="s">
        <v>59</v>
      </c>
      <c r="G110">
        <v>4</v>
      </c>
      <c r="H110">
        <v>48</v>
      </c>
    </row>
    <row r="111" spans="1:8" x14ac:dyDescent="0.3">
      <c r="A111">
        <v>2022</v>
      </c>
      <c r="B111" s="1">
        <v>44707</v>
      </c>
      <c r="C111">
        <v>5</v>
      </c>
      <c r="D111" t="s">
        <v>30</v>
      </c>
      <c r="E111">
        <v>536</v>
      </c>
      <c r="F111" t="s">
        <v>55</v>
      </c>
      <c r="G111">
        <v>5</v>
      </c>
      <c r="H111">
        <v>25</v>
      </c>
    </row>
    <row r="112" spans="1:8" x14ac:dyDescent="0.3">
      <c r="A112">
        <v>2022</v>
      </c>
      <c r="B112" s="1">
        <v>44708</v>
      </c>
      <c r="C112">
        <v>5</v>
      </c>
      <c r="D112" t="s">
        <v>30</v>
      </c>
      <c r="E112">
        <v>580</v>
      </c>
      <c r="F112" t="s">
        <v>53</v>
      </c>
      <c r="G112">
        <v>3</v>
      </c>
      <c r="H112">
        <v>24</v>
      </c>
    </row>
    <row r="113" spans="1:8" x14ac:dyDescent="0.3">
      <c r="A113">
        <v>2022</v>
      </c>
      <c r="B113" s="1">
        <v>44708</v>
      </c>
      <c r="C113">
        <v>5</v>
      </c>
      <c r="D113" t="s">
        <v>30</v>
      </c>
      <c r="E113">
        <v>514</v>
      </c>
      <c r="F113" t="s">
        <v>44</v>
      </c>
      <c r="G113">
        <v>9</v>
      </c>
      <c r="H113">
        <v>58.5</v>
      </c>
    </row>
    <row r="114" spans="1:8" x14ac:dyDescent="0.3">
      <c r="A114">
        <v>2022</v>
      </c>
      <c r="B114" s="1">
        <v>44713</v>
      </c>
      <c r="C114">
        <v>6</v>
      </c>
      <c r="D114" t="s">
        <v>31</v>
      </c>
      <c r="E114">
        <v>532</v>
      </c>
      <c r="F114" t="s">
        <v>58</v>
      </c>
      <c r="G114">
        <v>2</v>
      </c>
      <c r="H114">
        <v>20</v>
      </c>
    </row>
    <row r="115" spans="1:8" x14ac:dyDescent="0.3">
      <c r="A115">
        <v>2022</v>
      </c>
      <c r="B115" s="1">
        <v>44713</v>
      </c>
      <c r="C115">
        <v>6</v>
      </c>
      <c r="D115" t="s">
        <v>31</v>
      </c>
      <c r="E115">
        <v>544</v>
      </c>
      <c r="F115" t="s">
        <v>59</v>
      </c>
      <c r="G115">
        <v>2</v>
      </c>
      <c r="H115">
        <v>24</v>
      </c>
    </row>
    <row r="116" spans="1:8" x14ac:dyDescent="0.3">
      <c r="A116">
        <v>2022</v>
      </c>
      <c r="B116" s="1">
        <v>44715</v>
      </c>
      <c r="C116">
        <v>6</v>
      </c>
      <c r="D116" t="s">
        <v>31</v>
      </c>
      <c r="E116">
        <v>536</v>
      </c>
      <c r="F116" t="s">
        <v>55</v>
      </c>
      <c r="G116">
        <v>5</v>
      </c>
      <c r="H116">
        <v>25</v>
      </c>
    </row>
    <row r="117" spans="1:8" x14ac:dyDescent="0.3">
      <c r="A117">
        <v>2022</v>
      </c>
      <c r="B117" s="1">
        <v>44718</v>
      </c>
      <c r="C117">
        <v>6</v>
      </c>
      <c r="D117" t="s">
        <v>31</v>
      </c>
      <c r="E117">
        <v>580</v>
      </c>
      <c r="F117" t="s">
        <v>53</v>
      </c>
      <c r="G117">
        <v>3</v>
      </c>
      <c r="H117">
        <v>24</v>
      </c>
    </row>
    <row r="118" spans="1:8" x14ac:dyDescent="0.3">
      <c r="A118">
        <v>2022</v>
      </c>
      <c r="B118" s="1">
        <v>44718</v>
      </c>
      <c r="C118">
        <v>6</v>
      </c>
      <c r="D118" t="s">
        <v>31</v>
      </c>
      <c r="E118">
        <v>514</v>
      </c>
      <c r="F118" t="s">
        <v>44</v>
      </c>
      <c r="G118">
        <v>8</v>
      </c>
      <c r="H118">
        <v>52</v>
      </c>
    </row>
    <row r="119" spans="1:8" x14ac:dyDescent="0.3">
      <c r="A119">
        <v>2022</v>
      </c>
      <c r="B119" s="1">
        <v>44720</v>
      </c>
      <c r="C119">
        <v>6</v>
      </c>
      <c r="D119" t="s">
        <v>31</v>
      </c>
      <c r="E119">
        <v>548</v>
      </c>
      <c r="F119" t="s">
        <v>45</v>
      </c>
      <c r="G119">
        <v>10</v>
      </c>
      <c r="H119">
        <v>20</v>
      </c>
    </row>
    <row r="120" spans="1:8" x14ac:dyDescent="0.3">
      <c r="A120">
        <v>2022</v>
      </c>
      <c r="B120" s="1">
        <v>44720</v>
      </c>
      <c r="C120">
        <v>6</v>
      </c>
      <c r="D120" t="s">
        <v>31</v>
      </c>
      <c r="E120">
        <v>540</v>
      </c>
      <c r="F120" t="s">
        <v>47</v>
      </c>
      <c r="G120">
        <v>5</v>
      </c>
      <c r="H120">
        <v>37.5</v>
      </c>
    </row>
    <row r="121" spans="1:8" x14ac:dyDescent="0.3">
      <c r="A121">
        <v>2022</v>
      </c>
      <c r="B121" s="1">
        <v>44722</v>
      </c>
      <c r="C121">
        <v>6</v>
      </c>
      <c r="D121" t="s">
        <v>31</v>
      </c>
      <c r="E121">
        <v>560</v>
      </c>
      <c r="F121" t="s">
        <v>50</v>
      </c>
      <c r="G121">
        <v>5</v>
      </c>
      <c r="H121">
        <v>40</v>
      </c>
    </row>
    <row r="122" spans="1:8" x14ac:dyDescent="0.3">
      <c r="A122">
        <v>2022</v>
      </c>
      <c r="B122" s="1">
        <v>44732</v>
      </c>
      <c r="C122">
        <v>6</v>
      </c>
      <c r="D122" t="s">
        <v>31</v>
      </c>
      <c r="E122">
        <v>516</v>
      </c>
      <c r="F122" t="s">
        <v>43</v>
      </c>
      <c r="G122">
        <v>7</v>
      </c>
      <c r="H122">
        <v>31.5</v>
      </c>
    </row>
    <row r="123" spans="1:8" x14ac:dyDescent="0.3">
      <c r="A123">
        <v>2022</v>
      </c>
      <c r="B123" s="1">
        <v>44732</v>
      </c>
      <c r="C123">
        <v>6</v>
      </c>
      <c r="D123" t="s">
        <v>31</v>
      </c>
      <c r="E123">
        <v>530</v>
      </c>
      <c r="F123" t="s">
        <v>46</v>
      </c>
      <c r="G123">
        <v>5</v>
      </c>
      <c r="H123">
        <v>42.5</v>
      </c>
    </row>
    <row r="124" spans="1:8" x14ac:dyDescent="0.3">
      <c r="A124">
        <v>2022</v>
      </c>
      <c r="B124" s="1">
        <v>44734</v>
      </c>
      <c r="C124">
        <v>6</v>
      </c>
      <c r="D124" t="s">
        <v>31</v>
      </c>
      <c r="E124">
        <v>518</v>
      </c>
      <c r="F124" t="s">
        <v>52</v>
      </c>
      <c r="G124">
        <v>4</v>
      </c>
      <c r="H124">
        <v>16</v>
      </c>
    </row>
    <row r="125" spans="1:8" x14ac:dyDescent="0.3">
      <c r="A125">
        <v>2022</v>
      </c>
      <c r="B125" s="1">
        <v>44734</v>
      </c>
      <c r="C125">
        <v>6</v>
      </c>
      <c r="D125" t="s">
        <v>31</v>
      </c>
      <c r="E125">
        <v>524</v>
      </c>
      <c r="F125" t="s">
        <v>48</v>
      </c>
      <c r="G125">
        <v>3</v>
      </c>
      <c r="H125">
        <v>6</v>
      </c>
    </row>
    <row r="126" spans="1:8" x14ac:dyDescent="0.3">
      <c r="A126">
        <v>2022</v>
      </c>
      <c r="B126" s="1">
        <v>44736</v>
      </c>
      <c r="C126">
        <v>6</v>
      </c>
      <c r="D126" t="s">
        <v>31</v>
      </c>
      <c r="E126">
        <v>520</v>
      </c>
      <c r="F126" t="s">
        <v>56</v>
      </c>
      <c r="G126">
        <v>6</v>
      </c>
      <c r="H126">
        <v>24</v>
      </c>
    </row>
    <row r="127" spans="1:8" x14ac:dyDescent="0.3">
      <c r="A127">
        <v>2022</v>
      </c>
      <c r="B127" s="1">
        <v>44736</v>
      </c>
      <c r="C127">
        <v>6</v>
      </c>
      <c r="D127" t="s">
        <v>31</v>
      </c>
      <c r="E127">
        <v>580</v>
      </c>
      <c r="F127" t="s">
        <v>53</v>
      </c>
      <c r="G127">
        <v>6</v>
      </c>
      <c r="H127">
        <v>48</v>
      </c>
    </row>
    <row r="128" spans="1:8" x14ac:dyDescent="0.3">
      <c r="A128">
        <v>2022</v>
      </c>
      <c r="B128" s="1">
        <v>44739</v>
      </c>
      <c r="C128">
        <v>6</v>
      </c>
      <c r="D128" t="s">
        <v>31</v>
      </c>
      <c r="E128">
        <v>522</v>
      </c>
      <c r="F128" t="s">
        <v>57</v>
      </c>
      <c r="G128">
        <v>6</v>
      </c>
      <c r="H128">
        <v>24</v>
      </c>
    </row>
    <row r="129" spans="1:8" x14ac:dyDescent="0.3">
      <c r="A129">
        <v>2022</v>
      </c>
      <c r="B129" s="1">
        <v>44739</v>
      </c>
      <c r="C129">
        <v>6</v>
      </c>
      <c r="D129" t="s">
        <v>31</v>
      </c>
      <c r="E129">
        <v>510</v>
      </c>
      <c r="F129" t="s">
        <v>42</v>
      </c>
      <c r="G129">
        <v>6</v>
      </c>
      <c r="H129">
        <v>36</v>
      </c>
    </row>
    <row r="130" spans="1:8" x14ac:dyDescent="0.3">
      <c r="A130">
        <v>2022</v>
      </c>
      <c r="B130" s="1">
        <v>44741</v>
      </c>
      <c r="C130">
        <v>6</v>
      </c>
      <c r="D130" t="s">
        <v>31</v>
      </c>
      <c r="E130">
        <v>562</v>
      </c>
      <c r="F130" t="s">
        <v>49</v>
      </c>
      <c r="G130">
        <v>5</v>
      </c>
      <c r="H130">
        <v>25</v>
      </c>
    </row>
    <row r="131" spans="1:8" x14ac:dyDescent="0.3">
      <c r="A131">
        <v>2022</v>
      </c>
      <c r="B131" s="1">
        <v>44741</v>
      </c>
      <c r="C131">
        <v>6</v>
      </c>
      <c r="D131" t="s">
        <v>31</v>
      </c>
      <c r="E131">
        <v>510</v>
      </c>
      <c r="F131" t="s">
        <v>42</v>
      </c>
      <c r="G131">
        <v>6</v>
      </c>
      <c r="H131">
        <v>36</v>
      </c>
    </row>
    <row r="132" spans="1:8" x14ac:dyDescent="0.3">
      <c r="A132">
        <v>2022</v>
      </c>
      <c r="B132" s="1">
        <v>44742</v>
      </c>
      <c r="C132">
        <v>6</v>
      </c>
      <c r="D132" t="s">
        <v>31</v>
      </c>
      <c r="E132">
        <v>576</v>
      </c>
      <c r="F132" t="s">
        <v>60</v>
      </c>
      <c r="G132">
        <v>10</v>
      </c>
      <c r="H132">
        <v>125</v>
      </c>
    </row>
    <row r="133" spans="1:8" x14ac:dyDescent="0.3">
      <c r="A133">
        <v>2022</v>
      </c>
      <c r="B133" s="1">
        <v>44742</v>
      </c>
      <c r="C133">
        <v>6</v>
      </c>
      <c r="D133" t="s">
        <v>31</v>
      </c>
      <c r="E133">
        <v>578</v>
      </c>
      <c r="F133" t="s">
        <v>54</v>
      </c>
      <c r="G133">
        <v>4</v>
      </c>
      <c r="H133">
        <v>62</v>
      </c>
    </row>
    <row r="134" spans="1:8" x14ac:dyDescent="0.3">
      <c r="A134">
        <v>2022</v>
      </c>
      <c r="B134" s="1">
        <v>44742</v>
      </c>
      <c r="C134">
        <v>6</v>
      </c>
      <c r="D134" t="s">
        <v>31</v>
      </c>
      <c r="E134">
        <v>532</v>
      </c>
      <c r="F134" t="s">
        <v>58</v>
      </c>
      <c r="G134">
        <v>2</v>
      </c>
      <c r="H134">
        <v>20</v>
      </c>
    </row>
    <row r="135" spans="1:8" x14ac:dyDescent="0.3">
      <c r="A135">
        <v>2022</v>
      </c>
      <c r="B135" s="1">
        <v>44742</v>
      </c>
      <c r="C135">
        <v>6</v>
      </c>
      <c r="D135" t="s">
        <v>31</v>
      </c>
      <c r="E135">
        <v>544</v>
      </c>
      <c r="F135" t="s">
        <v>59</v>
      </c>
      <c r="G135">
        <v>2</v>
      </c>
      <c r="H135">
        <v>24</v>
      </c>
    </row>
    <row r="136" spans="1:8" x14ac:dyDescent="0.3">
      <c r="A136">
        <v>2022</v>
      </c>
      <c r="B136" s="1">
        <v>44745</v>
      </c>
      <c r="C136">
        <v>7</v>
      </c>
      <c r="D136" t="s">
        <v>32</v>
      </c>
      <c r="E136">
        <v>532</v>
      </c>
      <c r="F136" t="s">
        <v>58</v>
      </c>
      <c r="G136">
        <v>2</v>
      </c>
      <c r="H136">
        <v>20</v>
      </c>
    </row>
    <row r="137" spans="1:8" x14ac:dyDescent="0.3">
      <c r="A137">
        <v>2022</v>
      </c>
      <c r="B137" s="1">
        <v>44745</v>
      </c>
      <c r="C137">
        <v>7</v>
      </c>
      <c r="D137" t="s">
        <v>32</v>
      </c>
      <c r="E137">
        <v>544</v>
      </c>
      <c r="F137" t="s">
        <v>59</v>
      </c>
      <c r="G137">
        <v>2</v>
      </c>
      <c r="H137">
        <v>24</v>
      </c>
    </row>
    <row r="138" spans="1:8" x14ac:dyDescent="0.3">
      <c r="A138">
        <v>2022</v>
      </c>
      <c r="B138" s="1">
        <v>44747</v>
      </c>
      <c r="C138">
        <v>7</v>
      </c>
      <c r="D138" t="s">
        <v>32</v>
      </c>
      <c r="E138">
        <v>536</v>
      </c>
      <c r="F138" t="s">
        <v>55</v>
      </c>
      <c r="G138">
        <v>5</v>
      </c>
      <c r="H138">
        <v>25</v>
      </c>
    </row>
    <row r="139" spans="1:8" x14ac:dyDescent="0.3">
      <c r="A139">
        <v>2022</v>
      </c>
      <c r="B139" s="1">
        <v>44747</v>
      </c>
      <c r="C139">
        <v>7</v>
      </c>
      <c r="D139" t="s">
        <v>32</v>
      </c>
      <c r="E139">
        <v>580</v>
      </c>
      <c r="F139" t="s">
        <v>53</v>
      </c>
      <c r="G139">
        <v>3</v>
      </c>
      <c r="H139">
        <v>24</v>
      </c>
    </row>
    <row r="140" spans="1:8" x14ac:dyDescent="0.3">
      <c r="A140">
        <v>2022</v>
      </c>
      <c r="B140" s="1">
        <v>44749</v>
      </c>
      <c r="C140">
        <v>7</v>
      </c>
      <c r="D140" t="s">
        <v>32</v>
      </c>
      <c r="E140">
        <v>514</v>
      </c>
      <c r="F140" t="s">
        <v>44</v>
      </c>
      <c r="G140">
        <v>8</v>
      </c>
      <c r="H140">
        <v>52</v>
      </c>
    </row>
    <row r="141" spans="1:8" x14ac:dyDescent="0.3">
      <c r="A141">
        <v>2022</v>
      </c>
      <c r="B141" s="1">
        <v>44749</v>
      </c>
      <c r="C141">
        <v>7</v>
      </c>
      <c r="D141" t="s">
        <v>32</v>
      </c>
      <c r="E141">
        <v>548</v>
      </c>
      <c r="F141" t="s">
        <v>45</v>
      </c>
      <c r="G141">
        <v>10</v>
      </c>
      <c r="H141">
        <v>20</v>
      </c>
    </row>
    <row r="142" spans="1:8" x14ac:dyDescent="0.3">
      <c r="A142">
        <v>2022</v>
      </c>
      <c r="B142" s="1">
        <v>44752</v>
      </c>
      <c r="C142">
        <v>7</v>
      </c>
      <c r="D142" t="s">
        <v>32</v>
      </c>
      <c r="E142">
        <v>540</v>
      </c>
      <c r="F142" t="s">
        <v>47</v>
      </c>
      <c r="G142">
        <v>5</v>
      </c>
      <c r="H142">
        <v>37.5</v>
      </c>
    </row>
    <row r="143" spans="1:8" x14ac:dyDescent="0.3">
      <c r="A143">
        <v>2022</v>
      </c>
      <c r="B143" s="1">
        <v>44752</v>
      </c>
      <c r="C143">
        <v>7</v>
      </c>
      <c r="D143" t="s">
        <v>32</v>
      </c>
      <c r="E143">
        <v>560</v>
      </c>
      <c r="F143" t="s">
        <v>50</v>
      </c>
      <c r="G143">
        <v>5</v>
      </c>
      <c r="H143">
        <v>40</v>
      </c>
    </row>
    <row r="144" spans="1:8" x14ac:dyDescent="0.3">
      <c r="A144">
        <v>2022</v>
      </c>
      <c r="B144" s="1">
        <v>44754</v>
      </c>
      <c r="C144">
        <v>7</v>
      </c>
      <c r="D144" t="s">
        <v>32</v>
      </c>
      <c r="E144">
        <v>516</v>
      </c>
      <c r="F144" t="s">
        <v>43</v>
      </c>
      <c r="G144">
        <v>7</v>
      </c>
      <c r="H144">
        <v>31.5</v>
      </c>
    </row>
    <row r="145" spans="1:8" x14ac:dyDescent="0.3">
      <c r="A145">
        <v>2022</v>
      </c>
      <c r="B145" s="1">
        <v>44754</v>
      </c>
      <c r="C145">
        <v>7</v>
      </c>
      <c r="D145" t="s">
        <v>32</v>
      </c>
      <c r="E145">
        <v>530</v>
      </c>
      <c r="F145" t="s">
        <v>46</v>
      </c>
      <c r="G145">
        <v>5</v>
      </c>
      <c r="H145">
        <v>42.5</v>
      </c>
    </row>
    <row r="146" spans="1:8" x14ac:dyDescent="0.3">
      <c r="A146">
        <v>2022</v>
      </c>
      <c r="B146" s="1">
        <v>44756</v>
      </c>
      <c r="C146">
        <v>7</v>
      </c>
      <c r="D146" t="s">
        <v>32</v>
      </c>
      <c r="E146">
        <v>518</v>
      </c>
      <c r="F146" t="s">
        <v>52</v>
      </c>
      <c r="G146">
        <v>4</v>
      </c>
      <c r="H146">
        <v>16</v>
      </c>
    </row>
    <row r="147" spans="1:8" x14ac:dyDescent="0.3">
      <c r="A147">
        <v>2022</v>
      </c>
      <c r="B147" s="1">
        <v>44756</v>
      </c>
      <c r="C147">
        <v>7</v>
      </c>
      <c r="D147" t="s">
        <v>32</v>
      </c>
      <c r="E147">
        <v>524</v>
      </c>
      <c r="F147" t="s">
        <v>48</v>
      </c>
      <c r="G147">
        <v>3</v>
      </c>
      <c r="H147">
        <v>6</v>
      </c>
    </row>
    <row r="148" spans="1:8" x14ac:dyDescent="0.3">
      <c r="A148">
        <v>2022</v>
      </c>
      <c r="B148" s="1">
        <v>44766</v>
      </c>
      <c r="C148">
        <v>7</v>
      </c>
      <c r="D148" t="s">
        <v>32</v>
      </c>
      <c r="E148">
        <v>520</v>
      </c>
      <c r="F148" t="s">
        <v>56</v>
      </c>
      <c r="G148">
        <v>6</v>
      </c>
      <c r="H148">
        <v>24</v>
      </c>
    </row>
    <row r="149" spans="1:8" x14ac:dyDescent="0.3">
      <c r="A149">
        <v>2022</v>
      </c>
      <c r="B149" s="1">
        <v>44766</v>
      </c>
      <c r="C149">
        <v>7</v>
      </c>
      <c r="D149" t="s">
        <v>32</v>
      </c>
      <c r="E149">
        <v>580</v>
      </c>
      <c r="F149" t="s">
        <v>53</v>
      </c>
      <c r="G149">
        <v>6</v>
      </c>
      <c r="H149">
        <v>48</v>
      </c>
    </row>
    <row r="150" spans="1:8" x14ac:dyDescent="0.3">
      <c r="A150">
        <v>2022</v>
      </c>
      <c r="B150" s="1">
        <v>44768</v>
      </c>
      <c r="C150">
        <v>7</v>
      </c>
      <c r="D150" t="s">
        <v>32</v>
      </c>
      <c r="E150">
        <v>522</v>
      </c>
      <c r="F150" t="s">
        <v>57</v>
      </c>
      <c r="G150">
        <v>6</v>
      </c>
      <c r="H150">
        <v>24</v>
      </c>
    </row>
    <row r="151" spans="1:8" x14ac:dyDescent="0.3">
      <c r="A151">
        <v>2022</v>
      </c>
      <c r="B151" s="1">
        <v>44768</v>
      </c>
      <c r="C151">
        <v>7</v>
      </c>
      <c r="D151" t="s">
        <v>32</v>
      </c>
      <c r="E151">
        <v>510</v>
      </c>
      <c r="F151" t="s">
        <v>42</v>
      </c>
      <c r="G151">
        <v>6</v>
      </c>
      <c r="H151">
        <v>36</v>
      </c>
    </row>
    <row r="152" spans="1:8" x14ac:dyDescent="0.3">
      <c r="A152">
        <v>2022</v>
      </c>
      <c r="B152" s="1">
        <v>44770</v>
      </c>
      <c r="C152">
        <v>7</v>
      </c>
      <c r="D152" t="s">
        <v>32</v>
      </c>
      <c r="E152">
        <v>562</v>
      </c>
      <c r="F152" t="s">
        <v>49</v>
      </c>
      <c r="G152">
        <v>5</v>
      </c>
      <c r="H152">
        <v>25</v>
      </c>
    </row>
    <row r="153" spans="1:8" x14ac:dyDescent="0.3">
      <c r="A153">
        <v>2022</v>
      </c>
      <c r="B153" s="1">
        <v>44770</v>
      </c>
      <c r="C153">
        <v>7</v>
      </c>
      <c r="D153" t="s">
        <v>32</v>
      </c>
      <c r="E153">
        <v>510</v>
      </c>
      <c r="F153" t="s">
        <v>42</v>
      </c>
      <c r="G153">
        <v>6</v>
      </c>
      <c r="H153">
        <v>36</v>
      </c>
    </row>
    <row r="154" spans="1:8" x14ac:dyDescent="0.3">
      <c r="A154">
        <v>2022</v>
      </c>
      <c r="B154" s="1">
        <v>44771</v>
      </c>
      <c r="C154">
        <v>7</v>
      </c>
      <c r="D154" t="s">
        <v>32</v>
      </c>
      <c r="E154">
        <v>532</v>
      </c>
      <c r="F154" t="s">
        <v>58</v>
      </c>
      <c r="G154">
        <v>2</v>
      </c>
      <c r="H154">
        <v>20</v>
      </c>
    </row>
    <row r="155" spans="1:8" x14ac:dyDescent="0.3">
      <c r="A155">
        <v>2022</v>
      </c>
      <c r="B155" s="1">
        <v>44771</v>
      </c>
      <c r="C155">
        <v>7</v>
      </c>
      <c r="D155" t="s">
        <v>32</v>
      </c>
      <c r="E155">
        <v>544</v>
      </c>
      <c r="F155" t="s">
        <v>59</v>
      </c>
      <c r="G155">
        <v>2</v>
      </c>
      <c r="H155">
        <v>24</v>
      </c>
    </row>
    <row r="156" spans="1:8" x14ac:dyDescent="0.3">
      <c r="A156">
        <v>2022</v>
      </c>
      <c r="B156" s="1">
        <v>44771</v>
      </c>
      <c r="C156">
        <v>7</v>
      </c>
      <c r="D156" t="s">
        <v>32</v>
      </c>
      <c r="E156">
        <v>536</v>
      </c>
      <c r="F156" t="s">
        <v>55</v>
      </c>
      <c r="G156">
        <v>5</v>
      </c>
      <c r="H156">
        <v>25</v>
      </c>
    </row>
    <row r="157" spans="1:8" x14ac:dyDescent="0.3">
      <c r="A157">
        <v>2022</v>
      </c>
      <c r="B157" s="1">
        <v>44771</v>
      </c>
      <c r="C157">
        <v>7</v>
      </c>
      <c r="D157" t="s">
        <v>32</v>
      </c>
      <c r="E157">
        <v>580</v>
      </c>
      <c r="F157" t="s">
        <v>53</v>
      </c>
      <c r="G157">
        <v>3</v>
      </c>
      <c r="H157">
        <v>24</v>
      </c>
    </row>
    <row r="158" spans="1:8" x14ac:dyDescent="0.3">
      <c r="A158">
        <v>2022</v>
      </c>
      <c r="B158" s="1">
        <v>44774</v>
      </c>
      <c r="C158">
        <v>8</v>
      </c>
      <c r="D158" t="s">
        <v>33</v>
      </c>
      <c r="E158">
        <v>532</v>
      </c>
      <c r="F158" t="s">
        <v>58</v>
      </c>
      <c r="G158">
        <v>2</v>
      </c>
      <c r="H158">
        <v>20</v>
      </c>
    </row>
    <row r="159" spans="1:8" x14ac:dyDescent="0.3">
      <c r="A159">
        <v>2022</v>
      </c>
      <c r="B159" s="1">
        <v>44774</v>
      </c>
      <c r="C159">
        <v>8</v>
      </c>
      <c r="D159" t="s">
        <v>33</v>
      </c>
      <c r="E159">
        <v>544</v>
      </c>
      <c r="F159" t="s">
        <v>59</v>
      </c>
      <c r="G159">
        <v>2</v>
      </c>
      <c r="H159">
        <v>24</v>
      </c>
    </row>
    <row r="160" spans="1:8" x14ac:dyDescent="0.3">
      <c r="A160">
        <v>2022</v>
      </c>
      <c r="B160" s="1">
        <v>44776</v>
      </c>
      <c r="C160">
        <v>8</v>
      </c>
      <c r="D160" t="s">
        <v>33</v>
      </c>
      <c r="E160">
        <v>536</v>
      </c>
      <c r="F160" t="s">
        <v>55</v>
      </c>
      <c r="G160">
        <v>5</v>
      </c>
      <c r="H160">
        <v>25</v>
      </c>
    </row>
    <row r="161" spans="1:8" x14ac:dyDescent="0.3">
      <c r="A161">
        <v>2022</v>
      </c>
      <c r="B161" s="1">
        <v>44776</v>
      </c>
      <c r="C161">
        <v>8</v>
      </c>
      <c r="D161" t="s">
        <v>33</v>
      </c>
      <c r="E161">
        <v>580</v>
      </c>
      <c r="F161" t="s">
        <v>53</v>
      </c>
      <c r="G161">
        <v>3</v>
      </c>
      <c r="H161">
        <v>24</v>
      </c>
    </row>
    <row r="162" spans="1:8" x14ac:dyDescent="0.3">
      <c r="A162">
        <v>2022</v>
      </c>
      <c r="B162" s="1">
        <v>44778</v>
      </c>
      <c r="C162">
        <v>8</v>
      </c>
      <c r="D162" t="s">
        <v>33</v>
      </c>
      <c r="E162">
        <v>514</v>
      </c>
      <c r="F162" t="s">
        <v>44</v>
      </c>
      <c r="G162">
        <v>9</v>
      </c>
      <c r="H162">
        <v>58.5</v>
      </c>
    </row>
    <row r="163" spans="1:8" x14ac:dyDescent="0.3">
      <c r="A163">
        <v>2022</v>
      </c>
      <c r="B163" s="1">
        <v>44778</v>
      </c>
      <c r="C163">
        <v>8</v>
      </c>
      <c r="D163" t="s">
        <v>33</v>
      </c>
      <c r="E163">
        <v>548</v>
      </c>
      <c r="F163" t="s">
        <v>45</v>
      </c>
      <c r="G163">
        <v>10</v>
      </c>
      <c r="H163">
        <v>20</v>
      </c>
    </row>
    <row r="164" spans="1:8" x14ac:dyDescent="0.3">
      <c r="A164">
        <v>2022</v>
      </c>
      <c r="B164" s="1">
        <v>44781</v>
      </c>
      <c r="C164">
        <v>8</v>
      </c>
      <c r="D164" t="s">
        <v>33</v>
      </c>
      <c r="E164">
        <v>540</v>
      </c>
      <c r="F164" t="s">
        <v>47</v>
      </c>
      <c r="G164">
        <v>5</v>
      </c>
      <c r="H164">
        <v>37.5</v>
      </c>
    </row>
    <row r="165" spans="1:8" x14ac:dyDescent="0.3">
      <c r="A165">
        <v>2022</v>
      </c>
      <c r="B165" s="1">
        <v>44781</v>
      </c>
      <c r="C165">
        <v>8</v>
      </c>
      <c r="D165" t="s">
        <v>33</v>
      </c>
      <c r="E165">
        <v>560</v>
      </c>
      <c r="F165" t="s">
        <v>50</v>
      </c>
      <c r="G165">
        <v>5</v>
      </c>
      <c r="H165">
        <v>40</v>
      </c>
    </row>
    <row r="166" spans="1:8" x14ac:dyDescent="0.3">
      <c r="A166">
        <v>2022</v>
      </c>
      <c r="B166" s="1">
        <v>44783</v>
      </c>
      <c r="C166">
        <v>8</v>
      </c>
      <c r="D166" t="s">
        <v>33</v>
      </c>
      <c r="E166">
        <v>516</v>
      </c>
      <c r="F166" t="s">
        <v>43</v>
      </c>
      <c r="G166">
        <v>7</v>
      </c>
      <c r="H166">
        <v>31.5</v>
      </c>
    </row>
    <row r="167" spans="1:8" x14ac:dyDescent="0.3">
      <c r="A167">
        <v>2022</v>
      </c>
      <c r="B167" s="1">
        <v>44783</v>
      </c>
      <c r="C167">
        <v>8</v>
      </c>
      <c r="D167" t="s">
        <v>33</v>
      </c>
      <c r="E167">
        <v>530</v>
      </c>
      <c r="F167" t="s">
        <v>46</v>
      </c>
      <c r="G167">
        <v>5</v>
      </c>
      <c r="H167">
        <v>42.5</v>
      </c>
    </row>
    <row r="168" spans="1:8" x14ac:dyDescent="0.3">
      <c r="A168">
        <v>2022</v>
      </c>
      <c r="B168" s="1">
        <v>44785</v>
      </c>
      <c r="C168">
        <v>8</v>
      </c>
      <c r="D168" t="s">
        <v>33</v>
      </c>
      <c r="E168">
        <v>518</v>
      </c>
      <c r="F168" t="s">
        <v>52</v>
      </c>
      <c r="G168">
        <v>4</v>
      </c>
      <c r="H168">
        <v>16</v>
      </c>
    </row>
    <row r="169" spans="1:8" x14ac:dyDescent="0.3">
      <c r="A169">
        <v>2022</v>
      </c>
      <c r="B169" s="1">
        <v>44785</v>
      </c>
      <c r="C169">
        <v>8</v>
      </c>
      <c r="D169" t="s">
        <v>33</v>
      </c>
      <c r="E169">
        <v>524</v>
      </c>
      <c r="F169" t="s">
        <v>48</v>
      </c>
      <c r="G169">
        <v>3</v>
      </c>
      <c r="H169">
        <v>6</v>
      </c>
    </row>
    <row r="170" spans="1:8" x14ac:dyDescent="0.3">
      <c r="A170">
        <v>2022</v>
      </c>
      <c r="B170" s="1">
        <v>44795</v>
      </c>
      <c r="C170">
        <v>8</v>
      </c>
      <c r="D170" t="s">
        <v>33</v>
      </c>
      <c r="E170">
        <v>520</v>
      </c>
      <c r="F170" t="s">
        <v>56</v>
      </c>
      <c r="G170">
        <v>6</v>
      </c>
      <c r="H170">
        <v>24</v>
      </c>
    </row>
    <row r="171" spans="1:8" x14ac:dyDescent="0.3">
      <c r="A171">
        <v>2022</v>
      </c>
      <c r="B171" s="1">
        <v>44795</v>
      </c>
      <c r="C171">
        <v>8</v>
      </c>
      <c r="D171" t="s">
        <v>33</v>
      </c>
      <c r="E171">
        <v>580</v>
      </c>
      <c r="F171" t="s">
        <v>53</v>
      </c>
      <c r="G171">
        <v>4</v>
      </c>
      <c r="H171">
        <v>32</v>
      </c>
    </row>
    <row r="172" spans="1:8" x14ac:dyDescent="0.3">
      <c r="A172">
        <v>2022</v>
      </c>
      <c r="B172" s="1">
        <v>44796</v>
      </c>
      <c r="C172">
        <v>8</v>
      </c>
      <c r="D172" t="s">
        <v>33</v>
      </c>
      <c r="E172">
        <v>510</v>
      </c>
      <c r="F172" t="s">
        <v>42</v>
      </c>
      <c r="G172">
        <v>6</v>
      </c>
      <c r="H172">
        <v>36</v>
      </c>
    </row>
    <row r="173" spans="1:8" x14ac:dyDescent="0.3">
      <c r="A173">
        <v>2022</v>
      </c>
      <c r="B173" s="1">
        <v>44796</v>
      </c>
      <c r="C173">
        <v>8</v>
      </c>
      <c r="D173" t="s">
        <v>33</v>
      </c>
      <c r="E173">
        <v>532</v>
      </c>
      <c r="F173" t="s">
        <v>58</v>
      </c>
      <c r="G173">
        <v>2</v>
      </c>
      <c r="H173">
        <v>20</v>
      </c>
    </row>
    <row r="174" spans="1:8" x14ac:dyDescent="0.3">
      <c r="A174">
        <v>2022</v>
      </c>
      <c r="B174" s="1">
        <v>44796</v>
      </c>
      <c r="C174">
        <v>8</v>
      </c>
      <c r="D174" t="s">
        <v>33</v>
      </c>
      <c r="E174">
        <v>544</v>
      </c>
      <c r="F174" t="s">
        <v>59</v>
      </c>
      <c r="G174">
        <v>2</v>
      </c>
      <c r="H174">
        <v>24</v>
      </c>
    </row>
    <row r="175" spans="1:8" x14ac:dyDescent="0.3">
      <c r="A175">
        <v>2022</v>
      </c>
      <c r="B175" s="1">
        <v>44796</v>
      </c>
      <c r="C175">
        <v>8</v>
      </c>
      <c r="D175" t="s">
        <v>33</v>
      </c>
      <c r="E175">
        <v>536</v>
      </c>
      <c r="F175" t="s">
        <v>55</v>
      </c>
      <c r="G175">
        <v>5</v>
      </c>
      <c r="H175">
        <v>25</v>
      </c>
    </row>
    <row r="176" spans="1:8" x14ac:dyDescent="0.3">
      <c r="A176">
        <v>2022</v>
      </c>
      <c r="B176" s="1">
        <v>44796</v>
      </c>
      <c r="C176">
        <v>8</v>
      </c>
      <c r="D176" t="s">
        <v>33</v>
      </c>
      <c r="E176">
        <v>580</v>
      </c>
      <c r="F176" t="s">
        <v>53</v>
      </c>
      <c r="G176">
        <v>3</v>
      </c>
      <c r="H176">
        <v>24</v>
      </c>
    </row>
    <row r="177" spans="1:8" x14ac:dyDescent="0.3">
      <c r="A177">
        <v>2022</v>
      </c>
      <c r="B177" s="1">
        <v>44797</v>
      </c>
      <c r="C177">
        <v>8</v>
      </c>
      <c r="D177" t="s">
        <v>33</v>
      </c>
      <c r="E177">
        <v>522</v>
      </c>
      <c r="F177" t="s">
        <v>57</v>
      </c>
      <c r="G177">
        <v>6</v>
      </c>
      <c r="H177">
        <v>24</v>
      </c>
    </row>
    <row r="178" spans="1:8" x14ac:dyDescent="0.3">
      <c r="A178">
        <v>2022</v>
      </c>
      <c r="B178" s="1">
        <v>44797</v>
      </c>
      <c r="C178">
        <v>8</v>
      </c>
      <c r="D178" t="s">
        <v>33</v>
      </c>
      <c r="E178">
        <v>510</v>
      </c>
      <c r="F178" t="s">
        <v>42</v>
      </c>
      <c r="G178">
        <v>6</v>
      </c>
      <c r="H178">
        <v>36</v>
      </c>
    </row>
    <row r="179" spans="1:8" x14ac:dyDescent="0.3">
      <c r="A179">
        <v>2022</v>
      </c>
      <c r="B179" s="1">
        <v>44799</v>
      </c>
      <c r="C179">
        <v>8</v>
      </c>
      <c r="D179" t="s">
        <v>33</v>
      </c>
      <c r="E179">
        <v>562</v>
      </c>
      <c r="F179" t="s">
        <v>49</v>
      </c>
      <c r="G179">
        <v>5</v>
      </c>
      <c r="H179">
        <v>25</v>
      </c>
    </row>
    <row r="180" spans="1:8" x14ac:dyDescent="0.3">
      <c r="A180">
        <v>2022</v>
      </c>
      <c r="B180" s="1">
        <v>44799</v>
      </c>
      <c r="C180">
        <v>8</v>
      </c>
      <c r="D180" t="s">
        <v>33</v>
      </c>
      <c r="E180">
        <v>510</v>
      </c>
      <c r="F180" t="s">
        <v>42</v>
      </c>
      <c r="G180">
        <v>6</v>
      </c>
      <c r="H180">
        <v>36</v>
      </c>
    </row>
    <row r="181" spans="1:8" x14ac:dyDescent="0.3">
      <c r="A181">
        <v>2022</v>
      </c>
      <c r="B181" s="1">
        <v>44809</v>
      </c>
      <c r="C181">
        <v>9</v>
      </c>
      <c r="D181" t="s">
        <v>34</v>
      </c>
      <c r="E181">
        <v>532</v>
      </c>
      <c r="F181" t="s">
        <v>58</v>
      </c>
      <c r="G181">
        <v>2</v>
      </c>
      <c r="H181">
        <v>20</v>
      </c>
    </row>
    <row r="182" spans="1:8" x14ac:dyDescent="0.3">
      <c r="A182">
        <v>2022</v>
      </c>
      <c r="B182" s="1">
        <v>44809</v>
      </c>
      <c r="C182">
        <v>9</v>
      </c>
      <c r="D182" t="s">
        <v>34</v>
      </c>
      <c r="E182">
        <v>544</v>
      </c>
      <c r="F182" t="s">
        <v>59</v>
      </c>
      <c r="G182">
        <v>3</v>
      </c>
      <c r="H182">
        <v>36</v>
      </c>
    </row>
    <row r="183" spans="1:8" x14ac:dyDescent="0.3">
      <c r="A183">
        <v>2022</v>
      </c>
      <c r="B183" s="1">
        <v>44811</v>
      </c>
      <c r="C183">
        <v>9</v>
      </c>
      <c r="D183" t="s">
        <v>34</v>
      </c>
      <c r="E183">
        <v>536</v>
      </c>
      <c r="F183" t="s">
        <v>55</v>
      </c>
      <c r="G183">
        <v>5</v>
      </c>
      <c r="H183">
        <v>25</v>
      </c>
    </row>
    <row r="184" spans="1:8" x14ac:dyDescent="0.3">
      <c r="A184">
        <v>2022</v>
      </c>
      <c r="B184" s="1">
        <v>44811</v>
      </c>
      <c r="C184">
        <v>9</v>
      </c>
      <c r="D184" t="s">
        <v>34</v>
      </c>
      <c r="E184">
        <v>580</v>
      </c>
      <c r="F184" t="s">
        <v>53</v>
      </c>
      <c r="G184">
        <v>3</v>
      </c>
      <c r="H184">
        <v>24</v>
      </c>
    </row>
    <row r="185" spans="1:8" x14ac:dyDescent="0.3">
      <c r="A185">
        <v>2022</v>
      </c>
      <c r="B185" s="1">
        <v>44813</v>
      </c>
      <c r="C185">
        <v>9</v>
      </c>
      <c r="D185" t="s">
        <v>34</v>
      </c>
      <c r="E185">
        <v>514</v>
      </c>
      <c r="F185" t="s">
        <v>44</v>
      </c>
      <c r="G185">
        <v>7</v>
      </c>
      <c r="H185">
        <v>45.5</v>
      </c>
    </row>
    <row r="186" spans="1:8" x14ac:dyDescent="0.3">
      <c r="A186">
        <v>2022</v>
      </c>
      <c r="B186" s="1">
        <v>44813</v>
      </c>
      <c r="C186">
        <v>9</v>
      </c>
      <c r="D186" t="s">
        <v>34</v>
      </c>
      <c r="E186">
        <v>548</v>
      </c>
      <c r="F186" t="s">
        <v>45</v>
      </c>
      <c r="G186">
        <v>10</v>
      </c>
      <c r="H186">
        <v>20</v>
      </c>
    </row>
    <row r="187" spans="1:8" x14ac:dyDescent="0.3">
      <c r="A187">
        <v>2022</v>
      </c>
      <c r="B187" s="1">
        <v>44816</v>
      </c>
      <c r="C187">
        <v>9</v>
      </c>
      <c r="D187" t="s">
        <v>34</v>
      </c>
      <c r="E187">
        <v>540</v>
      </c>
      <c r="F187" t="s">
        <v>47</v>
      </c>
      <c r="G187">
        <v>5</v>
      </c>
      <c r="H187">
        <v>37.5</v>
      </c>
    </row>
    <row r="188" spans="1:8" x14ac:dyDescent="0.3">
      <c r="A188">
        <v>2022</v>
      </c>
      <c r="B188" s="1">
        <v>44816</v>
      </c>
      <c r="C188">
        <v>9</v>
      </c>
      <c r="D188" t="s">
        <v>34</v>
      </c>
      <c r="E188">
        <v>560</v>
      </c>
      <c r="F188" t="s">
        <v>50</v>
      </c>
      <c r="G188">
        <v>5</v>
      </c>
      <c r="H188">
        <v>40</v>
      </c>
    </row>
    <row r="189" spans="1:8" x14ac:dyDescent="0.3">
      <c r="A189">
        <v>2022</v>
      </c>
      <c r="B189" s="1">
        <v>44818</v>
      </c>
      <c r="C189">
        <v>9</v>
      </c>
      <c r="D189" t="s">
        <v>34</v>
      </c>
      <c r="E189">
        <v>516</v>
      </c>
      <c r="F189" t="s">
        <v>43</v>
      </c>
      <c r="G189">
        <v>7</v>
      </c>
      <c r="H189">
        <v>31.5</v>
      </c>
    </row>
    <row r="190" spans="1:8" x14ac:dyDescent="0.3">
      <c r="A190">
        <v>2022</v>
      </c>
      <c r="B190" s="1">
        <v>44818</v>
      </c>
      <c r="C190">
        <v>9</v>
      </c>
      <c r="D190" t="s">
        <v>34</v>
      </c>
      <c r="E190">
        <v>530</v>
      </c>
      <c r="F190" t="s">
        <v>46</v>
      </c>
      <c r="G190">
        <v>5</v>
      </c>
      <c r="H190">
        <v>42.5</v>
      </c>
    </row>
    <row r="191" spans="1:8" x14ac:dyDescent="0.3">
      <c r="A191">
        <v>2022</v>
      </c>
      <c r="B191" s="1">
        <v>44820</v>
      </c>
      <c r="C191">
        <v>9</v>
      </c>
      <c r="D191" t="s">
        <v>34</v>
      </c>
      <c r="E191">
        <v>518</v>
      </c>
      <c r="F191" t="s">
        <v>52</v>
      </c>
      <c r="G191">
        <v>4</v>
      </c>
      <c r="H191">
        <v>16</v>
      </c>
    </row>
    <row r="192" spans="1:8" x14ac:dyDescent="0.3">
      <c r="A192">
        <v>2022</v>
      </c>
      <c r="B192" s="1">
        <v>44820</v>
      </c>
      <c r="C192">
        <v>9</v>
      </c>
      <c r="D192" t="s">
        <v>34</v>
      </c>
      <c r="E192">
        <v>524</v>
      </c>
      <c r="F192" t="s">
        <v>48</v>
      </c>
      <c r="G192">
        <v>3</v>
      </c>
      <c r="H192">
        <v>6</v>
      </c>
    </row>
    <row r="193" spans="1:8" x14ac:dyDescent="0.3">
      <c r="A193">
        <v>2022</v>
      </c>
      <c r="B193" s="1">
        <v>44830</v>
      </c>
      <c r="C193">
        <v>9</v>
      </c>
      <c r="D193" t="s">
        <v>34</v>
      </c>
      <c r="E193">
        <v>520</v>
      </c>
      <c r="F193" t="s">
        <v>56</v>
      </c>
      <c r="G193">
        <v>6</v>
      </c>
      <c r="H193">
        <v>24</v>
      </c>
    </row>
    <row r="194" spans="1:8" x14ac:dyDescent="0.3">
      <c r="A194">
        <v>2022</v>
      </c>
      <c r="B194" s="1">
        <v>44830</v>
      </c>
      <c r="C194">
        <v>9</v>
      </c>
      <c r="D194" t="s">
        <v>34</v>
      </c>
      <c r="E194">
        <v>542</v>
      </c>
      <c r="F194" t="s">
        <v>51</v>
      </c>
      <c r="G194">
        <v>4</v>
      </c>
      <c r="H194">
        <v>40</v>
      </c>
    </row>
    <row r="195" spans="1:8" x14ac:dyDescent="0.3">
      <c r="A195">
        <v>2022</v>
      </c>
      <c r="B195" s="1">
        <v>44832</v>
      </c>
      <c r="C195">
        <v>9</v>
      </c>
      <c r="D195" t="s">
        <v>34</v>
      </c>
      <c r="E195">
        <v>522</v>
      </c>
      <c r="F195" t="s">
        <v>57</v>
      </c>
      <c r="G195">
        <v>6</v>
      </c>
      <c r="H195">
        <v>24</v>
      </c>
    </row>
    <row r="196" spans="1:8" x14ac:dyDescent="0.3">
      <c r="A196">
        <v>2022</v>
      </c>
      <c r="B196" s="1">
        <v>44832</v>
      </c>
      <c r="C196">
        <v>9</v>
      </c>
      <c r="D196" t="s">
        <v>34</v>
      </c>
      <c r="E196">
        <v>510</v>
      </c>
      <c r="F196" t="s">
        <v>42</v>
      </c>
      <c r="G196">
        <v>6</v>
      </c>
      <c r="H196">
        <v>36</v>
      </c>
    </row>
    <row r="197" spans="1:8" x14ac:dyDescent="0.3">
      <c r="A197">
        <v>2022</v>
      </c>
      <c r="B197" s="1">
        <v>44834</v>
      </c>
      <c r="C197">
        <v>9</v>
      </c>
      <c r="D197" t="s">
        <v>34</v>
      </c>
      <c r="E197">
        <v>562</v>
      </c>
      <c r="F197" t="s">
        <v>49</v>
      </c>
      <c r="G197">
        <v>5</v>
      </c>
      <c r="H197">
        <v>25</v>
      </c>
    </row>
    <row r="198" spans="1:8" x14ac:dyDescent="0.3">
      <c r="A198">
        <v>2022</v>
      </c>
      <c r="B198" s="1">
        <v>44834</v>
      </c>
      <c r="C198">
        <v>9</v>
      </c>
      <c r="D198" t="s">
        <v>34</v>
      </c>
      <c r="E198">
        <v>510</v>
      </c>
      <c r="F198" t="s">
        <v>42</v>
      </c>
      <c r="G198">
        <v>6</v>
      </c>
      <c r="H198">
        <v>36</v>
      </c>
    </row>
    <row r="199" spans="1:8" x14ac:dyDescent="0.3">
      <c r="A199">
        <v>2022</v>
      </c>
      <c r="B199" s="1">
        <v>44837</v>
      </c>
      <c r="C199">
        <v>10</v>
      </c>
      <c r="D199" t="s">
        <v>35</v>
      </c>
      <c r="E199">
        <v>532</v>
      </c>
      <c r="F199" t="s">
        <v>58</v>
      </c>
      <c r="G199">
        <v>3</v>
      </c>
      <c r="H199">
        <v>30</v>
      </c>
    </row>
    <row r="200" spans="1:8" x14ac:dyDescent="0.3">
      <c r="A200">
        <v>2022</v>
      </c>
      <c r="B200" s="1">
        <v>44837</v>
      </c>
      <c r="C200">
        <v>10</v>
      </c>
      <c r="D200" t="s">
        <v>35</v>
      </c>
      <c r="E200">
        <v>544</v>
      </c>
      <c r="F200" t="s">
        <v>59</v>
      </c>
      <c r="G200">
        <v>4</v>
      </c>
      <c r="H200">
        <v>48</v>
      </c>
    </row>
    <row r="201" spans="1:8" x14ac:dyDescent="0.3">
      <c r="A201">
        <v>2022</v>
      </c>
      <c r="B201" s="1">
        <v>44839</v>
      </c>
      <c r="C201">
        <v>10</v>
      </c>
      <c r="D201" t="s">
        <v>35</v>
      </c>
      <c r="E201">
        <v>536</v>
      </c>
      <c r="F201" t="s">
        <v>55</v>
      </c>
      <c r="G201">
        <v>5</v>
      </c>
      <c r="H201">
        <v>25</v>
      </c>
    </row>
    <row r="202" spans="1:8" x14ac:dyDescent="0.3">
      <c r="A202">
        <v>2022</v>
      </c>
      <c r="B202" s="1">
        <v>44839</v>
      </c>
      <c r="C202">
        <v>10</v>
      </c>
      <c r="D202" t="s">
        <v>35</v>
      </c>
      <c r="E202">
        <v>542</v>
      </c>
      <c r="F202" t="s">
        <v>51</v>
      </c>
      <c r="G202">
        <v>1</v>
      </c>
      <c r="H202">
        <v>10</v>
      </c>
    </row>
    <row r="203" spans="1:8" x14ac:dyDescent="0.3">
      <c r="A203">
        <v>2022</v>
      </c>
      <c r="B203" s="1">
        <v>44841</v>
      </c>
      <c r="C203">
        <v>10</v>
      </c>
      <c r="D203" t="s">
        <v>35</v>
      </c>
      <c r="E203">
        <v>514</v>
      </c>
      <c r="F203" t="s">
        <v>44</v>
      </c>
      <c r="G203">
        <v>6</v>
      </c>
      <c r="H203">
        <v>39</v>
      </c>
    </row>
    <row r="204" spans="1:8" x14ac:dyDescent="0.3">
      <c r="A204">
        <v>2022</v>
      </c>
      <c r="B204" s="1">
        <v>44841</v>
      </c>
      <c r="C204">
        <v>10</v>
      </c>
      <c r="D204" t="s">
        <v>35</v>
      </c>
      <c r="E204">
        <v>548</v>
      </c>
      <c r="F204" t="s">
        <v>45</v>
      </c>
      <c r="G204">
        <v>10</v>
      </c>
      <c r="H204">
        <v>20</v>
      </c>
    </row>
    <row r="205" spans="1:8" x14ac:dyDescent="0.3">
      <c r="A205">
        <v>2022</v>
      </c>
      <c r="B205" s="1">
        <v>44842</v>
      </c>
      <c r="C205">
        <v>10</v>
      </c>
      <c r="D205" t="s">
        <v>35</v>
      </c>
      <c r="E205">
        <v>580</v>
      </c>
      <c r="F205" t="s">
        <v>53</v>
      </c>
      <c r="G205">
        <v>7</v>
      </c>
      <c r="H205">
        <v>56</v>
      </c>
    </row>
    <row r="206" spans="1:8" x14ac:dyDescent="0.3">
      <c r="A206">
        <v>2022</v>
      </c>
      <c r="B206" s="1">
        <v>44842</v>
      </c>
      <c r="C206">
        <v>10</v>
      </c>
      <c r="D206" t="s">
        <v>35</v>
      </c>
      <c r="E206">
        <v>522</v>
      </c>
      <c r="F206" t="s">
        <v>57</v>
      </c>
      <c r="G206">
        <v>5</v>
      </c>
      <c r="H206">
        <v>20</v>
      </c>
    </row>
    <row r="207" spans="1:8" x14ac:dyDescent="0.3">
      <c r="A207">
        <v>2022</v>
      </c>
      <c r="B207" s="1">
        <v>44842</v>
      </c>
      <c r="C207">
        <v>10</v>
      </c>
      <c r="D207" t="s">
        <v>35</v>
      </c>
      <c r="E207">
        <v>524</v>
      </c>
      <c r="F207" t="s">
        <v>48</v>
      </c>
      <c r="G207">
        <v>3</v>
      </c>
      <c r="H207">
        <v>6</v>
      </c>
    </row>
    <row r="208" spans="1:8" x14ac:dyDescent="0.3">
      <c r="A208">
        <v>2022</v>
      </c>
      <c r="B208" s="1">
        <v>44842</v>
      </c>
      <c r="C208">
        <v>10</v>
      </c>
      <c r="D208" t="s">
        <v>35</v>
      </c>
      <c r="E208">
        <v>530</v>
      </c>
      <c r="F208" t="s">
        <v>46</v>
      </c>
      <c r="G208">
        <v>6</v>
      </c>
      <c r="H208">
        <v>51</v>
      </c>
    </row>
    <row r="209" spans="1:8" x14ac:dyDescent="0.3">
      <c r="A209">
        <v>2022</v>
      </c>
      <c r="B209" s="1">
        <v>44842</v>
      </c>
      <c r="C209">
        <v>10</v>
      </c>
      <c r="D209" t="s">
        <v>35</v>
      </c>
      <c r="E209">
        <v>540</v>
      </c>
      <c r="F209" t="s">
        <v>47</v>
      </c>
      <c r="G209">
        <v>5</v>
      </c>
      <c r="H209">
        <v>37.5</v>
      </c>
    </row>
    <row r="210" spans="1:8" x14ac:dyDescent="0.3">
      <c r="A210">
        <v>2022</v>
      </c>
      <c r="B210" s="1">
        <v>44844</v>
      </c>
      <c r="C210">
        <v>10</v>
      </c>
      <c r="D210" t="s">
        <v>35</v>
      </c>
      <c r="E210">
        <v>540</v>
      </c>
      <c r="F210" t="s">
        <v>47</v>
      </c>
      <c r="G210">
        <v>5</v>
      </c>
      <c r="H210">
        <v>37.5</v>
      </c>
    </row>
    <row r="211" spans="1:8" x14ac:dyDescent="0.3">
      <c r="A211">
        <v>2022</v>
      </c>
      <c r="B211" s="1">
        <v>44844</v>
      </c>
      <c r="C211">
        <v>10</v>
      </c>
      <c r="D211" t="s">
        <v>35</v>
      </c>
      <c r="E211">
        <v>560</v>
      </c>
      <c r="F211" t="s">
        <v>50</v>
      </c>
      <c r="G211">
        <v>5</v>
      </c>
      <c r="H211">
        <v>40</v>
      </c>
    </row>
    <row r="212" spans="1:8" x14ac:dyDescent="0.3">
      <c r="A212">
        <v>2022</v>
      </c>
      <c r="B212" s="1">
        <v>44846</v>
      </c>
      <c r="C212">
        <v>10</v>
      </c>
      <c r="D212" t="s">
        <v>35</v>
      </c>
      <c r="E212">
        <v>516</v>
      </c>
      <c r="F212" t="s">
        <v>43</v>
      </c>
      <c r="G212">
        <v>7</v>
      </c>
      <c r="H212">
        <v>31.5</v>
      </c>
    </row>
    <row r="213" spans="1:8" x14ac:dyDescent="0.3">
      <c r="A213">
        <v>2022</v>
      </c>
      <c r="B213" s="1">
        <v>44846</v>
      </c>
      <c r="C213">
        <v>10</v>
      </c>
      <c r="D213" t="s">
        <v>35</v>
      </c>
      <c r="E213">
        <v>530</v>
      </c>
      <c r="F213" t="s">
        <v>46</v>
      </c>
      <c r="G213">
        <v>5</v>
      </c>
      <c r="H213">
        <v>42.5</v>
      </c>
    </row>
    <row r="214" spans="1:8" x14ac:dyDescent="0.3">
      <c r="A214">
        <v>2022</v>
      </c>
      <c r="B214" s="1">
        <v>44848</v>
      </c>
      <c r="C214">
        <v>10</v>
      </c>
      <c r="D214" t="s">
        <v>35</v>
      </c>
      <c r="E214">
        <v>518</v>
      </c>
      <c r="F214" t="s">
        <v>52</v>
      </c>
      <c r="G214">
        <v>4</v>
      </c>
      <c r="H214">
        <v>16</v>
      </c>
    </row>
    <row r="215" spans="1:8" x14ac:dyDescent="0.3">
      <c r="A215">
        <v>2022</v>
      </c>
      <c r="B215" s="1">
        <v>44848</v>
      </c>
      <c r="C215">
        <v>10</v>
      </c>
      <c r="D215" t="s">
        <v>35</v>
      </c>
      <c r="E215">
        <v>524</v>
      </c>
      <c r="F215" t="s">
        <v>48</v>
      </c>
      <c r="G215">
        <v>3</v>
      </c>
      <c r="H215">
        <v>6</v>
      </c>
    </row>
    <row r="216" spans="1:8" x14ac:dyDescent="0.3">
      <c r="A216">
        <v>2022</v>
      </c>
      <c r="B216" s="1">
        <v>44858</v>
      </c>
      <c r="C216">
        <v>10</v>
      </c>
      <c r="D216" t="s">
        <v>35</v>
      </c>
      <c r="E216">
        <v>520</v>
      </c>
      <c r="F216" t="s">
        <v>56</v>
      </c>
      <c r="G216">
        <v>6</v>
      </c>
      <c r="H216">
        <v>24</v>
      </c>
    </row>
    <row r="217" spans="1:8" x14ac:dyDescent="0.3">
      <c r="A217">
        <v>2022</v>
      </c>
      <c r="B217" s="1">
        <v>44858</v>
      </c>
      <c r="C217">
        <v>10</v>
      </c>
      <c r="D217" t="s">
        <v>35</v>
      </c>
      <c r="E217">
        <v>542</v>
      </c>
      <c r="F217" t="s">
        <v>51</v>
      </c>
      <c r="G217">
        <v>3</v>
      </c>
      <c r="H217">
        <v>30</v>
      </c>
    </row>
    <row r="218" spans="1:8" x14ac:dyDescent="0.3">
      <c r="A218">
        <v>2022</v>
      </c>
      <c r="B218" s="1">
        <v>44860</v>
      </c>
      <c r="C218">
        <v>10</v>
      </c>
      <c r="D218" t="s">
        <v>35</v>
      </c>
      <c r="E218">
        <v>522</v>
      </c>
      <c r="F218" t="s">
        <v>57</v>
      </c>
      <c r="G218">
        <v>6</v>
      </c>
      <c r="H218">
        <v>24</v>
      </c>
    </row>
    <row r="219" spans="1:8" x14ac:dyDescent="0.3">
      <c r="A219">
        <v>2022</v>
      </c>
      <c r="B219" s="1">
        <v>44860</v>
      </c>
      <c r="C219">
        <v>10</v>
      </c>
      <c r="D219" t="s">
        <v>35</v>
      </c>
      <c r="E219">
        <v>510</v>
      </c>
      <c r="F219" t="s">
        <v>42</v>
      </c>
      <c r="G219">
        <v>6</v>
      </c>
      <c r="H219">
        <v>36</v>
      </c>
    </row>
    <row r="220" spans="1:8" x14ac:dyDescent="0.3">
      <c r="A220">
        <v>2022</v>
      </c>
      <c r="B220" s="1">
        <v>44862</v>
      </c>
      <c r="C220">
        <v>10</v>
      </c>
      <c r="D220" t="s">
        <v>35</v>
      </c>
      <c r="E220">
        <v>562</v>
      </c>
      <c r="F220" t="s">
        <v>49</v>
      </c>
      <c r="G220">
        <v>5</v>
      </c>
      <c r="H220">
        <v>25</v>
      </c>
    </row>
    <row r="221" spans="1:8" x14ac:dyDescent="0.3">
      <c r="A221">
        <v>2022</v>
      </c>
      <c r="B221" s="1">
        <v>44862</v>
      </c>
      <c r="C221">
        <v>10</v>
      </c>
      <c r="D221" t="s">
        <v>35</v>
      </c>
      <c r="E221">
        <v>510</v>
      </c>
      <c r="F221" t="s">
        <v>42</v>
      </c>
      <c r="G221">
        <v>6</v>
      </c>
      <c r="H221">
        <v>36</v>
      </c>
    </row>
    <row r="222" spans="1:8" x14ac:dyDescent="0.3">
      <c r="A222">
        <v>2022</v>
      </c>
      <c r="B222" s="1">
        <v>44866</v>
      </c>
      <c r="C222">
        <v>11</v>
      </c>
      <c r="D222" t="s">
        <v>36</v>
      </c>
      <c r="E222">
        <v>532</v>
      </c>
      <c r="F222" t="s">
        <v>58</v>
      </c>
      <c r="G222">
        <v>1</v>
      </c>
      <c r="H222">
        <v>10</v>
      </c>
    </row>
    <row r="223" spans="1:8" x14ac:dyDescent="0.3">
      <c r="A223">
        <v>2022</v>
      </c>
      <c r="B223" s="1">
        <v>44866</v>
      </c>
      <c r="C223">
        <v>11</v>
      </c>
      <c r="D223" t="s">
        <v>36</v>
      </c>
      <c r="E223">
        <v>544</v>
      </c>
      <c r="F223" t="s">
        <v>59</v>
      </c>
      <c r="G223">
        <v>3</v>
      </c>
      <c r="H223">
        <v>36</v>
      </c>
    </row>
    <row r="224" spans="1:8" x14ac:dyDescent="0.3">
      <c r="A224">
        <v>2022</v>
      </c>
      <c r="B224" s="1">
        <v>44868</v>
      </c>
      <c r="C224">
        <v>11</v>
      </c>
      <c r="D224" t="s">
        <v>36</v>
      </c>
      <c r="E224">
        <v>536</v>
      </c>
      <c r="F224" t="s">
        <v>55</v>
      </c>
      <c r="G224">
        <v>5</v>
      </c>
      <c r="H224">
        <v>25</v>
      </c>
    </row>
    <row r="225" spans="1:8" x14ac:dyDescent="0.3">
      <c r="A225">
        <v>2022</v>
      </c>
      <c r="B225" s="1">
        <v>44868</v>
      </c>
      <c r="C225">
        <v>11</v>
      </c>
      <c r="D225" t="s">
        <v>36</v>
      </c>
      <c r="E225">
        <v>542</v>
      </c>
      <c r="F225" t="s">
        <v>51</v>
      </c>
      <c r="G225">
        <v>3</v>
      </c>
      <c r="H225">
        <v>30</v>
      </c>
    </row>
    <row r="226" spans="1:8" x14ac:dyDescent="0.3">
      <c r="A226">
        <v>2022</v>
      </c>
      <c r="B226" s="1">
        <v>44879</v>
      </c>
      <c r="C226">
        <v>11</v>
      </c>
      <c r="D226" t="s">
        <v>36</v>
      </c>
      <c r="E226">
        <v>514</v>
      </c>
      <c r="F226" t="s">
        <v>44</v>
      </c>
      <c r="G226">
        <v>8</v>
      </c>
      <c r="H226">
        <v>52</v>
      </c>
    </row>
    <row r="227" spans="1:8" x14ac:dyDescent="0.3">
      <c r="A227">
        <v>2022</v>
      </c>
      <c r="B227" s="1">
        <v>44879</v>
      </c>
      <c r="C227">
        <v>11</v>
      </c>
      <c r="D227" t="s">
        <v>36</v>
      </c>
      <c r="E227">
        <v>548</v>
      </c>
      <c r="F227" t="s">
        <v>45</v>
      </c>
      <c r="G227">
        <v>10</v>
      </c>
      <c r="H227">
        <v>20</v>
      </c>
    </row>
    <row r="228" spans="1:8" x14ac:dyDescent="0.3">
      <c r="A228">
        <v>2022</v>
      </c>
      <c r="B228" s="1">
        <v>44881</v>
      </c>
      <c r="C228">
        <v>11</v>
      </c>
      <c r="D228" t="s">
        <v>36</v>
      </c>
      <c r="E228">
        <v>540</v>
      </c>
      <c r="F228" t="s">
        <v>47</v>
      </c>
      <c r="G228">
        <v>5</v>
      </c>
      <c r="H228">
        <v>37.5</v>
      </c>
    </row>
    <row r="229" spans="1:8" x14ac:dyDescent="0.3">
      <c r="A229">
        <v>2022</v>
      </c>
      <c r="B229" s="1">
        <v>44881</v>
      </c>
      <c r="C229">
        <v>11</v>
      </c>
      <c r="D229" t="s">
        <v>36</v>
      </c>
      <c r="E229">
        <v>560</v>
      </c>
      <c r="F229" t="s">
        <v>50</v>
      </c>
      <c r="G229">
        <v>5</v>
      </c>
      <c r="H229">
        <v>40</v>
      </c>
    </row>
    <row r="230" spans="1:8" x14ac:dyDescent="0.3">
      <c r="A230">
        <v>2022</v>
      </c>
      <c r="B230" s="1">
        <v>44883</v>
      </c>
      <c r="C230">
        <v>11</v>
      </c>
      <c r="D230" t="s">
        <v>36</v>
      </c>
      <c r="E230">
        <v>516</v>
      </c>
      <c r="F230" t="s">
        <v>43</v>
      </c>
      <c r="G230">
        <v>7</v>
      </c>
      <c r="H230">
        <v>31.5</v>
      </c>
    </row>
    <row r="231" spans="1:8" x14ac:dyDescent="0.3">
      <c r="A231">
        <v>2022</v>
      </c>
      <c r="B231" s="1">
        <v>44883</v>
      </c>
      <c r="C231">
        <v>11</v>
      </c>
      <c r="D231" t="s">
        <v>36</v>
      </c>
      <c r="E231">
        <v>530</v>
      </c>
      <c r="F231" t="s">
        <v>46</v>
      </c>
      <c r="G231">
        <v>5</v>
      </c>
      <c r="H231">
        <v>42.5</v>
      </c>
    </row>
    <row r="232" spans="1:8" x14ac:dyDescent="0.3">
      <c r="A232">
        <v>2022</v>
      </c>
      <c r="B232" s="1">
        <v>44886</v>
      </c>
      <c r="C232">
        <v>11</v>
      </c>
      <c r="D232" t="s">
        <v>36</v>
      </c>
      <c r="E232">
        <v>518</v>
      </c>
      <c r="F232" t="s">
        <v>52</v>
      </c>
      <c r="G232">
        <v>4</v>
      </c>
      <c r="H232">
        <v>16</v>
      </c>
    </row>
    <row r="233" spans="1:8" x14ac:dyDescent="0.3">
      <c r="A233">
        <v>2022</v>
      </c>
      <c r="B233" s="1">
        <v>44886</v>
      </c>
      <c r="C233">
        <v>11</v>
      </c>
      <c r="D233" t="s">
        <v>36</v>
      </c>
      <c r="E233">
        <v>524</v>
      </c>
      <c r="F233" t="s">
        <v>48</v>
      </c>
      <c r="G233">
        <v>3</v>
      </c>
      <c r="H233">
        <v>6</v>
      </c>
    </row>
    <row r="234" spans="1:8" x14ac:dyDescent="0.3">
      <c r="A234">
        <v>2022</v>
      </c>
      <c r="B234" s="1">
        <v>44888</v>
      </c>
      <c r="C234">
        <v>11</v>
      </c>
      <c r="D234" t="s">
        <v>36</v>
      </c>
      <c r="E234">
        <v>520</v>
      </c>
      <c r="F234" t="s">
        <v>56</v>
      </c>
      <c r="G234">
        <v>6</v>
      </c>
      <c r="H234">
        <v>24</v>
      </c>
    </row>
    <row r="235" spans="1:8" x14ac:dyDescent="0.3">
      <c r="A235">
        <v>2022</v>
      </c>
      <c r="B235" s="1">
        <v>44888</v>
      </c>
      <c r="C235">
        <v>11</v>
      </c>
      <c r="D235" t="s">
        <v>36</v>
      </c>
      <c r="E235">
        <v>542</v>
      </c>
      <c r="F235" t="s">
        <v>51</v>
      </c>
      <c r="G235">
        <v>2</v>
      </c>
      <c r="H235">
        <v>20</v>
      </c>
    </row>
    <row r="236" spans="1:8" x14ac:dyDescent="0.3">
      <c r="A236">
        <v>2022</v>
      </c>
      <c r="B236" s="1">
        <v>44890</v>
      </c>
      <c r="C236">
        <v>11</v>
      </c>
      <c r="D236" t="s">
        <v>36</v>
      </c>
      <c r="E236">
        <v>522</v>
      </c>
      <c r="F236" t="s">
        <v>57</v>
      </c>
      <c r="G236">
        <v>6</v>
      </c>
      <c r="H236">
        <v>24</v>
      </c>
    </row>
    <row r="237" spans="1:8" x14ac:dyDescent="0.3">
      <c r="A237">
        <v>2022</v>
      </c>
      <c r="B237" s="1">
        <v>44890</v>
      </c>
      <c r="C237">
        <v>11</v>
      </c>
      <c r="D237" t="s">
        <v>36</v>
      </c>
      <c r="E237">
        <v>510</v>
      </c>
      <c r="F237" t="s">
        <v>42</v>
      </c>
      <c r="G237">
        <v>6</v>
      </c>
      <c r="H237">
        <v>36</v>
      </c>
    </row>
    <row r="238" spans="1:8" x14ac:dyDescent="0.3">
      <c r="A238">
        <v>2022</v>
      </c>
      <c r="B238" s="1">
        <v>44893</v>
      </c>
      <c r="C238">
        <v>11</v>
      </c>
      <c r="D238" t="s">
        <v>36</v>
      </c>
      <c r="E238">
        <v>562</v>
      </c>
      <c r="F238" t="s">
        <v>49</v>
      </c>
      <c r="G238">
        <v>5</v>
      </c>
      <c r="H238">
        <v>25</v>
      </c>
    </row>
    <row r="239" spans="1:8" x14ac:dyDescent="0.3">
      <c r="A239">
        <v>2022</v>
      </c>
      <c r="B239" s="1">
        <v>44893</v>
      </c>
      <c r="C239">
        <v>11</v>
      </c>
      <c r="D239" t="s">
        <v>36</v>
      </c>
      <c r="E239">
        <v>510</v>
      </c>
      <c r="F239" t="s">
        <v>42</v>
      </c>
      <c r="G239">
        <v>6</v>
      </c>
      <c r="H239">
        <v>36</v>
      </c>
    </row>
    <row r="240" spans="1:8" x14ac:dyDescent="0.3">
      <c r="A240">
        <v>2022</v>
      </c>
      <c r="B240" s="1">
        <v>44894</v>
      </c>
      <c r="C240">
        <v>11</v>
      </c>
      <c r="D240" t="s">
        <v>36</v>
      </c>
      <c r="E240">
        <v>518</v>
      </c>
      <c r="F240" t="s">
        <v>52</v>
      </c>
      <c r="G240">
        <v>4</v>
      </c>
      <c r="H240">
        <v>16</v>
      </c>
    </row>
    <row r="241" spans="1:8" x14ac:dyDescent="0.3">
      <c r="A241">
        <v>2022</v>
      </c>
      <c r="B241" s="1">
        <v>44894</v>
      </c>
      <c r="C241">
        <v>11</v>
      </c>
      <c r="D241" t="s">
        <v>36</v>
      </c>
      <c r="E241">
        <v>524</v>
      </c>
      <c r="F241" t="s">
        <v>48</v>
      </c>
      <c r="G241">
        <v>3</v>
      </c>
      <c r="H241">
        <v>6</v>
      </c>
    </row>
    <row r="242" spans="1:8" x14ac:dyDescent="0.3">
      <c r="A242">
        <v>2022</v>
      </c>
      <c r="B242" s="1">
        <v>44894</v>
      </c>
      <c r="C242">
        <v>11</v>
      </c>
      <c r="D242" t="s">
        <v>36</v>
      </c>
      <c r="E242">
        <v>520</v>
      </c>
      <c r="F242" t="s">
        <v>56</v>
      </c>
      <c r="G242">
        <v>6</v>
      </c>
      <c r="H242">
        <v>24</v>
      </c>
    </row>
    <row r="243" spans="1:8" x14ac:dyDescent="0.3">
      <c r="A243">
        <v>2022</v>
      </c>
      <c r="B243" s="1">
        <v>44894</v>
      </c>
      <c r="C243">
        <v>11</v>
      </c>
      <c r="D243" t="s">
        <v>36</v>
      </c>
      <c r="E243">
        <v>542</v>
      </c>
      <c r="F243" t="s">
        <v>51</v>
      </c>
      <c r="G243">
        <v>3</v>
      </c>
      <c r="H243">
        <v>30</v>
      </c>
    </row>
    <row r="244" spans="1:8" x14ac:dyDescent="0.3">
      <c r="A244">
        <v>2022</v>
      </c>
      <c r="B244" s="1">
        <v>44894</v>
      </c>
      <c r="C244">
        <v>11</v>
      </c>
      <c r="D244" t="s">
        <v>36</v>
      </c>
      <c r="E244">
        <v>522</v>
      </c>
      <c r="F244" t="s">
        <v>57</v>
      </c>
      <c r="G244">
        <v>6</v>
      </c>
      <c r="H244">
        <v>24</v>
      </c>
    </row>
    <row r="245" spans="1:8" x14ac:dyDescent="0.3">
      <c r="A245">
        <v>2022</v>
      </c>
      <c r="B245" s="1">
        <v>44900</v>
      </c>
      <c r="C245">
        <v>12</v>
      </c>
      <c r="D245" t="s">
        <v>37</v>
      </c>
      <c r="E245">
        <v>532</v>
      </c>
      <c r="F245" t="s">
        <v>58</v>
      </c>
      <c r="G245">
        <v>1</v>
      </c>
      <c r="H245">
        <v>10</v>
      </c>
    </row>
    <row r="246" spans="1:8" x14ac:dyDescent="0.3">
      <c r="A246">
        <v>2022</v>
      </c>
      <c r="B246" s="1">
        <v>44900</v>
      </c>
      <c r="C246">
        <v>12</v>
      </c>
      <c r="D246" t="s">
        <v>37</v>
      </c>
      <c r="E246">
        <v>544</v>
      </c>
      <c r="F246" t="s">
        <v>59</v>
      </c>
      <c r="G246">
        <v>3</v>
      </c>
      <c r="H246">
        <v>36</v>
      </c>
    </row>
    <row r="247" spans="1:8" x14ac:dyDescent="0.3">
      <c r="A247">
        <v>2022</v>
      </c>
      <c r="B247" s="1">
        <v>44902</v>
      </c>
      <c r="C247">
        <v>12</v>
      </c>
      <c r="D247" t="s">
        <v>37</v>
      </c>
      <c r="E247">
        <v>536</v>
      </c>
      <c r="F247" t="s">
        <v>55</v>
      </c>
      <c r="G247">
        <v>5</v>
      </c>
      <c r="H247">
        <v>25</v>
      </c>
    </row>
    <row r="248" spans="1:8" x14ac:dyDescent="0.3">
      <c r="A248">
        <v>2022</v>
      </c>
      <c r="B248" s="1">
        <v>44902</v>
      </c>
      <c r="C248">
        <v>12</v>
      </c>
      <c r="D248" t="s">
        <v>37</v>
      </c>
      <c r="E248">
        <v>542</v>
      </c>
      <c r="F248" t="s">
        <v>51</v>
      </c>
      <c r="G248">
        <v>2</v>
      </c>
      <c r="H248">
        <v>20</v>
      </c>
    </row>
    <row r="249" spans="1:8" x14ac:dyDescent="0.3">
      <c r="A249">
        <v>2022</v>
      </c>
      <c r="B249" s="1">
        <v>44904</v>
      </c>
      <c r="C249">
        <v>12</v>
      </c>
      <c r="D249" t="s">
        <v>37</v>
      </c>
      <c r="E249">
        <v>514</v>
      </c>
      <c r="F249" t="s">
        <v>44</v>
      </c>
      <c r="G249">
        <v>9</v>
      </c>
      <c r="H249">
        <v>58.5</v>
      </c>
    </row>
    <row r="250" spans="1:8" x14ac:dyDescent="0.3">
      <c r="A250">
        <v>2022</v>
      </c>
      <c r="B250" s="1">
        <v>44904</v>
      </c>
      <c r="C250">
        <v>12</v>
      </c>
      <c r="D250" t="s">
        <v>37</v>
      </c>
      <c r="E250">
        <v>548</v>
      </c>
      <c r="F250" t="s">
        <v>45</v>
      </c>
      <c r="G250">
        <v>10</v>
      </c>
      <c r="H250">
        <v>20</v>
      </c>
    </row>
    <row r="251" spans="1:8" x14ac:dyDescent="0.3">
      <c r="A251">
        <v>2022</v>
      </c>
      <c r="B251" s="1">
        <v>44907</v>
      </c>
      <c r="C251">
        <v>12</v>
      </c>
      <c r="D251" t="s">
        <v>37</v>
      </c>
      <c r="E251">
        <v>540</v>
      </c>
      <c r="F251" t="s">
        <v>47</v>
      </c>
      <c r="G251">
        <v>5</v>
      </c>
      <c r="H251">
        <v>37.5</v>
      </c>
    </row>
    <row r="252" spans="1:8" x14ac:dyDescent="0.3">
      <c r="A252">
        <v>2022</v>
      </c>
      <c r="B252" s="1">
        <v>44907</v>
      </c>
      <c r="C252">
        <v>12</v>
      </c>
      <c r="D252" t="s">
        <v>37</v>
      </c>
      <c r="E252">
        <v>560</v>
      </c>
      <c r="F252" t="s">
        <v>50</v>
      </c>
      <c r="G252">
        <v>5</v>
      </c>
      <c r="H252">
        <v>40</v>
      </c>
    </row>
    <row r="253" spans="1:8" x14ac:dyDescent="0.3">
      <c r="A253">
        <v>2022</v>
      </c>
      <c r="B253" s="1">
        <v>44909</v>
      </c>
      <c r="C253">
        <v>12</v>
      </c>
      <c r="D253" t="s">
        <v>37</v>
      </c>
      <c r="E253">
        <v>516</v>
      </c>
      <c r="F253" t="s">
        <v>43</v>
      </c>
      <c r="G253">
        <v>7</v>
      </c>
      <c r="H253">
        <v>31.5</v>
      </c>
    </row>
    <row r="254" spans="1:8" x14ac:dyDescent="0.3">
      <c r="A254">
        <v>2022</v>
      </c>
      <c r="B254" s="1">
        <v>44909</v>
      </c>
      <c r="C254">
        <v>12</v>
      </c>
      <c r="D254" t="s">
        <v>37</v>
      </c>
      <c r="E254">
        <v>530</v>
      </c>
      <c r="F254" t="s">
        <v>46</v>
      </c>
      <c r="G254">
        <v>5</v>
      </c>
      <c r="H254">
        <v>42.5</v>
      </c>
    </row>
    <row r="255" spans="1:8" x14ac:dyDescent="0.3">
      <c r="A255">
        <v>2022</v>
      </c>
      <c r="B255" s="1">
        <v>44911</v>
      </c>
      <c r="C255">
        <v>12</v>
      </c>
      <c r="D255" t="s">
        <v>37</v>
      </c>
      <c r="E255">
        <v>518</v>
      </c>
      <c r="F255" t="s">
        <v>52</v>
      </c>
      <c r="G255">
        <v>4</v>
      </c>
      <c r="H255">
        <v>16</v>
      </c>
    </row>
    <row r="256" spans="1:8" x14ac:dyDescent="0.3">
      <c r="A256">
        <v>2022</v>
      </c>
      <c r="B256" s="1">
        <v>44911</v>
      </c>
      <c r="C256">
        <v>12</v>
      </c>
      <c r="D256" t="s">
        <v>37</v>
      </c>
      <c r="E256">
        <v>524</v>
      </c>
      <c r="F256" t="s">
        <v>48</v>
      </c>
      <c r="G256">
        <v>3</v>
      </c>
      <c r="H256">
        <v>6</v>
      </c>
    </row>
    <row r="257" spans="1:8" x14ac:dyDescent="0.3">
      <c r="A257">
        <v>2022</v>
      </c>
      <c r="B257" s="1">
        <v>44912</v>
      </c>
      <c r="C257">
        <v>12</v>
      </c>
      <c r="D257" t="s">
        <v>37</v>
      </c>
      <c r="E257">
        <v>576</v>
      </c>
      <c r="F257" t="s">
        <v>60</v>
      </c>
      <c r="G257">
        <v>10</v>
      </c>
      <c r="H257">
        <v>125</v>
      </c>
    </row>
    <row r="258" spans="1:8" x14ac:dyDescent="0.3">
      <c r="A258">
        <v>2022</v>
      </c>
      <c r="B258" s="1">
        <v>44912</v>
      </c>
      <c r="C258">
        <v>12</v>
      </c>
      <c r="D258" t="s">
        <v>37</v>
      </c>
      <c r="E258">
        <v>578</v>
      </c>
      <c r="F258" t="s">
        <v>54</v>
      </c>
      <c r="G258">
        <v>4</v>
      </c>
      <c r="H258">
        <v>62</v>
      </c>
    </row>
    <row r="259" spans="1:8" x14ac:dyDescent="0.3">
      <c r="A259">
        <v>2022</v>
      </c>
      <c r="B259" s="1">
        <v>44912</v>
      </c>
      <c r="C259">
        <v>12</v>
      </c>
      <c r="D259" t="s">
        <v>37</v>
      </c>
      <c r="E259">
        <v>580</v>
      </c>
      <c r="F259" t="s">
        <v>53</v>
      </c>
      <c r="G259">
        <v>6</v>
      </c>
      <c r="H259">
        <v>48</v>
      </c>
    </row>
    <row r="260" spans="1:8" x14ac:dyDescent="0.3">
      <c r="A260">
        <v>2022</v>
      </c>
      <c r="B260" s="1">
        <v>44912</v>
      </c>
      <c r="C260">
        <v>12</v>
      </c>
      <c r="D260" t="s">
        <v>37</v>
      </c>
      <c r="E260">
        <v>568</v>
      </c>
      <c r="F260" t="s">
        <v>61</v>
      </c>
      <c r="G260">
        <v>7</v>
      </c>
      <c r="H260">
        <v>73.5</v>
      </c>
    </row>
    <row r="261" spans="1:8" x14ac:dyDescent="0.3">
      <c r="A261">
        <v>2022</v>
      </c>
      <c r="B261" s="1">
        <v>44914</v>
      </c>
      <c r="C261">
        <v>12</v>
      </c>
      <c r="D261" t="s">
        <v>37</v>
      </c>
      <c r="E261">
        <v>520</v>
      </c>
      <c r="F261" t="s">
        <v>56</v>
      </c>
      <c r="G261">
        <v>6</v>
      </c>
      <c r="H261">
        <v>24</v>
      </c>
    </row>
    <row r="262" spans="1:8" x14ac:dyDescent="0.3">
      <c r="A262">
        <v>2022</v>
      </c>
      <c r="B262" s="1">
        <v>44914</v>
      </c>
      <c r="C262">
        <v>12</v>
      </c>
      <c r="D262" t="s">
        <v>37</v>
      </c>
      <c r="E262">
        <v>542</v>
      </c>
      <c r="F262" t="s">
        <v>51</v>
      </c>
      <c r="G262">
        <v>4</v>
      </c>
      <c r="H262">
        <v>40</v>
      </c>
    </row>
    <row r="263" spans="1:8" x14ac:dyDescent="0.3">
      <c r="A263">
        <v>2022</v>
      </c>
      <c r="B263" s="1">
        <v>44916</v>
      </c>
      <c r="C263">
        <v>12</v>
      </c>
      <c r="D263" t="s">
        <v>37</v>
      </c>
      <c r="E263">
        <v>522</v>
      </c>
      <c r="F263" t="s">
        <v>57</v>
      </c>
      <c r="G263">
        <v>6</v>
      </c>
      <c r="H263">
        <v>24</v>
      </c>
    </row>
    <row r="264" spans="1:8" x14ac:dyDescent="0.3">
      <c r="A264">
        <v>2022</v>
      </c>
      <c r="B264" s="1">
        <v>44916</v>
      </c>
      <c r="C264">
        <v>12</v>
      </c>
      <c r="D264" t="s">
        <v>37</v>
      </c>
      <c r="E264">
        <v>510</v>
      </c>
      <c r="F264" t="s">
        <v>42</v>
      </c>
      <c r="G264">
        <v>6</v>
      </c>
      <c r="H264">
        <v>36</v>
      </c>
    </row>
    <row r="265" spans="1:8" x14ac:dyDescent="0.3">
      <c r="A265">
        <v>2022</v>
      </c>
      <c r="B265" s="1">
        <v>44918</v>
      </c>
      <c r="C265">
        <v>12</v>
      </c>
      <c r="D265" t="s">
        <v>37</v>
      </c>
      <c r="E265">
        <v>562</v>
      </c>
      <c r="F265" t="s">
        <v>49</v>
      </c>
      <c r="G265">
        <v>5</v>
      </c>
      <c r="H265">
        <v>25</v>
      </c>
    </row>
    <row r="266" spans="1:8" x14ac:dyDescent="0.3">
      <c r="A266">
        <v>2022</v>
      </c>
      <c r="B266" s="1">
        <v>44918</v>
      </c>
      <c r="C266">
        <v>12</v>
      </c>
      <c r="D266" t="s">
        <v>37</v>
      </c>
      <c r="E266">
        <v>510</v>
      </c>
      <c r="F266" t="s">
        <v>42</v>
      </c>
      <c r="G266">
        <v>6</v>
      </c>
      <c r="H266">
        <v>36</v>
      </c>
    </row>
    <row r="267" spans="1:8" x14ac:dyDescent="0.3">
      <c r="A267">
        <v>2023</v>
      </c>
      <c r="B267" s="1">
        <v>44936</v>
      </c>
      <c r="C267">
        <v>1</v>
      </c>
      <c r="D267" t="s">
        <v>26</v>
      </c>
      <c r="E267">
        <v>510</v>
      </c>
      <c r="F267" t="s">
        <v>42</v>
      </c>
      <c r="G267">
        <v>7</v>
      </c>
      <c r="H267">
        <v>42</v>
      </c>
    </row>
    <row r="268" spans="1:8" x14ac:dyDescent="0.3">
      <c r="A268">
        <v>2023</v>
      </c>
      <c r="B268" s="1">
        <v>44936</v>
      </c>
      <c r="C268">
        <v>1</v>
      </c>
      <c r="D268" t="s">
        <v>26</v>
      </c>
      <c r="E268">
        <v>514</v>
      </c>
      <c r="F268" t="s">
        <v>44</v>
      </c>
      <c r="G268">
        <v>6</v>
      </c>
      <c r="H268">
        <v>39</v>
      </c>
    </row>
    <row r="269" spans="1:8" x14ac:dyDescent="0.3">
      <c r="A269">
        <v>2023</v>
      </c>
      <c r="B269" s="1">
        <v>44936</v>
      </c>
      <c r="C269">
        <v>1</v>
      </c>
      <c r="D269" t="s">
        <v>26</v>
      </c>
      <c r="E269">
        <v>516</v>
      </c>
      <c r="F269" t="s">
        <v>43</v>
      </c>
      <c r="G269">
        <v>4</v>
      </c>
      <c r="H269">
        <v>18</v>
      </c>
    </row>
    <row r="270" spans="1:8" x14ac:dyDescent="0.3">
      <c r="A270">
        <v>2023</v>
      </c>
      <c r="B270" s="1">
        <v>44936</v>
      </c>
      <c r="C270">
        <v>1</v>
      </c>
      <c r="D270" t="s">
        <v>26</v>
      </c>
      <c r="E270">
        <v>580</v>
      </c>
      <c r="F270" t="s">
        <v>53</v>
      </c>
      <c r="G270">
        <v>8</v>
      </c>
      <c r="H270">
        <v>64</v>
      </c>
    </row>
    <row r="271" spans="1:8" x14ac:dyDescent="0.3">
      <c r="A271">
        <v>2023</v>
      </c>
      <c r="B271" s="1">
        <v>44938</v>
      </c>
      <c r="C271">
        <v>1</v>
      </c>
      <c r="D271" t="s">
        <v>26</v>
      </c>
      <c r="E271">
        <v>580</v>
      </c>
      <c r="F271" t="s">
        <v>53</v>
      </c>
      <c r="G271">
        <v>7</v>
      </c>
      <c r="H271">
        <v>56</v>
      </c>
    </row>
    <row r="272" spans="1:8" x14ac:dyDescent="0.3">
      <c r="A272">
        <v>2023</v>
      </c>
      <c r="B272" s="1">
        <v>44938</v>
      </c>
      <c r="C272">
        <v>1</v>
      </c>
      <c r="D272" t="s">
        <v>26</v>
      </c>
      <c r="E272">
        <v>516</v>
      </c>
      <c r="F272" t="s">
        <v>43</v>
      </c>
      <c r="G272">
        <v>5</v>
      </c>
      <c r="H272">
        <v>22.5</v>
      </c>
    </row>
    <row r="273" spans="1:8" x14ac:dyDescent="0.3">
      <c r="A273">
        <v>2023</v>
      </c>
      <c r="B273" s="1">
        <v>44938</v>
      </c>
      <c r="C273">
        <v>1</v>
      </c>
      <c r="D273" t="s">
        <v>26</v>
      </c>
      <c r="E273">
        <v>580</v>
      </c>
      <c r="F273" t="s">
        <v>53</v>
      </c>
      <c r="G273">
        <v>6</v>
      </c>
      <c r="H273">
        <v>48</v>
      </c>
    </row>
    <row r="274" spans="1:8" x14ac:dyDescent="0.3">
      <c r="A274">
        <v>2023</v>
      </c>
      <c r="B274" s="1">
        <v>44940</v>
      </c>
      <c r="C274">
        <v>1</v>
      </c>
      <c r="D274" t="s">
        <v>26</v>
      </c>
      <c r="E274">
        <v>522</v>
      </c>
      <c r="F274" t="s">
        <v>57</v>
      </c>
      <c r="G274">
        <v>5</v>
      </c>
      <c r="H274">
        <v>20</v>
      </c>
    </row>
    <row r="275" spans="1:8" x14ac:dyDescent="0.3">
      <c r="A275">
        <v>2023</v>
      </c>
      <c r="B275" s="1">
        <v>44943</v>
      </c>
      <c r="C275">
        <v>1</v>
      </c>
      <c r="D275" t="s">
        <v>26</v>
      </c>
      <c r="E275">
        <v>524</v>
      </c>
      <c r="F275" t="s">
        <v>48</v>
      </c>
      <c r="G275">
        <v>3</v>
      </c>
      <c r="H275">
        <v>6</v>
      </c>
    </row>
    <row r="276" spans="1:8" x14ac:dyDescent="0.3">
      <c r="A276">
        <v>2023</v>
      </c>
      <c r="B276" s="1">
        <v>44945</v>
      </c>
      <c r="C276">
        <v>1</v>
      </c>
      <c r="D276" t="s">
        <v>26</v>
      </c>
      <c r="E276">
        <v>530</v>
      </c>
      <c r="F276" t="s">
        <v>46</v>
      </c>
      <c r="G276">
        <v>6</v>
      </c>
      <c r="H276">
        <v>51</v>
      </c>
    </row>
    <row r="277" spans="1:8" x14ac:dyDescent="0.3">
      <c r="A277">
        <v>2023</v>
      </c>
      <c r="B277" s="1">
        <v>44947</v>
      </c>
      <c r="C277">
        <v>1</v>
      </c>
      <c r="D277" t="s">
        <v>26</v>
      </c>
      <c r="E277">
        <v>536</v>
      </c>
      <c r="F277" t="s">
        <v>55</v>
      </c>
      <c r="G277">
        <v>3</v>
      </c>
      <c r="H277">
        <v>15</v>
      </c>
    </row>
    <row r="278" spans="1:8" x14ac:dyDescent="0.3">
      <c r="A278">
        <v>2023</v>
      </c>
      <c r="B278" s="1">
        <v>44950</v>
      </c>
      <c r="C278">
        <v>1</v>
      </c>
      <c r="D278" t="s">
        <v>26</v>
      </c>
      <c r="E278">
        <v>540</v>
      </c>
      <c r="F278" t="s">
        <v>47</v>
      </c>
      <c r="G278">
        <v>7</v>
      </c>
      <c r="H278">
        <v>52.5</v>
      </c>
    </row>
    <row r="279" spans="1:8" x14ac:dyDescent="0.3">
      <c r="A279">
        <v>2023</v>
      </c>
      <c r="B279" s="1">
        <v>44952</v>
      </c>
      <c r="C279">
        <v>1</v>
      </c>
      <c r="D279" t="s">
        <v>26</v>
      </c>
      <c r="E279">
        <v>580</v>
      </c>
      <c r="F279" t="s">
        <v>53</v>
      </c>
      <c r="G279">
        <v>8</v>
      </c>
      <c r="H279">
        <v>64</v>
      </c>
    </row>
    <row r="280" spans="1:8" x14ac:dyDescent="0.3">
      <c r="A280">
        <v>2023</v>
      </c>
      <c r="B280" s="1">
        <v>44952</v>
      </c>
      <c r="C280">
        <v>1</v>
      </c>
      <c r="D280" t="s">
        <v>26</v>
      </c>
      <c r="E280">
        <v>576</v>
      </c>
      <c r="F280" t="s">
        <v>60</v>
      </c>
      <c r="G280">
        <v>10</v>
      </c>
      <c r="H280">
        <v>125</v>
      </c>
    </row>
    <row r="281" spans="1:8" x14ac:dyDescent="0.3">
      <c r="A281">
        <v>2023</v>
      </c>
      <c r="B281" s="1">
        <v>44952</v>
      </c>
      <c r="C281">
        <v>1</v>
      </c>
      <c r="D281" t="s">
        <v>26</v>
      </c>
      <c r="E281">
        <v>578</v>
      </c>
      <c r="F281" t="s">
        <v>54</v>
      </c>
      <c r="G281">
        <v>4</v>
      </c>
      <c r="H281">
        <v>62</v>
      </c>
    </row>
    <row r="282" spans="1:8" x14ac:dyDescent="0.3">
      <c r="A282">
        <v>2023</v>
      </c>
      <c r="B282" s="1">
        <v>44953</v>
      </c>
      <c r="C282">
        <v>1</v>
      </c>
      <c r="D282" t="s">
        <v>26</v>
      </c>
      <c r="E282">
        <v>580</v>
      </c>
      <c r="F282" t="s">
        <v>53</v>
      </c>
      <c r="G282">
        <v>7</v>
      </c>
      <c r="H282">
        <v>56</v>
      </c>
    </row>
    <row r="283" spans="1:8" x14ac:dyDescent="0.3">
      <c r="A283">
        <v>2023</v>
      </c>
      <c r="B283" s="1">
        <v>44953</v>
      </c>
      <c r="C283">
        <v>1</v>
      </c>
      <c r="D283" t="s">
        <v>26</v>
      </c>
      <c r="E283">
        <v>568</v>
      </c>
      <c r="F283" t="s">
        <v>61</v>
      </c>
      <c r="G283">
        <v>7</v>
      </c>
      <c r="H283">
        <v>73.5</v>
      </c>
    </row>
    <row r="284" spans="1:8" x14ac:dyDescent="0.3">
      <c r="A284">
        <v>2023</v>
      </c>
      <c r="B284" s="1">
        <v>44954</v>
      </c>
      <c r="C284">
        <v>1</v>
      </c>
      <c r="D284" t="s">
        <v>26</v>
      </c>
      <c r="E284">
        <v>580</v>
      </c>
      <c r="F284" t="s">
        <v>53</v>
      </c>
      <c r="G284">
        <v>9</v>
      </c>
      <c r="H284">
        <v>72</v>
      </c>
    </row>
    <row r="285" spans="1:8" x14ac:dyDescent="0.3">
      <c r="A285">
        <v>2023</v>
      </c>
      <c r="B285" s="1">
        <v>44954</v>
      </c>
      <c r="C285">
        <v>1</v>
      </c>
      <c r="D285" t="s">
        <v>26</v>
      </c>
      <c r="E285">
        <v>580</v>
      </c>
      <c r="F285" t="s">
        <v>53</v>
      </c>
      <c r="G285">
        <v>9</v>
      </c>
      <c r="H285">
        <v>72</v>
      </c>
    </row>
    <row r="286" spans="1:8" x14ac:dyDescent="0.3">
      <c r="A286">
        <v>2023</v>
      </c>
      <c r="B286" s="1">
        <v>44955</v>
      </c>
      <c r="C286">
        <v>1</v>
      </c>
      <c r="D286" t="s">
        <v>26</v>
      </c>
      <c r="E286">
        <v>576</v>
      </c>
      <c r="F286" t="s">
        <v>60</v>
      </c>
      <c r="G286">
        <v>10</v>
      </c>
      <c r="H286">
        <v>125</v>
      </c>
    </row>
    <row r="287" spans="1:8" x14ac:dyDescent="0.3">
      <c r="A287">
        <v>2023</v>
      </c>
      <c r="B287" s="1">
        <v>44955</v>
      </c>
      <c r="C287">
        <v>1</v>
      </c>
      <c r="D287" t="s">
        <v>26</v>
      </c>
      <c r="E287">
        <v>542</v>
      </c>
      <c r="F287" t="s">
        <v>51</v>
      </c>
      <c r="G287">
        <v>3</v>
      </c>
      <c r="H287">
        <v>30</v>
      </c>
    </row>
    <row r="288" spans="1:8" x14ac:dyDescent="0.3">
      <c r="A288">
        <v>2023</v>
      </c>
      <c r="B288" s="1">
        <v>44955</v>
      </c>
      <c r="C288">
        <v>1</v>
      </c>
      <c r="D288" t="s">
        <v>26</v>
      </c>
      <c r="E288">
        <v>548</v>
      </c>
      <c r="F288" t="s">
        <v>45</v>
      </c>
      <c r="G288">
        <v>5</v>
      </c>
      <c r="H288">
        <v>10</v>
      </c>
    </row>
    <row r="289" spans="1:8" x14ac:dyDescent="0.3">
      <c r="A289">
        <v>2023</v>
      </c>
      <c r="B289" s="1">
        <v>44955</v>
      </c>
      <c r="C289">
        <v>1</v>
      </c>
      <c r="D289" t="s">
        <v>26</v>
      </c>
      <c r="E289">
        <v>560</v>
      </c>
      <c r="F289" t="s">
        <v>50</v>
      </c>
      <c r="G289">
        <v>10</v>
      </c>
      <c r="H289">
        <v>80</v>
      </c>
    </row>
    <row r="290" spans="1:8" x14ac:dyDescent="0.3">
      <c r="A290">
        <v>2023</v>
      </c>
      <c r="B290" s="1">
        <v>44955</v>
      </c>
      <c r="C290">
        <v>1</v>
      </c>
      <c r="D290" t="s">
        <v>26</v>
      </c>
      <c r="E290">
        <v>572</v>
      </c>
      <c r="F290" t="s">
        <v>62</v>
      </c>
      <c r="G290">
        <v>6</v>
      </c>
      <c r="H290">
        <v>36</v>
      </c>
    </row>
    <row r="291" spans="1:8" x14ac:dyDescent="0.3">
      <c r="A291">
        <v>2023</v>
      </c>
      <c r="B291" s="1">
        <v>44955</v>
      </c>
      <c r="C291">
        <v>1</v>
      </c>
      <c r="D291" t="s">
        <v>26</v>
      </c>
      <c r="E291">
        <v>574</v>
      </c>
      <c r="F291" t="s">
        <v>63</v>
      </c>
      <c r="G291">
        <v>5</v>
      </c>
      <c r="H291">
        <v>27.5</v>
      </c>
    </row>
    <row r="292" spans="1:8" x14ac:dyDescent="0.3">
      <c r="A292">
        <v>2023</v>
      </c>
      <c r="B292" s="1">
        <v>44964</v>
      </c>
      <c r="C292">
        <v>2</v>
      </c>
      <c r="D292" t="s">
        <v>27</v>
      </c>
      <c r="E292">
        <v>542</v>
      </c>
      <c r="F292" t="s">
        <v>51</v>
      </c>
      <c r="G292">
        <v>1</v>
      </c>
      <c r="H292">
        <v>10</v>
      </c>
    </row>
    <row r="293" spans="1:8" x14ac:dyDescent="0.3">
      <c r="A293">
        <v>2023</v>
      </c>
      <c r="B293" s="1">
        <v>44965</v>
      </c>
      <c r="C293">
        <v>2</v>
      </c>
      <c r="D293" t="s">
        <v>27</v>
      </c>
      <c r="E293">
        <v>548</v>
      </c>
      <c r="F293" t="s">
        <v>45</v>
      </c>
      <c r="G293">
        <v>5</v>
      </c>
      <c r="H293">
        <v>10</v>
      </c>
    </row>
    <row r="294" spans="1:8" x14ac:dyDescent="0.3">
      <c r="A294">
        <v>2023</v>
      </c>
      <c r="B294" s="1">
        <v>44966</v>
      </c>
      <c r="C294">
        <v>2</v>
      </c>
      <c r="D294" t="s">
        <v>27</v>
      </c>
      <c r="E294">
        <v>560</v>
      </c>
      <c r="F294" t="s">
        <v>50</v>
      </c>
      <c r="G294">
        <v>2</v>
      </c>
      <c r="H294">
        <v>16</v>
      </c>
    </row>
    <row r="295" spans="1:8" x14ac:dyDescent="0.3">
      <c r="A295">
        <v>2023</v>
      </c>
      <c r="B295" s="1">
        <v>44967</v>
      </c>
      <c r="C295">
        <v>2</v>
      </c>
      <c r="D295" t="s">
        <v>27</v>
      </c>
      <c r="E295">
        <v>566</v>
      </c>
      <c r="F295" t="s">
        <v>64</v>
      </c>
      <c r="G295">
        <v>2</v>
      </c>
      <c r="H295">
        <v>17</v>
      </c>
    </row>
    <row r="296" spans="1:8" x14ac:dyDescent="0.3">
      <c r="A296">
        <v>2023</v>
      </c>
      <c r="B296" s="1">
        <v>44968</v>
      </c>
      <c r="C296">
        <v>2</v>
      </c>
      <c r="D296" t="s">
        <v>27</v>
      </c>
      <c r="E296">
        <v>576</v>
      </c>
      <c r="F296" t="s">
        <v>60</v>
      </c>
      <c r="G296">
        <v>10</v>
      </c>
      <c r="H296">
        <v>125</v>
      </c>
    </row>
    <row r="297" spans="1:8" x14ac:dyDescent="0.3">
      <c r="A297">
        <v>2023</v>
      </c>
      <c r="B297" s="1">
        <v>44968</v>
      </c>
      <c r="C297">
        <v>2</v>
      </c>
      <c r="D297" t="s">
        <v>27</v>
      </c>
      <c r="E297">
        <v>578</v>
      </c>
      <c r="F297" t="s">
        <v>54</v>
      </c>
      <c r="G297">
        <v>4</v>
      </c>
      <c r="H297">
        <v>62</v>
      </c>
    </row>
    <row r="298" spans="1:8" x14ac:dyDescent="0.3">
      <c r="A298">
        <v>2023</v>
      </c>
      <c r="B298" s="1">
        <v>44968</v>
      </c>
      <c r="C298">
        <v>2</v>
      </c>
      <c r="D298" t="s">
        <v>27</v>
      </c>
      <c r="E298">
        <v>580</v>
      </c>
      <c r="F298" t="s">
        <v>53</v>
      </c>
      <c r="G298">
        <v>9</v>
      </c>
      <c r="H298">
        <v>72</v>
      </c>
    </row>
    <row r="299" spans="1:8" x14ac:dyDescent="0.3">
      <c r="A299">
        <v>2023</v>
      </c>
      <c r="B299" s="1">
        <v>44968</v>
      </c>
      <c r="C299">
        <v>2</v>
      </c>
      <c r="D299" t="s">
        <v>27</v>
      </c>
      <c r="E299">
        <v>568</v>
      </c>
      <c r="F299" t="s">
        <v>61</v>
      </c>
      <c r="G299">
        <v>7</v>
      </c>
      <c r="H299">
        <v>73.5</v>
      </c>
    </row>
    <row r="300" spans="1:8" x14ac:dyDescent="0.3">
      <c r="A300">
        <v>2023</v>
      </c>
      <c r="B300" s="1">
        <v>44969</v>
      </c>
      <c r="C300">
        <v>2</v>
      </c>
      <c r="D300" t="s">
        <v>27</v>
      </c>
      <c r="E300">
        <v>576</v>
      </c>
      <c r="F300" t="s">
        <v>60</v>
      </c>
      <c r="G300">
        <v>10</v>
      </c>
      <c r="H300">
        <v>125</v>
      </c>
    </row>
    <row r="301" spans="1:8" x14ac:dyDescent="0.3">
      <c r="A301">
        <v>2023</v>
      </c>
      <c r="B301" s="1">
        <v>44969</v>
      </c>
      <c r="C301">
        <v>2</v>
      </c>
      <c r="D301" t="s">
        <v>27</v>
      </c>
      <c r="E301">
        <v>578</v>
      </c>
      <c r="F301" t="s">
        <v>54</v>
      </c>
      <c r="G301">
        <v>10</v>
      </c>
      <c r="H301">
        <v>155</v>
      </c>
    </row>
    <row r="302" spans="1:8" x14ac:dyDescent="0.3">
      <c r="A302">
        <v>2023</v>
      </c>
      <c r="B302" s="1">
        <v>44969</v>
      </c>
      <c r="C302">
        <v>2</v>
      </c>
      <c r="D302" t="s">
        <v>27</v>
      </c>
      <c r="E302">
        <v>580</v>
      </c>
      <c r="F302" t="s">
        <v>53</v>
      </c>
      <c r="G302">
        <v>6</v>
      </c>
      <c r="H302">
        <v>48</v>
      </c>
    </row>
    <row r="303" spans="1:8" x14ac:dyDescent="0.3">
      <c r="A303">
        <v>2023</v>
      </c>
      <c r="B303" s="1">
        <v>44969</v>
      </c>
      <c r="C303">
        <v>2</v>
      </c>
      <c r="D303" t="s">
        <v>27</v>
      </c>
      <c r="E303">
        <v>568</v>
      </c>
      <c r="F303" t="s">
        <v>61</v>
      </c>
      <c r="G303">
        <v>7</v>
      </c>
      <c r="H303">
        <v>73.5</v>
      </c>
    </row>
    <row r="304" spans="1:8" x14ac:dyDescent="0.3">
      <c r="A304">
        <v>2023</v>
      </c>
      <c r="B304" s="1">
        <v>44978</v>
      </c>
      <c r="C304">
        <v>2</v>
      </c>
      <c r="D304" t="s">
        <v>27</v>
      </c>
      <c r="E304">
        <v>568</v>
      </c>
      <c r="F304" t="s">
        <v>61</v>
      </c>
      <c r="G304">
        <v>3</v>
      </c>
      <c r="H304">
        <v>31.5</v>
      </c>
    </row>
    <row r="305" spans="1:8" x14ac:dyDescent="0.3">
      <c r="A305">
        <v>2023</v>
      </c>
      <c r="B305" s="1">
        <v>44980</v>
      </c>
      <c r="C305">
        <v>2</v>
      </c>
      <c r="D305" t="s">
        <v>27</v>
      </c>
      <c r="E305">
        <v>570</v>
      </c>
      <c r="F305" t="s">
        <v>65</v>
      </c>
      <c r="G305">
        <v>3</v>
      </c>
      <c r="H305">
        <v>15</v>
      </c>
    </row>
    <row r="306" spans="1:8" x14ac:dyDescent="0.3">
      <c r="A306">
        <v>2023</v>
      </c>
      <c r="B306" s="1">
        <v>44981</v>
      </c>
      <c r="C306">
        <v>2</v>
      </c>
      <c r="D306" t="s">
        <v>27</v>
      </c>
      <c r="E306">
        <v>572</v>
      </c>
      <c r="F306" t="s">
        <v>62</v>
      </c>
      <c r="G306">
        <v>5</v>
      </c>
      <c r="H306">
        <v>30</v>
      </c>
    </row>
    <row r="307" spans="1:8" x14ac:dyDescent="0.3">
      <c r="A307">
        <v>2023</v>
      </c>
      <c r="B307" s="1">
        <v>44982</v>
      </c>
      <c r="C307">
        <v>2</v>
      </c>
      <c r="D307" t="s">
        <v>27</v>
      </c>
      <c r="E307">
        <v>574</v>
      </c>
      <c r="F307" t="s">
        <v>63</v>
      </c>
      <c r="G307">
        <v>5</v>
      </c>
      <c r="H307">
        <v>27.5</v>
      </c>
    </row>
    <row r="308" spans="1:8" x14ac:dyDescent="0.3">
      <c r="A308">
        <v>2023</v>
      </c>
      <c r="B308" s="1">
        <v>44984</v>
      </c>
      <c r="C308">
        <v>2</v>
      </c>
      <c r="D308" t="s">
        <v>27</v>
      </c>
      <c r="E308">
        <v>580</v>
      </c>
      <c r="F308" t="s">
        <v>53</v>
      </c>
      <c r="G308">
        <v>8</v>
      </c>
      <c r="H308">
        <v>64</v>
      </c>
    </row>
    <row r="309" spans="1:8" x14ac:dyDescent="0.3">
      <c r="A309">
        <v>2023</v>
      </c>
      <c r="B309" s="1">
        <v>44984</v>
      </c>
      <c r="C309">
        <v>2</v>
      </c>
      <c r="D309" t="s">
        <v>27</v>
      </c>
      <c r="E309">
        <v>518</v>
      </c>
      <c r="F309" t="s">
        <v>52</v>
      </c>
      <c r="G309">
        <v>3</v>
      </c>
      <c r="H309">
        <v>12</v>
      </c>
    </row>
    <row r="310" spans="1:8" x14ac:dyDescent="0.3">
      <c r="A310">
        <v>2023</v>
      </c>
      <c r="B310" s="1">
        <v>44985</v>
      </c>
      <c r="C310">
        <v>2</v>
      </c>
      <c r="D310" t="s">
        <v>27</v>
      </c>
      <c r="E310">
        <v>580</v>
      </c>
      <c r="F310" t="s">
        <v>53</v>
      </c>
      <c r="G310">
        <v>9</v>
      </c>
      <c r="H310">
        <v>72</v>
      </c>
    </row>
    <row r="311" spans="1:8" x14ac:dyDescent="0.3">
      <c r="A311">
        <v>2023</v>
      </c>
      <c r="B311" s="1">
        <v>44985</v>
      </c>
      <c r="C311">
        <v>2</v>
      </c>
      <c r="D311" t="s">
        <v>27</v>
      </c>
      <c r="E311">
        <v>520</v>
      </c>
      <c r="F311" t="s">
        <v>56</v>
      </c>
      <c r="G311">
        <v>5</v>
      </c>
      <c r="H311">
        <v>20</v>
      </c>
    </row>
    <row r="312" spans="1:8" x14ac:dyDescent="0.3">
      <c r="A312">
        <v>2023</v>
      </c>
      <c r="B312" s="1">
        <v>44985</v>
      </c>
      <c r="C312">
        <v>2</v>
      </c>
      <c r="D312" t="s">
        <v>27</v>
      </c>
      <c r="E312">
        <v>530</v>
      </c>
      <c r="F312" t="s">
        <v>46</v>
      </c>
      <c r="G312">
        <v>7</v>
      </c>
      <c r="H312">
        <v>59.5</v>
      </c>
    </row>
    <row r="313" spans="1:8" x14ac:dyDescent="0.3">
      <c r="A313">
        <v>2023</v>
      </c>
      <c r="B313" s="1">
        <v>44985</v>
      </c>
      <c r="C313">
        <v>2</v>
      </c>
      <c r="D313" t="s">
        <v>27</v>
      </c>
      <c r="E313">
        <v>540</v>
      </c>
      <c r="F313" t="s">
        <v>47</v>
      </c>
      <c r="G313">
        <v>10</v>
      </c>
      <c r="H313">
        <v>75</v>
      </c>
    </row>
    <row r="314" spans="1:8" x14ac:dyDescent="0.3">
      <c r="A314">
        <v>2023</v>
      </c>
      <c r="B314" s="1">
        <v>44985</v>
      </c>
      <c r="C314">
        <v>2</v>
      </c>
      <c r="D314" t="s">
        <v>27</v>
      </c>
      <c r="E314">
        <v>542</v>
      </c>
      <c r="F314" t="s">
        <v>51</v>
      </c>
      <c r="G314">
        <v>3</v>
      </c>
      <c r="H314">
        <v>30</v>
      </c>
    </row>
    <row r="315" spans="1:8" x14ac:dyDescent="0.3">
      <c r="A315">
        <v>2023</v>
      </c>
      <c r="B315" s="1">
        <v>44985</v>
      </c>
      <c r="C315">
        <v>2</v>
      </c>
      <c r="D315" t="s">
        <v>27</v>
      </c>
      <c r="E315">
        <v>548</v>
      </c>
      <c r="F315" t="s">
        <v>45</v>
      </c>
      <c r="G315">
        <v>5</v>
      </c>
      <c r="H315">
        <v>10</v>
      </c>
    </row>
    <row r="316" spans="1:8" x14ac:dyDescent="0.3">
      <c r="A316">
        <v>2023</v>
      </c>
      <c r="B316" s="1">
        <v>44992</v>
      </c>
      <c r="C316">
        <v>3</v>
      </c>
      <c r="D316" t="s">
        <v>28</v>
      </c>
      <c r="E316">
        <v>576</v>
      </c>
      <c r="F316" t="s">
        <v>60</v>
      </c>
      <c r="G316">
        <v>4</v>
      </c>
      <c r="H316">
        <v>50</v>
      </c>
    </row>
    <row r="317" spans="1:8" x14ac:dyDescent="0.3">
      <c r="A317">
        <v>2023</v>
      </c>
      <c r="B317" s="1">
        <v>44993</v>
      </c>
      <c r="C317">
        <v>3</v>
      </c>
      <c r="D317" t="s">
        <v>28</v>
      </c>
      <c r="E317">
        <v>578</v>
      </c>
      <c r="F317" t="s">
        <v>54</v>
      </c>
      <c r="G317">
        <v>4</v>
      </c>
      <c r="H317">
        <v>62</v>
      </c>
    </row>
    <row r="318" spans="1:8" x14ac:dyDescent="0.3">
      <c r="A318">
        <v>2023</v>
      </c>
      <c r="B318" s="1">
        <v>44999</v>
      </c>
      <c r="C318">
        <v>3</v>
      </c>
      <c r="D318" t="s">
        <v>28</v>
      </c>
      <c r="E318">
        <v>580</v>
      </c>
      <c r="F318" t="s">
        <v>53</v>
      </c>
      <c r="G318">
        <v>5</v>
      </c>
      <c r="H318">
        <v>40</v>
      </c>
    </row>
    <row r="319" spans="1:8" x14ac:dyDescent="0.3">
      <c r="A319">
        <v>2023</v>
      </c>
      <c r="B319" s="1">
        <v>45000</v>
      </c>
      <c r="C319">
        <v>3</v>
      </c>
      <c r="D319" t="s">
        <v>28</v>
      </c>
      <c r="E319">
        <v>510</v>
      </c>
      <c r="F319" t="s">
        <v>42</v>
      </c>
      <c r="G319">
        <v>5</v>
      </c>
      <c r="H319">
        <v>30</v>
      </c>
    </row>
    <row r="320" spans="1:8" x14ac:dyDescent="0.3">
      <c r="A320">
        <v>2023</v>
      </c>
      <c r="B320" s="1">
        <v>45000</v>
      </c>
      <c r="C320">
        <v>3</v>
      </c>
      <c r="D320" t="s">
        <v>28</v>
      </c>
      <c r="E320">
        <v>580</v>
      </c>
      <c r="F320" t="s">
        <v>53</v>
      </c>
      <c r="G320">
        <v>9</v>
      </c>
      <c r="H320">
        <v>72</v>
      </c>
    </row>
    <row r="321" spans="1:8" x14ac:dyDescent="0.3">
      <c r="A321">
        <v>2023</v>
      </c>
      <c r="B321" s="1">
        <v>45001</v>
      </c>
      <c r="C321">
        <v>3</v>
      </c>
      <c r="D321" t="s">
        <v>28</v>
      </c>
      <c r="E321">
        <v>514</v>
      </c>
      <c r="F321" t="s">
        <v>44</v>
      </c>
      <c r="G321">
        <v>7</v>
      </c>
      <c r="H321">
        <v>45.5</v>
      </c>
    </row>
    <row r="322" spans="1:8" x14ac:dyDescent="0.3">
      <c r="A322">
        <v>2023</v>
      </c>
      <c r="B322" s="1">
        <v>45001</v>
      </c>
      <c r="C322">
        <v>3</v>
      </c>
      <c r="D322" t="s">
        <v>28</v>
      </c>
      <c r="E322">
        <v>580</v>
      </c>
      <c r="F322" t="s">
        <v>53</v>
      </c>
      <c r="G322">
        <v>8</v>
      </c>
      <c r="H322">
        <v>64</v>
      </c>
    </row>
    <row r="323" spans="1:8" x14ac:dyDescent="0.3">
      <c r="A323">
        <v>2023</v>
      </c>
      <c r="B323" s="1">
        <v>45002</v>
      </c>
      <c r="C323">
        <v>3</v>
      </c>
      <c r="D323" t="s">
        <v>28</v>
      </c>
      <c r="E323">
        <v>516</v>
      </c>
      <c r="F323" t="s">
        <v>43</v>
      </c>
      <c r="G323">
        <v>5</v>
      </c>
      <c r="H323">
        <v>22.5</v>
      </c>
    </row>
    <row r="324" spans="1:8" x14ac:dyDescent="0.3">
      <c r="A324">
        <v>2023</v>
      </c>
      <c r="B324" s="1">
        <v>45002</v>
      </c>
      <c r="C324">
        <v>3</v>
      </c>
      <c r="D324" t="s">
        <v>28</v>
      </c>
      <c r="E324">
        <v>580</v>
      </c>
      <c r="F324" t="s">
        <v>53</v>
      </c>
      <c r="G324">
        <v>9</v>
      </c>
      <c r="H324">
        <v>72</v>
      </c>
    </row>
    <row r="325" spans="1:8" x14ac:dyDescent="0.3">
      <c r="A325">
        <v>2023</v>
      </c>
      <c r="B325" s="1">
        <v>45003</v>
      </c>
      <c r="C325">
        <v>3</v>
      </c>
      <c r="D325" t="s">
        <v>28</v>
      </c>
      <c r="E325">
        <v>518</v>
      </c>
      <c r="F325" t="s">
        <v>52</v>
      </c>
      <c r="G325">
        <v>3</v>
      </c>
      <c r="H325">
        <v>12</v>
      </c>
    </row>
    <row r="326" spans="1:8" x14ac:dyDescent="0.3">
      <c r="A326">
        <v>2023</v>
      </c>
      <c r="B326" s="1">
        <v>45003</v>
      </c>
      <c r="C326">
        <v>3</v>
      </c>
      <c r="D326" t="s">
        <v>28</v>
      </c>
      <c r="E326">
        <v>580</v>
      </c>
      <c r="F326" t="s">
        <v>53</v>
      </c>
      <c r="G326">
        <v>7</v>
      </c>
      <c r="H326">
        <v>56</v>
      </c>
    </row>
    <row r="327" spans="1:8" x14ac:dyDescent="0.3">
      <c r="A327">
        <v>2023</v>
      </c>
      <c r="B327" s="1">
        <v>45004</v>
      </c>
      <c r="C327">
        <v>3</v>
      </c>
      <c r="D327" t="s">
        <v>28</v>
      </c>
      <c r="E327">
        <v>520</v>
      </c>
      <c r="F327" t="s">
        <v>56</v>
      </c>
      <c r="G327">
        <v>5</v>
      </c>
      <c r="H327">
        <v>20</v>
      </c>
    </row>
    <row r="328" spans="1:8" x14ac:dyDescent="0.3">
      <c r="A328">
        <v>2023</v>
      </c>
      <c r="B328" s="1">
        <v>45005</v>
      </c>
      <c r="C328">
        <v>3</v>
      </c>
      <c r="D328" t="s">
        <v>28</v>
      </c>
      <c r="E328">
        <v>530</v>
      </c>
      <c r="F328" t="s">
        <v>46</v>
      </c>
      <c r="G328">
        <v>7</v>
      </c>
      <c r="H328">
        <v>59.5</v>
      </c>
    </row>
    <row r="329" spans="1:8" x14ac:dyDescent="0.3">
      <c r="A329">
        <v>2023</v>
      </c>
      <c r="B329" s="1">
        <v>45005</v>
      </c>
      <c r="C329">
        <v>3</v>
      </c>
      <c r="D329" t="s">
        <v>28</v>
      </c>
      <c r="E329">
        <v>540</v>
      </c>
      <c r="F329" t="s">
        <v>47</v>
      </c>
      <c r="G329">
        <v>10</v>
      </c>
      <c r="H329">
        <v>75</v>
      </c>
    </row>
    <row r="330" spans="1:8" x14ac:dyDescent="0.3">
      <c r="A330">
        <v>2023</v>
      </c>
      <c r="B330" s="1">
        <v>45005</v>
      </c>
      <c r="C330">
        <v>3</v>
      </c>
      <c r="D330" t="s">
        <v>28</v>
      </c>
      <c r="E330">
        <v>542</v>
      </c>
      <c r="F330" t="s">
        <v>51</v>
      </c>
      <c r="G330">
        <v>2</v>
      </c>
      <c r="H330">
        <v>20</v>
      </c>
    </row>
    <row r="331" spans="1:8" x14ac:dyDescent="0.3">
      <c r="A331">
        <v>2023</v>
      </c>
      <c r="B331" s="1">
        <v>45005</v>
      </c>
      <c r="C331">
        <v>3</v>
      </c>
      <c r="D331" t="s">
        <v>28</v>
      </c>
      <c r="E331">
        <v>548</v>
      </c>
      <c r="F331" t="s">
        <v>45</v>
      </c>
      <c r="G331">
        <v>5</v>
      </c>
      <c r="H331">
        <v>10</v>
      </c>
    </row>
    <row r="332" spans="1:8" x14ac:dyDescent="0.3">
      <c r="A332">
        <v>2023</v>
      </c>
      <c r="B332" s="1">
        <v>45005</v>
      </c>
      <c r="C332">
        <v>3</v>
      </c>
      <c r="D332" t="s">
        <v>28</v>
      </c>
      <c r="E332">
        <v>560</v>
      </c>
      <c r="F332" t="s">
        <v>50</v>
      </c>
      <c r="G332">
        <v>10</v>
      </c>
      <c r="H332">
        <v>80</v>
      </c>
    </row>
    <row r="333" spans="1:8" x14ac:dyDescent="0.3">
      <c r="A333">
        <v>2023</v>
      </c>
      <c r="B333" s="1">
        <v>45005</v>
      </c>
      <c r="C333">
        <v>3</v>
      </c>
      <c r="D333" t="s">
        <v>28</v>
      </c>
      <c r="E333">
        <v>572</v>
      </c>
      <c r="F333" t="s">
        <v>62</v>
      </c>
      <c r="G333">
        <v>6</v>
      </c>
      <c r="H333">
        <v>36</v>
      </c>
    </row>
    <row r="334" spans="1:8" x14ac:dyDescent="0.3">
      <c r="A334">
        <v>2023</v>
      </c>
      <c r="B334" s="1">
        <v>45005</v>
      </c>
      <c r="C334">
        <v>3</v>
      </c>
      <c r="D334" t="s">
        <v>28</v>
      </c>
      <c r="E334">
        <v>574</v>
      </c>
      <c r="F334" t="s">
        <v>63</v>
      </c>
      <c r="G334">
        <v>5</v>
      </c>
      <c r="H334">
        <v>27.5</v>
      </c>
    </row>
    <row r="335" spans="1:8" x14ac:dyDescent="0.3">
      <c r="A335">
        <v>2023</v>
      </c>
      <c r="B335" s="1">
        <v>45006</v>
      </c>
      <c r="C335">
        <v>3</v>
      </c>
      <c r="D335" t="s">
        <v>28</v>
      </c>
      <c r="E335">
        <v>568</v>
      </c>
      <c r="F335" t="s">
        <v>61</v>
      </c>
      <c r="G335">
        <v>7</v>
      </c>
      <c r="H335">
        <v>73.5</v>
      </c>
    </row>
    <row r="336" spans="1:8" x14ac:dyDescent="0.3">
      <c r="A336">
        <v>2023</v>
      </c>
      <c r="B336" s="1">
        <v>45007</v>
      </c>
      <c r="C336">
        <v>3</v>
      </c>
      <c r="D336" t="s">
        <v>28</v>
      </c>
      <c r="E336">
        <v>580</v>
      </c>
      <c r="F336" t="s">
        <v>53</v>
      </c>
      <c r="G336">
        <v>8</v>
      </c>
      <c r="H336">
        <v>64</v>
      </c>
    </row>
    <row r="337" spans="1:8" x14ac:dyDescent="0.3">
      <c r="A337">
        <v>2023</v>
      </c>
      <c r="B337" s="1">
        <v>45007</v>
      </c>
      <c r="C337">
        <v>3</v>
      </c>
      <c r="D337" t="s">
        <v>28</v>
      </c>
      <c r="E337">
        <v>580</v>
      </c>
      <c r="F337" t="s">
        <v>53</v>
      </c>
      <c r="G337">
        <v>8</v>
      </c>
      <c r="H337">
        <v>64</v>
      </c>
    </row>
    <row r="338" spans="1:8" x14ac:dyDescent="0.3">
      <c r="A338">
        <v>2023</v>
      </c>
      <c r="B338" s="1">
        <v>45007</v>
      </c>
      <c r="C338">
        <v>3</v>
      </c>
      <c r="D338" t="s">
        <v>28</v>
      </c>
      <c r="E338">
        <v>576</v>
      </c>
      <c r="F338" t="s">
        <v>60</v>
      </c>
      <c r="G338">
        <v>10</v>
      </c>
      <c r="H338">
        <v>125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58D5A-E02B-4A66-A005-8C706FB5C9BF}">
  <dimension ref="A1:I14"/>
  <sheetViews>
    <sheetView workbookViewId="0">
      <selection activeCell="J331" sqref="J331"/>
    </sheetView>
  </sheetViews>
  <sheetFormatPr defaultRowHeight="14.4" x14ac:dyDescent="0.3"/>
  <cols>
    <col min="1" max="1" width="17.5546875" bestFit="1" customWidth="1"/>
    <col min="2" max="2" width="17.88671875" bestFit="1" customWidth="1"/>
    <col min="3" max="3" width="3.44140625" customWidth="1"/>
    <col min="4" max="4" width="11.88671875" bestFit="1" customWidth="1"/>
    <col min="5" max="5" width="11.88671875" customWidth="1"/>
    <col min="6" max="6" width="2.77734375" customWidth="1"/>
    <col min="8" max="8" width="11.88671875" bestFit="1" customWidth="1"/>
    <col min="9" max="9" width="12.109375" bestFit="1" customWidth="1"/>
    <col min="10" max="10" width="4.5546875" customWidth="1"/>
  </cols>
  <sheetData>
    <row r="1" spans="1:9" ht="15" thickBot="1" x14ac:dyDescent="0.35">
      <c r="A1" s="21" t="s">
        <v>21</v>
      </c>
      <c r="B1" s="4">
        <f>'Dashboard Vendas_Produtos'!AX11</f>
        <v>2022</v>
      </c>
      <c r="D1" s="93" t="s">
        <v>22</v>
      </c>
      <c r="E1" s="95"/>
      <c r="G1" s="93" t="s">
        <v>20</v>
      </c>
      <c r="H1" s="94"/>
      <c r="I1" s="95"/>
    </row>
    <row r="2" spans="1:9" ht="15" thickBot="1" x14ac:dyDescent="0.35">
      <c r="D2" s="13">
        <v>2022</v>
      </c>
      <c r="E2" s="14">
        <f>SUMIF(Vendas[Ano],'Base Vendas'!D2,Vendas[Preço])</f>
        <v>8065.5</v>
      </c>
      <c r="G2" s="5" t="s">
        <v>5</v>
      </c>
      <c r="H2" s="6" t="s">
        <v>6</v>
      </c>
      <c r="I2" s="7" t="s">
        <v>7</v>
      </c>
    </row>
    <row r="3" spans="1:9" ht="15" thickBot="1" x14ac:dyDescent="0.35">
      <c r="A3" s="22" t="s">
        <v>4</v>
      </c>
      <c r="B3" s="23">
        <f>SUM(Vendas[Preço])</f>
        <v>11746.5</v>
      </c>
      <c r="D3" s="15">
        <v>2023</v>
      </c>
      <c r="E3" s="12">
        <f>SUMIF(Vendas[Ano],'Base Vendas'!D3,Vendas[Preço])</f>
        <v>3681</v>
      </c>
      <c r="G3" s="8">
        <v>1</v>
      </c>
      <c r="H3" s="3" t="s">
        <v>8</v>
      </c>
      <c r="I3" s="26">
        <f>IFERROR(SUMIFS(Vendas[Preço],Vendas[Ano],'Base Vendas'!$B$1,Vendas[Mês],'Base Vendas'!G3),"")</f>
        <v>784.5</v>
      </c>
    </row>
    <row r="4" spans="1:9" ht="15" thickBot="1" x14ac:dyDescent="0.35">
      <c r="G4" s="9">
        <v>2</v>
      </c>
      <c r="H4" s="2" t="s">
        <v>9</v>
      </c>
      <c r="I4" s="26">
        <f>IFERROR(SUMIFS(Vendas[Preço],Vendas[Ano],'Base Vendas'!$B$1,Vendas[Mês],'Base Vendas'!G4),"")</f>
        <v>667</v>
      </c>
    </row>
    <row r="5" spans="1:9" ht="15" thickBot="1" x14ac:dyDescent="0.35">
      <c r="A5" s="22" t="s">
        <v>23</v>
      </c>
      <c r="B5" s="24">
        <f>LARGE(I3:I14,G3)</f>
        <v>836.5</v>
      </c>
      <c r="G5" s="9">
        <v>3</v>
      </c>
      <c r="H5" s="2" t="s">
        <v>10</v>
      </c>
      <c r="I5" s="26">
        <f>IFERROR(SUMIFS(Vendas[Preço],Vendas[Ano],'Base Vendas'!$B$1,Vendas[Mês],'Base Vendas'!G5),"")</f>
        <v>664</v>
      </c>
    </row>
    <row r="6" spans="1:9" ht="15" thickBot="1" x14ac:dyDescent="0.35">
      <c r="G6" s="9">
        <v>4</v>
      </c>
      <c r="H6" s="2" t="s">
        <v>11</v>
      </c>
      <c r="I6" s="26">
        <f>IFERROR(SUMIFS(Vendas[Preço],Vendas[Ano],'Base Vendas'!$B$1,Vendas[Mês],'Base Vendas'!G6),"")</f>
        <v>531.5</v>
      </c>
    </row>
    <row r="7" spans="1:9" ht="15" thickBot="1" x14ac:dyDescent="0.35">
      <c r="A7" s="22" t="s">
        <v>24</v>
      </c>
      <c r="B7" s="25" t="str">
        <f>_xlfn.XLOOKUP($B$5,I3:I14,H3:H14)</f>
        <v>Dez</v>
      </c>
      <c r="G7" s="9">
        <v>5</v>
      </c>
      <c r="H7" s="2" t="s">
        <v>12</v>
      </c>
      <c r="I7" s="26">
        <f>IFERROR(SUMIFS(Vendas[Preço],Vendas[Ano],'Base Vendas'!$B$1,Vendas[Mês],'Base Vendas'!G7),"")</f>
        <v>712.5</v>
      </c>
    </row>
    <row r="8" spans="1:9" x14ac:dyDescent="0.3">
      <c r="G8" s="9">
        <v>6</v>
      </c>
      <c r="H8" s="2" t="s">
        <v>13</v>
      </c>
      <c r="I8" s="26">
        <f>IFERROR(SUMIFS(Vendas[Preço],Vendas[Ano],'Base Vendas'!$B$1,Vendas[Mês],'Base Vendas'!G8),"")</f>
        <v>762.5</v>
      </c>
    </row>
    <row r="9" spans="1:9" x14ac:dyDescent="0.3">
      <c r="G9" s="9">
        <v>7</v>
      </c>
      <c r="H9" s="2" t="s">
        <v>14</v>
      </c>
      <c r="I9" s="26">
        <f>IFERROR(SUMIFS(Vendas[Preço],Vendas[Ano],'Base Vendas'!$B$1,Vendas[Mês],'Base Vendas'!G9),"")</f>
        <v>624.5</v>
      </c>
    </row>
    <row r="10" spans="1:9" x14ac:dyDescent="0.3">
      <c r="G10" s="9">
        <v>8</v>
      </c>
      <c r="H10" s="2" t="s">
        <v>15</v>
      </c>
      <c r="I10" s="26">
        <f>IFERROR(SUMIFS(Vendas[Preço],Vendas[Ano],'Base Vendas'!$B$1,Vendas[Mês],'Base Vendas'!G10),"")</f>
        <v>651</v>
      </c>
    </row>
    <row r="11" spans="1:9" x14ac:dyDescent="0.3">
      <c r="G11" s="9">
        <v>9</v>
      </c>
      <c r="H11" s="2" t="s">
        <v>16</v>
      </c>
      <c r="I11" s="26">
        <f>IFERROR(SUMIFS(Vendas[Preço],Vendas[Ano],'Base Vendas'!$B$1,Vendas[Mês],'Base Vendas'!G11),"")</f>
        <v>529</v>
      </c>
    </row>
    <row r="12" spans="1:9" x14ac:dyDescent="0.3">
      <c r="G12" s="9">
        <v>10</v>
      </c>
      <c r="H12" s="2" t="s">
        <v>17</v>
      </c>
      <c r="I12" s="26">
        <f>IFERROR(SUMIFS(Vendas[Preço],Vendas[Ano],'Base Vendas'!$B$1,Vendas[Mês],'Base Vendas'!G12),"")</f>
        <v>691</v>
      </c>
    </row>
    <row r="13" spans="1:9" x14ac:dyDescent="0.3">
      <c r="G13" s="9">
        <v>11</v>
      </c>
      <c r="H13" s="2" t="s">
        <v>18</v>
      </c>
      <c r="I13" s="26">
        <f>IFERROR(SUMIFS(Vendas[Preço],Vendas[Ano],'Base Vendas'!$B$1,Vendas[Mês],'Base Vendas'!G13),"")</f>
        <v>611.5</v>
      </c>
    </row>
    <row r="14" spans="1:9" ht="15" thickBot="1" x14ac:dyDescent="0.35">
      <c r="G14" s="10">
        <v>12</v>
      </c>
      <c r="H14" s="11" t="s">
        <v>19</v>
      </c>
      <c r="I14" s="27">
        <f>IFERROR(SUMIFS(Vendas[Preço],Vendas[Ano],'Base Vendas'!$B$1,Vendas[Mês],'Base Vendas'!G14),"")</f>
        <v>836.5</v>
      </c>
    </row>
  </sheetData>
  <mergeCells count="2">
    <mergeCell ref="G1:I1"/>
    <mergeCell ref="D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F4E45-4F21-41F5-9671-057E6444319F}">
  <dimension ref="A1:G25"/>
  <sheetViews>
    <sheetView workbookViewId="0">
      <selection activeCell="J331" sqref="J331"/>
    </sheetView>
  </sheetViews>
  <sheetFormatPr defaultRowHeight="14.4" x14ac:dyDescent="0.3"/>
  <cols>
    <col min="1" max="1" width="17.5546875" bestFit="1" customWidth="1"/>
    <col min="2" max="2" width="8.77734375" style="36" customWidth="1"/>
    <col min="3" max="3" width="10.5546875" bestFit="1" customWidth="1"/>
    <col min="4" max="4" width="4.5546875" customWidth="1"/>
    <col min="5" max="5" width="8.21875" bestFit="1" customWidth="1"/>
    <col min="6" max="6" width="15.88671875" bestFit="1" customWidth="1"/>
    <col min="7" max="7" width="10.5546875" bestFit="1" customWidth="1"/>
  </cols>
  <sheetData>
    <row r="1" spans="1:7" ht="15" thickBot="1" x14ac:dyDescent="0.35">
      <c r="A1" s="48" t="s">
        <v>73</v>
      </c>
      <c r="B1" s="37" t="s">
        <v>74</v>
      </c>
      <c r="C1" s="49" t="s">
        <v>75</v>
      </c>
      <c r="E1" s="52" t="s">
        <v>77</v>
      </c>
      <c r="F1" s="53" t="s">
        <v>40</v>
      </c>
      <c r="G1" s="54" t="s">
        <v>75</v>
      </c>
    </row>
    <row r="2" spans="1:7" x14ac:dyDescent="0.3">
      <c r="A2" s="40" t="str" cm="1">
        <f t="array" ref="A2:A25">_xlfn.UNIQUE(Vendas_Produtos[Produto])</f>
        <v>Café Coado</v>
      </c>
      <c r="B2" s="41">
        <f>SUMIFS(Vendas_Produtos[Quantidade],Vendas_Produtos[Ano],'Base Vendas'!$B$1,Vendas_Produtos[Produto],'Base Produtos'!A2)</f>
        <v>180</v>
      </c>
      <c r="C2" s="42">
        <f>SUMIFS(Vendas_Produtos[Preço],Vendas_Produtos[Ano],'Base Vendas'!$B$1,Vendas_Produtos[Produto],'Base Produtos'!A2)</f>
        <v>1080</v>
      </c>
      <c r="E2" s="55">
        <v>1</v>
      </c>
      <c r="F2" s="38" t="str">
        <f>_xlfn.XLOOKUP(G2,$C$2:$C$25,$A$2:$A$25)</f>
        <v>Café Coado</v>
      </c>
      <c r="G2" s="44">
        <f>LARGE($C$2:$C$25,E2)</f>
        <v>1080</v>
      </c>
    </row>
    <row r="3" spans="1:7" x14ac:dyDescent="0.3">
      <c r="A3" s="43" t="str">
        <v>Esfiha</v>
      </c>
      <c r="B3" s="39">
        <f>SUMIFS(Vendas_Produtos[Quantidade],Vendas_Produtos[Ano],'Base Vendas'!$B$1,Vendas_Produtos[Produto],'Base Produtos'!A3)</f>
        <v>81</v>
      </c>
      <c r="C3" s="44">
        <f>SUMIFS(Vendas_Produtos[Preço],Vendas_Produtos[Ano],'Base Vendas'!$B$1,Vendas_Produtos[Produto],'Base Produtos'!A3)</f>
        <v>364.5</v>
      </c>
      <c r="E3" s="55">
        <v>2</v>
      </c>
      <c r="F3" s="38" t="str">
        <f t="shared" ref="F3:F6" si="0">_xlfn.XLOOKUP(G3,$C$2:$C$25,$A$2:$A$25)</f>
        <v>Café Expresso</v>
      </c>
      <c r="G3" s="44">
        <f t="shared" ref="G3:G6" si="1">LARGE($C$2:$C$25,E3)</f>
        <v>848</v>
      </c>
    </row>
    <row r="4" spans="1:7" x14ac:dyDescent="0.3">
      <c r="A4" s="43" t="str">
        <v>Coxinha</v>
      </c>
      <c r="B4" s="39">
        <f>SUMIFS(Vendas_Produtos[Quantidade],Vendas_Produtos[Ano],'Base Vendas'!$B$1,Vendas_Produtos[Produto],'Base Produtos'!A4)</f>
        <v>121</v>
      </c>
      <c r="C4" s="44">
        <f>SUMIFS(Vendas_Produtos[Preço],Vendas_Produtos[Ano],'Base Vendas'!$B$1,Vendas_Produtos[Produto],'Base Produtos'!A4)</f>
        <v>786.5</v>
      </c>
      <c r="E4" s="55">
        <v>3</v>
      </c>
      <c r="F4" s="38" t="str">
        <f t="shared" si="0"/>
        <v>Coxinha</v>
      </c>
      <c r="G4" s="44">
        <f t="shared" si="1"/>
        <v>786.5</v>
      </c>
    </row>
    <row r="5" spans="1:7" x14ac:dyDescent="0.3">
      <c r="A5" s="43" t="str">
        <v xml:space="preserve">Água </v>
      </c>
      <c r="B5" s="39">
        <f>SUMIFS(Vendas_Produtos[Quantidade],Vendas_Produtos[Ano],'Base Vendas'!$B$1,Vendas_Produtos[Produto],'Base Produtos'!A5)</f>
        <v>125</v>
      </c>
      <c r="C5" s="44">
        <f>SUMIFS(Vendas_Produtos[Preço],Vendas_Produtos[Ano],'Base Vendas'!$B$1,Vendas_Produtos[Produto],'Base Produtos'!A5)</f>
        <v>250</v>
      </c>
      <c r="E5" s="55">
        <v>4</v>
      </c>
      <c r="F5" s="38" t="str">
        <f t="shared" si="0"/>
        <v>Pão de Queijo</v>
      </c>
      <c r="G5" s="44">
        <f t="shared" si="1"/>
        <v>562.5</v>
      </c>
    </row>
    <row r="6" spans="1:7" ht="15" thickBot="1" x14ac:dyDescent="0.35">
      <c r="A6" s="43" t="str">
        <v>Chocolate Quente</v>
      </c>
      <c r="B6" s="39">
        <f>SUMIFS(Vendas_Produtos[Quantidade],Vendas_Produtos[Ano],'Base Vendas'!$B$1,Vendas_Produtos[Produto],'Base Produtos'!A6)</f>
        <v>66</v>
      </c>
      <c r="C6" s="44">
        <f>SUMIFS(Vendas_Produtos[Preço],Vendas_Produtos[Ano],'Base Vendas'!$B$1,Vendas_Produtos[Produto],'Base Produtos'!A6)</f>
        <v>561</v>
      </c>
      <c r="E6" s="56">
        <v>5</v>
      </c>
      <c r="F6" s="57" t="str">
        <f t="shared" si="0"/>
        <v>Chocolate Quente</v>
      </c>
      <c r="G6" s="47">
        <f t="shared" si="1"/>
        <v>561</v>
      </c>
    </row>
    <row r="7" spans="1:7" x14ac:dyDescent="0.3">
      <c r="A7" s="43" t="str">
        <v>Pão de Queijo</v>
      </c>
      <c r="B7" s="39">
        <f>SUMIFS(Vendas_Produtos[Quantidade],Vendas_Produtos[Ano],'Base Vendas'!$B$1,Vendas_Produtos[Produto],'Base Produtos'!A7)</f>
        <v>75</v>
      </c>
      <c r="C7" s="44">
        <f>SUMIFS(Vendas_Produtos[Preço],Vendas_Produtos[Ano],'Base Vendas'!$B$1,Vendas_Produtos[Produto],'Base Produtos'!A7)</f>
        <v>562.5</v>
      </c>
    </row>
    <row r="8" spans="1:7" x14ac:dyDescent="0.3">
      <c r="A8" s="43" t="str">
        <v>Chá</v>
      </c>
      <c r="B8" s="39">
        <f>SUMIFS(Vendas_Produtos[Quantidade],Vendas_Produtos[Ano],'Base Vendas'!$B$1,Vendas_Produtos[Produto],'Base Produtos'!A8)</f>
        <v>48</v>
      </c>
      <c r="C8" s="44">
        <f>SUMIFS(Vendas_Produtos[Preço],Vendas_Produtos[Ano],'Base Vendas'!$B$1,Vendas_Produtos[Produto],'Base Produtos'!A8)</f>
        <v>96</v>
      </c>
    </row>
    <row r="9" spans="1:7" x14ac:dyDescent="0.3">
      <c r="A9" s="43" t="str">
        <v>Enroladinho</v>
      </c>
      <c r="B9" s="39">
        <f>SUMIFS(Vendas_Produtos[Quantidade],Vendas_Produtos[Ano],'Base Vendas'!$B$1,Vendas_Produtos[Produto],'Base Produtos'!A9)</f>
        <v>57</v>
      </c>
      <c r="C9" s="44">
        <f>SUMIFS(Vendas_Produtos[Preço],Vendas_Produtos[Ano],'Base Vendas'!$B$1,Vendas_Produtos[Produto],'Base Produtos'!A9)</f>
        <v>285</v>
      </c>
    </row>
    <row r="10" spans="1:7" x14ac:dyDescent="0.3">
      <c r="A10" s="43" t="str">
        <v>Refrigerante</v>
      </c>
      <c r="B10" s="39">
        <f>SUMIFS(Vendas_Produtos[Quantidade],Vendas_Produtos[Ano],'Base Vendas'!$B$1,Vendas_Produtos[Produto],'Base Produtos'!A10)</f>
        <v>61</v>
      </c>
      <c r="C10" s="44">
        <f>SUMIFS(Vendas_Produtos[Preço],Vendas_Produtos[Ano],'Base Vendas'!$B$1,Vendas_Produtos[Produto],'Base Produtos'!A10)</f>
        <v>488</v>
      </c>
    </row>
    <row r="11" spans="1:7" x14ac:dyDescent="0.3">
      <c r="A11" s="43" t="str">
        <v>Suco de Laranja</v>
      </c>
      <c r="B11" s="39">
        <f>SUMIFS(Vendas_Produtos[Quantidade],Vendas_Produtos[Ano],'Base Vendas'!$B$1,Vendas_Produtos[Produto],'Base Produtos'!A11)</f>
        <v>27</v>
      </c>
      <c r="C11" s="44">
        <f>SUMIFS(Vendas_Produtos[Preço],Vendas_Produtos[Ano],'Base Vendas'!$B$1,Vendas_Produtos[Produto],'Base Produtos'!A11)</f>
        <v>270</v>
      </c>
    </row>
    <row r="12" spans="1:7" x14ac:dyDescent="0.3">
      <c r="A12" s="43" t="str">
        <v>Risoles</v>
      </c>
      <c r="B12" s="39">
        <f>SUMIFS(Vendas_Produtos[Quantidade],Vendas_Produtos[Ano],'Base Vendas'!$B$1,Vendas_Produtos[Produto],'Base Produtos'!A12)</f>
        <v>52</v>
      </c>
      <c r="C12" s="44">
        <f>SUMIFS(Vendas_Produtos[Preço],Vendas_Produtos[Ano],'Base Vendas'!$B$1,Vendas_Produtos[Produto],'Base Produtos'!A12)</f>
        <v>208</v>
      </c>
    </row>
    <row r="13" spans="1:7" x14ac:dyDescent="0.3">
      <c r="A13" s="43" t="str">
        <v>Café Expresso</v>
      </c>
      <c r="B13" s="39">
        <f>SUMIFS(Vendas_Produtos[Quantidade],Vendas_Produtos[Ano],'Base Vendas'!$B$1,Vendas_Produtos[Produto],'Base Produtos'!A13)</f>
        <v>106</v>
      </c>
      <c r="C13" s="44">
        <f>SUMIFS(Vendas_Produtos[Preço],Vendas_Produtos[Ano],'Base Vendas'!$B$1,Vendas_Produtos[Produto],'Base Produtos'!A13)</f>
        <v>848</v>
      </c>
    </row>
    <row r="14" spans="1:7" x14ac:dyDescent="0.3">
      <c r="A14" s="43" t="str">
        <v>Capuccino</v>
      </c>
      <c r="B14" s="39">
        <f>SUMIFS(Vendas_Produtos[Quantidade],Vendas_Produtos[Ano],'Base Vendas'!$B$1,Vendas_Produtos[Produto],'Base Produtos'!A14)</f>
        <v>9</v>
      </c>
      <c r="C14" s="44">
        <f>SUMIFS(Vendas_Produtos[Preço],Vendas_Produtos[Ano],'Base Vendas'!$B$1,Vendas_Produtos[Produto],'Base Produtos'!A14)</f>
        <v>139.5</v>
      </c>
    </row>
    <row r="15" spans="1:7" x14ac:dyDescent="0.3">
      <c r="A15" s="43" t="str">
        <v>Mini Pizza</v>
      </c>
      <c r="B15" s="39">
        <f>SUMIFS(Vendas_Produtos[Quantidade],Vendas_Produtos[Ano],'Base Vendas'!$B$1,Vendas_Produtos[Produto],'Base Produtos'!A15)</f>
        <v>73</v>
      </c>
      <c r="C15" s="44">
        <f>SUMIFS(Vendas_Produtos[Preço],Vendas_Produtos[Ano],'Base Vendas'!$B$1,Vendas_Produtos[Produto],'Base Produtos'!A15)</f>
        <v>365</v>
      </c>
    </row>
    <row r="16" spans="1:7" x14ac:dyDescent="0.3">
      <c r="A16" s="43" t="str">
        <v>Empada</v>
      </c>
      <c r="B16" s="39">
        <f>SUMIFS(Vendas_Produtos[Quantidade],Vendas_Produtos[Ano],'Base Vendas'!$B$1,Vendas_Produtos[Produto],'Base Produtos'!A16)</f>
        <v>76</v>
      </c>
      <c r="C16" s="44">
        <f>SUMIFS(Vendas_Produtos[Preço],Vendas_Produtos[Ano],'Base Vendas'!$B$1,Vendas_Produtos[Produto],'Base Produtos'!A16)</f>
        <v>304</v>
      </c>
    </row>
    <row r="17" spans="1:3" x14ac:dyDescent="0.3">
      <c r="A17" s="43" t="str">
        <v>Quibe</v>
      </c>
      <c r="B17" s="39">
        <f>SUMIFS(Vendas_Produtos[Quantidade],Vendas_Produtos[Ano],'Base Vendas'!$B$1,Vendas_Produtos[Produto],'Base Produtos'!A17)</f>
        <v>82</v>
      </c>
      <c r="C17" s="44">
        <f>SUMIFS(Vendas_Produtos[Preço],Vendas_Produtos[Ano],'Base Vendas'!$B$1,Vendas_Produtos[Produto],'Base Produtos'!A17)</f>
        <v>328</v>
      </c>
    </row>
    <row r="18" spans="1:3" x14ac:dyDescent="0.3">
      <c r="A18" s="43" t="str">
        <v>Chocolate Gelado</v>
      </c>
      <c r="B18" s="39">
        <f>SUMIFS(Vendas_Produtos[Quantidade],Vendas_Produtos[Ano],'Base Vendas'!$B$1,Vendas_Produtos[Produto],'Base Produtos'!A18)</f>
        <v>29</v>
      </c>
      <c r="C18" s="44">
        <f>SUMIFS(Vendas_Produtos[Preço],Vendas_Produtos[Ano],'Base Vendas'!$B$1,Vendas_Produtos[Produto],'Base Produtos'!A18)</f>
        <v>290</v>
      </c>
    </row>
    <row r="19" spans="1:3" x14ac:dyDescent="0.3">
      <c r="A19" s="43" t="str">
        <v>Hamburguer</v>
      </c>
      <c r="B19" s="39">
        <f>SUMIFS(Vendas_Produtos[Quantidade],Vendas_Produtos[Ano],'Base Vendas'!$B$1,Vendas_Produtos[Produto],'Base Produtos'!A19)</f>
        <v>43</v>
      </c>
      <c r="C19" s="44">
        <f>SUMIFS(Vendas_Produtos[Preço],Vendas_Produtos[Ano],'Base Vendas'!$B$1,Vendas_Produtos[Produto],'Base Produtos'!A19)</f>
        <v>516</v>
      </c>
    </row>
    <row r="20" spans="1:3" x14ac:dyDescent="0.3">
      <c r="A20" s="43" t="str">
        <v>Frappé</v>
      </c>
      <c r="B20" s="39">
        <f>SUMIFS(Vendas_Produtos[Quantidade],Vendas_Produtos[Ano],'Base Vendas'!$B$1,Vendas_Produtos[Produto],'Base Produtos'!A20)</f>
        <v>20</v>
      </c>
      <c r="C20" s="44">
        <f>SUMIFS(Vendas_Produtos[Preço],Vendas_Produtos[Ano],'Base Vendas'!$B$1,Vendas_Produtos[Produto],'Base Produtos'!A20)</f>
        <v>250</v>
      </c>
    </row>
    <row r="21" spans="1:3" x14ac:dyDescent="0.3">
      <c r="A21" s="43" t="str">
        <v>Quichê</v>
      </c>
      <c r="B21" s="39">
        <f>SUMIFS(Vendas_Produtos[Quantidade],Vendas_Produtos[Ano],'Base Vendas'!$B$1,Vendas_Produtos[Produto],'Base Produtos'!A21)</f>
        <v>7</v>
      </c>
      <c r="C21" s="44">
        <f>SUMIFS(Vendas_Produtos[Preço],Vendas_Produtos[Ano],'Base Vendas'!$B$1,Vendas_Produtos[Produto],'Base Produtos'!A21)</f>
        <v>73.5</v>
      </c>
    </row>
    <row r="22" spans="1:3" x14ac:dyDescent="0.3">
      <c r="A22" s="43" t="str">
        <v>Croissant doce</v>
      </c>
      <c r="B22" s="39">
        <f>SUMIFS(Vendas_Produtos[Quantidade],Vendas_Produtos[Ano],'Base Vendas'!$B$1,Vendas_Produtos[Produto],'Base Produtos'!A22)</f>
        <v>0</v>
      </c>
      <c r="C22" s="44">
        <f>SUMIFS(Vendas_Produtos[Preço],Vendas_Produtos[Ano],'Base Vendas'!$B$1,Vendas_Produtos[Produto],'Base Produtos'!A22)</f>
        <v>0</v>
      </c>
    </row>
    <row r="23" spans="1:3" x14ac:dyDescent="0.3">
      <c r="A23" s="43" t="str">
        <v>Massa folhada doce</v>
      </c>
      <c r="B23" s="39">
        <f>SUMIFS(Vendas_Produtos[Quantidade],Vendas_Produtos[Ano],'Base Vendas'!$B$1,Vendas_Produtos[Produto],'Base Produtos'!A23)</f>
        <v>0</v>
      </c>
      <c r="C23" s="44">
        <f>SUMIFS(Vendas_Produtos[Preço],Vendas_Produtos[Ano],'Base Vendas'!$B$1,Vendas_Produtos[Produto],'Base Produtos'!A23)</f>
        <v>0</v>
      </c>
    </row>
    <row r="24" spans="1:3" x14ac:dyDescent="0.3">
      <c r="A24" s="43" t="str">
        <v>Torta</v>
      </c>
      <c r="B24" s="39">
        <f>SUMIFS(Vendas_Produtos[Quantidade],Vendas_Produtos[Ano],'Base Vendas'!$B$1,Vendas_Produtos[Produto],'Base Produtos'!A24)</f>
        <v>0</v>
      </c>
      <c r="C24" s="44">
        <f>SUMIFS(Vendas_Produtos[Preço],Vendas_Produtos[Ano],'Base Vendas'!$B$1,Vendas_Produtos[Produto],'Base Produtos'!A24)</f>
        <v>0</v>
      </c>
    </row>
    <row r="25" spans="1:3" ht="15" thickBot="1" x14ac:dyDescent="0.35">
      <c r="A25" s="45" t="str">
        <v>Croissant salgado</v>
      </c>
      <c r="B25" s="46">
        <f>SUMIFS(Vendas_Produtos[Quantidade],Vendas_Produtos[Ano],'Base Vendas'!$B$1,Vendas_Produtos[Produto],'Base Produtos'!A25)</f>
        <v>0</v>
      </c>
      <c r="C25" s="47">
        <f>SUMIFS(Vendas_Produtos[Preço],Vendas_Produtos[Ano],'Base Vendas'!$B$1,Vendas_Produtos[Produto],'Base Produtos'!A25)</f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6FBFE-E79E-4E1F-AC0F-D21F24A99D02}">
  <dimension ref="B1:BP44"/>
  <sheetViews>
    <sheetView showGridLines="0" workbookViewId="0">
      <selection activeCell="B27" sqref="B27:BC28"/>
    </sheetView>
  </sheetViews>
  <sheetFormatPr defaultColWidth="2.33203125" defaultRowHeight="9" customHeight="1" x14ac:dyDescent="0.3"/>
  <sheetData>
    <row r="1" spans="2:68" ht="9" customHeight="1" thickBot="1" x14ac:dyDescent="0.35"/>
    <row r="2" spans="2:68" ht="9" customHeight="1" thickTop="1" x14ac:dyDescent="0.3">
      <c r="P2" s="75">
        <f>'Base Vendas'!B3</f>
        <v>11746.5</v>
      </c>
      <c r="Q2" s="76"/>
      <c r="R2" s="76"/>
      <c r="S2" s="76"/>
      <c r="T2" s="76"/>
      <c r="U2" s="76"/>
      <c r="V2" s="76"/>
      <c r="W2" s="76"/>
      <c r="X2" s="76"/>
      <c r="Y2" s="76"/>
      <c r="Z2" s="76"/>
      <c r="AA2" s="77"/>
      <c r="AD2" s="75">
        <f>'Base Vendas'!B5</f>
        <v>836.5</v>
      </c>
      <c r="AE2" s="76"/>
      <c r="AF2" s="76"/>
      <c r="AG2" s="76"/>
      <c r="AH2" s="76"/>
      <c r="AI2" s="76"/>
      <c r="AJ2" s="76"/>
      <c r="AK2" s="76"/>
      <c r="AL2" s="76"/>
      <c r="AM2" s="76"/>
      <c r="AN2" s="76"/>
      <c r="AO2" s="77"/>
      <c r="AR2" s="81" t="str">
        <f>'Base Vendas'!B7</f>
        <v>Dez</v>
      </c>
      <c r="AS2" s="82"/>
      <c r="AT2" s="82"/>
      <c r="AU2" s="82"/>
      <c r="AV2" s="82"/>
      <c r="AW2" s="82"/>
      <c r="AX2" s="82"/>
      <c r="AY2" s="82"/>
      <c r="AZ2" s="82"/>
      <c r="BA2" s="82"/>
      <c r="BB2" s="82"/>
      <c r="BC2" s="83"/>
    </row>
    <row r="3" spans="2:68" ht="9" customHeight="1" x14ac:dyDescent="0.3">
      <c r="P3" s="78"/>
      <c r="Q3" s="79"/>
      <c r="R3" s="79"/>
      <c r="S3" s="79"/>
      <c r="T3" s="79"/>
      <c r="U3" s="79"/>
      <c r="V3" s="79"/>
      <c r="W3" s="79"/>
      <c r="X3" s="79"/>
      <c r="Y3" s="79"/>
      <c r="Z3" s="79"/>
      <c r="AA3" s="80"/>
      <c r="AB3" s="28"/>
      <c r="AC3" s="28"/>
      <c r="AD3" s="78"/>
      <c r="AE3" s="79"/>
      <c r="AF3" s="79"/>
      <c r="AG3" s="79"/>
      <c r="AH3" s="79"/>
      <c r="AI3" s="79"/>
      <c r="AJ3" s="79"/>
      <c r="AK3" s="79"/>
      <c r="AL3" s="79"/>
      <c r="AM3" s="79"/>
      <c r="AN3" s="79"/>
      <c r="AO3" s="80"/>
      <c r="AP3" s="30"/>
      <c r="AQ3" s="30"/>
      <c r="AR3" s="84"/>
      <c r="AS3" s="85"/>
      <c r="AT3" s="85"/>
      <c r="AU3" s="85"/>
      <c r="AV3" s="85"/>
      <c r="AW3" s="85"/>
      <c r="AX3" s="85"/>
      <c r="AY3" s="85"/>
      <c r="AZ3" s="85"/>
      <c r="BA3" s="85"/>
      <c r="BB3" s="85"/>
      <c r="BC3" s="86"/>
      <c r="BI3" s="30"/>
      <c r="BJ3" s="30"/>
      <c r="BK3" s="30"/>
      <c r="BL3" s="30"/>
      <c r="BM3" s="30"/>
      <c r="BN3" s="30"/>
      <c r="BO3" s="30"/>
      <c r="BP3" s="30"/>
    </row>
    <row r="4" spans="2:68" ht="9" customHeight="1" x14ac:dyDescent="0.3">
      <c r="P4" s="78"/>
      <c r="Q4" s="79"/>
      <c r="R4" s="79"/>
      <c r="S4" s="79"/>
      <c r="T4" s="79"/>
      <c r="U4" s="79"/>
      <c r="V4" s="79"/>
      <c r="W4" s="79"/>
      <c r="X4" s="79"/>
      <c r="Y4" s="79"/>
      <c r="Z4" s="79"/>
      <c r="AA4" s="80"/>
      <c r="AB4" s="28"/>
      <c r="AC4" s="28"/>
      <c r="AD4" s="78"/>
      <c r="AE4" s="79"/>
      <c r="AF4" s="79"/>
      <c r="AG4" s="79"/>
      <c r="AH4" s="79"/>
      <c r="AI4" s="79"/>
      <c r="AJ4" s="79"/>
      <c r="AK4" s="79"/>
      <c r="AL4" s="79"/>
      <c r="AM4" s="79"/>
      <c r="AN4" s="79"/>
      <c r="AO4" s="80"/>
      <c r="AP4" s="30"/>
      <c r="AQ4" s="30"/>
      <c r="AR4" s="84"/>
      <c r="AS4" s="85"/>
      <c r="AT4" s="85"/>
      <c r="AU4" s="85"/>
      <c r="AV4" s="85"/>
      <c r="AW4" s="85"/>
      <c r="AX4" s="85"/>
      <c r="AY4" s="85"/>
      <c r="AZ4" s="85"/>
      <c r="BA4" s="85"/>
      <c r="BB4" s="85"/>
      <c r="BC4" s="86"/>
      <c r="BI4" s="30"/>
      <c r="BJ4" s="30"/>
      <c r="BK4" s="30"/>
      <c r="BL4" s="30"/>
      <c r="BM4" s="30"/>
      <c r="BN4" s="30"/>
      <c r="BO4" s="30"/>
      <c r="BP4" s="30"/>
    </row>
    <row r="5" spans="2:68" ht="9" customHeight="1" x14ac:dyDescent="0.3">
      <c r="P5" s="78"/>
      <c r="Q5" s="79"/>
      <c r="R5" s="79"/>
      <c r="S5" s="79"/>
      <c r="T5" s="79"/>
      <c r="U5" s="79"/>
      <c r="V5" s="79"/>
      <c r="W5" s="79"/>
      <c r="X5" s="79"/>
      <c r="Y5" s="79"/>
      <c r="Z5" s="79"/>
      <c r="AA5" s="80"/>
      <c r="AB5" s="29"/>
      <c r="AC5" s="29"/>
      <c r="AD5" s="78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80"/>
      <c r="AP5" s="31"/>
      <c r="AQ5" s="31"/>
      <c r="AR5" s="84"/>
      <c r="AS5" s="85"/>
      <c r="AT5" s="85"/>
      <c r="AU5" s="85"/>
      <c r="AV5" s="85"/>
      <c r="AW5" s="85"/>
      <c r="AX5" s="85"/>
      <c r="AY5" s="85"/>
      <c r="AZ5" s="85"/>
      <c r="BA5" s="85"/>
      <c r="BB5" s="85"/>
      <c r="BC5" s="86"/>
      <c r="BI5" s="32"/>
      <c r="BJ5" s="32"/>
      <c r="BK5" s="32"/>
      <c r="BL5" s="32"/>
      <c r="BM5" s="32"/>
      <c r="BN5" s="32"/>
      <c r="BO5" s="32"/>
      <c r="BP5" s="32"/>
    </row>
    <row r="6" spans="2:68" ht="9" customHeight="1" x14ac:dyDescent="0.3">
      <c r="P6" s="87" t="s">
        <v>4</v>
      </c>
      <c r="Q6" s="88"/>
      <c r="R6" s="88"/>
      <c r="S6" s="88"/>
      <c r="T6" s="88"/>
      <c r="U6" s="88"/>
      <c r="V6" s="88"/>
      <c r="W6" s="88"/>
      <c r="X6" s="88"/>
      <c r="Y6" s="88"/>
      <c r="Z6" s="88"/>
      <c r="AA6" s="89"/>
      <c r="AB6" s="29"/>
      <c r="AC6" s="29"/>
      <c r="AD6" s="87" t="s">
        <v>23</v>
      </c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9"/>
      <c r="AP6" s="31"/>
      <c r="AQ6" s="31"/>
      <c r="AR6" s="87" t="s">
        <v>38</v>
      </c>
      <c r="AS6" s="88"/>
      <c r="AT6" s="88"/>
      <c r="AU6" s="88"/>
      <c r="AV6" s="88"/>
      <c r="AW6" s="88"/>
      <c r="AX6" s="88"/>
      <c r="AY6" s="88"/>
      <c r="AZ6" s="88"/>
      <c r="BA6" s="88"/>
      <c r="BB6" s="88"/>
      <c r="BC6" s="89"/>
      <c r="BI6" s="32"/>
      <c r="BJ6" s="32"/>
      <c r="BK6" s="32"/>
      <c r="BL6" s="32"/>
      <c r="BM6" s="32"/>
      <c r="BN6" s="32"/>
      <c r="BO6" s="32"/>
      <c r="BP6" s="32"/>
    </row>
    <row r="7" spans="2:68" ht="9" customHeight="1" thickBot="1" x14ac:dyDescent="0.35">
      <c r="P7" s="90"/>
      <c r="Q7" s="91"/>
      <c r="R7" s="91"/>
      <c r="S7" s="91"/>
      <c r="T7" s="91"/>
      <c r="U7" s="91"/>
      <c r="V7" s="91"/>
      <c r="W7" s="91"/>
      <c r="X7" s="91"/>
      <c r="Y7" s="91"/>
      <c r="Z7" s="91"/>
      <c r="AA7" s="92"/>
      <c r="AB7" s="29"/>
      <c r="AC7" s="29"/>
      <c r="AD7" s="90"/>
      <c r="AE7" s="91"/>
      <c r="AF7" s="91"/>
      <c r="AG7" s="91"/>
      <c r="AH7" s="91"/>
      <c r="AI7" s="91"/>
      <c r="AJ7" s="91"/>
      <c r="AK7" s="91"/>
      <c r="AL7" s="91"/>
      <c r="AM7" s="91"/>
      <c r="AN7" s="91"/>
      <c r="AO7" s="92"/>
      <c r="AP7" s="31"/>
      <c r="AQ7" s="31"/>
      <c r="AR7" s="90"/>
      <c r="AS7" s="91"/>
      <c r="AT7" s="91"/>
      <c r="AU7" s="91"/>
      <c r="AV7" s="91"/>
      <c r="AW7" s="91"/>
      <c r="AX7" s="91"/>
      <c r="AY7" s="91"/>
      <c r="AZ7" s="91"/>
      <c r="BA7" s="91"/>
      <c r="BB7" s="91"/>
      <c r="BC7" s="92"/>
      <c r="BI7" s="32"/>
      <c r="BJ7" s="32"/>
      <c r="BK7" s="32"/>
      <c r="BL7" s="32"/>
      <c r="BM7" s="32"/>
      <c r="BN7" s="32"/>
      <c r="BO7" s="32"/>
      <c r="BP7" s="32"/>
    </row>
    <row r="8" spans="2:68" ht="9" customHeight="1" thickTop="1" x14ac:dyDescent="0.3">
      <c r="AG8" s="29"/>
      <c r="AH8" s="29"/>
      <c r="AI8" s="29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</row>
    <row r="9" spans="2:68" ht="9" customHeight="1" x14ac:dyDescent="0.3">
      <c r="B9" s="72" t="s">
        <v>22</v>
      </c>
      <c r="C9" s="73"/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4"/>
      <c r="X9" s="73" t="s">
        <v>76</v>
      </c>
      <c r="Y9" s="73"/>
      <c r="Z9" s="73"/>
      <c r="AA9" s="73"/>
      <c r="AB9" s="73"/>
      <c r="AC9" s="73"/>
      <c r="AD9" s="73"/>
      <c r="AE9" s="73"/>
      <c r="AF9" s="73"/>
      <c r="AG9" s="73"/>
      <c r="AH9" s="73"/>
      <c r="AI9" s="73"/>
      <c r="AJ9" s="73"/>
      <c r="AK9" s="73"/>
      <c r="AL9" s="73"/>
      <c r="AM9" s="73"/>
      <c r="AN9" s="73"/>
      <c r="AO9" s="73"/>
      <c r="AP9" s="73"/>
      <c r="AQ9" s="73"/>
      <c r="AR9" s="73"/>
      <c r="AS9" s="73"/>
      <c r="AT9" s="73"/>
      <c r="AU9" s="73"/>
      <c r="AV9" s="73"/>
      <c r="AW9" s="73"/>
      <c r="AX9" s="73"/>
      <c r="AY9" s="73"/>
      <c r="AZ9" s="73"/>
      <c r="BA9" s="73"/>
      <c r="BB9" s="73"/>
      <c r="BC9" s="73"/>
      <c r="BD9" s="30"/>
      <c r="BE9" s="30"/>
      <c r="BF9" s="30"/>
    </row>
    <row r="10" spans="2:68" ht="9" customHeight="1" thickBot="1" x14ac:dyDescent="0.35">
      <c r="B10" s="72"/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4"/>
      <c r="X10" s="73"/>
      <c r="Y10" s="73"/>
      <c r="Z10" s="73"/>
      <c r="AA10" s="73"/>
      <c r="AB10" s="73"/>
      <c r="AC10" s="73"/>
      <c r="AD10" s="73"/>
      <c r="AE10" s="73"/>
      <c r="AF10" s="73"/>
      <c r="AG10" s="73"/>
      <c r="AH10" s="73"/>
      <c r="AI10" s="73"/>
      <c r="AJ10" s="73"/>
      <c r="AK10" s="73"/>
      <c r="AL10" s="73"/>
      <c r="AM10" s="73"/>
      <c r="AN10" s="73"/>
      <c r="AO10" s="73"/>
      <c r="AP10" s="73"/>
      <c r="AQ10" s="73"/>
      <c r="AR10" s="73"/>
      <c r="AS10" s="73"/>
      <c r="AT10" s="73"/>
      <c r="AU10" s="73"/>
      <c r="AV10" s="73"/>
      <c r="AW10" s="73"/>
      <c r="AX10" s="73"/>
      <c r="AY10" s="73"/>
      <c r="AZ10" s="73"/>
      <c r="BA10" s="73"/>
      <c r="BB10" s="73"/>
      <c r="BC10" s="73"/>
    </row>
    <row r="11" spans="2:68" ht="9" customHeight="1" thickTop="1" x14ac:dyDescent="0.3">
      <c r="B11" s="16"/>
      <c r="U11" s="17"/>
      <c r="X11" s="51"/>
      <c r="Y11" s="50"/>
      <c r="Z11" s="50"/>
      <c r="AA11" s="50"/>
      <c r="AB11" s="50"/>
      <c r="AC11" s="50"/>
      <c r="AD11" s="50"/>
      <c r="AE11" s="50"/>
      <c r="AF11" s="50"/>
      <c r="AG11" s="50"/>
      <c r="AH11" s="50"/>
      <c r="AI11" s="50"/>
      <c r="AJ11" s="50"/>
      <c r="AK11" s="50"/>
      <c r="AL11" s="50"/>
      <c r="AM11" s="50"/>
      <c r="AN11" s="50"/>
      <c r="AO11" s="50"/>
      <c r="AP11" s="50"/>
      <c r="AQ11" s="50"/>
      <c r="AR11" s="50"/>
      <c r="AS11" s="50"/>
      <c r="AT11" s="50"/>
      <c r="AU11" s="50"/>
      <c r="AV11" s="50"/>
      <c r="AW11" s="50"/>
      <c r="AX11" s="63">
        <v>2022</v>
      </c>
      <c r="AY11" s="64"/>
      <c r="AZ11" s="64"/>
      <c r="BA11" s="64"/>
      <c r="BB11" s="64"/>
      <c r="BC11" s="65"/>
    </row>
    <row r="12" spans="2:68" ht="9" customHeight="1" thickBot="1" x14ac:dyDescent="0.35">
      <c r="B12" s="16"/>
      <c r="U12" s="17"/>
      <c r="X12" s="16"/>
      <c r="AX12" s="66"/>
      <c r="AY12" s="67"/>
      <c r="AZ12" s="67"/>
      <c r="BA12" s="67"/>
      <c r="BB12" s="67"/>
      <c r="BC12" s="68"/>
    </row>
    <row r="13" spans="2:68" ht="9" customHeight="1" thickTop="1" x14ac:dyDescent="0.3">
      <c r="B13" s="16"/>
      <c r="U13" s="17"/>
      <c r="X13" s="16"/>
      <c r="BC13" s="17"/>
    </row>
    <row r="14" spans="2:68" ht="9" customHeight="1" x14ac:dyDescent="0.3">
      <c r="B14" s="16"/>
      <c r="U14" s="17"/>
      <c r="X14" s="16"/>
      <c r="BC14" s="17"/>
    </row>
    <row r="15" spans="2:68" ht="9" customHeight="1" x14ac:dyDescent="0.3">
      <c r="B15" s="16"/>
      <c r="U15" s="17"/>
      <c r="X15" s="16"/>
      <c r="BC15" s="17"/>
    </row>
    <row r="16" spans="2:68" ht="9" customHeight="1" x14ac:dyDescent="0.3">
      <c r="B16" s="16"/>
      <c r="U16" s="17"/>
      <c r="X16" s="16"/>
      <c r="BC16" s="17"/>
    </row>
    <row r="17" spans="2:55" ht="9" customHeight="1" x14ac:dyDescent="0.3">
      <c r="B17" s="16"/>
      <c r="U17" s="17"/>
      <c r="X17" s="16"/>
      <c r="BC17" s="17"/>
    </row>
    <row r="18" spans="2:55" ht="9" customHeight="1" x14ac:dyDescent="0.3">
      <c r="B18" s="16"/>
      <c r="U18" s="17"/>
      <c r="X18" s="16"/>
      <c r="BC18" s="17"/>
    </row>
    <row r="19" spans="2:55" ht="9" customHeight="1" x14ac:dyDescent="0.3">
      <c r="B19" s="16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U19" s="17"/>
      <c r="X19" s="16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BC19" s="17"/>
    </row>
    <row r="20" spans="2:55" ht="9" customHeight="1" x14ac:dyDescent="0.3">
      <c r="B20" s="16"/>
      <c r="U20" s="17"/>
      <c r="X20" s="16"/>
      <c r="BC20" s="17"/>
    </row>
    <row r="21" spans="2:55" ht="9" customHeight="1" x14ac:dyDescent="0.3">
      <c r="B21" s="16"/>
      <c r="U21" s="17"/>
      <c r="X21" s="16"/>
      <c r="BC21" s="17"/>
    </row>
    <row r="22" spans="2:55" ht="9" customHeight="1" x14ac:dyDescent="0.3">
      <c r="B22" s="16"/>
      <c r="U22" s="17"/>
      <c r="X22" s="16"/>
      <c r="BC22" s="17"/>
    </row>
    <row r="23" spans="2:55" ht="9" customHeight="1" x14ac:dyDescent="0.3">
      <c r="B23" s="16"/>
      <c r="U23" s="17"/>
      <c r="X23" s="16"/>
      <c r="BC23" s="17"/>
    </row>
    <row r="24" spans="2:55" ht="9" customHeight="1" x14ac:dyDescent="0.3">
      <c r="B24" s="16"/>
      <c r="U24" s="17"/>
      <c r="X24" s="16"/>
      <c r="BC24" s="17"/>
    </row>
    <row r="25" spans="2:55" ht="9" customHeight="1" thickBot="1" x14ac:dyDescent="0.35">
      <c r="B25" s="18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20"/>
      <c r="X25" s="18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20"/>
    </row>
    <row r="26" spans="2:55" ht="9" customHeight="1" thickTop="1" x14ac:dyDescent="0.3"/>
    <row r="27" spans="2:55" ht="9" customHeight="1" x14ac:dyDescent="0.3">
      <c r="B27" s="72" t="s">
        <v>20</v>
      </c>
      <c r="C27" s="73"/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73"/>
      <c r="AC27" s="73"/>
      <c r="AD27" s="73"/>
      <c r="AE27" s="73"/>
      <c r="AF27" s="73"/>
      <c r="AG27" s="73"/>
      <c r="AH27" s="73"/>
      <c r="AI27" s="73"/>
      <c r="AJ27" s="73"/>
      <c r="AK27" s="73"/>
      <c r="AL27" s="73"/>
      <c r="AM27" s="73"/>
      <c r="AN27" s="73"/>
      <c r="AO27" s="73"/>
      <c r="AP27" s="73"/>
      <c r="AQ27" s="73"/>
      <c r="AR27" s="73"/>
      <c r="AS27" s="73"/>
      <c r="AT27" s="73"/>
      <c r="AU27" s="73"/>
      <c r="AV27" s="73"/>
      <c r="AW27" s="73"/>
      <c r="AX27" s="73"/>
      <c r="AY27" s="73"/>
      <c r="AZ27" s="73"/>
      <c r="BA27" s="73"/>
      <c r="BB27" s="73"/>
      <c r="BC27" s="74"/>
    </row>
    <row r="28" spans="2:55" ht="9" customHeight="1" x14ac:dyDescent="0.3">
      <c r="B28" s="72"/>
      <c r="C28" s="73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  <c r="AA28" s="73"/>
      <c r="AB28" s="73"/>
      <c r="AC28" s="73"/>
      <c r="AD28" s="73"/>
      <c r="AE28" s="73"/>
      <c r="AF28" s="73"/>
      <c r="AG28" s="73"/>
      <c r="AH28" s="73"/>
      <c r="AI28" s="73"/>
      <c r="AJ28" s="73"/>
      <c r="AK28" s="73"/>
      <c r="AL28" s="73"/>
      <c r="AM28" s="73"/>
      <c r="AN28" s="73"/>
      <c r="AO28" s="73"/>
      <c r="AP28" s="73"/>
      <c r="AQ28" s="73"/>
      <c r="AR28" s="73"/>
      <c r="AS28" s="73"/>
      <c r="AT28" s="73"/>
      <c r="AU28" s="73"/>
      <c r="AV28" s="73"/>
      <c r="AW28" s="73"/>
      <c r="AX28" s="73"/>
      <c r="AY28" s="73"/>
      <c r="AZ28" s="73"/>
      <c r="BA28" s="73"/>
      <c r="BB28" s="73"/>
      <c r="BC28" s="74"/>
    </row>
    <row r="29" spans="2:55" ht="9" customHeight="1" x14ac:dyDescent="0.35">
      <c r="B29" s="16"/>
      <c r="R29" s="34"/>
      <c r="T29" s="34"/>
      <c r="AA29" s="34"/>
      <c r="AB29" s="34"/>
      <c r="AC29" s="34"/>
      <c r="AD29" s="34"/>
      <c r="BC29" s="17"/>
    </row>
    <row r="30" spans="2:55" ht="9" customHeight="1" x14ac:dyDescent="0.35">
      <c r="B30" s="16"/>
      <c r="Q30" s="34"/>
      <c r="R30" s="34"/>
      <c r="S30" s="34"/>
      <c r="T30" s="34"/>
      <c r="AA30" s="34"/>
      <c r="AB30" s="34"/>
      <c r="AC30" s="34"/>
      <c r="AD30" s="34"/>
      <c r="BC30" s="17"/>
    </row>
    <row r="31" spans="2:55" ht="9" customHeight="1" x14ac:dyDescent="0.3">
      <c r="B31" s="16"/>
      <c r="BC31" s="17"/>
    </row>
    <row r="32" spans="2:55" ht="9" customHeight="1" x14ac:dyDescent="0.3">
      <c r="B32" s="16"/>
      <c r="BC32" s="17"/>
    </row>
    <row r="33" spans="2:55" ht="9" customHeight="1" x14ac:dyDescent="0.3">
      <c r="B33" s="16"/>
      <c r="BC33" s="17"/>
    </row>
    <row r="34" spans="2:55" ht="9" customHeight="1" x14ac:dyDescent="0.3">
      <c r="B34" s="16"/>
      <c r="BC34" s="17"/>
    </row>
    <row r="35" spans="2:55" ht="9" customHeight="1" x14ac:dyDescent="0.3">
      <c r="B35" s="33"/>
      <c r="C35" s="35"/>
      <c r="D35" s="35"/>
      <c r="BC35" s="17"/>
    </row>
    <row r="36" spans="2:55" ht="9" customHeight="1" x14ac:dyDescent="0.3">
      <c r="B36" s="33"/>
      <c r="C36" s="35"/>
      <c r="D36" s="35"/>
      <c r="BC36" s="17"/>
    </row>
    <row r="37" spans="2:55" ht="9" customHeight="1" x14ac:dyDescent="0.3">
      <c r="B37" s="33"/>
      <c r="C37" s="35"/>
      <c r="D37" s="35"/>
      <c r="BC37" s="17"/>
    </row>
    <row r="38" spans="2:55" ht="9" customHeight="1" x14ac:dyDescent="0.3">
      <c r="B38" s="16"/>
      <c r="BC38" s="17"/>
    </row>
    <row r="39" spans="2:55" ht="9" customHeight="1" x14ac:dyDescent="0.3">
      <c r="B39" s="16"/>
      <c r="BC39" s="17"/>
    </row>
    <row r="40" spans="2:55" ht="9" customHeight="1" x14ac:dyDescent="0.3">
      <c r="B40" s="16"/>
      <c r="BC40" s="17"/>
    </row>
    <row r="41" spans="2:55" ht="9" customHeight="1" x14ac:dyDescent="0.3">
      <c r="B41" s="16"/>
      <c r="BC41" s="17"/>
    </row>
    <row r="42" spans="2:55" ht="9" customHeight="1" x14ac:dyDescent="0.3">
      <c r="B42" s="16"/>
      <c r="BC42" s="17"/>
    </row>
    <row r="43" spans="2:55" ht="9" customHeight="1" thickBot="1" x14ac:dyDescent="0.35">
      <c r="B43" s="18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20"/>
    </row>
    <row r="44" spans="2:55" ht="9" customHeight="1" thickTop="1" x14ac:dyDescent="0.3"/>
  </sheetData>
  <mergeCells count="10">
    <mergeCell ref="P2:AA5"/>
    <mergeCell ref="AD2:AO5"/>
    <mergeCell ref="AD6:AO7"/>
    <mergeCell ref="AR2:BC5"/>
    <mergeCell ref="AR6:BC7"/>
    <mergeCell ref="B27:BC28"/>
    <mergeCell ref="B9:U10"/>
    <mergeCell ref="X9:BC10"/>
    <mergeCell ref="AX11:BC12"/>
    <mergeCell ref="P6:AA7"/>
  </mergeCells>
  <dataValidations count="1">
    <dataValidation type="list" allowBlank="1" showInputMessage="1" showErrorMessage="1" sqref="AX11" xr:uid="{44A1E328-18B9-4A12-AAE9-2C5AC21E6A0D}">
      <formula1>Ano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F250E-E9AE-4584-A3A4-DC90AFCD534C}">
  <dimension ref="A1:C32"/>
  <sheetViews>
    <sheetView workbookViewId="0"/>
  </sheetViews>
  <sheetFormatPr defaultRowHeight="14.4" x14ac:dyDescent="0.3"/>
  <cols>
    <col min="1" max="1" width="5.44140625" bestFit="1" customWidth="1"/>
    <col min="2" max="2" width="19" bestFit="1" customWidth="1"/>
  </cols>
  <sheetData>
    <row r="1" spans="1:3" x14ac:dyDescent="0.3">
      <c r="A1" t="s">
        <v>39</v>
      </c>
      <c r="B1" t="s">
        <v>40</v>
      </c>
      <c r="C1" t="s">
        <v>41</v>
      </c>
    </row>
    <row r="2" spans="1:3" x14ac:dyDescent="0.3">
      <c r="A2">
        <v>510</v>
      </c>
      <c r="B2" t="s">
        <v>42</v>
      </c>
      <c r="C2">
        <v>2</v>
      </c>
    </row>
    <row r="3" spans="1:3" x14ac:dyDescent="0.3">
      <c r="A3">
        <v>516</v>
      </c>
      <c r="B3" t="s">
        <v>43</v>
      </c>
      <c r="C3">
        <v>1</v>
      </c>
    </row>
    <row r="4" spans="1:3" x14ac:dyDescent="0.3">
      <c r="A4">
        <v>514</v>
      </c>
      <c r="B4" t="s">
        <v>44</v>
      </c>
      <c r="C4">
        <v>0.5</v>
      </c>
    </row>
    <row r="5" spans="1:3" x14ac:dyDescent="0.3">
      <c r="A5">
        <v>548</v>
      </c>
      <c r="B5" t="s">
        <v>45</v>
      </c>
      <c r="C5">
        <v>0.25</v>
      </c>
    </row>
    <row r="6" spans="1:3" x14ac:dyDescent="0.3">
      <c r="A6">
        <v>530</v>
      </c>
      <c r="B6" t="s">
        <v>46</v>
      </c>
      <c r="C6">
        <v>0.25</v>
      </c>
    </row>
    <row r="7" spans="1:3" x14ac:dyDescent="0.3">
      <c r="A7">
        <v>540</v>
      </c>
      <c r="B7" t="s">
        <v>47</v>
      </c>
      <c r="C7">
        <v>0.25</v>
      </c>
    </row>
    <row r="8" spans="1:3" x14ac:dyDescent="0.3">
      <c r="A8">
        <v>524</v>
      </c>
      <c r="B8" t="s">
        <v>48</v>
      </c>
      <c r="C8">
        <v>0.5</v>
      </c>
    </row>
    <row r="9" spans="1:3" x14ac:dyDescent="0.3">
      <c r="A9">
        <v>562</v>
      </c>
      <c r="B9" t="s">
        <v>49</v>
      </c>
      <c r="C9">
        <v>0.25</v>
      </c>
    </row>
    <row r="10" spans="1:3" x14ac:dyDescent="0.3">
      <c r="A10">
        <v>560</v>
      </c>
      <c r="B10" t="s">
        <v>50</v>
      </c>
      <c r="C10">
        <v>2</v>
      </c>
    </row>
    <row r="11" spans="1:3" x14ac:dyDescent="0.3">
      <c r="A11">
        <v>542</v>
      </c>
      <c r="B11" t="s">
        <v>51</v>
      </c>
      <c r="C11">
        <v>0.75</v>
      </c>
    </row>
    <row r="12" spans="1:3" x14ac:dyDescent="0.3">
      <c r="A12">
        <v>518</v>
      </c>
      <c r="B12" t="s">
        <v>52</v>
      </c>
      <c r="C12">
        <v>1</v>
      </c>
    </row>
    <row r="13" spans="1:3" x14ac:dyDescent="0.3">
      <c r="A13">
        <v>580</v>
      </c>
      <c r="B13" t="s">
        <v>53</v>
      </c>
      <c r="C13">
        <v>0.96</v>
      </c>
    </row>
    <row r="14" spans="1:3" x14ac:dyDescent="0.3">
      <c r="A14">
        <v>578</v>
      </c>
      <c r="B14" t="s">
        <v>54</v>
      </c>
      <c r="C14">
        <v>7</v>
      </c>
    </row>
    <row r="15" spans="1:3" x14ac:dyDescent="0.3">
      <c r="A15">
        <v>536</v>
      </c>
      <c r="B15" t="s">
        <v>55</v>
      </c>
      <c r="C15">
        <v>1</v>
      </c>
    </row>
    <row r="16" spans="1:3" x14ac:dyDescent="0.3">
      <c r="A16">
        <v>520</v>
      </c>
      <c r="B16" t="s">
        <v>56</v>
      </c>
      <c r="C16">
        <v>1</v>
      </c>
    </row>
    <row r="17" spans="1:3" x14ac:dyDescent="0.3">
      <c r="A17">
        <v>522</v>
      </c>
      <c r="B17" t="s">
        <v>57</v>
      </c>
      <c r="C17">
        <v>0.5</v>
      </c>
    </row>
    <row r="18" spans="1:3" x14ac:dyDescent="0.3">
      <c r="A18">
        <v>532</v>
      </c>
      <c r="B18" t="s">
        <v>58</v>
      </c>
      <c r="C18">
        <v>0.25</v>
      </c>
    </row>
    <row r="19" spans="1:3" x14ac:dyDescent="0.3">
      <c r="A19">
        <v>544</v>
      </c>
      <c r="B19" t="s">
        <v>59</v>
      </c>
      <c r="C19">
        <v>8</v>
      </c>
    </row>
    <row r="20" spans="1:3" x14ac:dyDescent="0.3">
      <c r="A20">
        <v>576</v>
      </c>
      <c r="B20" t="s">
        <v>60</v>
      </c>
      <c r="C20">
        <v>7</v>
      </c>
    </row>
    <row r="21" spans="1:3" x14ac:dyDescent="0.3">
      <c r="A21">
        <v>568</v>
      </c>
      <c r="B21" t="s">
        <v>61</v>
      </c>
      <c r="C21">
        <v>2.5</v>
      </c>
    </row>
    <row r="22" spans="1:3" x14ac:dyDescent="0.3">
      <c r="A22">
        <v>572</v>
      </c>
      <c r="B22" t="s">
        <v>62</v>
      </c>
      <c r="C22">
        <v>0.75</v>
      </c>
    </row>
    <row r="23" spans="1:3" x14ac:dyDescent="0.3">
      <c r="A23">
        <v>574</v>
      </c>
      <c r="B23" t="s">
        <v>63</v>
      </c>
      <c r="C23">
        <v>0.8</v>
      </c>
    </row>
    <row r="24" spans="1:3" x14ac:dyDescent="0.3">
      <c r="A24">
        <v>566</v>
      </c>
      <c r="B24" t="s">
        <v>64</v>
      </c>
      <c r="C24">
        <v>2</v>
      </c>
    </row>
    <row r="25" spans="1:3" x14ac:dyDescent="0.3">
      <c r="A25">
        <v>570</v>
      </c>
      <c r="B25" t="s">
        <v>65</v>
      </c>
      <c r="C25">
        <v>0.75</v>
      </c>
    </row>
    <row r="26" spans="1:3" x14ac:dyDescent="0.3">
      <c r="A26">
        <v>526</v>
      </c>
      <c r="B26" t="s">
        <v>66</v>
      </c>
      <c r="C26">
        <v>0.25</v>
      </c>
    </row>
    <row r="27" spans="1:3" x14ac:dyDescent="0.3">
      <c r="A27">
        <v>528</v>
      </c>
      <c r="B27" t="s">
        <v>67</v>
      </c>
      <c r="C27">
        <v>0.25</v>
      </c>
    </row>
    <row r="28" spans="1:3" x14ac:dyDescent="0.3">
      <c r="A28">
        <v>538</v>
      </c>
      <c r="B28" t="s">
        <v>68</v>
      </c>
      <c r="C28">
        <v>0.75</v>
      </c>
    </row>
    <row r="29" spans="1:3" x14ac:dyDescent="0.3">
      <c r="A29">
        <v>546</v>
      </c>
      <c r="B29" t="s">
        <v>69</v>
      </c>
      <c r="C29">
        <v>4.5</v>
      </c>
    </row>
    <row r="30" spans="1:3" x14ac:dyDescent="0.3">
      <c r="A30">
        <v>550</v>
      </c>
      <c r="B30" t="s">
        <v>70</v>
      </c>
      <c r="C30">
        <v>0.75</v>
      </c>
    </row>
    <row r="31" spans="1:3" x14ac:dyDescent="0.3">
      <c r="A31">
        <v>564</v>
      </c>
      <c r="B31" t="s">
        <v>71</v>
      </c>
      <c r="C31">
        <v>0.6</v>
      </c>
    </row>
    <row r="32" spans="1:3" x14ac:dyDescent="0.3">
      <c r="A32">
        <v>512</v>
      </c>
      <c r="B32" t="s">
        <v>72</v>
      </c>
      <c r="C32">
        <v>1.5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FDE4E-E261-4828-ADC0-89743A22DD59}">
  <dimension ref="A1:I688"/>
  <sheetViews>
    <sheetView tabSelected="1" topLeftCell="A665" workbookViewId="0">
      <selection sqref="A1:I688"/>
    </sheetView>
  </sheetViews>
  <sheetFormatPr defaultRowHeight="14.4" x14ac:dyDescent="0.3"/>
  <cols>
    <col min="1" max="1" width="6.6640625" bestFit="1" customWidth="1"/>
    <col min="2" max="2" width="10.5546875" bestFit="1" customWidth="1"/>
    <col min="3" max="3" width="6.77734375" bestFit="1" customWidth="1"/>
    <col min="4" max="4" width="15" bestFit="1" customWidth="1"/>
    <col min="5" max="5" width="12.33203125" bestFit="1" customWidth="1"/>
    <col min="6" max="6" width="18.44140625" bestFit="1" customWidth="1"/>
    <col min="7" max="7" width="13.109375" bestFit="1" customWidth="1"/>
    <col min="8" max="8" width="8" bestFit="1" customWidth="1"/>
    <col min="9" max="9" width="9.109375" bestFit="1" customWidth="1"/>
    <col min="10" max="10" width="7.6640625" bestFit="1" customWidth="1"/>
  </cols>
  <sheetData>
    <row r="1" spans="1:9" x14ac:dyDescent="0.3">
      <c r="A1" t="s">
        <v>21</v>
      </c>
      <c r="B1" t="s">
        <v>0</v>
      </c>
      <c r="C1" t="s">
        <v>6</v>
      </c>
      <c r="D1" t="s">
        <v>25</v>
      </c>
      <c r="E1" t="s">
        <v>1</v>
      </c>
      <c r="F1" t="s">
        <v>40</v>
      </c>
      <c r="G1" t="s">
        <v>2</v>
      </c>
      <c r="H1" t="s">
        <v>3</v>
      </c>
      <c r="I1" t="s">
        <v>78</v>
      </c>
    </row>
    <row r="2" spans="1:9" x14ac:dyDescent="0.3">
      <c r="A2">
        <v>2022</v>
      </c>
      <c r="B2" s="1">
        <v>44564</v>
      </c>
      <c r="C2">
        <v>1</v>
      </c>
      <c r="D2" t="s">
        <v>26</v>
      </c>
      <c r="E2">
        <v>510</v>
      </c>
      <c r="F2" t="s">
        <v>42</v>
      </c>
      <c r="G2">
        <v>5</v>
      </c>
      <c r="H2">
        <v>30</v>
      </c>
      <c r="I2" t="s">
        <v>84</v>
      </c>
    </row>
    <row r="3" spans="1:9" x14ac:dyDescent="0.3">
      <c r="A3">
        <v>2022</v>
      </c>
      <c r="B3" s="1">
        <v>44565</v>
      </c>
      <c r="C3">
        <v>1</v>
      </c>
      <c r="D3" t="s">
        <v>26</v>
      </c>
      <c r="E3">
        <v>510</v>
      </c>
      <c r="F3" t="s">
        <v>42</v>
      </c>
      <c r="G3">
        <v>7</v>
      </c>
      <c r="H3">
        <v>42</v>
      </c>
      <c r="I3" t="s">
        <v>84</v>
      </c>
    </row>
    <row r="4" spans="1:9" x14ac:dyDescent="0.3">
      <c r="A4">
        <v>2022</v>
      </c>
      <c r="B4" s="1">
        <v>44566</v>
      </c>
      <c r="C4">
        <v>1</v>
      </c>
      <c r="D4" t="s">
        <v>26</v>
      </c>
      <c r="E4">
        <v>510</v>
      </c>
      <c r="F4" t="s">
        <v>42</v>
      </c>
      <c r="G4">
        <v>3</v>
      </c>
      <c r="H4">
        <v>18</v>
      </c>
      <c r="I4" t="s">
        <v>84</v>
      </c>
    </row>
    <row r="5" spans="1:9" x14ac:dyDescent="0.3">
      <c r="A5">
        <v>2022</v>
      </c>
      <c r="B5" s="1">
        <v>44573</v>
      </c>
      <c r="C5">
        <v>1</v>
      </c>
      <c r="D5" t="s">
        <v>26</v>
      </c>
      <c r="E5">
        <v>510</v>
      </c>
      <c r="F5" t="s">
        <v>42</v>
      </c>
      <c r="G5">
        <v>3</v>
      </c>
      <c r="H5">
        <v>18</v>
      </c>
      <c r="I5" t="s">
        <v>84</v>
      </c>
    </row>
    <row r="6" spans="1:9" x14ac:dyDescent="0.3">
      <c r="A6">
        <v>2022</v>
      </c>
      <c r="B6" s="1">
        <v>44573</v>
      </c>
      <c r="C6">
        <v>1</v>
      </c>
      <c r="D6" t="s">
        <v>26</v>
      </c>
      <c r="E6">
        <v>510</v>
      </c>
      <c r="F6" t="s">
        <v>42</v>
      </c>
      <c r="G6">
        <v>5</v>
      </c>
      <c r="H6">
        <v>30</v>
      </c>
      <c r="I6" t="s">
        <v>84</v>
      </c>
    </row>
    <row r="7" spans="1:9" x14ac:dyDescent="0.3">
      <c r="A7">
        <v>2022</v>
      </c>
      <c r="B7" s="1">
        <v>44578</v>
      </c>
      <c r="C7">
        <v>1</v>
      </c>
      <c r="D7" t="s">
        <v>26</v>
      </c>
      <c r="E7">
        <v>510</v>
      </c>
      <c r="F7" t="s">
        <v>42</v>
      </c>
      <c r="G7">
        <v>2</v>
      </c>
      <c r="H7">
        <v>12</v>
      </c>
      <c r="I7" t="s">
        <v>84</v>
      </c>
    </row>
    <row r="8" spans="1:9" x14ac:dyDescent="0.3">
      <c r="A8">
        <v>2022</v>
      </c>
      <c r="B8" s="1">
        <v>44580</v>
      </c>
      <c r="C8">
        <v>1</v>
      </c>
      <c r="D8" t="s">
        <v>26</v>
      </c>
      <c r="E8">
        <v>510</v>
      </c>
      <c r="F8" t="s">
        <v>42</v>
      </c>
      <c r="G8">
        <v>7</v>
      </c>
      <c r="H8">
        <v>42</v>
      </c>
      <c r="I8" t="s">
        <v>84</v>
      </c>
    </row>
    <row r="9" spans="1:9" x14ac:dyDescent="0.3">
      <c r="A9">
        <v>2022</v>
      </c>
      <c r="B9" s="1">
        <v>44589</v>
      </c>
      <c r="C9">
        <v>1</v>
      </c>
      <c r="D9" t="s">
        <v>26</v>
      </c>
      <c r="E9">
        <v>510</v>
      </c>
      <c r="F9" t="s">
        <v>42</v>
      </c>
      <c r="G9">
        <v>5</v>
      </c>
      <c r="H9">
        <v>30</v>
      </c>
      <c r="I9" t="s">
        <v>84</v>
      </c>
    </row>
    <row r="10" spans="1:9" x14ac:dyDescent="0.3">
      <c r="A10">
        <v>2022</v>
      </c>
      <c r="B10" s="1">
        <v>44592</v>
      </c>
      <c r="C10">
        <v>1</v>
      </c>
      <c r="D10" t="s">
        <v>26</v>
      </c>
      <c r="E10">
        <v>510</v>
      </c>
      <c r="F10" t="s">
        <v>42</v>
      </c>
      <c r="G10">
        <v>5</v>
      </c>
      <c r="H10">
        <v>30</v>
      </c>
      <c r="I10" t="s">
        <v>84</v>
      </c>
    </row>
    <row r="11" spans="1:9" x14ac:dyDescent="0.3">
      <c r="A11">
        <v>2022</v>
      </c>
      <c r="B11" s="1">
        <v>44564</v>
      </c>
      <c r="C11">
        <v>1</v>
      </c>
      <c r="D11" t="s">
        <v>26</v>
      </c>
      <c r="E11">
        <v>516</v>
      </c>
      <c r="F11" t="s">
        <v>43</v>
      </c>
      <c r="G11">
        <v>4</v>
      </c>
      <c r="H11">
        <v>18</v>
      </c>
      <c r="I11" t="s">
        <v>84</v>
      </c>
    </row>
    <row r="12" spans="1:9" x14ac:dyDescent="0.3">
      <c r="A12">
        <v>2022</v>
      </c>
      <c r="B12" s="1">
        <v>44565</v>
      </c>
      <c r="C12">
        <v>1</v>
      </c>
      <c r="D12" t="s">
        <v>26</v>
      </c>
      <c r="E12">
        <v>514</v>
      </c>
      <c r="F12" t="s">
        <v>44</v>
      </c>
      <c r="G12">
        <v>10</v>
      </c>
      <c r="H12">
        <v>65</v>
      </c>
      <c r="I12" t="s">
        <v>84</v>
      </c>
    </row>
    <row r="13" spans="1:9" x14ac:dyDescent="0.3">
      <c r="A13">
        <v>2022</v>
      </c>
      <c r="B13" s="1">
        <v>44566</v>
      </c>
      <c r="C13">
        <v>1</v>
      </c>
      <c r="D13" t="s">
        <v>26</v>
      </c>
      <c r="E13">
        <v>548</v>
      </c>
      <c r="F13" t="s">
        <v>45</v>
      </c>
      <c r="G13">
        <v>3</v>
      </c>
      <c r="H13">
        <v>6</v>
      </c>
      <c r="I13" t="s">
        <v>84</v>
      </c>
    </row>
    <row r="14" spans="1:9" x14ac:dyDescent="0.3">
      <c r="A14">
        <v>2022</v>
      </c>
      <c r="B14" s="1">
        <v>44587</v>
      </c>
      <c r="C14">
        <v>1</v>
      </c>
      <c r="D14" t="s">
        <v>26</v>
      </c>
      <c r="E14">
        <v>548</v>
      </c>
      <c r="F14" t="s">
        <v>45</v>
      </c>
      <c r="G14">
        <v>2</v>
      </c>
      <c r="H14">
        <v>4</v>
      </c>
      <c r="I14" t="s">
        <v>84</v>
      </c>
    </row>
    <row r="15" spans="1:9" x14ac:dyDescent="0.3">
      <c r="A15">
        <v>2022</v>
      </c>
      <c r="B15" s="1">
        <v>44567</v>
      </c>
      <c r="C15">
        <v>1</v>
      </c>
      <c r="D15" t="s">
        <v>26</v>
      </c>
      <c r="E15">
        <v>530</v>
      </c>
      <c r="F15" t="s">
        <v>46</v>
      </c>
      <c r="G15">
        <v>3</v>
      </c>
      <c r="H15">
        <v>25.5</v>
      </c>
      <c r="I15" t="s">
        <v>84</v>
      </c>
    </row>
    <row r="16" spans="1:9" x14ac:dyDescent="0.3">
      <c r="A16">
        <v>2022</v>
      </c>
      <c r="B16" s="1">
        <v>44582</v>
      </c>
      <c r="C16">
        <v>1</v>
      </c>
      <c r="D16" t="s">
        <v>26</v>
      </c>
      <c r="E16">
        <v>530</v>
      </c>
      <c r="F16" t="s">
        <v>46</v>
      </c>
      <c r="G16">
        <v>2</v>
      </c>
      <c r="H16">
        <v>17</v>
      </c>
      <c r="I16" t="s">
        <v>84</v>
      </c>
    </row>
    <row r="17" spans="1:9" x14ac:dyDescent="0.3">
      <c r="A17">
        <v>2022</v>
      </c>
      <c r="B17" s="1">
        <v>44567</v>
      </c>
      <c r="C17">
        <v>1</v>
      </c>
      <c r="D17" t="s">
        <v>26</v>
      </c>
      <c r="E17">
        <v>540</v>
      </c>
      <c r="F17" t="s">
        <v>47</v>
      </c>
      <c r="G17">
        <v>5</v>
      </c>
      <c r="H17">
        <v>37.5</v>
      </c>
      <c r="I17" t="s">
        <v>84</v>
      </c>
    </row>
    <row r="18" spans="1:9" x14ac:dyDescent="0.3">
      <c r="A18">
        <v>2022</v>
      </c>
      <c r="B18" s="1">
        <v>44582</v>
      </c>
      <c r="C18">
        <v>1</v>
      </c>
      <c r="D18" t="s">
        <v>26</v>
      </c>
      <c r="E18">
        <v>540</v>
      </c>
      <c r="F18" t="s">
        <v>47</v>
      </c>
      <c r="G18">
        <v>10</v>
      </c>
      <c r="H18">
        <v>75</v>
      </c>
      <c r="I18" t="s">
        <v>84</v>
      </c>
    </row>
    <row r="19" spans="1:9" x14ac:dyDescent="0.3">
      <c r="A19">
        <v>2022</v>
      </c>
      <c r="B19" s="1">
        <v>44568</v>
      </c>
      <c r="C19">
        <v>1</v>
      </c>
      <c r="D19" t="s">
        <v>26</v>
      </c>
      <c r="E19">
        <v>524</v>
      </c>
      <c r="F19" t="s">
        <v>48</v>
      </c>
      <c r="G19">
        <v>6</v>
      </c>
      <c r="H19">
        <v>12</v>
      </c>
      <c r="I19" t="s">
        <v>84</v>
      </c>
    </row>
    <row r="20" spans="1:9" x14ac:dyDescent="0.3">
      <c r="A20">
        <v>2022</v>
      </c>
      <c r="B20" s="1">
        <v>44568</v>
      </c>
      <c r="C20">
        <v>1</v>
      </c>
      <c r="D20" t="s">
        <v>26</v>
      </c>
      <c r="E20">
        <v>562</v>
      </c>
      <c r="F20" t="s">
        <v>49</v>
      </c>
      <c r="G20">
        <v>2</v>
      </c>
      <c r="H20">
        <v>10</v>
      </c>
      <c r="I20" t="s">
        <v>84</v>
      </c>
    </row>
    <row r="21" spans="1:9" x14ac:dyDescent="0.3">
      <c r="A21">
        <v>2022</v>
      </c>
      <c r="B21" s="1">
        <v>44571</v>
      </c>
      <c r="C21">
        <v>1</v>
      </c>
      <c r="D21" t="s">
        <v>26</v>
      </c>
      <c r="E21">
        <v>560</v>
      </c>
      <c r="F21" t="s">
        <v>50</v>
      </c>
      <c r="G21">
        <v>2</v>
      </c>
      <c r="H21">
        <v>16</v>
      </c>
      <c r="I21" t="s">
        <v>84</v>
      </c>
    </row>
    <row r="22" spans="1:9" x14ac:dyDescent="0.3">
      <c r="A22">
        <v>2022</v>
      </c>
      <c r="B22" s="1">
        <v>44575</v>
      </c>
      <c r="C22">
        <v>1</v>
      </c>
      <c r="D22" t="s">
        <v>26</v>
      </c>
      <c r="E22">
        <v>560</v>
      </c>
      <c r="F22" t="s">
        <v>50</v>
      </c>
      <c r="G22">
        <v>4</v>
      </c>
      <c r="H22">
        <v>32</v>
      </c>
      <c r="I22" t="s">
        <v>84</v>
      </c>
    </row>
    <row r="23" spans="1:9" x14ac:dyDescent="0.3">
      <c r="A23">
        <v>2022</v>
      </c>
      <c r="B23" s="1">
        <v>44571</v>
      </c>
      <c r="C23">
        <v>1</v>
      </c>
      <c r="D23" t="s">
        <v>26</v>
      </c>
      <c r="E23">
        <v>542</v>
      </c>
      <c r="F23" t="s">
        <v>51</v>
      </c>
      <c r="G23">
        <v>2</v>
      </c>
      <c r="H23">
        <v>20</v>
      </c>
      <c r="I23" t="s">
        <v>84</v>
      </c>
    </row>
    <row r="24" spans="1:9" x14ac:dyDescent="0.3">
      <c r="A24">
        <v>2022</v>
      </c>
      <c r="B24" s="1">
        <v>44575</v>
      </c>
      <c r="C24">
        <v>1</v>
      </c>
      <c r="D24" t="s">
        <v>26</v>
      </c>
      <c r="E24">
        <v>518</v>
      </c>
      <c r="F24" t="s">
        <v>52</v>
      </c>
      <c r="G24">
        <v>4</v>
      </c>
      <c r="H24">
        <v>16</v>
      </c>
      <c r="I24" t="s">
        <v>84</v>
      </c>
    </row>
    <row r="25" spans="1:9" x14ac:dyDescent="0.3">
      <c r="A25">
        <v>2022</v>
      </c>
      <c r="B25" s="1">
        <v>44578</v>
      </c>
      <c r="C25">
        <v>1</v>
      </c>
      <c r="D25" t="s">
        <v>26</v>
      </c>
      <c r="E25">
        <v>580</v>
      </c>
      <c r="F25" t="s">
        <v>53</v>
      </c>
      <c r="G25">
        <v>5</v>
      </c>
      <c r="H25">
        <v>40</v>
      </c>
      <c r="I25" t="s">
        <v>84</v>
      </c>
    </row>
    <row r="26" spans="1:9" x14ac:dyDescent="0.3">
      <c r="A26">
        <v>2022</v>
      </c>
      <c r="B26" s="1">
        <v>44585</v>
      </c>
      <c r="C26">
        <v>1</v>
      </c>
      <c r="D26" t="s">
        <v>26</v>
      </c>
      <c r="E26">
        <v>580</v>
      </c>
      <c r="F26" t="s">
        <v>53</v>
      </c>
      <c r="G26">
        <v>4</v>
      </c>
      <c r="H26">
        <v>32</v>
      </c>
      <c r="I26" t="s">
        <v>84</v>
      </c>
    </row>
    <row r="27" spans="1:9" x14ac:dyDescent="0.3">
      <c r="A27">
        <v>2022</v>
      </c>
      <c r="B27" s="1">
        <v>44592</v>
      </c>
      <c r="C27">
        <v>1</v>
      </c>
      <c r="D27" t="s">
        <v>26</v>
      </c>
      <c r="E27">
        <v>580</v>
      </c>
      <c r="F27" t="s">
        <v>53</v>
      </c>
      <c r="G27">
        <v>5</v>
      </c>
      <c r="H27">
        <v>40</v>
      </c>
      <c r="I27" t="s">
        <v>84</v>
      </c>
    </row>
    <row r="28" spans="1:9" x14ac:dyDescent="0.3">
      <c r="A28">
        <v>2022</v>
      </c>
      <c r="B28" s="1">
        <v>44580</v>
      </c>
      <c r="C28">
        <v>1</v>
      </c>
      <c r="D28" t="s">
        <v>26</v>
      </c>
      <c r="E28">
        <v>578</v>
      </c>
      <c r="F28" t="s">
        <v>54</v>
      </c>
      <c r="G28">
        <v>1</v>
      </c>
      <c r="H28">
        <v>15.5</v>
      </c>
      <c r="I28" t="s">
        <v>84</v>
      </c>
    </row>
    <row r="29" spans="1:9" x14ac:dyDescent="0.3">
      <c r="A29">
        <v>2022</v>
      </c>
      <c r="B29" s="1">
        <v>44585</v>
      </c>
      <c r="C29">
        <v>1</v>
      </c>
      <c r="D29" t="s">
        <v>26</v>
      </c>
      <c r="E29">
        <v>536</v>
      </c>
      <c r="F29" t="s">
        <v>55</v>
      </c>
      <c r="G29">
        <v>3</v>
      </c>
      <c r="H29">
        <v>15</v>
      </c>
      <c r="I29" t="s">
        <v>84</v>
      </c>
    </row>
    <row r="30" spans="1:9" x14ac:dyDescent="0.3">
      <c r="A30">
        <v>2022</v>
      </c>
      <c r="B30" s="1">
        <v>44587</v>
      </c>
      <c r="C30">
        <v>1</v>
      </c>
      <c r="D30" t="s">
        <v>26</v>
      </c>
      <c r="E30">
        <v>520</v>
      </c>
      <c r="F30" t="s">
        <v>56</v>
      </c>
      <c r="G30">
        <v>4</v>
      </c>
      <c r="H30">
        <v>16</v>
      </c>
      <c r="I30" t="s">
        <v>84</v>
      </c>
    </row>
    <row r="31" spans="1:9" x14ac:dyDescent="0.3">
      <c r="A31">
        <v>2022</v>
      </c>
      <c r="B31" s="1">
        <v>44589</v>
      </c>
      <c r="C31">
        <v>1</v>
      </c>
      <c r="D31" t="s">
        <v>26</v>
      </c>
      <c r="E31">
        <v>522</v>
      </c>
      <c r="F31" t="s">
        <v>57</v>
      </c>
      <c r="G31">
        <v>5</v>
      </c>
      <c r="H31">
        <v>20</v>
      </c>
      <c r="I31" t="s">
        <v>84</v>
      </c>
    </row>
    <row r="32" spans="1:9" x14ac:dyDescent="0.3">
      <c r="A32">
        <v>2022</v>
      </c>
      <c r="B32" s="1">
        <v>44599</v>
      </c>
      <c r="C32">
        <v>2</v>
      </c>
      <c r="D32" t="s">
        <v>27</v>
      </c>
      <c r="E32">
        <v>532</v>
      </c>
      <c r="F32" t="s">
        <v>58</v>
      </c>
      <c r="G32">
        <v>2</v>
      </c>
      <c r="H32">
        <v>20</v>
      </c>
      <c r="I32" t="s">
        <v>84</v>
      </c>
    </row>
    <row r="33" spans="1:9" x14ac:dyDescent="0.3">
      <c r="A33">
        <v>2022</v>
      </c>
      <c r="B33" s="1">
        <v>44599</v>
      </c>
      <c r="C33">
        <v>2</v>
      </c>
      <c r="D33" t="s">
        <v>27</v>
      </c>
      <c r="E33">
        <v>544</v>
      </c>
      <c r="F33" t="s">
        <v>59</v>
      </c>
      <c r="G33">
        <v>3</v>
      </c>
      <c r="H33">
        <v>36</v>
      </c>
      <c r="I33" t="s">
        <v>84</v>
      </c>
    </row>
    <row r="34" spans="1:9" x14ac:dyDescent="0.3">
      <c r="A34">
        <v>2022</v>
      </c>
      <c r="B34" s="1">
        <v>44599</v>
      </c>
      <c r="C34">
        <v>2</v>
      </c>
      <c r="D34" t="s">
        <v>27</v>
      </c>
      <c r="E34">
        <v>514</v>
      </c>
      <c r="F34" t="s">
        <v>44</v>
      </c>
      <c r="G34">
        <v>11</v>
      </c>
      <c r="H34">
        <v>71.5</v>
      </c>
      <c r="I34" t="s">
        <v>84</v>
      </c>
    </row>
    <row r="35" spans="1:9" x14ac:dyDescent="0.3">
      <c r="A35">
        <v>2022</v>
      </c>
      <c r="B35" s="1">
        <v>44599</v>
      </c>
      <c r="C35">
        <v>2</v>
      </c>
      <c r="D35" t="s">
        <v>27</v>
      </c>
      <c r="E35">
        <v>548</v>
      </c>
      <c r="F35" t="s">
        <v>45</v>
      </c>
      <c r="G35">
        <v>10</v>
      </c>
      <c r="H35">
        <v>20</v>
      </c>
      <c r="I35" t="s">
        <v>84</v>
      </c>
    </row>
    <row r="36" spans="1:9" x14ac:dyDescent="0.3">
      <c r="A36">
        <v>2022</v>
      </c>
      <c r="B36" s="1">
        <v>44600</v>
      </c>
      <c r="C36">
        <v>2</v>
      </c>
      <c r="D36" t="s">
        <v>27</v>
      </c>
      <c r="E36">
        <v>536</v>
      </c>
      <c r="F36" t="s">
        <v>55</v>
      </c>
      <c r="G36">
        <v>5</v>
      </c>
      <c r="H36">
        <v>25</v>
      </c>
      <c r="I36" t="s">
        <v>84</v>
      </c>
    </row>
    <row r="37" spans="1:9" x14ac:dyDescent="0.3">
      <c r="A37">
        <v>2022</v>
      </c>
      <c r="B37" s="1">
        <v>44600</v>
      </c>
      <c r="C37">
        <v>2</v>
      </c>
      <c r="D37" t="s">
        <v>27</v>
      </c>
      <c r="E37">
        <v>542</v>
      </c>
      <c r="F37" t="s">
        <v>51</v>
      </c>
      <c r="G37">
        <v>3</v>
      </c>
      <c r="H37">
        <v>30</v>
      </c>
      <c r="I37" t="s">
        <v>84</v>
      </c>
    </row>
    <row r="38" spans="1:9" x14ac:dyDescent="0.3">
      <c r="A38">
        <v>2022</v>
      </c>
      <c r="B38" s="1">
        <v>44601</v>
      </c>
      <c r="C38">
        <v>2</v>
      </c>
      <c r="D38" t="s">
        <v>27</v>
      </c>
      <c r="E38">
        <v>514</v>
      </c>
      <c r="F38" t="s">
        <v>44</v>
      </c>
      <c r="G38">
        <v>12</v>
      </c>
      <c r="H38">
        <v>78</v>
      </c>
      <c r="I38" t="s">
        <v>84</v>
      </c>
    </row>
    <row r="39" spans="1:9" x14ac:dyDescent="0.3">
      <c r="A39">
        <v>2022</v>
      </c>
      <c r="B39" s="1">
        <v>44601</v>
      </c>
      <c r="C39">
        <v>2</v>
      </c>
      <c r="D39" t="s">
        <v>27</v>
      </c>
      <c r="E39">
        <v>548</v>
      </c>
      <c r="F39" t="s">
        <v>45</v>
      </c>
      <c r="G39">
        <v>10</v>
      </c>
      <c r="H39">
        <v>20</v>
      </c>
      <c r="I39" t="s">
        <v>84</v>
      </c>
    </row>
    <row r="40" spans="1:9" x14ac:dyDescent="0.3">
      <c r="A40">
        <v>2022</v>
      </c>
      <c r="B40" s="1">
        <v>44602</v>
      </c>
      <c r="C40">
        <v>2</v>
      </c>
      <c r="D40" t="s">
        <v>27</v>
      </c>
      <c r="E40">
        <v>540</v>
      </c>
      <c r="F40" t="s">
        <v>47</v>
      </c>
      <c r="G40">
        <v>5</v>
      </c>
      <c r="H40">
        <v>37.5</v>
      </c>
      <c r="I40" t="s">
        <v>84</v>
      </c>
    </row>
    <row r="41" spans="1:9" x14ac:dyDescent="0.3">
      <c r="A41">
        <v>2022</v>
      </c>
      <c r="B41" s="1">
        <v>44602</v>
      </c>
      <c r="C41">
        <v>2</v>
      </c>
      <c r="D41" t="s">
        <v>27</v>
      </c>
      <c r="E41">
        <v>560</v>
      </c>
      <c r="F41" t="s">
        <v>50</v>
      </c>
      <c r="G41">
        <v>5</v>
      </c>
      <c r="H41">
        <v>40</v>
      </c>
      <c r="I41" t="s">
        <v>84</v>
      </c>
    </row>
    <row r="42" spans="1:9" x14ac:dyDescent="0.3">
      <c r="A42">
        <v>2022</v>
      </c>
      <c r="B42" s="1">
        <v>44603</v>
      </c>
      <c r="C42">
        <v>2</v>
      </c>
      <c r="D42" t="s">
        <v>27</v>
      </c>
      <c r="E42">
        <v>516</v>
      </c>
      <c r="F42" t="s">
        <v>43</v>
      </c>
      <c r="G42">
        <v>7</v>
      </c>
      <c r="H42">
        <v>31.5</v>
      </c>
      <c r="I42" t="s">
        <v>84</v>
      </c>
    </row>
    <row r="43" spans="1:9" x14ac:dyDescent="0.3">
      <c r="A43">
        <v>2022</v>
      </c>
      <c r="B43" s="1">
        <v>44603</v>
      </c>
      <c r="C43">
        <v>2</v>
      </c>
      <c r="D43" t="s">
        <v>27</v>
      </c>
      <c r="E43">
        <v>530</v>
      </c>
      <c r="F43" t="s">
        <v>46</v>
      </c>
      <c r="G43">
        <v>5</v>
      </c>
      <c r="H43">
        <v>42.5</v>
      </c>
      <c r="I43" t="s">
        <v>84</v>
      </c>
    </row>
    <row r="44" spans="1:9" x14ac:dyDescent="0.3">
      <c r="A44">
        <v>2022</v>
      </c>
      <c r="B44" s="1">
        <v>44613</v>
      </c>
      <c r="C44">
        <v>2</v>
      </c>
      <c r="D44" t="s">
        <v>27</v>
      </c>
      <c r="E44">
        <v>518</v>
      </c>
      <c r="F44" t="s">
        <v>52</v>
      </c>
      <c r="G44">
        <v>4</v>
      </c>
      <c r="H44">
        <v>16</v>
      </c>
      <c r="I44" t="s">
        <v>84</v>
      </c>
    </row>
    <row r="45" spans="1:9" x14ac:dyDescent="0.3">
      <c r="A45">
        <v>2022</v>
      </c>
      <c r="B45" s="1">
        <v>44613</v>
      </c>
      <c r="C45">
        <v>2</v>
      </c>
      <c r="D45" t="s">
        <v>27</v>
      </c>
      <c r="E45">
        <v>524</v>
      </c>
      <c r="F45" t="s">
        <v>48</v>
      </c>
      <c r="G45">
        <v>3</v>
      </c>
      <c r="H45">
        <v>6</v>
      </c>
      <c r="I45" t="s">
        <v>84</v>
      </c>
    </row>
    <row r="46" spans="1:9" x14ac:dyDescent="0.3">
      <c r="A46">
        <v>2022</v>
      </c>
      <c r="B46" s="1">
        <v>44615</v>
      </c>
      <c r="C46">
        <v>2</v>
      </c>
      <c r="D46" t="s">
        <v>27</v>
      </c>
      <c r="E46">
        <v>520</v>
      </c>
      <c r="F46" t="s">
        <v>56</v>
      </c>
      <c r="G46">
        <v>6</v>
      </c>
      <c r="H46">
        <v>24</v>
      </c>
      <c r="I46" t="s">
        <v>84</v>
      </c>
    </row>
    <row r="47" spans="1:9" x14ac:dyDescent="0.3">
      <c r="A47">
        <v>2022</v>
      </c>
      <c r="B47" s="1">
        <v>44615</v>
      </c>
      <c r="C47">
        <v>2</v>
      </c>
      <c r="D47" t="s">
        <v>27</v>
      </c>
      <c r="E47">
        <v>580</v>
      </c>
      <c r="F47" t="s">
        <v>53</v>
      </c>
      <c r="G47">
        <v>6</v>
      </c>
      <c r="H47">
        <v>48</v>
      </c>
      <c r="I47" t="s">
        <v>84</v>
      </c>
    </row>
    <row r="48" spans="1:9" x14ac:dyDescent="0.3">
      <c r="A48">
        <v>2022</v>
      </c>
      <c r="B48" s="1">
        <v>44616</v>
      </c>
      <c r="C48">
        <v>2</v>
      </c>
      <c r="D48" t="s">
        <v>27</v>
      </c>
      <c r="E48">
        <v>522</v>
      </c>
      <c r="F48" t="s">
        <v>57</v>
      </c>
      <c r="G48">
        <v>6</v>
      </c>
      <c r="H48">
        <v>24</v>
      </c>
      <c r="I48" t="s">
        <v>84</v>
      </c>
    </row>
    <row r="49" spans="1:9" x14ac:dyDescent="0.3">
      <c r="A49">
        <v>2022</v>
      </c>
      <c r="B49" s="1">
        <v>44616</v>
      </c>
      <c r="C49">
        <v>2</v>
      </c>
      <c r="D49" t="s">
        <v>27</v>
      </c>
      <c r="E49">
        <v>510</v>
      </c>
      <c r="F49" t="s">
        <v>42</v>
      </c>
      <c r="G49">
        <v>6</v>
      </c>
      <c r="H49">
        <v>36</v>
      </c>
      <c r="I49" t="s">
        <v>84</v>
      </c>
    </row>
    <row r="50" spans="1:9" x14ac:dyDescent="0.3">
      <c r="A50">
        <v>2022</v>
      </c>
      <c r="B50" s="1">
        <v>44617</v>
      </c>
      <c r="C50">
        <v>2</v>
      </c>
      <c r="D50" t="s">
        <v>27</v>
      </c>
      <c r="E50">
        <v>562</v>
      </c>
      <c r="F50" t="s">
        <v>49</v>
      </c>
      <c r="G50">
        <v>5</v>
      </c>
      <c r="H50">
        <v>25</v>
      </c>
      <c r="I50" t="s">
        <v>84</v>
      </c>
    </row>
    <row r="51" spans="1:9" x14ac:dyDescent="0.3">
      <c r="A51">
        <v>2022</v>
      </c>
      <c r="B51" s="1">
        <v>44617</v>
      </c>
      <c r="C51">
        <v>2</v>
      </c>
      <c r="D51" t="s">
        <v>27</v>
      </c>
      <c r="E51">
        <v>510</v>
      </c>
      <c r="F51" t="s">
        <v>42</v>
      </c>
      <c r="G51">
        <v>6</v>
      </c>
      <c r="H51">
        <v>36</v>
      </c>
      <c r="I51" t="s">
        <v>84</v>
      </c>
    </row>
    <row r="52" spans="1:9" x14ac:dyDescent="0.3">
      <c r="A52">
        <v>2022</v>
      </c>
      <c r="B52" s="1">
        <v>44627</v>
      </c>
      <c r="C52">
        <v>3</v>
      </c>
      <c r="D52" t="s">
        <v>28</v>
      </c>
      <c r="E52">
        <v>532</v>
      </c>
      <c r="F52" t="s">
        <v>58</v>
      </c>
      <c r="G52">
        <v>2</v>
      </c>
      <c r="H52">
        <v>20</v>
      </c>
      <c r="I52" t="s">
        <v>84</v>
      </c>
    </row>
    <row r="53" spans="1:9" x14ac:dyDescent="0.3">
      <c r="A53">
        <v>2022</v>
      </c>
      <c r="B53" s="1">
        <v>44627</v>
      </c>
      <c r="C53">
        <v>3</v>
      </c>
      <c r="D53" t="s">
        <v>28</v>
      </c>
      <c r="E53">
        <v>544</v>
      </c>
      <c r="F53" t="s">
        <v>59</v>
      </c>
      <c r="G53">
        <v>4</v>
      </c>
      <c r="H53">
        <v>48</v>
      </c>
      <c r="I53" t="s">
        <v>84</v>
      </c>
    </row>
    <row r="54" spans="1:9" x14ac:dyDescent="0.3">
      <c r="A54">
        <v>2022</v>
      </c>
      <c r="B54" s="1">
        <v>44628</v>
      </c>
      <c r="C54">
        <v>3</v>
      </c>
      <c r="D54" t="s">
        <v>28</v>
      </c>
      <c r="E54">
        <v>536</v>
      </c>
      <c r="F54" t="s">
        <v>55</v>
      </c>
      <c r="G54">
        <v>5</v>
      </c>
      <c r="H54">
        <v>25</v>
      </c>
      <c r="I54" t="s">
        <v>84</v>
      </c>
    </row>
    <row r="55" spans="1:9" x14ac:dyDescent="0.3">
      <c r="A55">
        <v>2022</v>
      </c>
      <c r="B55" s="1">
        <v>44628</v>
      </c>
      <c r="C55">
        <v>3</v>
      </c>
      <c r="D55" t="s">
        <v>28</v>
      </c>
      <c r="E55">
        <v>580</v>
      </c>
      <c r="F55" t="s">
        <v>53</v>
      </c>
      <c r="G55">
        <v>7</v>
      </c>
      <c r="H55">
        <v>56</v>
      </c>
      <c r="I55" t="s">
        <v>84</v>
      </c>
    </row>
    <row r="56" spans="1:9" x14ac:dyDescent="0.3">
      <c r="A56">
        <v>2022</v>
      </c>
      <c r="B56" s="1">
        <v>44634</v>
      </c>
      <c r="C56">
        <v>3</v>
      </c>
      <c r="D56" t="s">
        <v>28</v>
      </c>
      <c r="E56">
        <v>514</v>
      </c>
      <c r="F56" t="s">
        <v>44</v>
      </c>
      <c r="G56">
        <v>9</v>
      </c>
      <c r="H56">
        <v>58.5</v>
      </c>
      <c r="I56" t="s">
        <v>84</v>
      </c>
    </row>
    <row r="57" spans="1:9" x14ac:dyDescent="0.3">
      <c r="A57">
        <v>2022</v>
      </c>
      <c r="B57" s="1">
        <v>44634</v>
      </c>
      <c r="C57">
        <v>3</v>
      </c>
      <c r="D57" t="s">
        <v>28</v>
      </c>
      <c r="E57">
        <v>548</v>
      </c>
      <c r="F57" t="s">
        <v>45</v>
      </c>
      <c r="G57">
        <v>10</v>
      </c>
      <c r="H57">
        <v>20</v>
      </c>
      <c r="I57" t="s">
        <v>84</v>
      </c>
    </row>
    <row r="58" spans="1:9" x14ac:dyDescent="0.3">
      <c r="A58">
        <v>2022</v>
      </c>
      <c r="B58" s="1">
        <v>44636</v>
      </c>
      <c r="C58">
        <v>3</v>
      </c>
      <c r="D58" t="s">
        <v>28</v>
      </c>
      <c r="E58">
        <v>540</v>
      </c>
      <c r="F58" t="s">
        <v>47</v>
      </c>
      <c r="G58">
        <v>5</v>
      </c>
      <c r="H58">
        <v>37.5</v>
      </c>
      <c r="I58" t="s">
        <v>84</v>
      </c>
    </row>
    <row r="59" spans="1:9" x14ac:dyDescent="0.3">
      <c r="A59">
        <v>2022</v>
      </c>
      <c r="B59" s="1">
        <v>44636</v>
      </c>
      <c r="C59">
        <v>3</v>
      </c>
      <c r="D59" t="s">
        <v>28</v>
      </c>
      <c r="E59">
        <v>560</v>
      </c>
      <c r="F59" t="s">
        <v>50</v>
      </c>
      <c r="G59">
        <v>5</v>
      </c>
      <c r="H59">
        <v>40</v>
      </c>
      <c r="I59" t="s">
        <v>84</v>
      </c>
    </row>
    <row r="60" spans="1:9" x14ac:dyDescent="0.3">
      <c r="A60">
        <v>2022</v>
      </c>
      <c r="B60" s="1">
        <v>44638</v>
      </c>
      <c r="C60">
        <v>3</v>
      </c>
      <c r="D60" t="s">
        <v>28</v>
      </c>
      <c r="E60">
        <v>516</v>
      </c>
      <c r="F60" t="s">
        <v>43</v>
      </c>
      <c r="G60">
        <v>7</v>
      </c>
      <c r="H60">
        <v>31.5</v>
      </c>
      <c r="I60" t="s">
        <v>84</v>
      </c>
    </row>
    <row r="61" spans="1:9" x14ac:dyDescent="0.3">
      <c r="A61">
        <v>2022</v>
      </c>
      <c r="B61" s="1">
        <v>44638</v>
      </c>
      <c r="C61">
        <v>3</v>
      </c>
      <c r="D61" t="s">
        <v>28</v>
      </c>
      <c r="E61">
        <v>530</v>
      </c>
      <c r="F61" t="s">
        <v>46</v>
      </c>
      <c r="G61">
        <v>5</v>
      </c>
      <c r="H61">
        <v>42.5</v>
      </c>
      <c r="I61" t="s">
        <v>84</v>
      </c>
    </row>
    <row r="62" spans="1:9" x14ac:dyDescent="0.3">
      <c r="A62">
        <v>2022</v>
      </c>
      <c r="B62" s="1">
        <v>44639</v>
      </c>
      <c r="C62">
        <v>3</v>
      </c>
      <c r="D62" t="s">
        <v>28</v>
      </c>
      <c r="E62">
        <v>524</v>
      </c>
      <c r="F62" t="s">
        <v>48</v>
      </c>
      <c r="G62">
        <v>3</v>
      </c>
      <c r="H62">
        <v>6</v>
      </c>
      <c r="I62" t="s">
        <v>84</v>
      </c>
    </row>
    <row r="63" spans="1:9" x14ac:dyDescent="0.3">
      <c r="A63">
        <v>2022</v>
      </c>
      <c r="B63" s="1">
        <v>44639</v>
      </c>
      <c r="C63">
        <v>3</v>
      </c>
      <c r="D63" t="s">
        <v>28</v>
      </c>
      <c r="E63">
        <v>580</v>
      </c>
      <c r="F63" t="s">
        <v>53</v>
      </c>
      <c r="G63">
        <v>5</v>
      </c>
      <c r="H63">
        <v>40</v>
      </c>
      <c r="I63" t="s">
        <v>84</v>
      </c>
    </row>
    <row r="64" spans="1:9" x14ac:dyDescent="0.3">
      <c r="A64">
        <v>2022</v>
      </c>
      <c r="B64" s="1">
        <v>44642</v>
      </c>
      <c r="C64">
        <v>3</v>
      </c>
      <c r="D64" t="s">
        <v>28</v>
      </c>
      <c r="E64">
        <v>518</v>
      </c>
      <c r="F64" t="s">
        <v>52</v>
      </c>
      <c r="G64">
        <v>4</v>
      </c>
      <c r="H64">
        <v>16</v>
      </c>
      <c r="I64" t="s">
        <v>84</v>
      </c>
    </row>
    <row r="65" spans="1:9" x14ac:dyDescent="0.3">
      <c r="A65">
        <v>2022</v>
      </c>
      <c r="B65" s="1">
        <v>44642</v>
      </c>
      <c r="C65">
        <v>3</v>
      </c>
      <c r="D65" t="s">
        <v>28</v>
      </c>
      <c r="E65">
        <v>524</v>
      </c>
      <c r="F65" t="s">
        <v>48</v>
      </c>
      <c r="G65">
        <v>3</v>
      </c>
      <c r="H65">
        <v>6</v>
      </c>
      <c r="I65" t="s">
        <v>84</v>
      </c>
    </row>
    <row r="66" spans="1:9" x14ac:dyDescent="0.3">
      <c r="A66">
        <v>2022</v>
      </c>
      <c r="B66" s="1">
        <v>44644</v>
      </c>
      <c r="C66">
        <v>3</v>
      </c>
      <c r="D66" t="s">
        <v>28</v>
      </c>
      <c r="E66">
        <v>520</v>
      </c>
      <c r="F66" t="s">
        <v>56</v>
      </c>
      <c r="G66">
        <v>6</v>
      </c>
      <c r="H66">
        <v>24</v>
      </c>
      <c r="I66" t="s">
        <v>84</v>
      </c>
    </row>
    <row r="67" spans="1:9" x14ac:dyDescent="0.3">
      <c r="A67">
        <v>2022</v>
      </c>
      <c r="B67" s="1">
        <v>44644</v>
      </c>
      <c r="C67">
        <v>3</v>
      </c>
      <c r="D67" t="s">
        <v>28</v>
      </c>
      <c r="E67">
        <v>580</v>
      </c>
      <c r="F67" t="s">
        <v>53</v>
      </c>
      <c r="G67">
        <v>6</v>
      </c>
      <c r="H67">
        <v>48</v>
      </c>
      <c r="I67" t="s">
        <v>84</v>
      </c>
    </row>
    <row r="68" spans="1:9" x14ac:dyDescent="0.3">
      <c r="A68">
        <v>2022</v>
      </c>
      <c r="B68" s="1">
        <v>44646</v>
      </c>
      <c r="C68">
        <v>3</v>
      </c>
      <c r="D68" t="s">
        <v>28</v>
      </c>
      <c r="E68">
        <v>522</v>
      </c>
      <c r="F68" t="s">
        <v>57</v>
      </c>
      <c r="G68">
        <v>6</v>
      </c>
      <c r="H68">
        <v>24</v>
      </c>
      <c r="I68" t="s">
        <v>84</v>
      </c>
    </row>
    <row r="69" spans="1:9" x14ac:dyDescent="0.3">
      <c r="A69">
        <v>2022</v>
      </c>
      <c r="B69" s="1">
        <v>44646</v>
      </c>
      <c r="C69">
        <v>3</v>
      </c>
      <c r="D69" t="s">
        <v>28</v>
      </c>
      <c r="E69">
        <v>510</v>
      </c>
      <c r="F69" t="s">
        <v>42</v>
      </c>
      <c r="G69">
        <v>6</v>
      </c>
      <c r="H69">
        <v>36</v>
      </c>
      <c r="I69" t="s">
        <v>84</v>
      </c>
    </row>
    <row r="70" spans="1:9" x14ac:dyDescent="0.3">
      <c r="A70">
        <v>2022</v>
      </c>
      <c r="B70" s="1">
        <v>44648</v>
      </c>
      <c r="C70">
        <v>3</v>
      </c>
      <c r="D70" t="s">
        <v>28</v>
      </c>
      <c r="E70">
        <v>562</v>
      </c>
      <c r="F70" t="s">
        <v>49</v>
      </c>
      <c r="G70">
        <v>5</v>
      </c>
      <c r="H70">
        <v>25</v>
      </c>
      <c r="I70" t="s">
        <v>84</v>
      </c>
    </row>
    <row r="71" spans="1:9" x14ac:dyDescent="0.3">
      <c r="A71">
        <v>2022</v>
      </c>
      <c r="B71" s="1">
        <v>44648</v>
      </c>
      <c r="C71">
        <v>3</v>
      </c>
      <c r="D71" t="s">
        <v>28</v>
      </c>
      <c r="E71">
        <v>510</v>
      </c>
      <c r="F71" t="s">
        <v>42</v>
      </c>
      <c r="G71">
        <v>6</v>
      </c>
      <c r="H71">
        <v>36</v>
      </c>
      <c r="I71" t="s">
        <v>84</v>
      </c>
    </row>
    <row r="72" spans="1:9" x14ac:dyDescent="0.3">
      <c r="A72">
        <v>2022</v>
      </c>
      <c r="B72" s="1">
        <v>44650</v>
      </c>
      <c r="C72">
        <v>3</v>
      </c>
      <c r="D72" t="s">
        <v>28</v>
      </c>
      <c r="E72">
        <v>544</v>
      </c>
      <c r="F72" t="s">
        <v>59</v>
      </c>
      <c r="G72">
        <v>2</v>
      </c>
      <c r="H72">
        <v>24</v>
      </c>
      <c r="I72" t="s">
        <v>84</v>
      </c>
    </row>
    <row r="73" spans="1:9" x14ac:dyDescent="0.3">
      <c r="A73">
        <v>2022</v>
      </c>
      <c r="B73" s="1">
        <v>44655</v>
      </c>
      <c r="C73">
        <v>4</v>
      </c>
      <c r="D73" t="s">
        <v>29</v>
      </c>
      <c r="E73">
        <v>532</v>
      </c>
      <c r="F73" t="s">
        <v>58</v>
      </c>
      <c r="G73">
        <v>2</v>
      </c>
      <c r="H73">
        <v>20</v>
      </c>
      <c r="I73" t="s">
        <v>84</v>
      </c>
    </row>
    <row r="74" spans="1:9" x14ac:dyDescent="0.3">
      <c r="A74">
        <v>2022</v>
      </c>
      <c r="B74" s="1">
        <v>44655</v>
      </c>
      <c r="C74">
        <v>4</v>
      </c>
      <c r="D74" t="s">
        <v>29</v>
      </c>
      <c r="E74">
        <v>544</v>
      </c>
      <c r="F74" t="s">
        <v>59</v>
      </c>
      <c r="G74">
        <v>2</v>
      </c>
      <c r="H74">
        <v>24</v>
      </c>
      <c r="I74" t="s">
        <v>84</v>
      </c>
    </row>
    <row r="75" spans="1:9" x14ac:dyDescent="0.3">
      <c r="A75">
        <v>2022</v>
      </c>
      <c r="B75" s="1">
        <v>44657</v>
      </c>
      <c r="C75">
        <v>4</v>
      </c>
      <c r="D75" t="s">
        <v>29</v>
      </c>
      <c r="E75">
        <v>536</v>
      </c>
      <c r="F75" t="s">
        <v>55</v>
      </c>
      <c r="G75">
        <v>5</v>
      </c>
      <c r="H75">
        <v>25</v>
      </c>
      <c r="I75" t="s">
        <v>84</v>
      </c>
    </row>
    <row r="76" spans="1:9" x14ac:dyDescent="0.3">
      <c r="A76">
        <v>2022</v>
      </c>
      <c r="B76" s="1">
        <v>44657</v>
      </c>
      <c r="C76">
        <v>4</v>
      </c>
      <c r="D76" t="s">
        <v>29</v>
      </c>
      <c r="E76">
        <v>580</v>
      </c>
      <c r="F76" t="s">
        <v>53</v>
      </c>
      <c r="G76">
        <v>3</v>
      </c>
      <c r="H76">
        <v>24</v>
      </c>
      <c r="I76" t="s">
        <v>84</v>
      </c>
    </row>
    <row r="77" spans="1:9" x14ac:dyDescent="0.3">
      <c r="A77">
        <v>2022</v>
      </c>
      <c r="B77" s="1">
        <v>44659</v>
      </c>
      <c r="C77">
        <v>4</v>
      </c>
      <c r="D77" t="s">
        <v>29</v>
      </c>
      <c r="E77">
        <v>514</v>
      </c>
      <c r="F77" t="s">
        <v>44</v>
      </c>
      <c r="G77">
        <v>8</v>
      </c>
      <c r="H77">
        <v>52</v>
      </c>
      <c r="I77" t="s">
        <v>84</v>
      </c>
    </row>
    <row r="78" spans="1:9" x14ac:dyDescent="0.3">
      <c r="A78">
        <v>2022</v>
      </c>
      <c r="B78" s="1">
        <v>44659</v>
      </c>
      <c r="C78">
        <v>4</v>
      </c>
      <c r="D78" t="s">
        <v>29</v>
      </c>
      <c r="E78">
        <v>548</v>
      </c>
      <c r="F78" t="s">
        <v>45</v>
      </c>
      <c r="G78">
        <v>10</v>
      </c>
      <c r="H78">
        <v>20</v>
      </c>
      <c r="I78" t="s">
        <v>84</v>
      </c>
    </row>
    <row r="79" spans="1:9" x14ac:dyDescent="0.3">
      <c r="A79">
        <v>2022</v>
      </c>
      <c r="B79" s="1">
        <v>44663</v>
      </c>
      <c r="C79">
        <v>4</v>
      </c>
      <c r="D79" t="s">
        <v>29</v>
      </c>
      <c r="E79">
        <v>540</v>
      </c>
      <c r="F79" t="s">
        <v>47</v>
      </c>
      <c r="G79">
        <v>5</v>
      </c>
      <c r="H79">
        <v>37.5</v>
      </c>
      <c r="I79" t="s">
        <v>84</v>
      </c>
    </row>
    <row r="80" spans="1:9" x14ac:dyDescent="0.3">
      <c r="A80">
        <v>2022</v>
      </c>
      <c r="B80" s="1">
        <v>44663</v>
      </c>
      <c r="C80">
        <v>4</v>
      </c>
      <c r="D80" t="s">
        <v>29</v>
      </c>
      <c r="E80">
        <v>560</v>
      </c>
      <c r="F80" t="s">
        <v>50</v>
      </c>
      <c r="G80">
        <v>5</v>
      </c>
      <c r="H80">
        <v>40</v>
      </c>
      <c r="I80" t="s">
        <v>84</v>
      </c>
    </row>
    <row r="81" spans="1:9" x14ac:dyDescent="0.3">
      <c r="A81">
        <v>2022</v>
      </c>
      <c r="B81" s="1">
        <v>44665</v>
      </c>
      <c r="C81">
        <v>4</v>
      </c>
      <c r="D81" t="s">
        <v>29</v>
      </c>
      <c r="E81">
        <v>516</v>
      </c>
      <c r="F81" t="s">
        <v>43</v>
      </c>
      <c r="G81">
        <v>7</v>
      </c>
      <c r="H81">
        <v>31.5</v>
      </c>
      <c r="I81" t="s">
        <v>84</v>
      </c>
    </row>
    <row r="82" spans="1:9" x14ac:dyDescent="0.3">
      <c r="A82">
        <v>2022</v>
      </c>
      <c r="B82" s="1">
        <v>44665</v>
      </c>
      <c r="C82">
        <v>4</v>
      </c>
      <c r="D82" t="s">
        <v>29</v>
      </c>
      <c r="E82">
        <v>530</v>
      </c>
      <c r="F82" t="s">
        <v>46</v>
      </c>
      <c r="G82">
        <v>5</v>
      </c>
      <c r="H82">
        <v>42.5</v>
      </c>
      <c r="I82" t="s">
        <v>84</v>
      </c>
    </row>
    <row r="83" spans="1:9" x14ac:dyDescent="0.3">
      <c r="A83">
        <v>2022</v>
      </c>
      <c r="B83" s="1">
        <v>44669</v>
      </c>
      <c r="C83">
        <v>4</v>
      </c>
      <c r="D83" t="s">
        <v>29</v>
      </c>
      <c r="E83">
        <v>518</v>
      </c>
      <c r="F83" t="s">
        <v>52</v>
      </c>
      <c r="G83">
        <v>4</v>
      </c>
      <c r="H83">
        <v>16</v>
      </c>
      <c r="I83" t="s">
        <v>84</v>
      </c>
    </row>
    <row r="84" spans="1:9" x14ac:dyDescent="0.3">
      <c r="A84">
        <v>2022</v>
      </c>
      <c r="B84" s="1">
        <v>44669</v>
      </c>
      <c r="C84">
        <v>4</v>
      </c>
      <c r="D84" t="s">
        <v>29</v>
      </c>
      <c r="E84">
        <v>524</v>
      </c>
      <c r="F84" t="s">
        <v>48</v>
      </c>
      <c r="G84">
        <v>3</v>
      </c>
      <c r="H84">
        <v>6</v>
      </c>
      <c r="I84" t="s">
        <v>84</v>
      </c>
    </row>
    <row r="85" spans="1:9" x14ac:dyDescent="0.3">
      <c r="A85">
        <v>2022</v>
      </c>
      <c r="B85" s="1">
        <v>44671</v>
      </c>
      <c r="C85">
        <v>4</v>
      </c>
      <c r="D85" t="s">
        <v>29</v>
      </c>
      <c r="E85">
        <v>520</v>
      </c>
      <c r="F85" t="s">
        <v>56</v>
      </c>
      <c r="G85">
        <v>6</v>
      </c>
      <c r="H85">
        <v>24</v>
      </c>
      <c r="I85" t="s">
        <v>84</v>
      </c>
    </row>
    <row r="86" spans="1:9" x14ac:dyDescent="0.3">
      <c r="A86">
        <v>2022</v>
      </c>
      <c r="B86" s="1">
        <v>44671</v>
      </c>
      <c r="C86">
        <v>4</v>
      </c>
      <c r="D86" t="s">
        <v>29</v>
      </c>
      <c r="E86">
        <v>580</v>
      </c>
      <c r="F86" t="s">
        <v>53</v>
      </c>
      <c r="G86">
        <v>6</v>
      </c>
      <c r="H86">
        <v>48</v>
      </c>
      <c r="I86" t="s">
        <v>84</v>
      </c>
    </row>
    <row r="87" spans="1:9" x14ac:dyDescent="0.3">
      <c r="A87">
        <v>2022</v>
      </c>
      <c r="B87" s="1">
        <v>44673</v>
      </c>
      <c r="C87">
        <v>4</v>
      </c>
      <c r="D87" t="s">
        <v>29</v>
      </c>
      <c r="E87">
        <v>522</v>
      </c>
      <c r="F87" t="s">
        <v>57</v>
      </c>
      <c r="G87">
        <v>6</v>
      </c>
      <c r="H87">
        <v>24</v>
      </c>
      <c r="I87" t="s">
        <v>84</v>
      </c>
    </row>
    <row r="88" spans="1:9" x14ac:dyDescent="0.3">
      <c r="A88">
        <v>2022</v>
      </c>
      <c r="B88" s="1">
        <v>44673</v>
      </c>
      <c r="C88">
        <v>4</v>
      </c>
      <c r="D88" t="s">
        <v>29</v>
      </c>
      <c r="E88">
        <v>510</v>
      </c>
      <c r="F88" t="s">
        <v>42</v>
      </c>
      <c r="G88">
        <v>6</v>
      </c>
      <c r="H88">
        <v>36</v>
      </c>
      <c r="I88" t="s">
        <v>84</v>
      </c>
    </row>
    <row r="89" spans="1:9" x14ac:dyDescent="0.3">
      <c r="A89">
        <v>2022</v>
      </c>
      <c r="B89" s="1">
        <v>44677</v>
      </c>
      <c r="C89">
        <v>4</v>
      </c>
      <c r="D89" t="s">
        <v>29</v>
      </c>
      <c r="E89">
        <v>562</v>
      </c>
      <c r="F89" t="s">
        <v>49</v>
      </c>
      <c r="G89">
        <v>5</v>
      </c>
      <c r="H89">
        <v>25</v>
      </c>
      <c r="I89" t="s">
        <v>84</v>
      </c>
    </row>
    <row r="90" spans="1:9" x14ac:dyDescent="0.3">
      <c r="A90">
        <v>2022</v>
      </c>
      <c r="B90" s="1">
        <v>44677</v>
      </c>
      <c r="C90">
        <v>4</v>
      </c>
      <c r="D90" t="s">
        <v>29</v>
      </c>
      <c r="E90">
        <v>510</v>
      </c>
      <c r="F90" t="s">
        <v>42</v>
      </c>
      <c r="G90">
        <v>6</v>
      </c>
      <c r="H90">
        <v>36</v>
      </c>
      <c r="I90" t="s">
        <v>84</v>
      </c>
    </row>
    <row r="91" spans="1:9" x14ac:dyDescent="0.3">
      <c r="A91">
        <v>2022</v>
      </c>
      <c r="B91" s="1">
        <v>44683</v>
      </c>
      <c r="C91">
        <v>5</v>
      </c>
      <c r="D91" t="s">
        <v>30</v>
      </c>
      <c r="E91">
        <v>532</v>
      </c>
      <c r="F91" t="s">
        <v>58</v>
      </c>
      <c r="G91">
        <v>2</v>
      </c>
      <c r="H91">
        <v>20</v>
      </c>
      <c r="I91" t="s">
        <v>84</v>
      </c>
    </row>
    <row r="92" spans="1:9" x14ac:dyDescent="0.3">
      <c r="A92">
        <v>2022</v>
      </c>
      <c r="B92" s="1">
        <v>44683</v>
      </c>
      <c r="C92">
        <v>5</v>
      </c>
      <c r="D92" t="s">
        <v>30</v>
      </c>
      <c r="E92">
        <v>544</v>
      </c>
      <c r="F92" t="s">
        <v>59</v>
      </c>
      <c r="G92">
        <v>3</v>
      </c>
      <c r="H92">
        <v>36</v>
      </c>
      <c r="I92" t="s">
        <v>84</v>
      </c>
    </row>
    <row r="93" spans="1:9" x14ac:dyDescent="0.3">
      <c r="A93">
        <v>2022</v>
      </c>
      <c r="B93" s="1">
        <v>44685</v>
      </c>
      <c r="C93">
        <v>5</v>
      </c>
      <c r="D93" t="s">
        <v>30</v>
      </c>
      <c r="E93">
        <v>536</v>
      </c>
      <c r="F93" t="s">
        <v>55</v>
      </c>
      <c r="G93">
        <v>5</v>
      </c>
      <c r="H93">
        <v>25</v>
      </c>
      <c r="I93" t="s">
        <v>84</v>
      </c>
    </row>
    <row r="94" spans="1:9" x14ac:dyDescent="0.3">
      <c r="A94">
        <v>2022</v>
      </c>
      <c r="B94" s="1">
        <v>44685</v>
      </c>
      <c r="C94">
        <v>5</v>
      </c>
      <c r="D94" t="s">
        <v>30</v>
      </c>
      <c r="E94">
        <v>580</v>
      </c>
      <c r="F94" t="s">
        <v>53</v>
      </c>
      <c r="G94">
        <v>3</v>
      </c>
      <c r="H94">
        <v>24</v>
      </c>
      <c r="I94" t="s">
        <v>84</v>
      </c>
    </row>
    <row r="95" spans="1:9" x14ac:dyDescent="0.3">
      <c r="A95">
        <v>2022</v>
      </c>
      <c r="B95" s="1">
        <v>44687</v>
      </c>
      <c r="C95">
        <v>5</v>
      </c>
      <c r="D95" t="s">
        <v>30</v>
      </c>
      <c r="E95">
        <v>514</v>
      </c>
      <c r="F95" t="s">
        <v>44</v>
      </c>
      <c r="G95">
        <v>7</v>
      </c>
      <c r="H95">
        <v>45.5</v>
      </c>
      <c r="I95" t="s">
        <v>84</v>
      </c>
    </row>
    <row r="96" spans="1:9" x14ac:dyDescent="0.3">
      <c r="A96">
        <v>2022</v>
      </c>
      <c r="B96" s="1">
        <v>44687</v>
      </c>
      <c r="C96">
        <v>5</v>
      </c>
      <c r="D96" t="s">
        <v>30</v>
      </c>
      <c r="E96">
        <v>548</v>
      </c>
      <c r="F96" t="s">
        <v>45</v>
      </c>
      <c r="G96">
        <v>10</v>
      </c>
      <c r="H96">
        <v>20</v>
      </c>
      <c r="I96" t="s">
        <v>84</v>
      </c>
    </row>
    <row r="97" spans="1:9" x14ac:dyDescent="0.3">
      <c r="A97">
        <v>2022</v>
      </c>
      <c r="B97" s="1">
        <v>44690</v>
      </c>
      <c r="C97">
        <v>5</v>
      </c>
      <c r="D97" t="s">
        <v>30</v>
      </c>
      <c r="E97">
        <v>540</v>
      </c>
      <c r="F97" t="s">
        <v>47</v>
      </c>
      <c r="G97">
        <v>5</v>
      </c>
      <c r="H97">
        <v>37.5</v>
      </c>
      <c r="I97" t="s">
        <v>84</v>
      </c>
    </row>
    <row r="98" spans="1:9" x14ac:dyDescent="0.3">
      <c r="A98">
        <v>2022</v>
      </c>
      <c r="B98" s="1">
        <v>44690</v>
      </c>
      <c r="C98">
        <v>5</v>
      </c>
      <c r="D98" t="s">
        <v>30</v>
      </c>
      <c r="E98">
        <v>560</v>
      </c>
      <c r="F98" t="s">
        <v>50</v>
      </c>
      <c r="G98">
        <v>5</v>
      </c>
      <c r="H98">
        <v>40</v>
      </c>
      <c r="I98" t="s">
        <v>84</v>
      </c>
    </row>
    <row r="99" spans="1:9" x14ac:dyDescent="0.3">
      <c r="A99">
        <v>2022</v>
      </c>
      <c r="B99" s="1">
        <v>44697</v>
      </c>
      <c r="C99">
        <v>5</v>
      </c>
      <c r="D99" t="s">
        <v>30</v>
      </c>
      <c r="E99">
        <v>516</v>
      </c>
      <c r="F99" t="s">
        <v>43</v>
      </c>
      <c r="G99">
        <v>7</v>
      </c>
      <c r="H99">
        <v>31.5</v>
      </c>
      <c r="I99" t="s">
        <v>84</v>
      </c>
    </row>
    <row r="100" spans="1:9" x14ac:dyDescent="0.3">
      <c r="A100">
        <v>2022</v>
      </c>
      <c r="B100" s="1">
        <v>44697</v>
      </c>
      <c r="C100">
        <v>5</v>
      </c>
      <c r="D100" t="s">
        <v>30</v>
      </c>
      <c r="E100">
        <v>530</v>
      </c>
      <c r="F100" t="s">
        <v>46</v>
      </c>
      <c r="G100">
        <v>5</v>
      </c>
      <c r="H100">
        <v>42.5</v>
      </c>
      <c r="I100" t="s">
        <v>84</v>
      </c>
    </row>
    <row r="101" spans="1:9" x14ac:dyDescent="0.3">
      <c r="A101">
        <v>2022</v>
      </c>
      <c r="B101" s="1">
        <v>44699</v>
      </c>
      <c r="C101">
        <v>5</v>
      </c>
      <c r="D101" t="s">
        <v>30</v>
      </c>
      <c r="E101">
        <v>518</v>
      </c>
      <c r="F101" t="s">
        <v>52</v>
      </c>
      <c r="G101">
        <v>4</v>
      </c>
      <c r="H101">
        <v>16</v>
      </c>
      <c r="I101" t="s">
        <v>84</v>
      </c>
    </row>
    <row r="102" spans="1:9" x14ac:dyDescent="0.3">
      <c r="A102">
        <v>2022</v>
      </c>
      <c r="B102" s="1">
        <v>44699</v>
      </c>
      <c r="C102">
        <v>5</v>
      </c>
      <c r="D102" t="s">
        <v>30</v>
      </c>
      <c r="E102">
        <v>524</v>
      </c>
      <c r="F102" t="s">
        <v>48</v>
      </c>
      <c r="G102">
        <v>3</v>
      </c>
      <c r="H102">
        <v>6</v>
      </c>
      <c r="I102" t="s">
        <v>84</v>
      </c>
    </row>
    <row r="103" spans="1:9" x14ac:dyDescent="0.3">
      <c r="A103">
        <v>2022</v>
      </c>
      <c r="B103" s="1">
        <v>44701</v>
      </c>
      <c r="C103">
        <v>5</v>
      </c>
      <c r="D103" t="s">
        <v>30</v>
      </c>
      <c r="E103">
        <v>520</v>
      </c>
      <c r="F103" t="s">
        <v>56</v>
      </c>
      <c r="G103">
        <v>6</v>
      </c>
      <c r="H103">
        <v>24</v>
      </c>
      <c r="I103" t="s">
        <v>84</v>
      </c>
    </row>
    <row r="104" spans="1:9" x14ac:dyDescent="0.3">
      <c r="A104">
        <v>2022</v>
      </c>
      <c r="B104" s="1">
        <v>44701</v>
      </c>
      <c r="C104">
        <v>5</v>
      </c>
      <c r="D104" t="s">
        <v>30</v>
      </c>
      <c r="E104">
        <v>580</v>
      </c>
      <c r="F104" t="s">
        <v>53</v>
      </c>
      <c r="G104">
        <v>6</v>
      </c>
      <c r="H104">
        <v>48</v>
      </c>
      <c r="I104" t="s">
        <v>84</v>
      </c>
    </row>
    <row r="105" spans="1:9" x14ac:dyDescent="0.3">
      <c r="A105">
        <v>2022</v>
      </c>
      <c r="B105" s="1">
        <v>44704</v>
      </c>
      <c r="C105">
        <v>5</v>
      </c>
      <c r="D105" t="s">
        <v>30</v>
      </c>
      <c r="E105">
        <v>522</v>
      </c>
      <c r="F105" t="s">
        <v>57</v>
      </c>
      <c r="G105">
        <v>6</v>
      </c>
      <c r="H105">
        <v>24</v>
      </c>
      <c r="I105" t="s">
        <v>84</v>
      </c>
    </row>
    <row r="106" spans="1:9" x14ac:dyDescent="0.3">
      <c r="A106">
        <v>2022</v>
      </c>
      <c r="B106" s="1">
        <v>44704</v>
      </c>
      <c r="C106">
        <v>5</v>
      </c>
      <c r="D106" t="s">
        <v>30</v>
      </c>
      <c r="E106">
        <v>510</v>
      </c>
      <c r="F106" t="s">
        <v>42</v>
      </c>
      <c r="G106">
        <v>6</v>
      </c>
      <c r="H106">
        <v>36</v>
      </c>
      <c r="I106" t="s">
        <v>84</v>
      </c>
    </row>
    <row r="107" spans="1:9" x14ac:dyDescent="0.3">
      <c r="A107">
        <v>2022</v>
      </c>
      <c r="B107" s="1">
        <v>44706</v>
      </c>
      <c r="C107">
        <v>5</v>
      </c>
      <c r="D107" t="s">
        <v>30</v>
      </c>
      <c r="E107">
        <v>562</v>
      </c>
      <c r="F107" t="s">
        <v>49</v>
      </c>
      <c r="G107">
        <v>5</v>
      </c>
      <c r="H107">
        <v>25</v>
      </c>
      <c r="I107" t="s">
        <v>84</v>
      </c>
    </row>
    <row r="108" spans="1:9" x14ac:dyDescent="0.3">
      <c r="A108">
        <v>2022</v>
      </c>
      <c r="B108" s="1">
        <v>44706</v>
      </c>
      <c r="C108">
        <v>5</v>
      </c>
      <c r="D108" t="s">
        <v>30</v>
      </c>
      <c r="E108">
        <v>510</v>
      </c>
      <c r="F108" t="s">
        <v>42</v>
      </c>
      <c r="G108">
        <v>6</v>
      </c>
      <c r="H108">
        <v>36</v>
      </c>
      <c r="I108" t="s">
        <v>84</v>
      </c>
    </row>
    <row r="109" spans="1:9" x14ac:dyDescent="0.3">
      <c r="A109">
        <v>2022</v>
      </c>
      <c r="B109" s="1">
        <v>44707</v>
      </c>
      <c r="C109">
        <v>5</v>
      </c>
      <c r="D109" t="s">
        <v>30</v>
      </c>
      <c r="E109">
        <v>532</v>
      </c>
      <c r="F109" t="s">
        <v>58</v>
      </c>
      <c r="G109">
        <v>2</v>
      </c>
      <c r="H109">
        <v>20</v>
      </c>
      <c r="I109" t="s">
        <v>84</v>
      </c>
    </row>
    <row r="110" spans="1:9" x14ac:dyDescent="0.3">
      <c r="A110">
        <v>2022</v>
      </c>
      <c r="B110" s="1">
        <v>44707</v>
      </c>
      <c r="C110">
        <v>5</v>
      </c>
      <c r="D110" t="s">
        <v>30</v>
      </c>
      <c r="E110">
        <v>544</v>
      </c>
      <c r="F110" t="s">
        <v>59</v>
      </c>
      <c r="G110">
        <v>4</v>
      </c>
      <c r="H110">
        <v>48</v>
      </c>
      <c r="I110" t="s">
        <v>84</v>
      </c>
    </row>
    <row r="111" spans="1:9" x14ac:dyDescent="0.3">
      <c r="A111">
        <v>2022</v>
      </c>
      <c r="B111" s="1">
        <v>44707</v>
      </c>
      <c r="C111">
        <v>5</v>
      </c>
      <c r="D111" t="s">
        <v>30</v>
      </c>
      <c r="E111">
        <v>536</v>
      </c>
      <c r="F111" t="s">
        <v>55</v>
      </c>
      <c r="G111">
        <v>5</v>
      </c>
      <c r="H111">
        <v>25</v>
      </c>
      <c r="I111" t="s">
        <v>84</v>
      </c>
    </row>
    <row r="112" spans="1:9" x14ac:dyDescent="0.3">
      <c r="A112">
        <v>2022</v>
      </c>
      <c r="B112" s="1">
        <v>44708</v>
      </c>
      <c r="C112">
        <v>5</v>
      </c>
      <c r="D112" t="s">
        <v>30</v>
      </c>
      <c r="E112">
        <v>580</v>
      </c>
      <c r="F112" t="s">
        <v>53</v>
      </c>
      <c r="G112">
        <v>3</v>
      </c>
      <c r="H112">
        <v>24</v>
      </c>
      <c r="I112" t="s">
        <v>84</v>
      </c>
    </row>
    <row r="113" spans="1:9" x14ac:dyDescent="0.3">
      <c r="A113">
        <v>2022</v>
      </c>
      <c r="B113" s="1">
        <v>44708</v>
      </c>
      <c r="C113">
        <v>5</v>
      </c>
      <c r="D113" t="s">
        <v>30</v>
      </c>
      <c r="E113">
        <v>514</v>
      </c>
      <c r="F113" t="s">
        <v>44</v>
      </c>
      <c r="G113">
        <v>9</v>
      </c>
      <c r="H113">
        <v>58.5</v>
      </c>
      <c r="I113" t="s">
        <v>84</v>
      </c>
    </row>
    <row r="114" spans="1:9" x14ac:dyDescent="0.3">
      <c r="A114">
        <v>2022</v>
      </c>
      <c r="B114" s="1">
        <v>44713</v>
      </c>
      <c r="C114">
        <v>6</v>
      </c>
      <c r="D114" t="s">
        <v>31</v>
      </c>
      <c r="E114">
        <v>532</v>
      </c>
      <c r="F114" t="s">
        <v>58</v>
      </c>
      <c r="G114">
        <v>2</v>
      </c>
      <c r="H114">
        <v>20</v>
      </c>
      <c r="I114" t="s">
        <v>84</v>
      </c>
    </row>
    <row r="115" spans="1:9" x14ac:dyDescent="0.3">
      <c r="A115">
        <v>2022</v>
      </c>
      <c r="B115" s="1">
        <v>44713</v>
      </c>
      <c r="C115">
        <v>6</v>
      </c>
      <c r="D115" t="s">
        <v>31</v>
      </c>
      <c r="E115">
        <v>544</v>
      </c>
      <c r="F115" t="s">
        <v>59</v>
      </c>
      <c r="G115">
        <v>2</v>
      </c>
      <c r="H115">
        <v>24</v>
      </c>
      <c r="I115" t="s">
        <v>84</v>
      </c>
    </row>
    <row r="116" spans="1:9" x14ac:dyDescent="0.3">
      <c r="A116">
        <v>2022</v>
      </c>
      <c r="B116" s="1">
        <v>44715</v>
      </c>
      <c r="C116">
        <v>6</v>
      </c>
      <c r="D116" t="s">
        <v>31</v>
      </c>
      <c r="E116">
        <v>536</v>
      </c>
      <c r="F116" t="s">
        <v>55</v>
      </c>
      <c r="G116">
        <v>5</v>
      </c>
      <c r="H116">
        <v>25</v>
      </c>
      <c r="I116" t="s">
        <v>84</v>
      </c>
    </row>
    <row r="117" spans="1:9" x14ac:dyDescent="0.3">
      <c r="A117">
        <v>2022</v>
      </c>
      <c r="B117" s="1">
        <v>44718</v>
      </c>
      <c r="C117">
        <v>6</v>
      </c>
      <c r="D117" t="s">
        <v>31</v>
      </c>
      <c r="E117">
        <v>580</v>
      </c>
      <c r="F117" t="s">
        <v>53</v>
      </c>
      <c r="G117">
        <v>3</v>
      </c>
      <c r="H117">
        <v>24</v>
      </c>
      <c r="I117" t="s">
        <v>84</v>
      </c>
    </row>
    <row r="118" spans="1:9" x14ac:dyDescent="0.3">
      <c r="A118">
        <v>2022</v>
      </c>
      <c r="B118" s="1">
        <v>44718</v>
      </c>
      <c r="C118">
        <v>6</v>
      </c>
      <c r="D118" t="s">
        <v>31</v>
      </c>
      <c r="E118">
        <v>514</v>
      </c>
      <c r="F118" t="s">
        <v>44</v>
      </c>
      <c r="G118">
        <v>8</v>
      </c>
      <c r="H118">
        <v>52</v>
      </c>
      <c r="I118" t="s">
        <v>84</v>
      </c>
    </row>
    <row r="119" spans="1:9" x14ac:dyDescent="0.3">
      <c r="A119">
        <v>2022</v>
      </c>
      <c r="B119" s="1">
        <v>44720</v>
      </c>
      <c r="C119">
        <v>6</v>
      </c>
      <c r="D119" t="s">
        <v>31</v>
      </c>
      <c r="E119">
        <v>548</v>
      </c>
      <c r="F119" t="s">
        <v>45</v>
      </c>
      <c r="G119">
        <v>10</v>
      </c>
      <c r="H119">
        <v>20</v>
      </c>
      <c r="I119" t="s">
        <v>84</v>
      </c>
    </row>
    <row r="120" spans="1:9" x14ac:dyDescent="0.3">
      <c r="A120">
        <v>2022</v>
      </c>
      <c r="B120" s="1">
        <v>44720</v>
      </c>
      <c r="C120">
        <v>6</v>
      </c>
      <c r="D120" t="s">
        <v>31</v>
      </c>
      <c r="E120">
        <v>540</v>
      </c>
      <c r="F120" t="s">
        <v>47</v>
      </c>
      <c r="G120">
        <v>5</v>
      </c>
      <c r="H120">
        <v>37.5</v>
      </c>
      <c r="I120" t="s">
        <v>84</v>
      </c>
    </row>
    <row r="121" spans="1:9" x14ac:dyDescent="0.3">
      <c r="A121">
        <v>2022</v>
      </c>
      <c r="B121" s="1">
        <v>44722</v>
      </c>
      <c r="C121">
        <v>6</v>
      </c>
      <c r="D121" t="s">
        <v>31</v>
      </c>
      <c r="E121">
        <v>560</v>
      </c>
      <c r="F121" t="s">
        <v>50</v>
      </c>
      <c r="G121">
        <v>5</v>
      </c>
      <c r="H121">
        <v>40</v>
      </c>
      <c r="I121" t="s">
        <v>84</v>
      </c>
    </row>
    <row r="122" spans="1:9" x14ac:dyDescent="0.3">
      <c r="A122">
        <v>2022</v>
      </c>
      <c r="B122" s="1">
        <v>44732</v>
      </c>
      <c r="C122">
        <v>6</v>
      </c>
      <c r="D122" t="s">
        <v>31</v>
      </c>
      <c r="E122">
        <v>516</v>
      </c>
      <c r="F122" t="s">
        <v>43</v>
      </c>
      <c r="G122">
        <v>7</v>
      </c>
      <c r="H122">
        <v>31.5</v>
      </c>
      <c r="I122" t="s">
        <v>84</v>
      </c>
    </row>
    <row r="123" spans="1:9" x14ac:dyDescent="0.3">
      <c r="A123">
        <v>2022</v>
      </c>
      <c r="B123" s="1">
        <v>44732</v>
      </c>
      <c r="C123">
        <v>6</v>
      </c>
      <c r="D123" t="s">
        <v>31</v>
      </c>
      <c r="E123">
        <v>530</v>
      </c>
      <c r="F123" t="s">
        <v>46</v>
      </c>
      <c r="G123">
        <v>5</v>
      </c>
      <c r="H123">
        <v>42.5</v>
      </c>
      <c r="I123" t="s">
        <v>84</v>
      </c>
    </row>
    <row r="124" spans="1:9" x14ac:dyDescent="0.3">
      <c r="A124">
        <v>2022</v>
      </c>
      <c r="B124" s="1">
        <v>44734</v>
      </c>
      <c r="C124">
        <v>6</v>
      </c>
      <c r="D124" t="s">
        <v>31</v>
      </c>
      <c r="E124">
        <v>518</v>
      </c>
      <c r="F124" t="s">
        <v>52</v>
      </c>
      <c r="G124">
        <v>4</v>
      </c>
      <c r="H124">
        <v>16</v>
      </c>
      <c r="I124" t="s">
        <v>84</v>
      </c>
    </row>
    <row r="125" spans="1:9" x14ac:dyDescent="0.3">
      <c r="A125">
        <v>2022</v>
      </c>
      <c r="B125" s="1">
        <v>44734</v>
      </c>
      <c r="C125">
        <v>6</v>
      </c>
      <c r="D125" t="s">
        <v>31</v>
      </c>
      <c r="E125">
        <v>524</v>
      </c>
      <c r="F125" t="s">
        <v>48</v>
      </c>
      <c r="G125">
        <v>3</v>
      </c>
      <c r="H125">
        <v>6</v>
      </c>
      <c r="I125" t="s">
        <v>84</v>
      </c>
    </row>
    <row r="126" spans="1:9" x14ac:dyDescent="0.3">
      <c r="A126">
        <v>2022</v>
      </c>
      <c r="B126" s="1">
        <v>44736</v>
      </c>
      <c r="C126">
        <v>6</v>
      </c>
      <c r="D126" t="s">
        <v>31</v>
      </c>
      <c r="E126">
        <v>520</v>
      </c>
      <c r="F126" t="s">
        <v>56</v>
      </c>
      <c r="G126">
        <v>6</v>
      </c>
      <c r="H126">
        <v>24</v>
      </c>
      <c r="I126" t="s">
        <v>84</v>
      </c>
    </row>
    <row r="127" spans="1:9" x14ac:dyDescent="0.3">
      <c r="A127">
        <v>2022</v>
      </c>
      <c r="B127" s="1">
        <v>44736</v>
      </c>
      <c r="C127">
        <v>6</v>
      </c>
      <c r="D127" t="s">
        <v>31</v>
      </c>
      <c r="E127">
        <v>580</v>
      </c>
      <c r="F127" t="s">
        <v>53</v>
      </c>
      <c r="G127">
        <v>6</v>
      </c>
      <c r="H127">
        <v>48</v>
      </c>
      <c r="I127" t="s">
        <v>84</v>
      </c>
    </row>
    <row r="128" spans="1:9" x14ac:dyDescent="0.3">
      <c r="A128">
        <v>2022</v>
      </c>
      <c r="B128" s="1">
        <v>44739</v>
      </c>
      <c r="C128">
        <v>6</v>
      </c>
      <c r="D128" t="s">
        <v>31</v>
      </c>
      <c r="E128">
        <v>522</v>
      </c>
      <c r="F128" t="s">
        <v>57</v>
      </c>
      <c r="G128">
        <v>6</v>
      </c>
      <c r="H128">
        <v>24</v>
      </c>
      <c r="I128" t="s">
        <v>84</v>
      </c>
    </row>
    <row r="129" spans="1:9" x14ac:dyDescent="0.3">
      <c r="A129">
        <v>2022</v>
      </c>
      <c r="B129" s="1">
        <v>44739</v>
      </c>
      <c r="C129">
        <v>6</v>
      </c>
      <c r="D129" t="s">
        <v>31</v>
      </c>
      <c r="E129">
        <v>510</v>
      </c>
      <c r="F129" t="s">
        <v>42</v>
      </c>
      <c r="G129">
        <v>6</v>
      </c>
      <c r="H129">
        <v>36</v>
      </c>
      <c r="I129" t="s">
        <v>84</v>
      </c>
    </row>
    <row r="130" spans="1:9" x14ac:dyDescent="0.3">
      <c r="A130">
        <v>2022</v>
      </c>
      <c r="B130" s="1">
        <v>44741</v>
      </c>
      <c r="C130">
        <v>6</v>
      </c>
      <c r="D130" t="s">
        <v>31</v>
      </c>
      <c r="E130">
        <v>562</v>
      </c>
      <c r="F130" t="s">
        <v>49</v>
      </c>
      <c r="G130">
        <v>5</v>
      </c>
      <c r="H130">
        <v>25</v>
      </c>
      <c r="I130" t="s">
        <v>84</v>
      </c>
    </row>
    <row r="131" spans="1:9" x14ac:dyDescent="0.3">
      <c r="A131">
        <v>2022</v>
      </c>
      <c r="B131" s="1">
        <v>44741</v>
      </c>
      <c r="C131">
        <v>6</v>
      </c>
      <c r="D131" t="s">
        <v>31</v>
      </c>
      <c r="E131">
        <v>510</v>
      </c>
      <c r="F131" t="s">
        <v>42</v>
      </c>
      <c r="G131">
        <v>6</v>
      </c>
      <c r="H131">
        <v>36</v>
      </c>
      <c r="I131" t="s">
        <v>84</v>
      </c>
    </row>
    <row r="132" spans="1:9" x14ac:dyDescent="0.3">
      <c r="A132">
        <v>2022</v>
      </c>
      <c r="B132" s="1">
        <v>44742</v>
      </c>
      <c r="C132">
        <v>6</v>
      </c>
      <c r="D132" t="s">
        <v>31</v>
      </c>
      <c r="E132">
        <v>576</v>
      </c>
      <c r="F132" t="s">
        <v>60</v>
      </c>
      <c r="G132">
        <v>10</v>
      </c>
      <c r="H132">
        <v>125</v>
      </c>
      <c r="I132" t="s">
        <v>84</v>
      </c>
    </row>
    <row r="133" spans="1:9" x14ac:dyDescent="0.3">
      <c r="A133">
        <v>2022</v>
      </c>
      <c r="B133" s="1">
        <v>44742</v>
      </c>
      <c r="C133">
        <v>6</v>
      </c>
      <c r="D133" t="s">
        <v>31</v>
      </c>
      <c r="E133">
        <v>578</v>
      </c>
      <c r="F133" t="s">
        <v>54</v>
      </c>
      <c r="G133">
        <v>4</v>
      </c>
      <c r="H133">
        <v>62</v>
      </c>
      <c r="I133" t="s">
        <v>84</v>
      </c>
    </row>
    <row r="134" spans="1:9" x14ac:dyDescent="0.3">
      <c r="A134">
        <v>2022</v>
      </c>
      <c r="B134" s="1">
        <v>44742</v>
      </c>
      <c r="C134">
        <v>6</v>
      </c>
      <c r="D134" t="s">
        <v>31</v>
      </c>
      <c r="E134">
        <v>532</v>
      </c>
      <c r="F134" t="s">
        <v>58</v>
      </c>
      <c r="G134">
        <v>2</v>
      </c>
      <c r="H134">
        <v>20</v>
      </c>
      <c r="I134" t="s">
        <v>84</v>
      </c>
    </row>
    <row r="135" spans="1:9" x14ac:dyDescent="0.3">
      <c r="A135">
        <v>2022</v>
      </c>
      <c r="B135" s="1">
        <v>44742</v>
      </c>
      <c r="C135">
        <v>6</v>
      </c>
      <c r="D135" t="s">
        <v>31</v>
      </c>
      <c r="E135">
        <v>544</v>
      </c>
      <c r="F135" t="s">
        <v>59</v>
      </c>
      <c r="G135">
        <v>2</v>
      </c>
      <c r="H135">
        <v>24</v>
      </c>
      <c r="I135" t="s">
        <v>84</v>
      </c>
    </row>
    <row r="136" spans="1:9" x14ac:dyDescent="0.3">
      <c r="A136">
        <v>2022</v>
      </c>
      <c r="B136" s="1">
        <v>44745</v>
      </c>
      <c r="C136">
        <v>7</v>
      </c>
      <c r="D136" t="s">
        <v>32</v>
      </c>
      <c r="E136">
        <v>532</v>
      </c>
      <c r="F136" t="s">
        <v>58</v>
      </c>
      <c r="G136">
        <v>2</v>
      </c>
      <c r="H136">
        <v>20</v>
      </c>
      <c r="I136" t="s">
        <v>84</v>
      </c>
    </row>
    <row r="137" spans="1:9" x14ac:dyDescent="0.3">
      <c r="A137">
        <v>2022</v>
      </c>
      <c r="B137" s="1">
        <v>44745</v>
      </c>
      <c r="C137">
        <v>7</v>
      </c>
      <c r="D137" t="s">
        <v>32</v>
      </c>
      <c r="E137">
        <v>544</v>
      </c>
      <c r="F137" t="s">
        <v>59</v>
      </c>
      <c r="G137">
        <v>2</v>
      </c>
      <c r="H137">
        <v>24</v>
      </c>
      <c r="I137" t="s">
        <v>84</v>
      </c>
    </row>
    <row r="138" spans="1:9" x14ac:dyDescent="0.3">
      <c r="A138">
        <v>2022</v>
      </c>
      <c r="B138" s="1">
        <v>44747</v>
      </c>
      <c r="C138">
        <v>7</v>
      </c>
      <c r="D138" t="s">
        <v>32</v>
      </c>
      <c r="E138">
        <v>536</v>
      </c>
      <c r="F138" t="s">
        <v>55</v>
      </c>
      <c r="G138">
        <v>5</v>
      </c>
      <c r="H138">
        <v>25</v>
      </c>
      <c r="I138" t="s">
        <v>84</v>
      </c>
    </row>
    <row r="139" spans="1:9" x14ac:dyDescent="0.3">
      <c r="A139">
        <v>2022</v>
      </c>
      <c r="B139" s="1">
        <v>44747</v>
      </c>
      <c r="C139">
        <v>7</v>
      </c>
      <c r="D139" t="s">
        <v>32</v>
      </c>
      <c r="E139">
        <v>580</v>
      </c>
      <c r="F139" t="s">
        <v>53</v>
      </c>
      <c r="G139">
        <v>3</v>
      </c>
      <c r="H139">
        <v>24</v>
      </c>
      <c r="I139" t="s">
        <v>84</v>
      </c>
    </row>
    <row r="140" spans="1:9" x14ac:dyDescent="0.3">
      <c r="A140">
        <v>2022</v>
      </c>
      <c r="B140" s="1">
        <v>44749</v>
      </c>
      <c r="C140">
        <v>7</v>
      </c>
      <c r="D140" t="s">
        <v>32</v>
      </c>
      <c r="E140">
        <v>514</v>
      </c>
      <c r="F140" t="s">
        <v>44</v>
      </c>
      <c r="G140">
        <v>8</v>
      </c>
      <c r="H140">
        <v>52</v>
      </c>
      <c r="I140" t="s">
        <v>84</v>
      </c>
    </row>
    <row r="141" spans="1:9" x14ac:dyDescent="0.3">
      <c r="A141">
        <v>2022</v>
      </c>
      <c r="B141" s="1">
        <v>44749</v>
      </c>
      <c r="C141">
        <v>7</v>
      </c>
      <c r="D141" t="s">
        <v>32</v>
      </c>
      <c r="E141">
        <v>548</v>
      </c>
      <c r="F141" t="s">
        <v>45</v>
      </c>
      <c r="G141">
        <v>10</v>
      </c>
      <c r="H141">
        <v>20</v>
      </c>
      <c r="I141" t="s">
        <v>84</v>
      </c>
    </row>
    <row r="142" spans="1:9" x14ac:dyDescent="0.3">
      <c r="A142">
        <v>2022</v>
      </c>
      <c r="B142" s="1">
        <v>44752</v>
      </c>
      <c r="C142">
        <v>7</v>
      </c>
      <c r="D142" t="s">
        <v>32</v>
      </c>
      <c r="E142">
        <v>540</v>
      </c>
      <c r="F142" t="s">
        <v>47</v>
      </c>
      <c r="G142">
        <v>5</v>
      </c>
      <c r="H142">
        <v>37.5</v>
      </c>
      <c r="I142" t="s">
        <v>84</v>
      </c>
    </row>
    <row r="143" spans="1:9" x14ac:dyDescent="0.3">
      <c r="A143">
        <v>2022</v>
      </c>
      <c r="B143" s="1">
        <v>44752</v>
      </c>
      <c r="C143">
        <v>7</v>
      </c>
      <c r="D143" t="s">
        <v>32</v>
      </c>
      <c r="E143">
        <v>560</v>
      </c>
      <c r="F143" t="s">
        <v>50</v>
      </c>
      <c r="G143">
        <v>5</v>
      </c>
      <c r="H143">
        <v>40</v>
      </c>
      <c r="I143" t="s">
        <v>84</v>
      </c>
    </row>
    <row r="144" spans="1:9" x14ac:dyDescent="0.3">
      <c r="A144">
        <v>2022</v>
      </c>
      <c r="B144" s="1">
        <v>44754</v>
      </c>
      <c r="C144">
        <v>7</v>
      </c>
      <c r="D144" t="s">
        <v>32</v>
      </c>
      <c r="E144">
        <v>516</v>
      </c>
      <c r="F144" t="s">
        <v>43</v>
      </c>
      <c r="G144">
        <v>7</v>
      </c>
      <c r="H144">
        <v>31.5</v>
      </c>
      <c r="I144" t="s">
        <v>84</v>
      </c>
    </row>
    <row r="145" spans="1:9" x14ac:dyDescent="0.3">
      <c r="A145">
        <v>2022</v>
      </c>
      <c r="B145" s="1">
        <v>44754</v>
      </c>
      <c r="C145">
        <v>7</v>
      </c>
      <c r="D145" t="s">
        <v>32</v>
      </c>
      <c r="E145">
        <v>530</v>
      </c>
      <c r="F145" t="s">
        <v>46</v>
      </c>
      <c r="G145">
        <v>5</v>
      </c>
      <c r="H145">
        <v>42.5</v>
      </c>
      <c r="I145" t="s">
        <v>84</v>
      </c>
    </row>
    <row r="146" spans="1:9" x14ac:dyDescent="0.3">
      <c r="A146">
        <v>2022</v>
      </c>
      <c r="B146" s="1">
        <v>44756</v>
      </c>
      <c r="C146">
        <v>7</v>
      </c>
      <c r="D146" t="s">
        <v>32</v>
      </c>
      <c r="E146">
        <v>518</v>
      </c>
      <c r="F146" t="s">
        <v>52</v>
      </c>
      <c r="G146">
        <v>4</v>
      </c>
      <c r="H146">
        <v>16</v>
      </c>
      <c r="I146" t="s">
        <v>84</v>
      </c>
    </row>
    <row r="147" spans="1:9" x14ac:dyDescent="0.3">
      <c r="A147">
        <v>2022</v>
      </c>
      <c r="B147" s="1">
        <v>44756</v>
      </c>
      <c r="C147">
        <v>7</v>
      </c>
      <c r="D147" t="s">
        <v>32</v>
      </c>
      <c r="E147">
        <v>524</v>
      </c>
      <c r="F147" t="s">
        <v>48</v>
      </c>
      <c r="G147">
        <v>3</v>
      </c>
      <c r="H147">
        <v>6</v>
      </c>
      <c r="I147" t="s">
        <v>84</v>
      </c>
    </row>
    <row r="148" spans="1:9" x14ac:dyDescent="0.3">
      <c r="A148">
        <v>2022</v>
      </c>
      <c r="B148" s="1">
        <v>44766</v>
      </c>
      <c r="C148">
        <v>7</v>
      </c>
      <c r="D148" t="s">
        <v>32</v>
      </c>
      <c r="E148">
        <v>520</v>
      </c>
      <c r="F148" t="s">
        <v>56</v>
      </c>
      <c r="G148">
        <v>6</v>
      </c>
      <c r="H148">
        <v>24</v>
      </c>
      <c r="I148" t="s">
        <v>84</v>
      </c>
    </row>
    <row r="149" spans="1:9" x14ac:dyDescent="0.3">
      <c r="A149">
        <v>2022</v>
      </c>
      <c r="B149" s="1">
        <v>44766</v>
      </c>
      <c r="C149">
        <v>7</v>
      </c>
      <c r="D149" t="s">
        <v>32</v>
      </c>
      <c r="E149">
        <v>580</v>
      </c>
      <c r="F149" t="s">
        <v>53</v>
      </c>
      <c r="G149">
        <v>6</v>
      </c>
      <c r="H149">
        <v>48</v>
      </c>
      <c r="I149" t="s">
        <v>84</v>
      </c>
    </row>
    <row r="150" spans="1:9" x14ac:dyDescent="0.3">
      <c r="A150">
        <v>2022</v>
      </c>
      <c r="B150" s="1">
        <v>44768</v>
      </c>
      <c r="C150">
        <v>7</v>
      </c>
      <c r="D150" t="s">
        <v>32</v>
      </c>
      <c r="E150">
        <v>522</v>
      </c>
      <c r="F150" t="s">
        <v>57</v>
      </c>
      <c r="G150">
        <v>6</v>
      </c>
      <c r="H150">
        <v>24</v>
      </c>
      <c r="I150" t="s">
        <v>84</v>
      </c>
    </row>
    <row r="151" spans="1:9" x14ac:dyDescent="0.3">
      <c r="A151">
        <v>2022</v>
      </c>
      <c r="B151" s="1">
        <v>44768</v>
      </c>
      <c r="C151">
        <v>7</v>
      </c>
      <c r="D151" t="s">
        <v>32</v>
      </c>
      <c r="E151">
        <v>510</v>
      </c>
      <c r="F151" t="s">
        <v>42</v>
      </c>
      <c r="G151">
        <v>6</v>
      </c>
      <c r="H151">
        <v>36</v>
      </c>
      <c r="I151" t="s">
        <v>84</v>
      </c>
    </row>
    <row r="152" spans="1:9" x14ac:dyDescent="0.3">
      <c r="A152">
        <v>2022</v>
      </c>
      <c r="B152" s="1">
        <v>44770</v>
      </c>
      <c r="C152">
        <v>7</v>
      </c>
      <c r="D152" t="s">
        <v>32</v>
      </c>
      <c r="E152">
        <v>562</v>
      </c>
      <c r="F152" t="s">
        <v>49</v>
      </c>
      <c r="G152">
        <v>5</v>
      </c>
      <c r="H152">
        <v>25</v>
      </c>
      <c r="I152" t="s">
        <v>84</v>
      </c>
    </row>
    <row r="153" spans="1:9" x14ac:dyDescent="0.3">
      <c r="A153">
        <v>2022</v>
      </c>
      <c r="B153" s="1">
        <v>44770</v>
      </c>
      <c r="C153">
        <v>7</v>
      </c>
      <c r="D153" t="s">
        <v>32</v>
      </c>
      <c r="E153">
        <v>510</v>
      </c>
      <c r="F153" t="s">
        <v>42</v>
      </c>
      <c r="G153">
        <v>6</v>
      </c>
      <c r="H153">
        <v>36</v>
      </c>
      <c r="I153" t="s">
        <v>84</v>
      </c>
    </row>
    <row r="154" spans="1:9" x14ac:dyDescent="0.3">
      <c r="A154">
        <v>2022</v>
      </c>
      <c r="B154" s="1">
        <v>44771</v>
      </c>
      <c r="C154">
        <v>7</v>
      </c>
      <c r="D154" t="s">
        <v>32</v>
      </c>
      <c r="E154">
        <v>532</v>
      </c>
      <c r="F154" t="s">
        <v>58</v>
      </c>
      <c r="G154">
        <v>2</v>
      </c>
      <c r="H154">
        <v>20</v>
      </c>
      <c r="I154" t="s">
        <v>84</v>
      </c>
    </row>
    <row r="155" spans="1:9" x14ac:dyDescent="0.3">
      <c r="A155">
        <v>2022</v>
      </c>
      <c r="B155" s="1">
        <v>44771</v>
      </c>
      <c r="C155">
        <v>7</v>
      </c>
      <c r="D155" t="s">
        <v>32</v>
      </c>
      <c r="E155">
        <v>544</v>
      </c>
      <c r="F155" t="s">
        <v>59</v>
      </c>
      <c r="G155">
        <v>2</v>
      </c>
      <c r="H155">
        <v>24</v>
      </c>
      <c r="I155" t="s">
        <v>84</v>
      </c>
    </row>
    <row r="156" spans="1:9" x14ac:dyDescent="0.3">
      <c r="A156">
        <v>2022</v>
      </c>
      <c r="B156" s="1">
        <v>44771</v>
      </c>
      <c r="C156">
        <v>7</v>
      </c>
      <c r="D156" t="s">
        <v>32</v>
      </c>
      <c r="E156">
        <v>536</v>
      </c>
      <c r="F156" t="s">
        <v>55</v>
      </c>
      <c r="G156">
        <v>5</v>
      </c>
      <c r="H156">
        <v>25</v>
      </c>
      <c r="I156" t="s">
        <v>84</v>
      </c>
    </row>
    <row r="157" spans="1:9" x14ac:dyDescent="0.3">
      <c r="A157">
        <v>2022</v>
      </c>
      <c r="B157" s="1">
        <v>44771</v>
      </c>
      <c r="C157">
        <v>7</v>
      </c>
      <c r="D157" t="s">
        <v>32</v>
      </c>
      <c r="E157">
        <v>580</v>
      </c>
      <c r="F157" t="s">
        <v>53</v>
      </c>
      <c r="G157">
        <v>3</v>
      </c>
      <c r="H157">
        <v>24</v>
      </c>
      <c r="I157" t="s">
        <v>84</v>
      </c>
    </row>
    <row r="158" spans="1:9" x14ac:dyDescent="0.3">
      <c r="A158">
        <v>2022</v>
      </c>
      <c r="B158" s="1">
        <v>44774</v>
      </c>
      <c r="C158">
        <v>8</v>
      </c>
      <c r="D158" t="s">
        <v>33</v>
      </c>
      <c r="E158">
        <v>532</v>
      </c>
      <c r="F158" t="s">
        <v>58</v>
      </c>
      <c r="G158">
        <v>2</v>
      </c>
      <c r="H158">
        <v>20</v>
      </c>
      <c r="I158" t="s">
        <v>84</v>
      </c>
    </row>
    <row r="159" spans="1:9" x14ac:dyDescent="0.3">
      <c r="A159">
        <v>2022</v>
      </c>
      <c r="B159" s="1">
        <v>44774</v>
      </c>
      <c r="C159">
        <v>8</v>
      </c>
      <c r="D159" t="s">
        <v>33</v>
      </c>
      <c r="E159">
        <v>544</v>
      </c>
      <c r="F159" t="s">
        <v>59</v>
      </c>
      <c r="G159">
        <v>2</v>
      </c>
      <c r="H159">
        <v>24</v>
      </c>
      <c r="I159" t="s">
        <v>84</v>
      </c>
    </row>
    <row r="160" spans="1:9" x14ac:dyDescent="0.3">
      <c r="A160">
        <v>2022</v>
      </c>
      <c r="B160" s="1">
        <v>44776</v>
      </c>
      <c r="C160">
        <v>8</v>
      </c>
      <c r="D160" t="s">
        <v>33</v>
      </c>
      <c r="E160">
        <v>536</v>
      </c>
      <c r="F160" t="s">
        <v>55</v>
      </c>
      <c r="G160">
        <v>5</v>
      </c>
      <c r="H160">
        <v>25</v>
      </c>
      <c r="I160" t="s">
        <v>84</v>
      </c>
    </row>
    <row r="161" spans="1:9" x14ac:dyDescent="0.3">
      <c r="A161">
        <v>2022</v>
      </c>
      <c r="B161" s="1">
        <v>44776</v>
      </c>
      <c r="C161">
        <v>8</v>
      </c>
      <c r="D161" t="s">
        <v>33</v>
      </c>
      <c r="E161">
        <v>580</v>
      </c>
      <c r="F161" t="s">
        <v>53</v>
      </c>
      <c r="G161">
        <v>3</v>
      </c>
      <c r="H161">
        <v>24</v>
      </c>
      <c r="I161" t="s">
        <v>84</v>
      </c>
    </row>
    <row r="162" spans="1:9" x14ac:dyDescent="0.3">
      <c r="A162">
        <v>2022</v>
      </c>
      <c r="B162" s="1">
        <v>44778</v>
      </c>
      <c r="C162">
        <v>8</v>
      </c>
      <c r="D162" t="s">
        <v>33</v>
      </c>
      <c r="E162">
        <v>514</v>
      </c>
      <c r="F162" t="s">
        <v>44</v>
      </c>
      <c r="G162">
        <v>9</v>
      </c>
      <c r="H162">
        <v>58.5</v>
      </c>
      <c r="I162" t="s">
        <v>84</v>
      </c>
    </row>
    <row r="163" spans="1:9" x14ac:dyDescent="0.3">
      <c r="A163">
        <v>2022</v>
      </c>
      <c r="B163" s="1">
        <v>44778</v>
      </c>
      <c r="C163">
        <v>8</v>
      </c>
      <c r="D163" t="s">
        <v>33</v>
      </c>
      <c r="E163">
        <v>548</v>
      </c>
      <c r="F163" t="s">
        <v>45</v>
      </c>
      <c r="G163">
        <v>10</v>
      </c>
      <c r="H163">
        <v>20</v>
      </c>
      <c r="I163" t="s">
        <v>84</v>
      </c>
    </row>
    <row r="164" spans="1:9" x14ac:dyDescent="0.3">
      <c r="A164">
        <v>2022</v>
      </c>
      <c r="B164" s="1">
        <v>44781</v>
      </c>
      <c r="C164">
        <v>8</v>
      </c>
      <c r="D164" t="s">
        <v>33</v>
      </c>
      <c r="E164">
        <v>540</v>
      </c>
      <c r="F164" t="s">
        <v>47</v>
      </c>
      <c r="G164">
        <v>5</v>
      </c>
      <c r="H164">
        <v>37.5</v>
      </c>
      <c r="I164" t="s">
        <v>84</v>
      </c>
    </row>
    <row r="165" spans="1:9" x14ac:dyDescent="0.3">
      <c r="A165">
        <v>2022</v>
      </c>
      <c r="B165" s="1">
        <v>44781</v>
      </c>
      <c r="C165">
        <v>8</v>
      </c>
      <c r="D165" t="s">
        <v>33</v>
      </c>
      <c r="E165">
        <v>560</v>
      </c>
      <c r="F165" t="s">
        <v>50</v>
      </c>
      <c r="G165">
        <v>5</v>
      </c>
      <c r="H165">
        <v>40</v>
      </c>
      <c r="I165" t="s">
        <v>84</v>
      </c>
    </row>
    <row r="166" spans="1:9" x14ac:dyDescent="0.3">
      <c r="A166">
        <v>2022</v>
      </c>
      <c r="B166" s="1">
        <v>44783</v>
      </c>
      <c r="C166">
        <v>8</v>
      </c>
      <c r="D166" t="s">
        <v>33</v>
      </c>
      <c r="E166">
        <v>516</v>
      </c>
      <c r="F166" t="s">
        <v>43</v>
      </c>
      <c r="G166">
        <v>7</v>
      </c>
      <c r="H166">
        <v>31.5</v>
      </c>
      <c r="I166" t="s">
        <v>84</v>
      </c>
    </row>
    <row r="167" spans="1:9" x14ac:dyDescent="0.3">
      <c r="A167">
        <v>2022</v>
      </c>
      <c r="B167" s="1">
        <v>44783</v>
      </c>
      <c r="C167">
        <v>8</v>
      </c>
      <c r="D167" t="s">
        <v>33</v>
      </c>
      <c r="E167">
        <v>530</v>
      </c>
      <c r="F167" t="s">
        <v>46</v>
      </c>
      <c r="G167">
        <v>5</v>
      </c>
      <c r="H167">
        <v>42.5</v>
      </c>
      <c r="I167" t="s">
        <v>84</v>
      </c>
    </row>
    <row r="168" spans="1:9" x14ac:dyDescent="0.3">
      <c r="A168">
        <v>2022</v>
      </c>
      <c r="B168" s="1">
        <v>44785</v>
      </c>
      <c r="C168">
        <v>8</v>
      </c>
      <c r="D168" t="s">
        <v>33</v>
      </c>
      <c r="E168">
        <v>518</v>
      </c>
      <c r="F168" t="s">
        <v>52</v>
      </c>
      <c r="G168">
        <v>4</v>
      </c>
      <c r="H168">
        <v>16</v>
      </c>
      <c r="I168" t="s">
        <v>84</v>
      </c>
    </row>
    <row r="169" spans="1:9" x14ac:dyDescent="0.3">
      <c r="A169">
        <v>2022</v>
      </c>
      <c r="B169" s="1">
        <v>44785</v>
      </c>
      <c r="C169">
        <v>8</v>
      </c>
      <c r="D169" t="s">
        <v>33</v>
      </c>
      <c r="E169">
        <v>524</v>
      </c>
      <c r="F169" t="s">
        <v>48</v>
      </c>
      <c r="G169">
        <v>3</v>
      </c>
      <c r="H169">
        <v>6</v>
      </c>
      <c r="I169" t="s">
        <v>84</v>
      </c>
    </row>
    <row r="170" spans="1:9" x14ac:dyDescent="0.3">
      <c r="A170">
        <v>2022</v>
      </c>
      <c r="B170" s="1">
        <v>44795</v>
      </c>
      <c r="C170">
        <v>8</v>
      </c>
      <c r="D170" t="s">
        <v>33</v>
      </c>
      <c r="E170">
        <v>520</v>
      </c>
      <c r="F170" t="s">
        <v>56</v>
      </c>
      <c r="G170">
        <v>6</v>
      </c>
      <c r="H170">
        <v>24</v>
      </c>
      <c r="I170" t="s">
        <v>84</v>
      </c>
    </row>
    <row r="171" spans="1:9" x14ac:dyDescent="0.3">
      <c r="A171">
        <v>2022</v>
      </c>
      <c r="B171" s="1">
        <v>44795</v>
      </c>
      <c r="C171">
        <v>8</v>
      </c>
      <c r="D171" t="s">
        <v>33</v>
      </c>
      <c r="E171">
        <v>580</v>
      </c>
      <c r="F171" t="s">
        <v>53</v>
      </c>
      <c r="G171">
        <v>4</v>
      </c>
      <c r="H171">
        <v>32</v>
      </c>
      <c r="I171" t="s">
        <v>84</v>
      </c>
    </row>
    <row r="172" spans="1:9" x14ac:dyDescent="0.3">
      <c r="A172">
        <v>2022</v>
      </c>
      <c r="B172" s="1">
        <v>44796</v>
      </c>
      <c r="C172">
        <v>8</v>
      </c>
      <c r="D172" t="s">
        <v>33</v>
      </c>
      <c r="E172">
        <v>510</v>
      </c>
      <c r="F172" t="s">
        <v>42</v>
      </c>
      <c r="G172">
        <v>6</v>
      </c>
      <c r="H172">
        <v>36</v>
      </c>
      <c r="I172" t="s">
        <v>84</v>
      </c>
    </row>
    <row r="173" spans="1:9" x14ac:dyDescent="0.3">
      <c r="A173">
        <v>2022</v>
      </c>
      <c r="B173" s="1">
        <v>44796</v>
      </c>
      <c r="C173">
        <v>8</v>
      </c>
      <c r="D173" t="s">
        <v>33</v>
      </c>
      <c r="E173">
        <v>532</v>
      </c>
      <c r="F173" t="s">
        <v>58</v>
      </c>
      <c r="G173">
        <v>2</v>
      </c>
      <c r="H173">
        <v>20</v>
      </c>
      <c r="I173" t="s">
        <v>84</v>
      </c>
    </row>
    <row r="174" spans="1:9" x14ac:dyDescent="0.3">
      <c r="A174">
        <v>2022</v>
      </c>
      <c r="B174" s="1">
        <v>44796</v>
      </c>
      <c r="C174">
        <v>8</v>
      </c>
      <c r="D174" t="s">
        <v>33</v>
      </c>
      <c r="E174">
        <v>544</v>
      </c>
      <c r="F174" t="s">
        <v>59</v>
      </c>
      <c r="G174">
        <v>2</v>
      </c>
      <c r="H174">
        <v>24</v>
      </c>
      <c r="I174" t="s">
        <v>84</v>
      </c>
    </row>
    <row r="175" spans="1:9" x14ac:dyDescent="0.3">
      <c r="A175">
        <v>2022</v>
      </c>
      <c r="B175" s="1">
        <v>44796</v>
      </c>
      <c r="C175">
        <v>8</v>
      </c>
      <c r="D175" t="s">
        <v>33</v>
      </c>
      <c r="E175">
        <v>536</v>
      </c>
      <c r="F175" t="s">
        <v>55</v>
      </c>
      <c r="G175">
        <v>5</v>
      </c>
      <c r="H175">
        <v>25</v>
      </c>
      <c r="I175" t="s">
        <v>84</v>
      </c>
    </row>
    <row r="176" spans="1:9" x14ac:dyDescent="0.3">
      <c r="A176">
        <v>2022</v>
      </c>
      <c r="B176" s="1">
        <v>44796</v>
      </c>
      <c r="C176">
        <v>8</v>
      </c>
      <c r="D176" t="s">
        <v>33</v>
      </c>
      <c r="E176">
        <v>580</v>
      </c>
      <c r="F176" t="s">
        <v>53</v>
      </c>
      <c r="G176">
        <v>3</v>
      </c>
      <c r="H176">
        <v>24</v>
      </c>
      <c r="I176" t="s">
        <v>84</v>
      </c>
    </row>
    <row r="177" spans="1:9" x14ac:dyDescent="0.3">
      <c r="A177">
        <v>2022</v>
      </c>
      <c r="B177" s="1">
        <v>44797</v>
      </c>
      <c r="C177">
        <v>8</v>
      </c>
      <c r="D177" t="s">
        <v>33</v>
      </c>
      <c r="E177">
        <v>522</v>
      </c>
      <c r="F177" t="s">
        <v>57</v>
      </c>
      <c r="G177">
        <v>6</v>
      </c>
      <c r="H177">
        <v>24</v>
      </c>
      <c r="I177" t="s">
        <v>84</v>
      </c>
    </row>
    <row r="178" spans="1:9" x14ac:dyDescent="0.3">
      <c r="A178">
        <v>2022</v>
      </c>
      <c r="B178" s="1">
        <v>44797</v>
      </c>
      <c r="C178">
        <v>8</v>
      </c>
      <c r="D178" t="s">
        <v>33</v>
      </c>
      <c r="E178">
        <v>510</v>
      </c>
      <c r="F178" t="s">
        <v>42</v>
      </c>
      <c r="G178">
        <v>6</v>
      </c>
      <c r="H178">
        <v>36</v>
      </c>
      <c r="I178" t="s">
        <v>84</v>
      </c>
    </row>
    <row r="179" spans="1:9" x14ac:dyDescent="0.3">
      <c r="A179">
        <v>2022</v>
      </c>
      <c r="B179" s="1">
        <v>44799</v>
      </c>
      <c r="C179">
        <v>8</v>
      </c>
      <c r="D179" t="s">
        <v>33</v>
      </c>
      <c r="E179">
        <v>562</v>
      </c>
      <c r="F179" t="s">
        <v>49</v>
      </c>
      <c r="G179">
        <v>5</v>
      </c>
      <c r="H179">
        <v>25</v>
      </c>
      <c r="I179" t="s">
        <v>84</v>
      </c>
    </row>
    <row r="180" spans="1:9" x14ac:dyDescent="0.3">
      <c r="A180">
        <v>2022</v>
      </c>
      <c r="B180" s="1">
        <v>44799</v>
      </c>
      <c r="C180">
        <v>8</v>
      </c>
      <c r="D180" t="s">
        <v>33</v>
      </c>
      <c r="E180">
        <v>510</v>
      </c>
      <c r="F180" t="s">
        <v>42</v>
      </c>
      <c r="G180">
        <v>6</v>
      </c>
      <c r="H180">
        <v>36</v>
      </c>
      <c r="I180" t="s">
        <v>84</v>
      </c>
    </row>
    <row r="181" spans="1:9" x14ac:dyDescent="0.3">
      <c r="A181">
        <v>2022</v>
      </c>
      <c r="B181" s="1">
        <v>44809</v>
      </c>
      <c r="C181">
        <v>9</v>
      </c>
      <c r="D181" t="s">
        <v>34</v>
      </c>
      <c r="E181">
        <v>532</v>
      </c>
      <c r="F181" t="s">
        <v>58</v>
      </c>
      <c r="G181">
        <v>2</v>
      </c>
      <c r="H181">
        <v>20</v>
      </c>
      <c r="I181" t="s">
        <v>84</v>
      </c>
    </row>
    <row r="182" spans="1:9" x14ac:dyDescent="0.3">
      <c r="A182">
        <v>2022</v>
      </c>
      <c r="B182" s="1">
        <v>44809</v>
      </c>
      <c r="C182">
        <v>9</v>
      </c>
      <c r="D182" t="s">
        <v>34</v>
      </c>
      <c r="E182">
        <v>544</v>
      </c>
      <c r="F182" t="s">
        <v>59</v>
      </c>
      <c r="G182">
        <v>3</v>
      </c>
      <c r="H182">
        <v>36</v>
      </c>
      <c r="I182" t="s">
        <v>84</v>
      </c>
    </row>
    <row r="183" spans="1:9" x14ac:dyDescent="0.3">
      <c r="A183">
        <v>2022</v>
      </c>
      <c r="B183" s="1">
        <v>44811</v>
      </c>
      <c r="C183">
        <v>9</v>
      </c>
      <c r="D183" t="s">
        <v>34</v>
      </c>
      <c r="E183">
        <v>536</v>
      </c>
      <c r="F183" t="s">
        <v>55</v>
      </c>
      <c r="G183">
        <v>5</v>
      </c>
      <c r="H183">
        <v>25</v>
      </c>
      <c r="I183" t="s">
        <v>84</v>
      </c>
    </row>
    <row r="184" spans="1:9" x14ac:dyDescent="0.3">
      <c r="A184">
        <v>2022</v>
      </c>
      <c r="B184" s="1">
        <v>44811</v>
      </c>
      <c r="C184">
        <v>9</v>
      </c>
      <c r="D184" t="s">
        <v>34</v>
      </c>
      <c r="E184">
        <v>580</v>
      </c>
      <c r="F184" t="s">
        <v>53</v>
      </c>
      <c r="G184">
        <v>3</v>
      </c>
      <c r="H184">
        <v>24</v>
      </c>
      <c r="I184" t="s">
        <v>84</v>
      </c>
    </row>
    <row r="185" spans="1:9" x14ac:dyDescent="0.3">
      <c r="A185">
        <v>2022</v>
      </c>
      <c r="B185" s="1">
        <v>44813</v>
      </c>
      <c r="C185">
        <v>9</v>
      </c>
      <c r="D185" t="s">
        <v>34</v>
      </c>
      <c r="E185">
        <v>514</v>
      </c>
      <c r="F185" t="s">
        <v>44</v>
      </c>
      <c r="G185">
        <v>7</v>
      </c>
      <c r="H185">
        <v>45.5</v>
      </c>
      <c r="I185" t="s">
        <v>84</v>
      </c>
    </row>
    <row r="186" spans="1:9" x14ac:dyDescent="0.3">
      <c r="A186">
        <v>2022</v>
      </c>
      <c r="B186" s="1">
        <v>44813</v>
      </c>
      <c r="C186">
        <v>9</v>
      </c>
      <c r="D186" t="s">
        <v>34</v>
      </c>
      <c r="E186">
        <v>548</v>
      </c>
      <c r="F186" t="s">
        <v>45</v>
      </c>
      <c r="G186">
        <v>10</v>
      </c>
      <c r="H186">
        <v>20</v>
      </c>
      <c r="I186" t="s">
        <v>84</v>
      </c>
    </row>
    <row r="187" spans="1:9" x14ac:dyDescent="0.3">
      <c r="A187">
        <v>2022</v>
      </c>
      <c r="B187" s="1">
        <v>44816</v>
      </c>
      <c r="C187">
        <v>9</v>
      </c>
      <c r="D187" t="s">
        <v>34</v>
      </c>
      <c r="E187">
        <v>540</v>
      </c>
      <c r="F187" t="s">
        <v>47</v>
      </c>
      <c r="G187">
        <v>5</v>
      </c>
      <c r="H187">
        <v>37.5</v>
      </c>
      <c r="I187" t="s">
        <v>84</v>
      </c>
    </row>
    <row r="188" spans="1:9" x14ac:dyDescent="0.3">
      <c r="A188">
        <v>2022</v>
      </c>
      <c r="B188" s="1">
        <v>44816</v>
      </c>
      <c r="C188">
        <v>9</v>
      </c>
      <c r="D188" t="s">
        <v>34</v>
      </c>
      <c r="E188">
        <v>560</v>
      </c>
      <c r="F188" t="s">
        <v>50</v>
      </c>
      <c r="G188">
        <v>5</v>
      </c>
      <c r="H188">
        <v>40</v>
      </c>
      <c r="I188" t="s">
        <v>84</v>
      </c>
    </row>
    <row r="189" spans="1:9" x14ac:dyDescent="0.3">
      <c r="A189">
        <v>2022</v>
      </c>
      <c r="B189" s="1">
        <v>44818</v>
      </c>
      <c r="C189">
        <v>9</v>
      </c>
      <c r="D189" t="s">
        <v>34</v>
      </c>
      <c r="E189">
        <v>516</v>
      </c>
      <c r="F189" t="s">
        <v>43</v>
      </c>
      <c r="G189">
        <v>7</v>
      </c>
      <c r="H189">
        <v>31.5</v>
      </c>
      <c r="I189" t="s">
        <v>84</v>
      </c>
    </row>
    <row r="190" spans="1:9" x14ac:dyDescent="0.3">
      <c r="A190">
        <v>2022</v>
      </c>
      <c r="B190" s="1">
        <v>44818</v>
      </c>
      <c r="C190">
        <v>9</v>
      </c>
      <c r="D190" t="s">
        <v>34</v>
      </c>
      <c r="E190">
        <v>530</v>
      </c>
      <c r="F190" t="s">
        <v>46</v>
      </c>
      <c r="G190">
        <v>5</v>
      </c>
      <c r="H190">
        <v>42.5</v>
      </c>
      <c r="I190" t="s">
        <v>84</v>
      </c>
    </row>
    <row r="191" spans="1:9" x14ac:dyDescent="0.3">
      <c r="A191">
        <v>2022</v>
      </c>
      <c r="B191" s="1">
        <v>44820</v>
      </c>
      <c r="C191">
        <v>9</v>
      </c>
      <c r="D191" t="s">
        <v>34</v>
      </c>
      <c r="E191">
        <v>518</v>
      </c>
      <c r="F191" t="s">
        <v>52</v>
      </c>
      <c r="G191">
        <v>4</v>
      </c>
      <c r="H191">
        <v>16</v>
      </c>
      <c r="I191" t="s">
        <v>84</v>
      </c>
    </row>
    <row r="192" spans="1:9" x14ac:dyDescent="0.3">
      <c r="A192">
        <v>2022</v>
      </c>
      <c r="B192" s="1">
        <v>44820</v>
      </c>
      <c r="C192">
        <v>9</v>
      </c>
      <c r="D192" t="s">
        <v>34</v>
      </c>
      <c r="E192">
        <v>524</v>
      </c>
      <c r="F192" t="s">
        <v>48</v>
      </c>
      <c r="G192">
        <v>3</v>
      </c>
      <c r="H192">
        <v>6</v>
      </c>
      <c r="I192" t="s">
        <v>84</v>
      </c>
    </row>
    <row r="193" spans="1:9" x14ac:dyDescent="0.3">
      <c r="A193">
        <v>2022</v>
      </c>
      <c r="B193" s="1">
        <v>44830</v>
      </c>
      <c r="C193">
        <v>9</v>
      </c>
      <c r="D193" t="s">
        <v>34</v>
      </c>
      <c r="E193">
        <v>520</v>
      </c>
      <c r="F193" t="s">
        <v>56</v>
      </c>
      <c r="G193">
        <v>6</v>
      </c>
      <c r="H193">
        <v>24</v>
      </c>
      <c r="I193" t="s">
        <v>84</v>
      </c>
    </row>
    <row r="194" spans="1:9" x14ac:dyDescent="0.3">
      <c r="A194">
        <v>2022</v>
      </c>
      <c r="B194" s="1">
        <v>44830</v>
      </c>
      <c r="C194">
        <v>9</v>
      </c>
      <c r="D194" t="s">
        <v>34</v>
      </c>
      <c r="E194">
        <v>542</v>
      </c>
      <c r="F194" t="s">
        <v>51</v>
      </c>
      <c r="G194">
        <v>4</v>
      </c>
      <c r="H194">
        <v>40</v>
      </c>
      <c r="I194" t="s">
        <v>84</v>
      </c>
    </row>
    <row r="195" spans="1:9" x14ac:dyDescent="0.3">
      <c r="A195">
        <v>2022</v>
      </c>
      <c r="B195" s="1">
        <v>44832</v>
      </c>
      <c r="C195">
        <v>9</v>
      </c>
      <c r="D195" t="s">
        <v>34</v>
      </c>
      <c r="E195">
        <v>522</v>
      </c>
      <c r="F195" t="s">
        <v>57</v>
      </c>
      <c r="G195">
        <v>6</v>
      </c>
      <c r="H195">
        <v>24</v>
      </c>
      <c r="I195" t="s">
        <v>84</v>
      </c>
    </row>
    <row r="196" spans="1:9" x14ac:dyDescent="0.3">
      <c r="A196">
        <v>2022</v>
      </c>
      <c r="B196" s="1">
        <v>44832</v>
      </c>
      <c r="C196">
        <v>9</v>
      </c>
      <c r="D196" t="s">
        <v>34</v>
      </c>
      <c r="E196">
        <v>510</v>
      </c>
      <c r="F196" t="s">
        <v>42</v>
      </c>
      <c r="G196">
        <v>6</v>
      </c>
      <c r="H196">
        <v>36</v>
      </c>
      <c r="I196" t="s">
        <v>84</v>
      </c>
    </row>
    <row r="197" spans="1:9" x14ac:dyDescent="0.3">
      <c r="A197">
        <v>2022</v>
      </c>
      <c r="B197" s="1">
        <v>44834</v>
      </c>
      <c r="C197">
        <v>9</v>
      </c>
      <c r="D197" t="s">
        <v>34</v>
      </c>
      <c r="E197">
        <v>562</v>
      </c>
      <c r="F197" t="s">
        <v>49</v>
      </c>
      <c r="G197">
        <v>5</v>
      </c>
      <c r="H197">
        <v>25</v>
      </c>
      <c r="I197" t="s">
        <v>84</v>
      </c>
    </row>
    <row r="198" spans="1:9" x14ac:dyDescent="0.3">
      <c r="A198">
        <v>2022</v>
      </c>
      <c r="B198" s="1">
        <v>44834</v>
      </c>
      <c r="C198">
        <v>9</v>
      </c>
      <c r="D198" t="s">
        <v>34</v>
      </c>
      <c r="E198">
        <v>510</v>
      </c>
      <c r="F198" t="s">
        <v>42</v>
      </c>
      <c r="G198">
        <v>6</v>
      </c>
      <c r="H198">
        <v>36</v>
      </c>
      <c r="I198" t="s">
        <v>84</v>
      </c>
    </row>
    <row r="199" spans="1:9" x14ac:dyDescent="0.3">
      <c r="A199">
        <v>2022</v>
      </c>
      <c r="B199" s="1">
        <v>44837</v>
      </c>
      <c r="C199">
        <v>10</v>
      </c>
      <c r="D199" t="s">
        <v>35</v>
      </c>
      <c r="E199">
        <v>532</v>
      </c>
      <c r="F199" t="s">
        <v>58</v>
      </c>
      <c r="G199">
        <v>3</v>
      </c>
      <c r="H199">
        <v>30</v>
      </c>
      <c r="I199" t="s">
        <v>84</v>
      </c>
    </row>
    <row r="200" spans="1:9" x14ac:dyDescent="0.3">
      <c r="A200">
        <v>2022</v>
      </c>
      <c r="B200" s="1">
        <v>44837</v>
      </c>
      <c r="C200">
        <v>10</v>
      </c>
      <c r="D200" t="s">
        <v>35</v>
      </c>
      <c r="E200">
        <v>544</v>
      </c>
      <c r="F200" t="s">
        <v>59</v>
      </c>
      <c r="G200">
        <v>4</v>
      </c>
      <c r="H200">
        <v>48</v>
      </c>
      <c r="I200" t="s">
        <v>84</v>
      </c>
    </row>
    <row r="201" spans="1:9" x14ac:dyDescent="0.3">
      <c r="A201">
        <v>2022</v>
      </c>
      <c r="B201" s="1">
        <v>44839</v>
      </c>
      <c r="C201">
        <v>10</v>
      </c>
      <c r="D201" t="s">
        <v>35</v>
      </c>
      <c r="E201">
        <v>536</v>
      </c>
      <c r="F201" t="s">
        <v>55</v>
      </c>
      <c r="G201">
        <v>5</v>
      </c>
      <c r="H201">
        <v>25</v>
      </c>
      <c r="I201" t="s">
        <v>84</v>
      </c>
    </row>
    <row r="202" spans="1:9" x14ac:dyDescent="0.3">
      <c r="A202">
        <v>2022</v>
      </c>
      <c r="B202" s="1">
        <v>44839</v>
      </c>
      <c r="C202">
        <v>10</v>
      </c>
      <c r="D202" t="s">
        <v>35</v>
      </c>
      <c r="E202">
        <v>542</v>
      </c>
      <c r="F202" t="s">
        <v>51</v>
      </c>
      <c r="G202">
        <v>1</v>
      </c>
      <c r="H202">
        <v>10</v>
      </c>
      <c r="I202" t="s">
        <v>84</v>
      </c>
    </row>
    <row r="203" spans="1:9" x14ac:dyDescent="0.3">
      <c r="A203">
        <v>2022</v>
      </c>
      <c r="B203" s="1">
        <v>44841</v>
      </c>
      <c r="C203">
        <v>10</v>
      </c>
      <c r="D203" t="s">
        <v>35</v>
      </c>
      <c r="E203">
        <v>514</v>
      </c>
      <c r="F203" t="s">
        <v>44</v>
      </c>
      <c r="G203">
        <v>6</v>
      </c>
      <c r="H203">
        <v>39</v>
      </c>
      <c r="I203" t="s">
        <v>84</v>
      </c>
    </row>
    <row r="204" spans="1:9" x14ac:dyDescent="0.3">
      <c r="A204">
        <v>2022</v>
      </c>
      <c r="B204" s="1">
        <v>44841</v>
      </c>
      <c r="C204">
        <v>10</v>
      </c>
      <c r="D204" t="s">
        <v>35</v>
      </c>
      <c r="E204">
        <v>548</v>
      </c>
      <c r="F204" t="s">
        <v>45</v>
      </c>
      <c r="G204">
        <v>10</v>
      </c>
      <c r="H204">
        <v>20</v>
      </c>
      <c r="I204" t="s">
        <v>84</v>
      </c>
    </row>
    <row r="205" spans="1:9" x14ac:dyDescent="0.3">
      <c r="A205">
        <v>2022</v>
      </c>
      <c r="B205" s="1">
        <v>44842</v>
      </c>
      <c r="C205">
        <v>10</v>
      </c>
      <c r="D205" t="s">
        <v>35</v>
      </c>
      <c r="E205">
        <v>580</v>
      </c>
      <c r="F205" t="s">
        <v>53</v>
      </c>
      <c r="G205">
        <v>7</v>
      </c>
      <c r="H205">
        <v>56</v>
      </c>
      <c r="I205" t="s">
        <v>84</v>
      </c>
    </row>
    <row r="206" spans="1:9" x14ac:dyDescent="0.3">
      <c r="A206">
        <v>2022</v>
      </c>
      <c r="B206" s="1">
        <v>44842</v>
      </c>
      <c r="C206">
        <v>10</v>
      </c>
      <c r="D206" t="s">
        <v>35</v>
      </c>
      <c r="E206">
        <v>522</v>
      </c>
      <c r="F206" t="s">
        <v>57</v>
      </c>
      <c r="G206">
        <v>5</v>
      </c>
      <c r="H206">
        <v>20</v>
      </c>
      <c r="I206" t="s">
        <v>84</v>
      </c>
    </row>
    <row r="207" spans="1:9" x14ac:dyDescent="0.3">
      <c r="A207">
        <v>2022</v>
      </c>
      <c r="B207" s="1">
        <v>44842</v>
      </c>
      <c r="C207">
        <v>10</v>
      </c>
      <c r="D207" t="s">
        <v>35</v>
      </c>
      <c r="E207">
        <v>524</v>
      </c>
      <c r="F207" t="s">
        <v>48</v>
      </c>
      <c r="G207">
        <v>3</v>
      </c>
      <c r="H207">
        <v>6</v>
      </c>
      <c r="I207" t="s">
        <v>84</v>
      </c>
    </row>
    <row r="208" spans="1:9" x14ac:dyDescent="0.3">
      <c r="A208">
        <v>2022</v>
      </c>
      <c r="B208" s="1">
        <v>44842</v>
      </c>
      <c r="C208">
        <v>10</v>
      </c>
      <c r="D208" t="s">
        <v>35</v>
      </c>
      <c r="E208">
        <v>530</v>
      </c>
      <c r="F208" t="s">
        <v>46</v>
      </c>
      <c r="G208">
        <v>6</v>
      </c>
      <c r="H208">
        <v>51</v>
      </c>
      <c r="I208" t="s">
        <v>84</v>
      </c>
    </row>
    <row r="209" spans="1:9" x14ac:dyDescent="0.3">
      <c r="A209">
        <v>2022</v>
      </c>
      <c r="B209" s="1">
        <v>44842</v>
      </c>
      <c r="C209">
        <v>10</v>
      </c>
      <c r="D209" t="s">
        <v>35</v>
      </c>
      <c r="E209">
        <v>540</v>
      </c>
      <c r="F209" t="s">
        <v>47</v>
      </c>
      <c r="G209">
        <v>5</v>
      </c>
      <c r="H209">
        <v>37.5</v>
      </c>
      <c r="I209" t="s">
        <v>84</v>
      </c>
    </row>
    <row r="210" spans="1:9" x14ac:dyDescent="0.3">
      <c r="A210">
        <v>2022</v>
      </c>
      <c r="B210" s="1">
        <v>44844</v>
      </c>
      <c r="C210">
        <v>10</v>
      </c>
      <c r="D210" t="s">
        <v>35</v>
      </c>
      <c r="E210">
        <v>540</v>
      </c>
      <c r="F210" t="s">
        <v>47</v>
      </c>
      <c r="G210">
        <v>5</v>
      </c>
      <c r="H210">
        <v>37.5</v>
      </c>
      <c r="I210" t="s">
        <v>84</v>
      </c>
    </row>
    <row r="211" spans="1:9" x14ac:dyDescent="0.3">
      <c r="A211">
        <v>2022</v>
      </c>
      <c r="B211" s="1">
        <v>44844</v>
      </c>
      <c r="C211">
        <v>10</v>
      </c>
      <c r="D211" t="s">
        <v>35</v>
      </c>
      <c r="E211">
        <v>560</v>
      </c>
      <c r="F211" t="s">
        <v>50</v>
      </c>
      <c r="G211">
        <v>5</v>
      </c>
      <c r="H211">
        <v>40</v>
      </c>
      <c r="I211" t="s">
        <v>84</v>
      </c>
    </row>
    <row r="212" spans="1:9" x14ac:dyDescent="0.3">
      <c r="A212">
        <v>2022</v>
      </c>
      <c r="B212" s="1">
        <v>44846</v>
      </c>
      <c r="C212">
        <v>10</v>
      </c>
      <c r="D212" t="s">
        <v>35</v>
      </c>
      <c r="E212">
        <v>516</v>
      </c>
      <c r="F212" t="s">
        <v>43</v>
      </c>
      <c r="G212">
        <v>7</v>
      </c>
      <c r="H212">
        <v>31.5</v>
      </c>
      <c r="I212" t="s">
        <v>84</v>
      </c>
    </row>
    <row r="213" spans="1:9" x14ac:dyDescent="0.3">
      <c r="A213">
        <v>2022</v>
      </c>
      <c r="B213" s="1">
        <v>44846</v>
      </c>
      <c r="C213">
        <v>10</v>
      </c>
      <c r="D213" t="s">
        <v>35</v>
      </c>
      <c r="E213">
        <v>530</v>
      </c>
      <c r="F213" t="s">
        <v>46</v>
      </c>
      <c r="G213">
        <v>5</v>
      </c>
      <c r="H213">
        <v>42.5</v>
      </c>
      <c r="I213" t="s">
        <v>84</v>
      </c>
    </row>
    <row r="214" spans="1:9" x14ac:dyDescent="0.3">
      <c r="A214">
        <v>2022</v>
      </c>
      <c r="B214" s="1">
        <v>44848</v>
      </c>
      <c r="C214">
        <v>10</v>
      </c>
      <c r="D214" t="s">
        <v>35</v>
      </c>
      <c r="E214">
        <v>518</v>
      </c>
      <c r="F214" t="s">
        <v>52</v>
      </c>
      <c r="G214">
        <v>4</v>
      </c>
      <c r="H214">
        <v>16</v>
      </c>
      <c r="I214" t="s">
        <v>84</v>
      </c>
    </row>
    <row r="215" spans="1:9" x14ac:dyDescent="0.3">
      <c r="A215">
        <v>2022</v>
      </c>
      <c r="B215" s="1">
        <v>44848</v>
      </c>
      <c r="C215">
        <v>10</v>
      </c>
      <c r="D215" t="s">
        <v>35</v>
      </c>
      <c r="E215">
        <v>524</v>
      </c>
      <c r="F215" t="s">
        <v>48</v>
      </c>
      <c r="G215">
        <v>3</v>
      </c>
      <c r="H215">
        <v>6</v>
      </c>
      <c r="I215" t="s">
        <v>84</v>
      </c>
    </row>
    <row r="216" spans="1:9" x14ac:dyDescent="0.3">
      <c r="A216">
        <v>2022</v>
      </c>
      <c r="B216" s="1">
        <v>44858</v>
      </c>
      <c r="C216">
        <v>10</v>
      </c>
      <c r="D216" t="s">
        <v>35</v>
      </c>
      <c r="E216">
        <v>520</v>
      </c>
      <c r="F216" t="s">
        <v>56</v>
      </c>
      <c r="G216">
        <v>6</v>
      </c>
      <c r="H216">
        <v>24</v>
      </c>
      <c r="I216" t="s">
        <v>84</v>
      </c>
    </row>
    <row r="217" spans="1:9" x14ac:dyDescent="0.3">
      <c r="A217">
        <v>2022</v>
      </c>
      <c r="B217" s="1">
        <v>44858</v>
      </c>
      <c r="C217">
        <v>10</v>
      </c>
      <c r="D217" t="s">
        <v>35</v>
      </c>
      <c r="E217">
        <v>542</v>
      </c>
      <c r="F217" t="s">
        <v>51</v>
      </c>
      <c r="G217">
        <v>3</v>
      </c>
      <c r="H217">
        <v>30</v>
      </c>
      <c r="I217" t="s">
        <v>84</v>
      </c>
    </row>
    <row r="218" spans="1:9" x14ac:dyDescent="0.3">
      <c r="A218">
        <v>2022</v>
      </c>
      <c r="B218" s="1">
        <v>44860</v>
      </c>
      <c r="C218">
        <v>10</v>
      </c>
      <c r="D218" t="s">
        <v>35</v>
      </c>
      <c r="E218">
        <v>522</v>
      </c>
      <c r="F218" t="s">
        <v>57</v>
      </c>
      <c r="G218">
        <v>6</v>
      </c>
      <c r="H218">
        <v>24</v>
      </c>
      <c r="I218" t="s">
        <v>84</v>
      </c>
    </row>
    <row r="219" spans="1:9" x14ac:dyDescent="0.3">
      <c r="A219">
        <v>2022</v>
      </c>
      <c r="B219" s="1">
        <v>44860</v>
      </c>
      <c r="C219">
        <v>10</v>
      </c>
      <c r="D219" t="s">
        <v>35</v>
      </c>
      <c r="E219">
        <v>510</v>
      </c>
      <c r="F219" t="s">
        <v>42</v>
      </c>
      <c r="G219">
        <v>6</v>
      </c>
      <c r="H219">
        <v>36</v>
      </c>
      <c r="I219" t="s">
        <v>84</v>
      </c>
    </row>
    <row r="220" spans="1:9" x14ac:dyDescent="0.3">
      <c r="A220">
        <v>2022</v>
      </c>
      <c r="B220" s="1">
        <v>44862</v>
      </c>
      <c r="C220">
        <v>10</v>
      </c>
      <c r="D220" t="s">
        <v>35</v>
      </c>
      <c r="E220">
        <v>562</v>
      </c>
      <c r="F220" t="s">
        <v>49</v>
      </c>
      <c r="G220">
        <v>5</v>
      </c>
      <c r="H220">
        <v>25</v>
      </c>
      <c r="I220" t="s">
        <v>84</v>
      </c>
    </row>
    <row r="221" spans="1:9" x14ac:dyDescent="0.3">
      <c r="A221">
        <v>2022</v>
      </c>
      <c r="B221" s="1">
        <v>44862</v>
      </c>
      <c r="C221">
        <v>10</v>
      </c>
      <c r="D221" t="s">
        <v>35</v>
      </c>
      <c r="E221">
        <v>510</v>
      </c>
      <c r="F221" t="s">
        <v>42</v>
      </c>
      <c r="G221">
        <v>6</v>
      </c>
      <c r="H221">
        <v>36</v>
      </c>
      <c r="I221" t="s">
        <v>84</v>
      </c>
    </row>
    <row r="222" spans="1:9" x14ac:dyDescent="0.3">
      <c r="A222">
        <v>2022</v>
      </c>
      <c r="B222" s="1">
        <v>44866</v>
      </c>
      <c r="C222">
        <v>11</v>
      </c>
      <c r="D222" t="s">
        <v>36</v>
      </c>
      <c r="E222">
        <v>532</v>
      </c>
      <c r="F222" t="s">
        <v>58</v>
      </c>
      <c r="G222">
        <v>1</v>
      </c>
      <c r="H222">
        <v>10</v>
      </c>
      <c r="I222" t="s">
        <v>84</v>
      </c>
    </row>
    <row r="223" spans="1:9" x14ac:dyDescent="0.3">
      <c r="A223">
        <v>2022</v>
      </c>
      <c r="B223" s="1">
        <v>44866</v>
      </c>
      <c r="C223">
        <v>11</v>
      </c>
      <c r="D223" t="s">
        <v>36</v>
      </c>
      <c r="E223">
        <v>544</v>
      </c>
      <c r="F223" t="s">
        <v>59</v>
      </c>
      <c r="G223">
        <v>3</v>
      </c>
      <c r="H223">
        <v>36</v>
      </c>
      <c r="I223" t="s">
        <v>84</v>
      </c>
    </row>
    <row r="224" spans="1:9" x14ac:dyDescent="0.3">
      <c r="A224">
        <v>2022</v>
      </c>
      <c r="B224" s="1">
        <v>44868</v>
      </c>
      <c r="C224">
        <v>11</v>
      </c>
      <c r="D224" t="s">
        <v>36</v>
      </c>
      <c r="E224">
        <v>536</v>
      </c>
      <c r="F224" t="s">
        <v>55</v>
      </c>
      <c r="G224">
        <v>5</v>
      </c>
      <c r="H224">
        <v>25</v>
      </c>
      <c r="I224" t="s">
        <v>84</v>
      </c>
    </row>
    <row r="225" spans="1:9" x14ac:dyDescent="0.3">
      <c r="A225">
        <v>2022</v>
      </c>
      <c r="B225" s="1">
        <v>44868</v>
      </c>
      <c r="C225">
        <v>11</v>
      </c>
      <c r="D225" t="s">
        <v>36</v>
      </c>
      <c r="E225">
        <v>542</v>
      </c>
      <c r="F225" t="s">
        <v>51</v>
      </c>
      <c r="G225">
        <v>3</v>
      </c>
      <c r="H225">
        <v>30</v>
      </c>
      <c r="I225" t="s">
        <v>84</v>
      </c>
    </row>
    <row r="226" spans="1:9" x14ac:dyDescent="0.3">
      <c r="A226">
        <v>2022</v>
      </c>
      <c r="B226" s="1">
        <v>44879</v>
      </c>
      <c r="C226">
        <v>11</v>
      </c>
      <c r="D226" t="s">
        <v>36</v>
      </c>
      <c r="E226">
        <v>514</v>
      </c>
      <c r="F226" t="s">
        <v>44</v>
      </c>
      <c r="G226">
        <v>8</v>
      </c>
      <c r="H226">
        <v>52</v>
      </c>
      <c r="I226" t="s">
        <v>84</v>
      </c>
    </row>
    <row r="227" spans="1:9" x14ac:dyDescent="0.3">
      <c r="A227">
        <v>2022</v>
      </c>
      <c r="B227" s="1">
        <v>44879</v>
      </c>
      <c r="C227">
        <v>11</v>
      </c>
      <c r="D227" t="s">
        <v>36</v>
      </c>
      <c r="E227">
        <v>548</v>
      </c>
      <c r="F227" t="s">
        <v>45</v>
      </c>
      <c r="G227">
        <v>10</v>
      </c>
      <c r="H227">
        <v>20</v>
      </c>
      <c r="I227" t="s">
        <v>84</v>
      </c>
    </row>
    <row r="228" spans="1:9" x14ac:dyDescent="0.3">
      <c r="A228">
        <v>2022</v>
      </c>
      <c r="B228" s="1">
        <v>44881</v>
      </c>
      <c r="C228">
        <v>11</v>
      </c>
      <c r="D228" t="s">
        <v>36</v>
      </c>
      <c r="E228">
        <v>540</v>
      </c>
      <c r="F228" t="s">
        <v>47</v>
      </c>
      <c r="G228">
        <v>5</v>
      </c>
      <c r="H228">
        <v>37.5</v>
      </c>
      <c r="I228" t="s">
        <v>84</v>
      </c>
    </row>
    <row r="229" spans="1:9" x14ac:dyDescent="0.3">
      <c r="A229">
        <v>2022</v>
      </c>
      <c r="B229" s="1">
        <v>44881</v>
      </c>
      <c r="C229">
        <v>11</v>
      </c>
      <c r="D229" t="s">
        <v>36</v>
      </c>
      <c r="E229">
        <v>560</v>
      </c>
      <c r="F229" t="s">
        <v>50</v>
      </c>
      <c r="G229">
        <v>5</v>
      </c>
      <c r="H229">
        <v>40</v>
      </c>
      <c r="I229" t="s">
        <v>84</v>
      </c>
    </row>
    <row r="230" spans="1:9" x14ac:dyDescent="0.3">
      <c r="A230">
        <v>2022</v>
      </c>
      <c r="B230" s="1">
        <v>44883</v>
      </c>
      <c r="C230">
        <v>11</v>
      </c>
      <c r="D230" t="s">
        <v>36</v>
      </c>
      <c r="E230">
        <v>516</v>
      </c>
      <c r="F230" t="s">
        <v>43</v>
      </c>
      <c r="G230">
        <v>7</v>
      </c>
      <c r="H230">
        <v>31.5</v>
      </c>
      <c r="I230" t="s">
        <v>84</v>
      </c>
    </row>
    <row r="231" spans="1:9" x14ac:dyDescent="0.3">
      <c r="A231">
        <v>2022</v>
      </c>
      <c r="B231" s="1">
        <v>44883</v>
      </c>
      <c r="C231">
        <v>11</v>
      </c>
      <c r="D231" t="s">
        <v>36</v>
      </c>
      <c r="E231">
        <v>530</v>
      </c>
      <c r="F231" t="s">
        <v>46</v>
      </c>
      <c r="G231">
        <v>5</v>
      </c>
      <c r="H231">
        <v>42.5</v>
      </c>
      <c r="I231" t="s">
        <v>84</v>
      </c>
    </row>
    <row r="232" spans="1:9" x14ac:dyDescent="0.3">
      <c r="A232">
        <v>2022</v>
      </c>
      <c r="B232" s="1">
        <v>44886</v>
      </c>
      <c r="C232">
        <v>11</v>
      </c>
      <c r="D232" t="s">
        <v>36</v>
      </c>
      <c r="E232">
        <v>518</v>
      </c>
      <c r="F232" t="s">
        <v>52</v>
      </c>
      <c r="G232">
        <v>4</v>
      </c>
      <c r="H232">
        <v>16</v>
      </c>
      <c r="I232" t="s">
        <v>84</v>
      </c>
    </row>
    <row r="233" spans="1:9" x14ac:dyDescent="0.3">
      <c r="A233">
        <v>2022</v>
      </c>
      <c r="B233" s="1">
        <v>44886</v>
      </c>
      <c r="C233">
        <v>11</v>
      </c>
      <c r="D233" t="s">
        <v>36</v>
      </c>
      <c r="E233">
        <v>524</v>
      </c>
      <c r="F233" t="s">
        <v>48</v>
      </c>
      <c r="G233">
        <v>3</v>
      </c>
      <c r="H233">
        <v>6</v>
      </c>
      <c r="I233" t="s">
        <v>84</v>
      </c>
    </row>
    <row r="234" spans="1:9" x14ac:dyDescent="0.3">
      <c r="A234">
        <v>2022</v>
      </c>
      <c r="B234" s="1">
        <v>44888</v>
      </c>
      <c r="C234">
        <v>11</v>
      </c>
      <c r="D234" t="s">
        <v>36</v>
      </c>
      <c r="E234">
        <v>520</v>
      </c>
      <c r="F234" t="s">
        <v>56</v>
      </c>
      <c r="G234">
        <v>6</v>
      </c>
      <c r="H234">
        <v>24</v>
      </c>
      <c r="I234" t="s">
        <v>84</v>
      </c>
    </row>
    <row r="235" spans="1:9" x14ac:dyDescent="0.3">
      <c r="A235">
        <v>2022</v>
      </c>
      <c r="B235" s="1">
        <v>44888</v>
      </c>
      <c r="C235">
        <v>11</v>
      </c>
      <c r="D235" t="s">
        <v>36</v>
      </c>
      <c r="E235">
        <v>542</v>
      </c>
      <c r="F235" t="s">
        <v>51</v>
      </c>
      <c r="G235">
        <v>2</v>
      </c>
      <c r="H235">
        <v>20</v>
      </c>
      <c r="I235" t="s">
        <v>84</v>
      </c>
    </row>
    <row r="236" spans="1:9" x14ac:dyDescent="0.3">
      <c r="A236">
        <v>2022</v>
      </c>
      <c r="B236" s="1">
        <v>44890</v>
      </c>
      <c r="C236">
        <v>11</v>
      </c>
      <c r="D236" t="s">
        <v>36</v>
      </c>
      <c r="E236">
        <v>522</v>
      </c>
      <c r="F236" t="s">
        <v>57</v>
      </c>
      <c r="G236">
        <v>6</v>
      </c>
      <c r="H236">
        <v>24</v>
      </c>
      <c r="I236" t="s">
        <v>84</v>
      </c>
    </row>
    <row r="237" spans="1:9" x14ac:dyDescent="0.3">
      <c r="A237">
        <v>2022</v>
      </c>
      <c r="B237" s="1">
        <v>44890</v>
      </c>
      <c r="C237">
        <v>11</v>
      </c>
      <c r="D237" t="s">
        <v>36</v>
      </c>
      <c r="E237">
        <v>510</v>
      </c>
      <c r="F237" t="s">
        <v>42</v>
      </c>
      <c r="G237">
        <v>6</v>
      </c>
      <c r="H237">
        <v>36</v>
      </c>
      <c r="I237" t="s">
        <v>84</v>
      </c>
    </row>
    <row r="238" spans="1:9" x14ac:dyDescent="0.3">
      <c r="A238">
        <v>2022</v>
      </c>
      <c r="B238" s="1">
        <v>44893</v>
      </c>
      <c r="C238">
        <v>11</v>
      </c>
      <c r="D238" t="s">
        <v>36</v>
      </c>
      <c r="E238">
        <v>562</v>
      </c>
      <c r="F238" t="s">
        <v>49</v>
      </c>
      <c r="G238">
        <v>5</v>
      </c>
      <c r="H238">
        <v>25</v>
      </c>
      <c r="I238" t="s">
        <v>84</v>
      </c>
    </row>
    <row r="239" spans="1:9" x14ac:dyDescent="0.3">
      <c r="A239">
        <v>2022</v>
      </c>
      <c r="B239" s="1">
        <v>44893</v>
      </c>
      <c r="C239">
        <v>11</v>
      </c>
      <c r="D239" t="s">
        <v>36</v>
      </c>
      <c r="E239">
        <v>510</v>
      </c>
      <c r="F239" t="s">
        <v>42</v>
      </c>
      <c r="G239">
        <v>6</v>
      </c>
      <c r="H239">
        <v>36</v>
      </c>
      <c r="I239" t="s">
        <v>84</v>
      </c>
    </row>
    <row r="240" spans="1:9" x14ac:dyDescent="0.3">
      <c r="A240">
        <v>2022</v>
      </c>
      <c r="B240" s="1">
        <v>44894</v>
      </c>
      <c r="C240">
        <v>11</v>
      </c>
      <c r="D240" t="s">
        <v>36</v>
      </c>
      <c r="E240">
        <v>518</v>
      </c>
      <c r="F240" t="s">
        <v>52</v>
      </c>
      <c r="G240">
        <v>4</v>
      </c>
      <c r="H240">
        <v>16</v>
      </c>
      <c r="I240" t="s">
        <v>84</v>
      </c>
    </row>
    <row r="241" spans="1:9" x14ac:dyDescent="0.3">
      <c r="A241">
        <v>2022</v>
      </c>
      <c r="B241" s="1">
        <v>44894</v>
      </c>
      <c r="C241">
        <v>11</v>
      </c>
      <c r="D241" t="s">
        <v>36</v>
      </c>
      <c r="E241">
        <v>524</v>
      </c>
      <c r="F241" t="s">
        <v>48</v>
      </c>
      <c r="G241">
        <v>3</v>
      </c>
      <c r="H241">
        <v>6</v>
      </c>
      <c r="I241" t="s">
        <v>84</v>
      </c>
    </row>
    <row r="242" spans="1:9" x14ac:dyDescent="0.3">
      <c r="A242">
        <v>2022</v>
      </c>
      <c r="B242" s="1">
        <v>44894</v>
      </c>
      <c r="C242">
        <v>11</v>
      </c>
      <c r="D242" t="s">
        <v>36</v>
      </c>
      <c r="E242">
        <v>520</v>
      </c>
      <c r="F242" t="s">
        <v>56</v>
      </c>
      <c r="G242">
        <v>6</v>
      </c>
      <c r="H242">
        <v>24</v>
      </c>
      <c r="I242" t="s">
        <v>84</v>
      </c>
    </row>
    <row r="243" spans="1:9" x14ac:dyDescent="0.3">
      <c r="A243">
        <v>2022</v>
      </c>
      <c r="B243" s="1">
        <v>44894</v>
      </c>
      <c r="C243">
        <v>11</v>
      </c>
      <c r="D243" t="s">
        <v>36</v>
      </c>
      <c r="E243">
        <v>542</v>
      </c>
      <c r="F243" t="s">
        <v>51</v>
      </c>
      <c r="G243">
        <v>3</v>
      </c>
      <c r="H243">
        <v>30</v>
      </c>
      <c r="I243" t="s">
        <v>84</v>
      </c>
    </row>
    <row r="244" spans="1:9" x14ac:dyDescent="0.3">
      <c r="A244">
        <v>2022</v>
      </c>
      <c r="B244" s="1">
        <v>44894</v>
      </c>
      <c r="C244">
        <v>11</v>
      </c>
      <c r="D244" t="s">
        <v>36</v>
      </c>
      <c r="E244">
        <v>522</v>
      </c>
      <c r="F244" t="s">
        <v>57</v>
      </c>
      <c r="G244">
        <v>6</v>
      </c>
      <c r="H244">
        <v>24</v>
      </c>
      <c r="I244" t="s">
        <v>84</v>
      </c>
    </row>
    <row r="245" spans="1:9" x14ac:dyDescent="0.3">
      <c r="A245">
        <v>2022</v>
      </c>
      <c r="B245" s="1">
        <v>44900</v>
      </c>
      <c r="C245">
        <v>12</v>
      </c>
      <c r="D245" t="s">
        <v>37</v>
      </c>
      <c r="E245">
        <v>532</v>
      </c>
      <c r="F245" t="s">
        <v>58</v>
      </c>
      <c r="G245">
        <v>1</v>
      </c>
      <c r="H245">
        <v>10</v>
      </c>
      <c r="I245" t="s">
        <v>84</v>
      </c>
    </row>
    <row r="246" spans="1:9" x14ac:dyDescent="0.3">
      <c r="A246">
        <v>2022</v>
      </c>
      <c r="B246" s="1">
        <v>44900</v>
      </c>
      <c r="C246">
        <v>12</v>
      </c>
      <c r="D246" t="s">
        <v>37</v>
      </c>
      <c r="E246">
        <v>544</v>
      </c>
      <c r="F246" t="s">
        <v>59</v>
      </c>
      <c r="G246">
        <v>3</v>
      </c>
      <c r="H246">
        <v>36</v>
      </c>
      <c r="I246" t="s">
        <v>84</v>
      </c>
    </row>
    <row r="247" spans="1:9" x14ac:dyDescent="0.3">
      <c r="A247">
        <v>2022</v>
      </c>
      <c r="B247" s="1">
        <v>44902</v>
      </c>
      <c r="C247">
        <v>12</v>
      </c>
      <c r="D247" t="s">
        <v>37</v>
      </c>
      <c r="E247">
        <v>536</v>
      </c>
      <c r="F247" t="s">
        <v>55</v>
      </c>
      <c r="G247">
        <v>5</v>
      </c>
      <c r="H247">
        <v>25</v>
      </c>
      <c r="I247" t="s">
        <v>84</v>
      </c>
    </row>
    <row r="248" spans="1:9" x14ac:dyDescent="0.3">
      <c r="A248">
        <v>2022</v>
      </c>
      <c r="B248" s="1">
        <v>44902</v>
      </c>
      <c r="C248">
        <v>12</v>
      </c>
      <c r="D248" t="s">
        <v>37</v>
      </c>
      <c r="E248">
        <v>542</v>
      </c>
      <c r="F248" t="s">
        <v>51</v>
      </c>
      <c r="G248">
        <v>2</v>
      </c>
      <c r="H248">
        <v>20</v>
      </c>
      <c r="I248" t="s">
        <v>84</v>
      </c>
    </row>
    <row r="249" spans="1:9" x14ac:dyDescent="0.3">
      <c r="A249">
        <v>2022</v>
      </c>
      <c r="B249" s="1">
        <v>44904</v>
      </c>
      <c r="C249">
        <v>12</v>
      </c>
      <c r="D249" t="s">
        <v>37</v>
      </c>
      <c r="E249">
        <v>514</v>
      </c>
      <c r="F249" t="s">
        <v>44</v>
      </c>
      <c r="G249">
        <v>9</v>
      </c>
      <c r="H249">
        <v>58.5</v>
      </c>
      <c r="I249" t="s">
        <v>84</v>
      </c>
    </row>
    <row r="250" spans="1:9" x14ac:dyDescent="0.3">
      <c r="A250">
        <v>2022</v>
      </c>
      <c r="B250" s="1">
        <v>44904</v>
      </c>
      <c r="C250">
        <v>12</v>
      </c>
      <c r="D250" t="s">
        <v>37</v>
      </c>
      <c r="E250">
        <v>548</v>
      </c>
      <c r="F250" t="s">
        <v>45</v>
      </c>
      <c r="G250">
        <v>10</v>
      </c>
      <c r="H250">
        <v>20</v>
      </c>
      <c r="I250" t="s">
        <v>84</v>
      </c>
    </row>
    <row r="251" spans="1:9" x14ac:dyDescent="0.3">
      <c r="A251">
        <v>2022</v>
      </c>
      <c r="B251" s="1">
        <v>44907</v>
      </c>
      <c r="C251">
        <v>12</v>
      </c>
      <c r="D251" t="s">
        <v>37</v>
      </c>
      <c r="E251">
        <v>540</v>
      </c>
      <c r="F251" t="s">
        <v>47</v>
      </c>
      <c r="G251">
        <v>5</v>
      </c>
      <c r="H251">
        <v>37.5</v>
      </c>
      <c r="I251" t="s">
        <v>84</v>
      </c>
    </row>
    <row r="252" spans="1:9" x14ac:dyDescent="0.3">
      <c r="A252">
        <v>2022</v>
      </c>
      <c r="B252" s="1">
        <v>44907</v>
      </c>
      <c r="C252">
        <v>12</v>
      </c>
      <c r="D252" t="s">
        <v>37</v>
      </c>
      <c r="E252">
        <v>560</v>
      </c>
      <c r="F252" t="s">
        <v>50</v>
      </c>
      <c r="G252">
        <v>5</v>
      </c>
      <c r="H252">
        <v>40</v>
      </c>
      <c r="I252" t="s">
        <v>84</v>
      </c>
    </row>
    <row r="253" spans="1:9" x14ac:dyDescent="0.3">
      <c r="A253">
        <v>2022</v>
      </c>
      <c r="B253" s="1">
        <v>44909</v>
      </c>
      <c r="C253">
        <v>12</v>
      </c>
      <c r="D253" t="s">
        <v>37</v>
      </c>
      <c r="E253">
        <v>516</v>
      </c>
      <c r="F253" t="s">
        <v>43</v>
      </c>
      <c r="G253">
        <v>7</v>
      </c>
      <c r="H253">
        <v>31.5</v>
      </c>
      <c r="I253" t="s">
        <v>84</v>
      </c>
    </row>
    <row r="254" spans="1:9" x14ac:dyDescent="0.3">
      <c r="A254">
        <v>2022</v>
      </c>
      <c r="B254" s="1">
        <v>44909</v>
      </c>
      <c r="C254">
        <v>12</v>
      </c>
      <c r="D254" t="s">
        <v>37</v>
      </c>
      <c r="E254">
        <v>530</v>
      </c>
      <c r="F254" t="s">
        <v>46</v>
      </c>
      <c r="G254">
        <v>5</v>
      </c>
      <c r="H254">
        <v>42.5</v>
      </c>
      <c r="I254" t="s">
        <v>84</v>
      </c>
    </row>
    <row r="255" spans="1:9" x14ac:dyDescent="0.3">
      <c r="A255">
        <v>2022</v>
      </c>
      <c r="B255" s="1">
        <v>44911</v>
      </c>
      <c r="C255">
        <v>12</v>
      </c>
      <c r="D255" t="s">
        <v>37</v>
      </c>
      <c r="E255">
        <v>518</v>
      </c>
      <c r="F255" t="s">
        <v>52</v>
      </c>
      <c r="G255">
        <v>4</v>
      </c>
      <c r="H255">
        <v>16</v>
      </c>
      <c r="I255" t="s">
        <v>84</v>
      </c>
    </row>
    <row r="256" spans="1:9" x14ac:dyDescent="0.3">
      <c r="A256">
        <v>2022</v>
      </c>
      <c r="B256" s="1">
        <v>44911</v>
      </c>
      <c r="C256">
        <v>12</v>
      </c>
      <c r="D256" t="s">
        <v>37</v>
      </c>
      <c r="E256">
        <v>524</v>
      </c>
      <c r="F256" t="s">
        <v>48</v>
      </c>
      <c r="G256">
        <v>3</v>
      </c>
      <c r="H256">
        <v>6</v>
      </c>
      <c r="I256" t="s">
        <v>84</v>
      </c>
    </row>
    <row r="257" spans="1:9" x14ac:dyDescent="0.3">
      <c r="A257">
        <v>2022</v>
      </c>
      <c r="B257" s="1">
        <v>44912</v>
      </c>
      <c r="C257">
        <v>12</v>
      </c>
      <c r="D257" t="s">
        <v>37</v>
      </c>
      <c r="E257">
        <v>576</v>
      </c>
      <c r="F257" t="s">
        <v>60</v>
      </c>
      <c r="G257">
        <v>10</v>
      </c>
      <c r="H257">
        <v>125</v>
      </c>
      <c r="I257" t="s">
        <v>84</v>
      </c>
    </row>
    <row r="258" spans="1:9" x14ac:dyDescent="0.3">
      <c r="A258">
        <v>2022</v>
      </c>
      <c r="B258" s="1">
        <v>44912</v>
      </c>
      <c r="C258">
        <v>12</v>
      </c>
      <c r="D258" t="s">
        <v>37</v>
      </c>
      <c r="E258">
        <v>578</v>
      </c>
      <c r="F258" t="s">
        <v>54</v>
      </c>
      <c r="G258">
        <v>4</v>
      </c>
      <c r="H258">
        <v>62</v>
      </c>
      <c r="I258" t="s">
        <v>84</v>
      </c>
    </row>
    <row r="259" spans="1:9" x14ac:dyDescent="0.3">
      <c r="A259">
        <v>2022</v>
      </c>
      <c r="B259" s="1">
        <v>44912</v>
      </c>
      <c r="C259">
        <v>12</v>
      </c>
      <c r="D259" t="s">
        <v>37</v>
      </c>
      <c r="E259">
        <v>580</v>
      </c>
      <c r="F259" t="s">
        <v>53</v>
      </c>
      <c r="G259">
        <v>6</v>
      </c>
      <c r="H259">
        <v>48</v>
      </c>
      <c r="I259" t="s">
        <v>84</v>
      </c>
    </row>
    <row r="260" spans="1:9" x14ac:dyDescent="0.3">
      <c r="A260">
        <v>2022</v>
      </c>
      <c r="B260" s="1">
        <v>44912</v>
      </c>
      <c r="C260">
        <v>12</v>
      </c>
      <c r="D260" t="s">
        <v>37</v>
      </c>
      <c r="E260">
        <v>568</v>
      </c>
      <c r="F260" t="s">
        <v>61</v>
      </c>
      <c r="G260">
        <v>7</v>
      </c>
      <c r="H260">
        <v>73.5</v>
      </c>
      <c r="I260" t="s">
        <v>84</v>
      </c>
    </row>
    <row r="261" spans="1:9" x14ac:dyDescent="0.3">
      <c r="A261">
        <v>2022</v>
      </c>
      <c r="B261" s="1">
        <v>44914</v>
      </c>
      <c r="C261">
        <v>12</v>
      </c>
      <c r="D261" t="s">
        <v>37</v>
      </c>
      <c r="E261">
        <v>520</v>
      </c>
      <c r="F261" t="s">
        <v>56</v>
      </c>
      <c r="G261">
        <v>6</v>
      </c>
      <c r="H261">
        <v>24</v>
      </c>
      <c r="I261" t="s">
        <v>84</v>
      </c>
    </row>
    <row r="262" spans="1:9" x14ac:dyDescent="0.3">
      <c r="A262">
        <v>2022</v>
      </c>
      <c r="B262" s="1">
        <v>44914</v>
      </c>
      <c r="C262">
        <v>12</v>
      </c>
      <c r="D262" t="s">
        <v>37</v>
      </c>
      <c r="E262">
        <v>542</v>
      </c>
      <c r="F262" t="s">
        <v>51</v>
      </c>
      <c r="G262">
        <v>4</v>
      </c>
      <c r="H262">
        <v>40</v>
      </c>
      <c r="I262" t="s">
        <v>84</v>
      </c>
    </row>
    <row r="263" spans="1:9" x14ac:dyDescent="0.3">
      <c r="A263">
        <v>2022</v>
      </c>
      <c r="B263" s="1">
        <v>44916</v>
      </c>
      <c r="C263">
        <v>12</v>
      </c>
      <c r="D263" t="s">
        <v>37</v>
      </c>
      <c r="E263">
        <v>522</v>
      </c>
      <c r="F263" t="s">
        <v>57</v>
      </c>
      <c r="G263">
        <v>6</v>
      </c>
      <c r="H263">
        <v>24</v>
      </c>
      <c r="I263" t="s">
        <v>84</v>
      </c>
    </row>
    <row r="264" spans="1:9" x14ac:dyDescent="0.3">
      <c r="A264">
        <v>2022</v>
      </c>
      <c r="B264" s="1">
        <v>44916</v>
      </c>
      <c r="C264">
        <v>12</v>
      </c>
      <c r="D264" t="s">
        <v>37</v>
      </c>
      <c r="E264">
        <v>510</v>
      </c>
      <c r="F264" t="s">
        <v>42</v>
      </c>
      <c r="G264">
        <v>6</v>
      </c>
      <c r="H264">
        <v>36</v>
      </c>
      <c r="I264" t="s">
        <v>84</v>
      </c>
    </row>
    <row r="265" spans="1:9" x14ac:dyDescent="0.3">
      <c r="A265">
        <v>2022</v>
      </c>
      <c r="B265" s="1">
        <v>44918</v>
      </c>
      <c r="C265">
        <v>12</v>
      </c>
      <c r="D265" t="s">
        <v>37</v>
      </c>
      <c r="E265">
        <v>562</v>
      </c>
      <c r="F265" t="s">
        <v>49</v>
      </c>
      <c r="G265">
        <v>5</v>
      </c>
      <c r="H265">
        <v>25</v>
      </c>
      <c r="I265" t="s">
        <v>84</v>
      </c>
    </row>
    <row r="266" spans="1:9" x14ac:dyDescent="0.3">
      <c r="A266">
        <v>2022</v>
      </c>
      <c r="B266" s="1">
        <v>44918</v>
      </c>
      <c r="C266">
        <v>12</v>
      </c>
      <c r="D266" t="s">
        <v>37</v>
      </c>
      <c r="E266">
        <v>510</v>
      </c>
      <c r="F266" t="s">
        <v>42</v>
      </c>
      <c r="G266">
        <v>6</v>
      </c>
      <c r="H266">
        <v>36</v>
      </c>
      <c r="I266" t="s">
        <v>84</v>
      </c>
    </row>
    <row r="267" spans="1:9" x14ac:dyDescent="0.3">
      <c r="A267">
        <v>2023</v>
      </c>
      <c r="B267" s="1">
        <v>44936</v>
      </c>
      <c r="C267">
        <v>1</v>
      </c>
      <c r="D267" t="s">
        <v>26</v>
      </c>
      <c r="E267">
        <v>510</v>
      </c>
      <c r="F267" t="s">
        <v>42</v>
      </c>
      <c r="G267">
        <v>7</v>
      </c>
      <c r="H267">
        <v>42</v>
      </c>
      <c r="I267" t="s">
        <v>84</v>
      </c>
    </row>
    <row r="268" spans="1:9" x14ac:dyDescent="0.3">
      <c r="A268">
        <v>2023</v>
      </c>
      <c r="B268" s="1">
        <v>44936</v>
      </c>
      <c r="C268">
        <v>1</v>
      </c>
      <c r="D268" t="s">
        <v>26</v>
      </c>
      <c r="E268">
        <v>514</v>
      </c>
      <c r="F268" t="s">
        <v>44</v>
      </c>
      <c r="G268">
        <v>6</v>
      </c>
      <c r="H268">
        <v>39</v>
      </c>
      <c r="I268" t="s">
        <v>84</v>
      </c>
    </row>
    <row r="269" spans="1:9" x14ac:dyDescent="0.3">
      <c r="A269">
        <v>2023</v>
      </c>
      <c r="B269" s="1">
        <v>44936</v>
      </c>
      <c r="C269">
        <v>1</v>
      </c>
      <c r="D269" t="s">
        <v>26</v>
      </c>
      <c r="E269">
        <v>516</v>
      </c>
      <c r="F269" t="s">
        <v>43</v>
      </c>
      <c r="G269">
        <v>4</v>
      </c>
      <c r="H269">
        <v>18</v>
      </c>
      <c r="I269" t="s">
        <v>84</v>
      </c>
    </row>
    <row r="270" spans="1:9" x14ac:dyDescent="0.3">
      <c r="A270">
        <v>2023</v>
      </c>
      <c r="B270" s="1">
        <v>44936</v>
      </c>
      <c r="C270">
        <v>1</v>
      </c>
      <c r="D270" t="s">
        <v>26</v>
      </c>
      <c r="E270">
        <v>580</v>
      </c>
      <c r="F270" t="s">
        <v>53</v>
      </c>
      <c r="G270">
        <v>8</v>
      </c>
      <c r="H270">
        <v>64</v>
      </c>
      <c r="I270" t="s">
        <v>84</v>
      </c>
    </row>
    <row r="271" spans="1:9" x14ac:dyDescent="0.3">
      <c r="A271">
        <v>2023</v>
      </c>
      <c r="B271" s="1">
        <v>44938</v>
      </c>
      <c r="C271">
        <v>1</v>
      </c>
      <c r="D271" t="s">
        <v>26</v>
      </c>
      <c r="E271">
        <v>580</v>
      </c>
      <c r="F271" t="s">
        <v>53</v>
      </c>
      <c r="G271">
        <v>7</v>
      </c>
      <c r="H271">
        <v>56</v>
      </c>
      <c r="I271" t="s">
        <v>84</v>
      </c>
    </row>
    <row r="272" spans="1:9" x14ac:dyDescent="0.3">
      <c r="A272">
        <v>2023</v>
      </c>
      <c r="B272" s="1">
        <v>44938</v>
      </c>
      <c r="C272">
        <v>1</v>
      </c>
      <c r="D272" t="s">
        <v>26</v>
      </c>
      <c r="E272">
        <v>516</v>
      </c>
      <c r="F272" t="s">
        <v>43</v>
      </c>
      <c r="G272">
        <v>5</v>
      </c>
      <c r="H272">
        <v>22.5</v>
      </c>
      <c r="I272" t="s">
        <v>84</v>
      </c>
    </row>
    <row r="273" spans="1:9" x14ac:dyDescent="0.3">
      <c r="A273">
        <v>2023</v>
      </c>
      <c r="B273" s="1">
        <v>44938</v>
      </c>
      <c r="C273">
        <v>1</v>
      </c>
      <c r="D273" t="s">
        <v>26</v>
      </c>
      <c r="E273">
        <v>580</v>
      </c>
      <c r="F273" t="s">
        <v>53</v>
      </c>
      <c r="G273">
        <v>6</v>
      </c>
      <c r="H273">
        <v>48</v>
      </c>
      <c r="I273" t="s">
        <v>84</v>
      </c>
    </row>
    <row r="274" spans="1:9" x14ac:dyDescent="0.3">
      <c r="A274">
        <v>2023</v>
      </c>
      <c r="B274" s="1">
        <v>44940</v>
      </c>
      <c r="C274">
        <v>1</v>
      </c>
      <c r="D274" t="s">
        <v>26</v>
      </c>
      <c r="E274">
        <v>522</v>
      </c>
      <c r="F274" t="s">
        <v>57</v>
      </c>
      <c r="G274">
        <v>5</v>
      </c>
      <c r="H274">
        <v>20</v>
      </c>
      <c r="I274" t="s">
        <v>84</v>
      </c>
    </row>
    <row r="275" spans="1:9" x14ac:dyDescent="0.3">
      <c r="A275">
        <v>2023</v>
      </c>
      <c r="B275" s="1">
        <v>44943</v>
      </c>
      <c r="C275">
        <v>1</v>
      </c>
      <c r="D275" t="s">
        <v>26</v>
      </c>
      <c r="E275">
        <v>524</v>
      </c>
      <c r="F275" t="s">
        <v>48</v>
      </c>
      <c r="G275">
        <v>3</v>
      </c>
      <c r="H275">
        <v>6</v>
      </c>
      <c r="I275" t="s">
        <v>84</v>
      </c>
    </row>
    <row r="276" spans="1:9" x14ac:dyDescent="0.3">
      <c r="A276">
        <v>2023</v>
      </c>
      <c r="B276" s="1">
        <v>44945</v>
      </c>
      <c r="C276">
        <v>1</v>
      </c>
      <c r="D276" t="s">
        <v>26</v>
      </c>
      <c r="E276">
        <v>530</v>
      </c>
      <c r="F276" t="s">
        <v>46</v>
      </c>
      <c r="G276">
        <v>6</v>
      </c>
      <c r="H276">
        <v>51</v>
      </c>
      <c r="I276" t="s">
        <v>84</v>
      </c>
    </row>
    <row r="277" spans="1:9" x14ac:dyDescent="0.3">
      <c r="A277">
        <v>2023</v>
      </c>
      <c r="B277" s="1">
        <v>44947</v>
      </c>
      <c r="C277">
        <v>1</v>
      </c>
      <c r="D277" t="s">
        <v>26</v>
      </c>
      <c r="E277">
        <v>536</v>
      </c>
      <c r="F277" t="s">
        <v>55</v>
      </c>
      <c r="G277">
        <v>3</v>
      </c>
      <c r="H277">
        <v>15</v>
      </c>
      <c r="I277" t="s">
        <v>84</v>
      </c>
    </row>
    <row r="278" spans="1:9" x14ac:dyDescent="0.3">
      <c r="A278">
        <v>2023</v>
      </c>
      <c r="B278" s="1">
        <v>44950</v>
      </c>
      <c r="C278">
        <v>1</v>
      </c>
      <c r="D278" t="s">
        <v>26</v>
      </c>
      <c r="E278">
        <v>540</v>
      </c>
      <c r="F278" t="s">
        <v>47</v>
      </c>
      <c r="G278">
        <v>7</v>
      </c>
      <c r="H278">
        <v>52.5</v>
      </c>
      <c r="I278" t="s">
        <v>84</v>
      </c>
    </row>
    <row r="279" spans="1:9" x14ac:dyDescent="0.3">
      <c r="A279">
        <v>2023</v>
      </c>
      <c r="B279" s="1">
        <v>44952</v>
      </c>
      <c r="C279">
        <v>1</v>
      </c>
      <c r="D279" t="s">
        <v>26</v>
      </c>
      <c r="E279">
        <v>580</v>
      </c>
      <c r="F279" t="s">
        <v>53</v>
      </c>
      <c r="G279">
        <v>8</v>
      </c>
      <c r="H279">
        <v>64</v>
      </c>
      <c r="I279" t="s">
        <v>84</v>
      </c>
    </row>
    <row r="280" spans="1:9" x14ac:dyDescent="0.3">
      <c r="A280">
        <v>2023</v>
      </c>
      <c r="B280" s="1">
        <v>44952</v>
      </c>
      <c r="C280">
        <v>1</v>
      </c>
      <c r="D280" t="s">
        <v>26</v>
      </c>
      <c r="E280">
        <v>576</v>
      </c>
      <c r="F280" t="s">
        <v>60</v>
      </c>
      <c r="G280">
        <v>10</v>
      </c>
      <c r="H280">
        <v>125</v>
      </c>
      <c r="I280" t="s">
        <v>84</v>
      </c>
    </row>
    <row r="281" spans="1:9" x14ac:dyDescent="0.3">
      <c r="A281">
        <v>2023</v>
      </c>
      <c r="B281" s="1">
        <v>44952</v>
      </c>
      <c r="C281">
        <v>1</v>
      </c>
      <c r="D281" t="s">
        <v>26</v>
      </c>
      <c r="E281">
        <v>578</v>
      </c>
      <c r="F281" t="s">
        <v>54</v>
      </c>
      <c r="G281">
        <v>4</v>
      </c>
      <c r="H281">
        <v>62</v>
      </c>
      <c r="I281" t="s">
        <v>84</v>
      </c>
    </row>
    <row r="282" spans="1:9" x14ac:dyDescent="0.3">
      <c r="A282">
        <v>2023</v>
      </c>
      <c r="B282" s="1">
        <v>44953</v>
      </c>
      <c r="C282">
        <v>1</v>
      </c>
      <c r="D282" t="s">
        <v>26</v>
      </c>
      <c r="E282">
        <v>580</v>
      </c>
      <c r="F282" t="s">
        <v>53</v>
      </c>
      <c r="G282">
        <v>7</v>
      </c>
      <c r="H282">
        <v>56</v>
      </c>
      <c r="I282" t="s">
        <v>84</v>
      </c>
    </row>
    <row r="283" spans="1:9" x14ac:dyDescent="0.3">
      <c r="A283">
        <v>2023</v>
      </c>
      <c r="B283" s="1">
        <v>44953</v>
      </c>
      <c r="C283">
        <v>1</v>
      </c>
      <c r="D283" t="s">
        <v>26</v>
      </c>
      <c r="E283">
        <v>568</v>
      </c>
      <c r="F283" t="s">
        <v>61</v>
      </c>
      <c r="G283">
        <v>7</v>
      </c>
      <c r="H283">
        <v>73.5</v>
      </c>
      <c r="I283" t="s">
        <v>84</v>
      </c>
    </row>
    <row r="284" spans="1:9" x14ac:dyDescent="0.3">
      <c r="A284">
        <v>2023</v>
      </c>
      <c r="B284" s="1">
        <v>44954</v>
      </c>
      <c r="C284">
        <v>1</v>
      </c>
      <c r="D284" t="s">
        <v>26</v>
      </c>
      <c r="E284">
        <v>580</v>
      </c>
      <c r="F284" t="s">
        <v>53</v>
      </c>
      <c r="G284">
        <v>9</v>
      </c>
      <c r="H284">
        <v>72</v>
      </c>
      <c r="I284" t="s">
        <v>84</v>
      </c>
    </row>
    <row r="285" spans="1:9" x14ac:dyDescent="0.3">
      <c r="A285">
        <v>2023</v>
      </c>
      <c r="B285" s="1">
        <v>44954</v>
      </c>
      <c r="C285">
        <v>1</v>
      </c>
      <c r="D285" t="s">
        <v>26</v>
      </c>
      <c r="E285">
        <v>580</v>
      </c>
      <c r="F285" t="s">
        <v>53</v>
      </c>
      <c r="G285">
        <v>9</v>
      </c>
      <c r="H285">
        <v>72</v>
      </c>
      <c r="I285" t="s">
        <v>84</v>
      </c>
    </row>
    <row r="286" spans="1:9" x14ac:dyDescent="0.3">
      <c r="A286">
        <v>2023</v>
      </c>
      <c r="B286" s="1">
        <v>44955</v>
      </c>
      <c r="C286">
        <v>1</v>
      </c>
      <c r="D286" t="s">
        <v>26</v>
      </c>
      <c r="E286">
        <v>576</v>
      </c>
      <c r="F286" t="s">
        <v>60</v>
      </c>
      <c r="G286">
        <v>10</v>
      </c>
      <c r="H286">
        <v>125</v>
      </c>
      <c r="I286" t="s">
        <v>84</v>
      </c>
    </row>
    <row r="287" spans="1:9" x14ac:dyDescent="0.3">
      <c r="A287">
        <v>2023</v>
      </c>
      <c r="B287" s="1">
        <v>44955</v>
      </c>
      <c r="C287">
        <v>1</v>
      </c>
      <c r="D287" t="s">
        <v>26</v>
      </c>
      <c r="E287">
        <v>542</v>
      </c>
      <c r="F287" t="s">
        <v>51</v>
      </c>
      <c r="G287">
        <v>3</v>
      </c>
      <c r="H287">
        <v>30</v>
      </c>
      <c r="I287" t="s">
        <v>84</v>
      </c>
    </row>
    <row r="288" spans="1:9" x14ac:dyDescent="0.3">
      <c r="A288">
        <v>2023</v>
      </c>
      <c r="B288" s="1">
        <v>44955</v>
      </c>
      <c r="C288">
        <v>1</v>
      </c>
      <c r="D288" t="s">
        <v>26</v>
      </c>
      <c r="E288">
        <v>548</v>
      </c>
      <c r="F288" t="s">
        <v>45</v>
      </c>
      <c r="G288">
        <v>5</v>
      </c>
      <c r="H288">
        <v>10</v>
      </c>
      <c r="I288" t="s">
        <v>84</v>
      </c>
    </row>
    <row r="289" spans="1:9" x14ac:dyDescent="0.3">
      <c r="A289">
        <v>2023</v>
      </c>
      <c r="B289" s="1">
        <v>44955</v>
      </c>
      <c r="C289">
        <v>1</v>
      </c>
      <c r="D289" t="s">
        <v>26</v>
      </c>
      <c r="E289">
        <v>560</v>
      </c>
      <c r="F289" t="s">
        <v>50</v>
      </c>
      <c r="G289">
        <v>10</v>
      </c>
      <c r="H289">
        <v>80</v>
      </c>
      <c r="I289" t="s">
        <v>84</v>
      </c>
    </row>
    <row r="290" spans="1:9" x14ac:dyDescent="0.3">
      <c r="A290">
        <v>2023</v>
      </c>
      <c r="B290" s="1">
        <v>44955</v>
      </c>
      <c r="C290">
        <v>1</v>
      </c>
      <c r="D290" t="s">
        <v>26</v>
      </c>
      <c r="E290">
        <v>572</v>
      </c>
      <c r="F290" t="s">
        <v>62</v>
      </c>
      <c r="G290">
        <v>6</v>
      </c>
      <c r="H290">
        <v>36</v>
      </c>
      <c r="I290" t="s">
        <v>84</v>
      </c>
    </row>
    <row r="291" spans="1:9" x14ac:dyDescent="0.3">
      <c r="A291">
        <v>2023</v>
      </c>
      <c r="B291" s="1">
        <v>44955</v>
      </c>
      <c r="C291">
        <v>1</v>
      </c>
      <c r="D291" t="s">
        <v>26</v>
      </c>
      <c r="E291">
        <v>574</v>
      </c>
      <c r="F291" t="s">
        <v>63</v>
      </c>
      <c r="G291">
        <v>5</v>
      </c>
      <c r="H291">
        <v>27.5</v>
      </c>
      <c r="I291" t="s">
        <v>84</v>
      </c>
    </row>
    <row r="292" spans="1:9" x14ac:dyDescent="0.3">
      <c r="A292">
        <v>2023</v>
      </c>
      <c r="B292" s="1">
        <v>44964</v>
      </c>
      <c r="C292">
        <v>2</v>
      </c>
      <c r="D292" t="s">
        <v>27</v>
      </c>
      <c r="E292">
        <v>542</v>
      </c>
      <c r="F292" t="s">
        <v>51</v>
      </c>
      <c r="G292">
        <v>1</v>
      </c>
      <c r="H292">
        <v>10</v>
      </c>
      <c r="I292" t="s">
        <v>84</v>
      </c>
    </row>
    <row r="293" spans="1:9" x14ac:dyDescent="0.3">
      <c r="A293">
        <v>2023</v>
      </c>
      <c r="B293" s="1">
        <v>44965</v>
      </c>
      <c r="C293">
        <v>2</v>
      </c>
      <c r="D293" t="s">
        <v>27</v>
      </c>
      <c r="E293">
        <v>548</v>
      </c>
      <c r="F293" t="s">
        <v>45</v>
      </c>
      <c r="G293">
        <v>5</v>
      </c>
      <c r="H293">
        <v>10</v>
      </c>
      <c r="I293" t="s">
        <v>84</v>
      </c>
    </row>
    <row r="294" spans="1:9" x14ac:dyDescent="0.3">
      <c r="A294">
        <v>2023</v>
      </c>
      <c r="B294" s="1">
        <v>44966</v>
      </c>
      <c r="C294">
        <v>2</v>
      </c>
      <c r="D294" t="s">
        <v>27</v>
      </c>
      <c r="E294">
        <v>560</v>
      </c>
      <c r="F294" t="s">
        <v>50</v>
      </c>
      <c r="G294">
        <v>2</v>
      </c>
      <c r="H294">
        <v>16</v>
      </c>
      <c r="I294" t="s">
        <v>84</v>
      </c>
    </row>
    <row r="295" spans="1:9" x14ac:dyDescent="0.3">
      <c r="A295">
        <v>2023</v>
      </c>
      <c r="B295" s="1">
        <v>44967</v>
      </c>
      <c r="C295">
        <v>2</v>
      </c>
      <c r="D295" t="s">
        <v>27</v>
      </c>
      <c r="E295">
        <v>566</v>
      </c>
      <c r="F295" t="s">
        <v>64</v>
      </c>
      <c r="G295">
        <v>2</v>
      </c>
      <c r="H295">
        <v>17</v>
      </c>
      <c r="I295" t="s">
        <v>84</v>
      </c>
    </row>
    <row r="296" spans="1:9" x14ac:dyDescent="0.3">
      <c r="A296">
        <v>2023</v>
      </c>
      <c r="B296" s="1">
        <v>44968</v>
      </c>
      <c r="C296">
        <v>2</v>
      </c>
      <c r="D296" t="s">
        <v>27</v>
      </c>
      <c r="E296">
        <v>576</v>
      </c>
      <c r="F296" t="s">
        <v>60</v>
      </c>
      <c r="G296">
        <v>10</v>
      </c>
      <c r="H296">
        <v>125</v>
      </c>
      <c r="I296" t="s">
        <v>84</v>
      </c>
    </row>
    <row r="297" spans="1:9" x14ac:dyDescent="0.3">
      <c r="A297">
        <v>2023</v>
      </c>
      <c r="B297" s="1">
        <v>44968</v>
      </c>
      <c r="C297">
        <v>2</v>
      </c>
      <c r="D297" t="s">
        <v>27</v>
      </c>
      <c r="E297">
        <v>578</v>
      </c>
      <c r="F297" t="s">
        <v>54</v>
      </c>
      <c r="G297">
        <v>4</v>
      </c>
      <c r="H297">
        <v>62</v>
      </c>
      <c r="I297" t="s">
        <v>84</v>
      </c>
    </row>
    <row r="298" spans="1:9" x14ac:dyDescent="0.3">
      <c r="A298">
        <v>2023</v>
      </c>
      <c r="B298" s="1">
        <v>44968</v>
      </c>
      <c r="C298">
        <v>2</v>
      </c>
      <c r="D298" t="s">
        <v>27</v>
      </c>
      <c r="E298">
        <v>580</v>
      </c>
      <c r="F298" t="s">
        <v>53</v>
      </c>
      <c r="G298">
        <v>9</v>
      </c>
      <c r="H298">
        <v>72</v>
      </c>
      <c r="I298" t="s">
        <v>84</v>
      </c>
    </row>
    <row r="299" spans="1:9" x14ac:dyDescent="0.3">
      <c r="A299">
        <v>2023</v>
      </c>
      <c r="B299" s="1">
        <v>44968</v>
      </c>
      <c r="C299">
        <v>2</v>
      </c>
      <c r="D299" t="s">
        <v>27</v>
      </c>
      <c r="E299">
        <v>568</v>
      </c>
      <c r="F299" t="s">
        <v>61</v>
      </c>
      <c r="G299">
        <v>7</v>
      </c>
      <c r="H299">
        <v>73.5</v>
      </c>
      <c r="I299" t="s">
        <v>84</v>
      </c>
    </row>
    <row r="300" spans="1:9" x14ac:dyDescent="0.3">
      <c r="A300">
        <v>2023</v>
      </c>
      <c r="B300" s="1">
        <v>44969</v>
      </c>
      <c r="C300">
        <v>2</v>
      </c>
      <c r="D300" t="s">
        <v>27</v>
      </c>
      <c r="E300">
        <v>576</v>
      </c>
      <c r="F300" t="s">
        <v>60</v>
      </c>
      <c r="G300">
        <v>10</v>
      </c>
      <c r="H300">
        <v>125</v>
      </c>
      <c r="I300" t="s">
        <v>84</v>
      </c>
    </row>
    <row r="301" spans="1:9" x14ac:dyDescent="0.3">
      <c r="A301">
        <v>2023</v>
      </c>
      <c r="B301" s="1">
        <v>44969</v>
      </c>
      <c r="C301">
        <v>2</v>
      </c>
      <c r="D301" t="s">
        <v>27</v>
      </c>
      <c r="E301">
        <v>578</v>
      </c>
      <c r="F301" t="s">
        <v>54</v>
      </c>
      <c r="G301">
        <v>10</v>
      </c>
      <c r="H301">
        <v>155</v>
      </c>
      <c r="I301" t="s">
        <v>84</v>
      </c>
    </row>
    <row r="302" spans="1:9" x14ac:dyDescent="0.3">
      <c r="A302">
        <v>2023</v>
      </c>
      <c r="B302" s="1">
        <v>44969</v>
      </c>
      <c r="C302">
        <v>2</v>
      </c>
      <c r="D302" t="s">
        <v>27</v>
      </c>
      <c r="E302">
        <v>580</v>
      </c>
      <c r="F302" t="s">
        <v>53</v>
      </c>
      <c r="G302">
        <v>6</v>
      </c>
      <c r="H302">
        <v>48</v>
      </c>
      <c r="I302" t="s">
        <v>84</v>
      </c>
    </row>
    <row r="303" spans="1:9" x14ac:dyDescent="0.3">
      <c r="A303">
        <v>2023</v>
      </c>
      <c r="B303" s="1">
        <v>44969</v>
      </c>
      <c r="C303">
        <v>2</v>
      </c>
      <c r="D303" t="s">
        <v>27</v>
      </c>
      <c r="E303">
        <v>568</v>
      </c>
      <c r="F303" t="s">
        <v>61</v>
      </c>
      <c r="G303">
        <v>7</v>
      </c>
      <c r="H303">
        <v>73.5</v>
      </c>
      <c r="I303" t="s">
        <v>84</v>
      </c>
    </row>
    <row r="304" spans="1:9" x14ac:dyDescent="0.3">
      <c r="A304">
        <v>2023</v>
      </c>
      <c r="B304" s="1">
        <v>44978</v>
      </c>
      <c r="C304">
        <v>2</v>
      </c>
      <c r="D304" t="s">
        <v>27</v>
      </c>
      <c r="E304">
        <v>568</v>
      </c>
      <c r="F304" t="s">
        <v>61</v>
      </c>
      <c r="G304">
        <v>3</v>
      </c>
      <c r="H304">
        <v>31.5</v>
      </c>
      <c r="I304" t="s">
        <v>84</v>
      </c>
    </row>
    <row r="305" spans="1:9" x14ac:dyDescent="0.3">
      <c r="A305">
        <v>2023</v>
      </c>
      <c r="B305" s="1">
        <v>44980</v>
      </c>
      <c r="C305">
        <v>2</v>
      </c>
      <c r="D305" t="s">
        <v>27</v>
      </c>
      <c r="E305">
        <v>570</v>
      </c>
      <c r="F305" t="s">
        <v>65</v>
      </c>
      <c r="G305">
        <v>3</v>
      </c>
      <c r="H305">
        <v>15</v>
      </c>
      <c r="I305" t="s">
        <v>84</v>
      </c>
    </row>
    <row r="306" spans="1:9" x14ac:dyDescent="0.3">
      <c r="A306">
        <v>2023</v>
      </c>
      <c r="B306" s="1">
        <v>44981</v>
      </c>
      <c r="C306">
        <v>2</v>
      </c>
      <c r="D306" t="s">
        <v>27</v>
      </c>
      <c r="E306">
        <v>572</v>
      </c>
      <c r="F306" t="s">
        <v>62</v>
      </c>
      <c r="G306">
        <v>5</v>
      </c>
      <c r="H306">
        <v>30</v>
      </c>
      <c r="I306" t="s">
        <v>84</v>
      </c>
    </row>
    <row r="307" spans="1:9" x14ac:dyDescent="0.3">
      <c r="A307">
        <v>2023</v>
      </c>
      <c r="B307" s="1">
        <v>44982</v>
      </c>
      <c r="C307">
        <v>2</v>
      </c>
      <c r="D307" t="s">
        <v>27</v>
      </c>
      <c r="E307">
        <v>574</v>
      </c>
      <c r="F307" t="s">
        <v>63</v>
      </c>
      <c r="G307">
        <v>5</v>
      </c>
      <c r="H307">
        <v>27.5</v>
      </c>
      <c r="I307" t="s">
        <v>84</v>
      </c>
    </row>
    <row r="308" spans="1:9" x14ac:dyDescent="0.3">
      <c r="A308">
        <v>2023</v>
      </c>
      <c r="B308" s="1">
        <v>44984</v>
      </c>
      <c r="C308">
        <v>2</v>
      </c>
      <c r="D308" t="s">
        <v>27</v>
      </c>
      <c r="E308">
        <v>580</v>
      </c>
      <c r="F308" t="s">
        <v>53</v>
      </c>
      <c r="G308">
        <v>8</v>
      </c>
      <c r="H308">
        <v>64</v>
      </c>
      <c r="I308" t="s">
        <v>84</v>
      </c>
    </row>
    <row r="309" spans="1:9" x14ac:dyDescent="0.3">
      <c r="A309">
        <v>2023</v>
      </c>
      <c r="B309" s="1">
        <v>44984</v>
      </c>
      <c r="C309">
        <v>2</v>
      </c>
      <c r="D309" t="s">
        <v>27</v>
      </c>
      <c r="E309">
        <v>518</v>
      </c>
      <c r="F309" t="s">
        <v>52</v>
      </c>
      <c r="G309">
        <v>3</v>
      </c>
      <c r="H309">
        <v>12</v>
      </c>
      <c r="I309" t="s">
        <v>84</v>
      </c>
    </row>
    <row r="310" spans="1:9" x14ac:dyDescent="0.3">
      <c r="A310">
        <v>2023</v>
      </c>
      <c r="B310" s="1">
        <v>44985</v>
      </c>
      <c r="C310">
        <v>2</v>
      </c>
      <c r="D310" t="s">
        <v>27</v>
      </c>
      <c r="E310">
        <v>580</v>
      </c>
      <c r="F310" t="s">
        <v>53</v>
      </c>
      <c r="G310">
        <v>9</v>
      </c>
      <c r="H310">
        <v>72</v>
      </c>
      <c r="I310" t="s">
        <v>84</v>
      </c>
    </row>
    <row r="311" spans="1:9" x14ac:dyDescent="0.3">
      <c r="A311">
        <v>2023</v>
      </c>
      <c r="B311" s="1">
        <v>44985</v>
      </c>
      <c r="C311">
        <v>2</v>
      </c>
      <c r="D311" t="s">
        <v>27</v>
      </c>
      <c r="E311">
        <v>520</v>
      </c>
      <c r="F311" t="s">
        <v>56</v>
      </c>
      <c r="G311">
        <v>5</v>
      </c>
      <c r="H311">
        <v>20</v>
      </c>
      <c r="I311" t="s">
        <v>84</v>
      </c>
    </row>
    <row r="312" spans="1:9" x14ac:dyDescent="0.3">
      <c r="A312">
        <v>2023</v>
      </c>
      <c r="B312" s="1">
        <v>44985</v>
      </c>
      <c r="C312">
        <v>2</v>
      </c>
      <c r="D312" t="s">
        <v>27</v>
      </c>
      <c r="E312">
        <v>530</v>
      </c>
      <c r="F312" t="s">
        <v>46</v>
      </c>
      <c r="G312">
        <v>7</v>
      </c>
      <c r="H312">
        <v>59.5</v>
      </c>
      <c r="I312" t="s">
        <v>84</v>
      </c>
    </row>
    <row r="313" spans="1:9" x14ac:dyDescent="0.3">
      <c r="A313">
        <v>2023</v>
      </c>
      <c r="B313" s="1">
        <v>44985</v>
      </c>
      <c r="C313">
        <v>2</v>
      </c>
      <c r="D313" t="s">
        <v>27</v>
      </c>
      <c r="E313">
        <v>540</v>
      </c>
      <c r="F313" t="s">
        <v>47</v>
      </c>
      <c r="G313">
        <v>10</v>
      </c>
      <c r="H313">
        <v>75</v>
      </c>
      <c r="I313" t="s">
        <v>84</v>
      </c>
    </row>
    <row r="314" spans="1:9" x14ac:dyDescent="0.3">
      <c r="A314">
        <v>2023</v>
      </c>
      <c r="B314" s="1">
        <v>44985</v>
      </c>
      <c r="C314">
        <v>2</v>
      </c>
      <c r="D314" t="s">
        <v>27</v>
      </c>
      <c r="E314">
        <v>542</v>
      </c>
      <c r="F314" t="s">
        <v>51</v>
      </c>
      <c r="G314">
        <v>3</v>
      </c>
      <c r="H314">
        <v>30</v>
      </c>
      <c r="I314" t="s">
        <v>84</v>
      </c>
    </row>
    <row r="315" spans="1:9" x14ac:dyDescent="0.3">
      <c r="A315">
        <v>2023</v>
      </c>
      <c r="B315" s="1">
        <v>44985</v>
      </c>
      <c r="C315">
        <v>2</v>
      </c>
      <c r="D315" t="s">
        <v>27</v>
      </c>
      <c r="E315">
        <v>548</v>
      </c>
      <c r="F315" t="s">
        <v>45</v>
      </c>
      <c r="G315">
        <v>5</v>
      </c>
      <c r="H315">
        <v>10</v>
      </c>
      <c r="I315" t="s">
        <v>84</v>
      </c>
    </row>
    <row r="316" spans="1:9" x14ac:dyDescent="0.3">
      <c r="A316">
        <v>2023</v>
      </c>
      <c r="B316" s="1">
        <v>44992</v>
      </c>
      <c r="C316">
        <v>3</v>
      </c>
      <c r="D316" t="s">
        <v>28</v>
      </c>
      <c r="E316">
        <v>576</v>
      </c>
      <c r="F316" t="s">
        <v>60</v>
      </c>
      <c r="G316">
        <v>4</v>
      </c>
      <c r="H316">
        <v>50</v>
      </c>
      <c r="I316" t="s">
        <v>84</v>
      </c>
    </row>
    <row r="317" spans="1:9" x14ac:dyDescent="0.3">
      <c r="A317">
        <v>2023</v>
      </c>
      <c r="B317" s="1">
        <v>44993</v>
      </c>
      <c r="C317">
        <v>3</v>
      </c>
      <c r="D317" t="s">
        <v>28</v>
      </c>
      <c r="E317">
        <v>578</v>
      </c>
      <c r="F317" t="s">
        <v>54</v>
      </c>
      <c r="G317">
        <v>4</v>
      </c>
      <c r="H317">
        <v>62</v>
      </c>
      <c r="I317" t="s">
        <v>84</v>
      </c>
    </row>
    <row r="318" spans="1:9" x14ac:dyDescent="0.3">
      <c r="A318">
        <v>2023</v>
      </c>
      <c r="B318" s="1">
        <v>44999</v>
      </c>
      <c r="C318">
        <v>3</v>
      </c>
      <c r="D318" t="s">
        <v>28</v>
      </c>
      <c r="E318">
        <v>580</v>
      </c>
      <c r="F318" t="s">
        <v>53</v>
      </c>
      <c r="G318">
        <v>5</v>
      </c>
      <c r="H318">
        <v>40</v>
      </c>
      <c r="I318" t="s">
        <v>84</v>
      </c>
    </row>
    <row r="319" spans="1:9" x14ac:dyDescent="0.3">
      <c r="A319">
        <v>2023</v>
      </c>
      <c r="B319" s="1">
        <v>45000</v>
      </c>
      <c r="C319">
        <v>3</v>
      </c>
      <c r="D319" t="s">
        <v>28</v>
      </c>
      <c r="E319">
        <v>510</v>
      </c>
      <c r="F319" t="s">
        <v>42</v>
      </c>
      <c r="G319">
        <v>5</v>
      </c>
      <c r="H319">
        <v>30</v>
      </c>
      <c r="I319" t="s">
        <v>84</v>
      </c>
    </row>
    <row r="320" spans="1:9" x14ac:dyDescent="0.3">
      <c r="A320">
        <v>2023</v>
      </c>
      <c r="B320" s="1">
        <v>45000</v>
      </c>
      <c r="C320">
        <v>3</v>
      </c>
      <c r="D320" t="s">
        <v>28</v>
      </c>
      <c r="E320">
        <v>580</v>
      </c>
      <c r="F320" t="s">
        <v>53</v>
      </c>
      <c r="G320">
        <v>9</v>
      </c>
      <c r="H320">
        <v>72</v>
      </c>
      <c r="I320" t="s">
        <v>84</v>
      </c>
    </row>
    <row r="321" spans="1:9" x14ac:dyDescent="0.3">
      <c r="A321">
        <v>2023</v>
      </c>
      <c r="B321" s="1">
        <v>45001</v>
      </c>
      <c r="C321">
        <v>3</v>
      </c>
      <c r="D321" t="s">
        <v>28</v>
      </c>
      <c r="E321">
        <v>514</v>
      </c>
      <c r="F321" t="s">
        <v>44</v>
      </c>
      <c r="G321">
        <v>7</v>
      </c>
      <c r="H321">
        <v>45.5</v>
      </c>
      <c r="I321" t="s">
        <v>84</v>
      </c>
    </row>
    <row r="322" spans="1:9" x14ac:dyDescent="0.3">
      <c r="A322">
        <v>2023</v>
      </c>
      <c r="B322" s="1">
        <v>45001</v>
      </c>
      <c r="C322">
        <v>3</v>
      </c>
      <c r="D322" t="s">
        <v>28</v>
      </c>
      <c r="E322">
        <v>580</v>
      </c>
      <c r="F322" t="s">
        <v>53</v>
      </c>
      <c r="G322">
        <v>8</v>
      </c>
      <c r="H322">
        <v>64</v>
      </c>
      <c r="I322" t="s">
        <v>84</v>
      </c>
    </row>
    <row r="323" spans="1:9" x14ac:dyDescent="0.3">
      <c r="A323">
        <v>2023</v>
      </c>
      <c r="B323" s="1">
        <v>45002</v>
      </c>
      <c r="C323">
        <v>3</v>
      </c>
      <c r="D323" t="s">
        <v>28</v>
      </c>
      <c r="E323">
        <v>516</v>
      </c>
      <c r="F323" t="s">
        <v>43</v>
      </c>
      <c r="G323">
        <v>5</v>
      </c>
      <c r="H323">
        <v>22.5</v>
      </c>
      <c r="I323" t="s">
        <v>84</v>
      </c>
    </row>
    <row r="324" spans="1:9" x14ac:dyDescent="0.3">
      <c r="A324">
        <v>2023</v>
      </c>
      <c r="B324" s="1">
        <v>45002</v>
      </c>
      <c r="C324">
        <v>3</v>
      </c>
      <c r="D324" t="s">
        <v>28</v>
      </c>
      <c r="E324">
        <v>580</v>
      </c>
      <c r="F324" t="s">
        <v>53</v>
      </c>
      <c r="G324">
        <v>9</v>
      </c>
      <c r="H324">
        <v>72</v>
      </c>
      <c r="I324" t="s">
        <v>84</v>
      </c>
    </row>
    <row r="325" spans="1:9" x14ac:dyDescent="0.3">
      <c r="A325">
        <v>2023</v>
      </c>
      <c r="B325" s="1">
        <v>45003</v>
      </c>
      <c r="C325">
        <v>3</v>
      </c>
      <c r="D325" t="s">
        <v>28</v>
      </c>
      <c r="E325">
        <v>518</v>
      </c>
      <c r="F325" t="s">
        <v>52</v>
      </c>
      <c r="G325">
        <v>3</v>
      </c>
      <c r="H325">
        <v>12</v>
      </c>
      <c r="I325" t="s">
        <v>84</v>
      </c>
    </row>
    <row r="326" spans="1:9" x14ac:dyDescent="0.3">
      <c r="A326">
        <v>2023</v>
      </c>
      <c r="B326" s="1">
        <v>45003</v>
      </c>
      <c r="C326">
        <v>3</v>
      </c>
      <c r="D326" t="s">
        <v>28</v>
      </c>
      <c r="E326">
        <v>580</v>
      </c>
      <c r="F326" t="s">
        <v>53</v>
      </c>
      <c r="G326">
        <v>7</v>
      </c>
      <c r="H326">
        <v>56</v>
      </c>
      <c r="I326" t="s">
        <v>84</v>
      </c>
    </row>
    <row r="327" spans="1:9" x14ac:dyDescent="0.3">
      <c r="A327">
        <v>2023</v>
      </c>
      <c r="B327" s="1">
        <v>45004</v>
      </c>
      <c r="C327">
        <v>3</v>
      </c>
      <c r="D327" t="s">
        <v>28</v>
      </c>
      <c r="E327">
        <v>520</v>
      </c>
      <c r="F327" t="s">
        <v>56</v>
      </c>
      <c r="G327">
        <v>5</v>
      </c>
      <c r="H327">
        <v>20</v>
      </c>
      <c r="I327" t="s">
        <v>84</v>
      </c>
    </row>
    <row r="328" spans="1:9" x14ac:dyDescent="0.3">
      <c r="A328">
        <v>2023</v>
      </c>
      <c r="B328" s="1">
        <v>45005</v>
      </c>
      <c r="C328">
        <v>3</v>
      </c>
      <c r="D328" t="s">
        <v>28</v>
      </c>
      <c r="E328">
        <v>530</v>
      </c>
      <c r="F328" t="s">
        <v>46</v>
      </c>
      <c r="G328">
        <v>7</v>
      </c>
      <c r="H328">
        <v>59.5</v>
      </c>
      <c r="I328" t="s">
        <v>84</v>
      </c>
    </row>
    <row r="329" spans="1:9" x14ac:dyDescent="0.3">
      <c r="A329">
        <v>2023</v>
      </c>
      <c r="B329" s="1">
        <v>45005</v>
      </c>
      <c r="C329">
        <v>3</v>
      </c>
      <c r="D329" t="s">
        <v>28</v>
      </c>
      <c r="E329">
        <v>540</v>
      </c>
      <c r="F329" t="s">
        <v>47</v>
      </c>
      <c r="G329">
        <v>10</v>
      </c>
      <c r="H329">
        <v>75</v>
      </c>
      <c r="I329" t="s">
        <v>84</v>
      </c>
    </row>
    <row r="330" spans="1:9" x14ac:dyDescent="0.3">
      <c r="A330">
        <v>2023</v>
      </c>
      <c r="B330" s="1">
        <v>45005</v>
      </c>
      <c r="C330">
        <v>3</v>
      </c>
      <c r="D330" t="s">
        <v>28</v>
      </c>
      <c r="E330">
        <v>542</v>
      </c>
      <c r="F330" t="s">
        <v>51</v>
      </c>
      <c r="G330">
        <v>2</v>
      </c>
      <c r="H330">
        <v>20</v>
      </c>
      <c r="I330" t="s">
        <v>84</v>
      </c>
    </row>
    <row r="331" spans="1:9" x14ac:dyDescent="0.3">
      <c r="A331">
        <v>2023</v>
      </c>
      <c r="B331" s="1">
        <v>45005</v>
      </c>
      <c r="C331">
        <v>3</v>
      </c>
      <c r="D331" t="s">
        <v>28</v>
      </c>
      <c r="E331">
        <v>548</v>
      </c>
      <c r="F331" t="s">
        <v>45</v>
      </c>
      <c r="G331">
        <v>5</v>
      </c>
      <c r="H331">
        <v>10</v>
      </c>
      <c r="I331" t="s">
        <v>84</v>
      </c>
    </row>
    <row r="332" spans="1:9" x14ac:dyDescent="0.3">
      <c r="A332">
        <v>2023</v>
      </c>
      <c r="B332" s="1">
        <v>45005</v>
      </c>
      <c r="C332">
        <v>3</v>
      </c>
      <c r="D332" t="s">
        <v>28</v>
      </c>
      <c r="E332">
        <v>560</v>
      </c>
      <c r="F332" t="s">
        <v>50</v>
      </c>
      <c r="G332">
        <v>10</v>
      </c>
      <c r="H332">
        <v>80</v>
      </c>
      <c r="I332" t="s">
        <v>84</v>
      </c>
    </row>
    <row r="333" spans="1:9" x14ac:dyDescent="0.3">
      <c r="A333">
        <v>2023</v>
      </c>
      <c r="B333" s="1">
        <v>45005</v>
      </c>
      <c r="C333">
        <v>3</v>
      </c>
      <c r="D333" t="s">
        <v>28</v>
      </c>
      <c r="E333">
        <v>572</v>
      </c>
      <c r="F333" t="s">
        <v>62</v>
      </c>
      <c r="G333">
        <v>6</v>
      </c>
      <c r="H333">
        <v>36</v>
      </c>
      <c r="I333" t="s">
        <v>84</v>
      </c>
    </row>
    <row r="334" spans="1:9" x14ac:dyDescent="0.3">
      <c r="A334">
        <v>2023</v>
      </c>
      <c r="B334" s="1">
        <v>45005</v>
      </c>
      <c r="C334">
        <v>3</v>
      </c>
      <c r="D334" t="s">
        <v>28</v>
      </c>
      <c r="E334">
        <v>574</v>
      </c>
      <c r="F334" t="s">
        <v>63</v>
      </c>
      <c r="G334">
        <v>5</v>
      </c>
      <c r="H334">
        <v>27.5</v>
      </c>
      <c r="I334" t="s">
        <v>84</v>
      </c>
    </row>
    <row r="335" spans="1:9" x14ac:dyDescent="0.3">
      <c r="A335">
        <v>2023</v>
      </c>
      <c r="B335" s="1">
        <v>45006</v>
      </c>
      <c r="C335">
        <v>3</v>
      </c>
      <c r="D335" t="s">
        <v>28</v>
      </c>
      <c r="E335">
        <v>568</v>
      </c>
      <c r="F335" t="s">
        <v>61</v>
      </c>
      <c r="G335">
        <v>7</v>
      </c>
      <c r="H335">
        <v>73.5</v>
      </c>
      <c r="I335" t="s">
        <v>84</v>
      </c>
    </row>
    <row r="336" spans="1:9" x14ac:dyDescent="0.3">
      <c r="A336">
        <v>2023</v>
      </c>
      <c r="B336" s="1">
        <v>45007</v>
      </c>
      <c r="C336">
        <v>3</v>
      </c>
      <c r="D336" t="s">
        <v>28</v>
      </c>
      <c r="E336">
        <v>580</v>
      </c>
      <c r="F336" t="s">
        <v>53</v>
      </c>
      <c r="G336">
        <v>8</v>
      </c>
      <c r="H336">
        <v>64</v>
      </c>
      <c r="I336" t="s">
        <v>84</v>
      </c>
    </row>
    <row r="337" spans="1:9" x14ac:dyDescent="0.3">
      <c r="A337">
        <v>2023</v>
      </c>
      <c r="B337" s="1">
        <v>45007</v>
      </c>
      <c r="C337">
        <v>3</v>
      </c>
      <c r="D337" t="s">
        <v>28</v>
      </c>
      <c r="E337">
        <v>580</v>
      </c>
      <c r="F337" t="s">
        <v>53</v>
      </c>
      <c r="G337">
        <v>8</v>
      </c>
      <c r="H337">
        <v>64</v>
      </c>
      <c r="I337" t="s">
        <v>84</v>
      </c>
    </row>
    <row r="338" spans="1:9" x14ac:dyDescent="0.3">
      <c r="A338">
        <v>2023</v>
      </c>
      <c r="B338" s="1">
        <v>45007</v>
      </c>
      <c r="C338">
        <v>3</v>
      </c>
      <c r="D338" t="s">
        <v>28</v>
      </c>
      <c r="E338">
        <v>576</v>
      </c>
      <c r="F338" t="s">
        <v>60</v>
      </c>
      <c r="G338">
        <v>10</v>
      </c>
      <c r="H338">
        <v>125</v>
      </c>
      <c r="I338" t="s">
        <v>84</v>
      </c>
    </row>
    <row r="339" spans="1:9" x14ac:dyDescent="0.3">
      <c r="A339">
        <v>2022</v>
      </c>
      <c r="B339" s="1">
        <v>44564</v>
      </c>
      <c r="D339" t="s">
        <v>26</v>
      </c>
      <c r="E339">
        <v>510</v>
      </c>
      <c r="F339" t="s">
        <v>42</v>
      </c>
      <c r="G339">
        <v>8</v>
      </c>
      <c r="H339">
        <v>48</v>
      </c>
      <c r="I339" t="s">
        <v>80</v>
      </c>
    </row>
    <row r="340" spans="1:9" x14ac:dyDescent="0.3">
      <c r="A340">
        <v>2022</v>
      </c>
      <c r="B340" s="1">
        <v>44565</v>
      </c>
      <c r="D340" t="s">
        <v>26</v>
      </c>
      <c r="E340">
        <v>510</v>
      </c>
      <c r="F340" t="s">
        <v>42</v>
      </c>
      <c r="G340">
        <v>9</v>
      </c>
      <c r="H340">
        <v>54</v>
      </c>
      <c r="I340" t="s">
        <v>80</v>
      </c>
    </row>
    <row r="341" spans="1:9" x14ac:dyDescent="0.3">
      <c r="A341">
        <v>2022</v>
      </c>
      <c r="B341" s="1">
        <v>44566</v>
      </c>
      <c r="D341" t="s">
        <v>26</v>
      </c>
      <c r="E341">
        <v>510</v>
      </c>
      <c r="F341" t="s">
        <v>42</v>
      </c>
      <c r="G341">
        <v>3</v>
      </c>
      <c r="H341">
        <v>18</v>
      </c>
      <c r="I341" t="s">
        <v>80</v>
      </c>
    </row>
    <row r="342" spans="1:9" x14ac:dyDescent="0.3">
      <c r="A342">
        <v>2022</v>
      </c>
      <c r="B342" s="1">
        <v>44573</v>
      </c>
      <c r="D342" t="s">
        <v>26</v>
      </c>
      <c r="E342">
        <v>510</v>
      </c>
      <c r="F342" t="s">
        <v>42</v>
      </c>
      <c r="G342">
        <v>3</v>
      </c>
      <c r="H342">
        <v>18</v>
      </c>
      <c r="I342" t="s">
        <v>80</v>
      </c>
    </row>
    <row r="343" spans="1:9" x14ac:dyDescent="0.3">
      <c r="A343">
        <v>2022</v>
      </c>
      <c r="B343" s="1">
        <v>44573</v>
      </c>
      <c r="D343" t="s">
        <v>26</v>
      </c>
      <c r="E343">
        <v>510</v>
      </c>
      <c r="F343" t="s">
        <v>42</v>
      </c>
      <c r="G343">
        <v>7</v>
      </c>
      <c r="H343">
        <v>42</v>
      </c>
      <c r="I343" t="s">
        <v>80</v>
      </c>
    </row>
    <row r="344" spans="1:9" x14ac:dyDescent="0.3">
      <c r="A344">
        <v>2022</v>
      </c>
      <c r="B344" s="1">
        <v>44580</v>
      </c>
      <c r="D344" t="s">
        <v>26</v>
      </c>
      <c r="E344">
        <v>510</v>
      </c>
      <c r="F344" t="s">
        <v>42</v>
      </c>
      <c r="G344">
        <v>3</v>
      </c>
      <c r="H344">
        <v>18</v>
      </c>
      <c r="I344" t="s">
        <v>80</v>
      </c>
    </row>
    <row r="345" spans="1:9" x14ac:dyDescent="0.3">
      <c r="A345">
        <v>2022</v>
      </c>
      <c r="B345" s="1">
        <v>44589</v>
      </c>
      <c r="D345" t="s">
        <v>26</v>
      </c>
      <c r="E345">
        <v>510</v>
      </c>
      <c r="F345" t="s">
        <v>42</v>
      </c>
      <c r="G345">
        <v>8</v>
      </c>
      <c r="H345">
        <v>48</v>
      </c>
      <c r="I345" t="s">
        <v>80</v>
      </c>
    </row>
    <row r="346" spans="1:9" x14ac:dyDescent="0.3">
      <c r="A346">
        <v>2022</v>
      </c>
      <c r="B346" s="1">
        <v>44592</v>
      </c>
      <c r="D346" t="s">
        <v>26</v>
      </c>
      <c r="E346">
        <v>510</v>
      </c>
      <c r="F346" t="s">
        <v>42</v>
      </c>
      <c r="G346">
        <v>10</v>
      </c>
      <c r="H346">
        <v>60</v>
      </c>
      <c r="I346" t="s">
        <v>80</v>
      </c>
    </row>
    <row r="347" spans="1:9" x14ac:dyDescent="0.3">
      <c r="A347">
        <v>2022</v>
      </c>
      <c r="B347" s="1">
        <v>44564</v>
      </c>
      <c r="D347" t="s">
        <v>26</v>
      </c>
      <c r="E347">
        <v>516</v>
      </c>
      <c r="F347" t="s">
        <v>43</v>
      </c>
      <c r="G347">
        <v>5</v>
      </c>
      <c r="H347">
        <v>22.5</v>
      </c>
      <c r="I347" t="s">
        <v>80</v>
      </c>
    </row>
    <row r="348" spans="1:9" x14ac:dyDescent="0.3">
      <c r="A348">
        <v>2022</v>
      </c>
      <c r="B348" s="1">
        <v>44565</v>
      </c>
      <c r="D348" t="s">
        <v>26</v>
      </c>
      <c r="E348">
        <v>514</v>
      </c>
      <c r="F348" t="s">
        <v>44</v>
      </c>
      <c r="G348">
        <v>11</v>
      </c>
      <c r="H348">
        <v>71.5</v>
      </c>
      <c r="I348" t="s">
        <v>80</v>
      </c>
    </row>
    <row r="349" spans="1:9" x14ac:dyDescent="0.3">
      <c r="A349">
        <v>2022</v>
      </c>
      <c r="B349" s="1">
        <v>44566</v>
      </c>
      <c r="D349" t="s">
        <v>26</v>
      </c>
      <c r="E349">
        <v>548</v>
      </c>
      <c r="F349" t="s">
        <v>45</v>
      </c>
      <c r="G349">
        <v>4</v>
      </c>
      <c r="H349">
        <v>8</v>
      </c>
      <c r="I349" t="s">
        <v>80</v>
      </c>
    </row>
    <row r="350" spans="1:9" x14ac:dyDescent="0.3">
      <c r="A350">
        <v>2022</v>
      </c>
      <c r="B350" s="1">
        <v>44587</v>
      </c>
      <c r="D350" t="s">
        <v>26</v>
      </c>
      <c r="E350">
        <v>548</v>
      </c>
      <c r="F350" t="s">
        <v>45</v>
      </c>
      <c r="G350">
        <v>4</v>
      </c>
      <c r="H350">
        <v>8</v>
      </c>
      <c r="I350" t="s">
        <v>80</v>
      </c>
    </row>
    <row r="351" spans="1:9" x14ac:dyDescent="0.3">
      <c r="A351">
        <v>2022</v>
      </c>
      <c r="B351" s="1">
        <v>44567</v>
      </c>
      <c r="D351" t="s">
        <v>26</v>
      </c>
      <c r="E351">
        <v>530</v>
      </c>
      <c r="F351" t="s">
        <v>46</v>
      </c>
      <c r="G351">
        <v>3</v>
      </c>
      <c r="H351">
        <v>25.5</v>
      </c>
      <c r="I351" t="s">
        <v>80</v>
      </c>
    </row>
    <row r="352" spans="1:9" x14ac:dyDescent="0.3">
      <c r="A352">
        <v>2022</v>
      </c>
      <c r="B352" s="1">
        <v>44582</v>
      </c>
      <c r="D352" t="s">
        <v>26</v>
      </c>
      <c r="E352">
        <v>530</v>
      </c>
      <c r="F352" t="s">
        <v>46</v>
      </c>
      <c r="G352">
        <v>3</v>
      </c>
      <c r="H352">
        <v>25.5</v>
      </c>
      <c r="I352" t="s">
        <v>80</v>
      </c>
    </row>
    <row r="353" spans="1:9" x14ac:dyDescent="0.3">
      <c r="A353">
        <v>2022</v>
      </c>
      <c r="B353" s="1">
        <v>44567</v>
      </c>
      <c r="D353" t="s">
        <v>26</v>
      </c>
      <c r="E353">
        <v>540</v>
      </c>
      <c r="F353" t="s">
        <v>47</v>
      </c>
      <c r="G353">
        <v>7</v>
      </c>
      <c r="H353">
        <v>52.5</v>
      </c>
      <c r="I353" t="s">
        <v>80</v>
      </c>
    </row>
    <row r="354" spans="1:9" x14ac:dyDescent="0.3">
      <c r="A354">
        <v>2022</v>
      </c>
      <c r="B354" s="1">
        <v>44582</v>
      </c>
      <c r="D354" t="s">
        <v>26</v>
      </c>
      <c r="E354">
        <v>540</v>
      </c>
      <c r="F354" t="s">
        <v>47</v>
      </c>
      <c r="G354">
        <v>11</v>
      </c>
      <c r="H354">
        <v>82.5</v>
      </c>
      <c r="I354" t="s">
        <v>80</v>
      </c>
    </row>
    <row r="355" spans="1:9" x14ac:dyDescent="0.3">
      <c r="A355">
        <v>2022</v>
      </c>
      <c r="B355" s="1">
        <v>44568</v>
      </c>
      <c r="D355" t="s">
        <v>26</v>
      </c>
      <c r="E355">
        <v>524</v>
      </c>
      <c r="F355" t="s">
        <v>48</v>
      </c>
      <c r="G355">
        <v>9</v>
      </c>
      <c r="H355">
        <v>18</v>
      </c>
      <c r="I355" t="s">
        <v>80</v>
      </c>
    </row>
    <row r="356" spans="1:9" x14ac:dyDescent="0.3">
      <c r="A356">
        <v>2022</v>
      </c>
      <c r="B356" s="1">
        <v>44568</v>
      </c>
      <c r="D356" t="s">
        <v>26</v>
      </c>
      <c r="E356">
        <v>562</v>
      </c>
      <c r="F356" t="s">
        <v>49</v>
      </c>
      <c r="G356">
        <v>3</v>
      </c>
      <c r="H356">
        <v>15</v>
      </c>
      <c r="I356" t="s">
        <v>80</v>
      </c>
    </row>
    <row r="357" spans="1:9" x14ac:dyDescent="0.3">
      <c r="A357">
        <v>2022</v>
      </c>
      <c r="B357" s="1">
        <v>44571</v>
      </c>
      <c r="D357" t="s">
        <v>26</v>
      </c>
      <c r="E357">
        <v>560</v>
      </c>
      <c r="F357" t="s">
        <v>50</v>
      </c>
      <c r="G357">
        <v>4</v>
      </c>
      <c r="H357">
        <v>32</v>
      </c>
      <c r="I357" t="s">
        <v>80</v>
      </c>
    </row>
    <row r="358" spans="1:9" x14ac:dyDescent="0.3">
      <c r="A358">
        <v>2022</v>
      </c>
      <c r="B358" s="1">
        <v>44575</v>
      </c>
      <c r="D358" t="s">
        <v>26</v>
      </c>
      <c r="E358">
        <v>560</v>
      </c>
      <c r="F358" t="s">
        <v>50</v>
      </c>
      <c r="G358">
        <v>5</v>
      </c>
      <c r="H358">
        <v>40</v>
      </c>
      <c r="I358" t="s">
        <v>80</v>
      </c>
    </row>
    <row r="359" spans="1:9" x14ac:dyDescent="0.3">
      <c r="A359">
        <v>2022</v>
      </c>
      <c r="B359" s="1">
        <v>44571</v>
      </c>
      <c r="D359" t="s">
        <v>26</v>
      </c>
      <c r="E359">
        <v>542</v>
      </c>
      <c r="F359" t="s">
        <v>51</v>
      </c>
      <c r="G359">
        <v>2</v>
      </c>
      <c r="H359">
        <v>20</v>
      </c>
      <c r="I359" t="s">
        <v>80</v>
      </c>
    </row>
    <row r="360" spans="1:9" x14ac:dyDescent="0.3">
      <c r="A360">
        <v>2022</v>
      </c>
      <c r="B360" s="1">
        <v>44585</v>
      </c>
      <c r="D360" t="s">
        <v>26</v>
      </c>
      <c r="E360">
        <v>542</v>
      </c>
      <c r="F360" t="s">
        <v>51</v>
      </c>
      <c r="G360">
        <v>3</v>
      </c>
      <c r="H360">
        <v>30</v>
      </c>
      <c r="I360" t="s">
        <v>80</v>
      </c>
    </row>
    <row r="361" spans="1:9" x14ac:dyDescent="0.3">
      <c r="A361">
        <v>2022</v>
      </c>
      <c r="B361" s="1">
        <v>44592</v>
      </c>
      <c r="D361" t="s">
        <v>26</v>
      </c>
      <c r="E361">
        <v>542</v>
      </c>
      <c r="F361" t="s">
        <v>51</v>
      </c>
      <c r="G361">
        <v>4</v>
      </c>
      <c r="H361">
        <v>40</v>
      </c>
      <c r="I361" t="s">
        <v>80</v>
      </c>
    </row>
    <row r="362" spans="1:9" x14ac:dyDescent="0.3">
      <c r="A362">
        <v>2022</v>
      </c>
      <c r="B362" s="1">
        <v>44575</v>
      </c>
      <c r="D362" t="s">
        <v>26</v>
      </c>
      <c r="E362">
        <v>518</v>
      </c>
      <c r="F362" t="s">
        <v>52</v>
      </c>
      <c r="G362">
        <v>6</v>
      </c>
      <c r="H362">
        <v>24</v>
      </c>
      <c r="I362" t="s">
        <v>80</v>
      </c>
    </row>
    <row r="363" spans="1:9" x14ac:dyDescent="0.3">
      <c r="A363">
        <v>2022</v>
      </c>
      <c r="B363" s="1">
        <v>44578</v>
      </c>
      <c r="D363" t="s">
        <v>26</v>
      </c>
      <c r="E363">
        <v>578</v>
      </c>
      <c r="F363" t="s">
        <v>54</v>
      </c>
      <c r="G363">
        <v>4</v>
      </c>
      <c r="H363">
        <v>62</v>
      </c>
      <c r="I363" t="s">
        <v>80</v>
      </c>
    </row>
    <row r="364" spans="1:9" x14ac:dyDescent="0.3">
      <c r="A364">
        <v>2022</v>
      </c>
      <c r="B364" s="1">
        <v>44585</v>
      </c>
      <c r="D364" t="s">
        <v>26</v>
      </c>
      <c r="E364">
        <v>536</v>
      </c>
      <c r="F364" t="s">
        <v>55</v>
      </c>
      <c r="G364">
        <v>4</v>
      </c>
      <c r="H364">
        <v>20</v>
      </c>
      <c r="I364" t="s">
        <v>80</v>
      </c>
    </row>
    <row r="365" spans="1:9" x14ac:dyDescent="0.3">
      <c r="A365">
        <v>2022</v>
      </c>
      <c r="B365" s="1">
        <v>44587</v>
      </c>
      <c r="D365" t="s">
        <v>26</v>
      </c>
      <c r="E365">
        <v>520</v>
      </c>
      <c r="F365" t="s">
        <v>56</v>
      </c>
      <c r="G365">
        <v>5</v>
      </c>
      <c r="H365">
        <v>20</v>
      </c>
      <c r="I365" t="s">
        <v>80</v>
      </c>
    </row>
    <row r="366" spans="1:9" x14ac:dyDescent="0.3">
      <c r="A366">
        <v>2022</v>
      </c>
      <c r="B366" s="1">
        <v>44589</v>
      </c>
      <c r="D366" t="s">
        <v>26</v>
      </c>
      <c r="E366">
        <v>522</v>
      </c>
      <c r="F366" t="s">
        <v>57</v>
      </c>
      <c r="G366">
        <v>7</v>
      </c>
      <c r="H366">
        <v>28</v>
      </c>
      <c r="I366" t="s">
        <v>80</v>
      </c>
    </row>
    <row r="367" spans="1:9" x14ac:dyDescent="0.3">
      <c r="A367">
        <v>2022</v>
      </c>
      <c r="B367" s="1">
        <v>44578</v>
      </c>
      <c r="D367" t="s">
        <v>26</v>
      </c>
      <c r="E367">
        <v>512</v>
      </c>
      <c r="F367" t="s">
        <v>72</v>
      </c>
      <c r="G367">
        <v>3</v>
      </c>
      <c r="H367">
        <v>9</v>
      </c>
      <c r="I367" t="s">
        <v>80</v>
      </c>
    </row>
    <row r="368" spans="1:9" x14ac:dyDescent="0.3">
      <c r="A368">
        <v>2022</v>
      </c>
      <c r="B368" s="1">
        <v>44599</v>
      </c>
      <c r="D368" t="s">
        <v>27</v>
      </c>
      <c r="E368">
        <v>532</v>
      </c>
      <c r="F368" t="s">
        <v>58</v>
      </c>
      <c r="G368">
        <v>3</v>
      </c>
      <c r="H368">
        <v>30</v>
      </c>
      <c r="I368" t="s">
        <v>80</v>
      </c>
    </row>
    <row r="369" spans="1:9" x14ac:dyDescent="0.3">
      <c r="A369">
        <v>2022</v>
      </c>
      <c r="B369" s="1">
        <v>44599</v>
      </c>
      <c r="D369" t="s">
        <v>27</v>
      </c>
      <c r="E369">
        <v>544</v>
      </c>
      <c r="F369" t="s">
        <v>59</v>
      </c>
      <c r="G369">
        <v>7</v>
      </c>
      <c r="H369">
        <v>105</v>
      </c>
      <c r="I369" t="s">
        <v>80</v>
      </c>
    </row>
    <row r="370" spans="1:9" x14ac:dyDescent="0.3">
      <c r="A370">
        <v>2022</v>
      </c>
      <c r="B370" s="1">
        <v>44580</v>
      </c>
      <c r="D370" t="s">
        <v>26</v>
      </c>
      <c r="E370">
        <v>576</v>
      </c>
      <c r="F370" t="s">
        <v>60</v>
      </c>
      <c r="G370">
        <v>3</v>
      </c>
      <c r="H370">
        <v>37.5</v>
      </c>
      <c r="I370" t="s">
        <v>80</v>
      </c>
    </row>
    <row r="371" spans="1:9" x14ac:dyDescent="0.3">
      <c r="A371">
        <v>2022</v>
      </c>
      <c r="B371" s="1">
        <v>44599</v>
      </c>
      <c r="D371" t="s">
        <v>27</v>
      </c>
      <c r="E371">
        <v>514</v>
      </c>
      <c r="F371" t="s">
        <v>44</v>
      </c>
      <c r="G371">
        <v>7</v>
      </c>
      <c r="H371">
        <v>45.5</v>
      </c>
      <c r="I371" t="s">
        <v>80</v>
      </c>
    </row>
    <row r="372" spans="1:9" x14ac:dyDescent="0.3">
      <c r="A372">
        <v>2022</v>
      </c>
      <c r="B372" s="1">
        <v>44599</v>
      </c>
      <c r="D372" t="s">
        <v>27</v>
      </c>
      <c r="E372">
        <v>548</v>
      </c>
      <c r="F372" t="s">
        <v>45</v>
      </c>
      <c r="G372">
        <v>11</v>
      </c>
      <c r="H372">
        <v>22</v>
      </c>
      <c r="I372" t="s">
        <v>80</v>
      </c>
    </row>
    <row r="373" spans="1:9" x14ac:dyDescent="0.3">
      <c r="A373">
        <v>2022</v>
      </c>
      <c r="B373" s="1">
        <v>44600</v>
      </c>
      <c r="D373" t="s">
        <v>27</v>
      </c>
      <c r="E373">
        <v>536</v>
      </c>
      <c r="F373" t="s">
        <v>55</v>
      </c>
      <c r="G373">
        <v>12</v>
      </c>
      <c r="H373">
        <v>60</v>
      </c>
      <c r="I373" t="s">
        <v>80</v>
      </c>
    </row>
    <row r="374" spans="1:9" x14ac:dyDescent="0.3">
      <c r="A374">
        <v>2022</v>
      </c>
      <c r="B374" s="1">
        <v>44600</v>
      </c>
      <c r="D374" t="s">
        <v>27</v>
      </c>
      <c r="E374">
        <v>542</v>
      </c>
      <c r="F374" t="s">
        <v>51</v>
      </c>
      <c r="G374">
        <v>4</v>
      </c>
      <c r="H374">
        <v>40</v>
      </c>
      <c r="I374" t="s">
        <v>80</v>
      </c>
    </row>
    <row r="375" spans="1:9" x14ac:dyDescent="0.3">
      <c r="A375">
        <v>2022</v>
      </c>
      <c r="B375" s="1">
        <v>44601</v>
      </c>
      <c r="D375" t="s">
        <v>27</v>
      </c>
      <c r="E375">
        <v>514</v>
      </c>
      <c r="F375" t="s">
        <v>44</v>
      </c>
      <c r="G375">
        <v>8</v>
      </c>
      <c r="H375">
        <v>52</v>
      </c>
      <c r="I375" t="s">
        <v>80</v>
      </c>
    </row>
    <row r="376" spans="1:9" x14ac:dyDescent="0.3">
      <c r="A376">
        <v>2022</v>
      </c>
      <c r="B376" s="1">
        <v>44601</v>
      </c>
      <c r="D376" t="s">
        <v>27</v>
      </c>
      <c r="E376">
        <v>548</v>
      </c>
      <c r="F376" t="s">
        <v>45</v>
      </c>
      <c r="G376">
        <v>12</v>
      </c>
      <c r="H376">
        <v>24</v>
      </c>
      <c r="I376" t="s">
        <v>80</v>
      </c>
    </row>
    <row r="377" spans="1:9" x14ac:dyDescent="0.3">
      <c r="A377">
        <v>2022</v>
      </c>
      <c r="B377" s="1">
        <v>44602</v>
      </c>
      <c r="D377" t="s">
        <v>27</v>
      </c>
      <c r="E377">
        <v>540</v>
      </c>
      <c r="F377" t="s">
        <v>47</v>
      </c>
      <c r="G377">
        <v>7</v>
      </c>
      <c r="H377">
        <v>52.5</v>
      </c>
      <c r="I377" t="s">
        <v>80</v>
      </c>
    </row>
    <row r="378" spans="1:9" x14ac:dyDescent="0.3">
      <c r="A378">
        <v>2022</v>
      </c>
      <c r="B378" s="1">
        <v>44602</v>
      </c>
      <c r="D378" t="s">
        <v>27</v>
      </c>
      <c r="E378">
        <v>560</v>
      </c>
      <c r="F378" t="s">
        <v>50</v>
      </c>
      <c r="G378">
        <v>9</v>
      </c>
      <c r="H378">
        <v>72</v>
      </c>
      <c r="I378" t="s">
        <v>80</v>
      </c>
    </row>
    <row r="379" spans="1:9" x14ac:dyDescent="0.3">
      <c r="A379">
        <v>2022</v>
      </c>
      <c r="B379" s="1">
        <v>44603</v>
      </c>
      <c r="D379" t="s">
        <v>27</v>
      </c>
      <c r="E379">
        <v>516</v>
      </c>
      <c r="F379" t="s">
        <v>43</v>
      </c>
      <c r="G379">
        <v>7</v>
      </c>
      <c r="H379">
        <v>31.5</v>
      </c>
      <c r="I379" t="s">
        <v>80</v>
      </c>
    </row>
    <row r="380" spans="1:9" x14ac:dyDescent="0.3">
      <c r="A380">
        <v>2022</v>
      </c>
      <c r="B380" s="1">
        <v>44603</v>
      </c>
      <c r="D380" t="s">
        <v>27</v>
      </c>
      <c r="E380">
        <v>530</v>
      </c>
      <c r="F380" t="s">
        <v>46</v>
      </c>
      <c r="G380">
        <v>4</v>
      </c>
      <c r="H380">
        <v>34</v>
      </c>
      <c r="I380" t="s">
        <v>80</v>
      </c>
    </row>
    <row r="381" spans="1:9" x14ac:dyDescent="0.3">
      <c r="A381">
        <v>2022</v>
      </c>
      <c r="B381" s="1">
        <v>44613</v>
      </c>
      <c r="D381" t="s">
        <v>27</v>
      </c>
      <c r="E381">
        <v>518</v>
      </c>
      <c r="F381" t="s">
        <v>52</v>
      </c>
      <c r="G381">
        <v>6</v>
      </c>
      <c r="H381">
        <v>24</v>
      </c>
      <c r="I381" t="s">
        <v>80</v>
      </c>
    </row>
    <row r="382" spans="1:9" x14ac:dyDescent="0.3">
      <c r="A382">
        <v>2022</v>
      </c>
      <c r="B382" s="1">
        <v>44613</v>
      </c>
      <c r="D382" t="s">
        <v>27</v>
      </c>
      <c r="E382">
        <v>524</v>
      </c>
      <c r="F382" t="s">
        <v>48</v>
      </c>
      <c r="G382">
        <v>2</v>
      </c>
      <c r="H382">
        <v>4</v>
      </c>
      <c r="I382" t="s">
        <v>80</v>
      </c>
    </row>
    <row r="383" spans="1:9" x14ac:dyDescent="0.3">
      <c r="A383">
        <v>2022</v>
      </c>
      <c r="B383" s="1">
        <v>44615</v>
      </c>
      <c r="D383" t="s">
        <v>27</v>
      </c>
      <c r="E383">
        <v>520</v>
      </c>
      <c r="F383" t="s">
        <v>56</v>
      </c>
      <c r="G383">
        <v>7</v>
      </c>
      <c r="H383">
        <v>28</v>
      </c>
      <c r="I383" t="s">
        <v>80</v>
      </c>
    </row>
    <row r="384" spans="1:9" x14ac:dyDescent="0.3">
      <c r="A384">
        <v>2022</v>
      </c>
      <c r="B384" s="1">
        <v>44615</v>
      </c>
      <c r="D384" t="s">
        <v>27</v>
      </c>
      <c r="E384">
        <v>542</v>
      </c>
      <c r="F384" t="s">
        <v>51</v>
      </c>
      <c r="G384">
        <v>5</v>
      </c>
      <c r="H384">
        <v>50</v>
      </c>
      <c r="I384" t="s">
        <v>80</v>
      </c>
    </row>
    <row r="385" spans="1:9" x14ac:dyDescent="0.3">
      <c r="A385">
        <v>2022</v>
      </c>
      <c r="B385" s="1">
        <v>44616</v>
      </c>
      <c r="D385" t="s">
        <v>27</v>
      </c>
      <c r="E385">
        <v>522</v>
      </c>
      <c r="F385" t="s">
        <v>57</v>
      </c>
      <c r="G385">
        <v>5</v>
      </c>
      <c r="H385">
        <v>20</v>
      </c>
      <c r="I385" t="s">
        <v>80</v>
      </c>
    </row>
    <row r="386" spans="1:9" x14ac:dyDescent="0.3">
      <c r="A386">
        <v>2022</v>
      </c>
      <c r="B386" s="1">
        <v>44616</v>
      </c>
      <c r="D386" t="s">
        <v>27</v>
      </c>
      <c r="E386">
        <v>510</v>
      </c>
      <c r="F386" t="s">
        <v>42</v>
      </c>
      <c r="G386">
        <v>6</v>
      </c>
      <c r="H386">
        <v>36</v>
      </c>
      <c r="I386" t="s">
        <v>80</v>
      </c>
    </row>
    <row r="387" spans="1:9" x14ac:dyDescent="0.3">
      <c r="A387">
        <v>2022</v>
      </c>
      <c r="B387" s="1">
        <v>44617</v>
      </c>
      <c r="D387" t="s">
        <v>27</v>
      </c>
      <c r="E387">
        <v>562</v>
      </c>
      <c r="F387" t="s">
        <v>49</v>
      </c>
      <c r="G387">
        <v>7</v>
      </c>
      <c r="H387">
        <v>35</v>
      </c>
      <c r="I387" t="s">
        <v>80</v>
      </c>
    </row>
    <row r="388" spans="1:9" x14ac:dyDescent="0.3">
      <c r="A388">
        <v>2022</v>
      </c>
      <c r="B388" s="1">
        <v>44617</v>
      </c>
      <c r="D388" t="s">
        <v>27</v>
      </c>
      <c r="E388">
        <v>510</v>
      </c>
      <c r="F388" t="s">
        <v>42</v>
      </c>
      <c r="G388">
        <v>6</v>
      </c>
      <c r="H388">
        <v>36</v>
      </c>
      <c r="I388" t="s">
        <v>80</v>
      </c>
    </row>
    <row r="389" spans="1:9" x14ac:dyDescent="0.3">
      <c r="A389">
        <v>2022</v>
      </c>
      <c r="B389" s="1">
        <v>44627</v>
      </c>
      <c r="D389" t="s">
        <v>28</v>
      </c>
      <c r="E389">
        <v>532</v>
      </c>
      <c r="F389" t="s">
        <v>58</v>
      </c>
      <c r="G389">
        <v>4</v>
      </c>
      <c r="H389">
        <v>40</v>
      </c>
      <c r="I389" t="s">
        <v>80</v>
      </c>
    </row>
    <row r="390" spans="1:9" x14ac:dyDescent="0.3">
      <c r="A390">
        <v>2022</v>
      </c>
      <c r="B390" s="1">
        <v>44627</v>
      </c>
      <c r="D390" t="s">
        <v>28</v>
      </c>
      <c r="E390">
        <v>544</v>
      </c>
      <c r="F390" t="s">
        <v>59</v>
      </c>
      <c r="G390">
        <v>8</v>
      </c>
      <c r="H390">
        <v>120</v>
      </c>
      <c r="I390" t="s">
        <v>80</v>
      </c>
    </row>
    <row r="391" spans="1:9" x14ac:dyDescent="0.3">
      <c r="A391">
        <v>2022</v>
      </c>
      <c r="B391" s="1">
        <v>44628</v>
      </c>
      <c r="D391" t="s">
        <v>28</v>
      </c>
      <c r="E391">
        <v>536</v>
      </c>
      <c r="F391" t="s">
        <v>55</v>
      </c>
      <c r="G391">
        <v>2</v>
      </c>
      <c r="H391">
        <v>10</v>
      </c>
      <c r="I391" t="s">
        <v>80</v>
      </c>
    </row>
    <row r="392" spans="1:9" x14ac:dyDescent="0.3">
      <c r="A392">
        <v>2022</v>
      </c>
      <c r="B392" s="1">
        <v>44628</v>
      </c>
      <c r="D392" t="s">
        <v>28</v>
      </c>
      <c r="E392">
        <v>542</v>
      </c>
      <c r="F392" t="s">
        <v>51</v>
      </c>
      <c r="G392">
        <v>5</v>
      </c>
      <c r="H392">
        <v>50</v>
      </c>
      <c r="I392" t="s">
        <v>80</v>
      </c>
    </row>
    <row r="393" spans="1:9" x14ac:dyDescent="0.3">
      <c r="A393">
        <v>2022</v>
      </c>
      <c r="B393" s="1">
        <v>44634</v>
      </c>
      <c r="D393" t="s">
        <v>28</v>
      </c>
      <c r="E393">
        <v>514</v>
      </c>
      <c r="F393" t="s">
        <v>44</v>
      </c>
      <c r="G393">
        <v>7</v>
      </c>
      <c r="H393">
        <v>45.5</v>
      </c>
      <c r="I393" t="s">
        <v>80</v>
      </c>
    </row>
    <row r="394" spans="1:9" x14ac:dyDescent="0.3">
      <c r="A394">
        <v>2022</v>
      </c>
      <c r="B394" s="1">
        <v>44634</v>
      </c>
      <c r="D394" t="s">
        <v>28</v>
      </c>
      <c r="E394">
        <v>548</v>
      </c>
      <c r="F394" t="s">
        <v>45</v>
      </c>
      <c r="G394">
        <v>11</v>
      </c>
      <c r="H394">
        <v>22</v>
      </c>
      <c r="I394" t="s">
        <v>80</v>
      </c>
    </row>
    <row r="395" spans="1:9" x14ac:dyDescent="0.3">
      <c r="A395">
        <v>2022</v>
      </c>
      <c r="B395" s="1">
        <v>44636</v>
      </c>
      <c r="D395" t="s">
        <v>28</v>
      </c>
      <c r="E395">
        <v>540</v>
      </c>
      <c r="F395" t="s">
        <v>47</v>
      </c>
      <c r="G395">
        <v>11</v>
      </c>
      <c r="H395">
        <v>82.5</v>
      </c>
      <c r="I395" t="s">
        <v>80</v>
      </c>
    </row>
    <row r="396" spans="1:9" x14ac:dyDescent="0.3">
      <c r="A396">
        <v>2022</v>
      </c>
      <c r="B396" s="1">
        <v>44636</v>
      </c>
      <c r="D396" t="s">
        <v>28</v>
      </c>
      <c r="E396">
        <v>560</v>
      </c>
      <c r="F396" t="s">
        <v>50</v>
      </c>
      <c r="G396">
        <v>9</v>
      </c>
      <c r="H396">
        <v>72</v>
      </c>
      <c r="I396" t="s">
        <v>80</v>
      </c>
    </row>
    <row r="397" spans="1:9" x14ac:dyDescent="0.3">
      <c r="A397">
        <v>2022</v>
      </c>
      <c r="B397" s="1">
        <v>44638</v>
      </c>
      <c r="D397" t="s">
        <v>28</v>
      </c>
      <c r="E397">
        <v>516</v>
      </c>
      <c r="F397" t="s">
        <v>43</v>
      </c>
      <c r="G397">
        <v>5</v>
      </c>
      <c r="H397">
        <v>22.5</v>
      </c>
      <c r="I397" t="s">
        <v>80</v>
      </c>
    </row>
    <row r="398" spans="1:9" x14ac:dyDescent="0.3">
      <c r="A398">
        <v>2022</v>
      </c>
      <c r="B398" s="1">
        <v>44638</v>
      </c>
      <c r="D398" t="s">
        <v>28</v>
      </c>
      <c r="E398">
        <v>530</v>
      </c>
      <c r="F398" t="s">
        <v>46</v>
      </c>
      <c r="G398">
        <v>5</v>
      </c>
      <c r="H398">
        <v>42.5</v>
      </c>
      <c r="I398" t="s">
        <v>80</v>
      </c>
    </row>
    <row r="399" spans="1:9" x14ac:dyDescent="0.3">
      <c r="A399">
        <v>2022</v>
      </c>
      <c r="B399" s="1">
        <v>44639</v>
      </c>
      <c r="D399" t="s">
        <v>28</v>
      </c>
      <c r="E399">
        <v>524</v>
      </c>
      <c r="F399" t="s">
        <v>48</v>
      </c>
      <c r="G399">
        <v>3</v>
      </c>
      <c r="H399">
        <v>6</v>
      </c>
      <c r="I399" t="s">
        <v>80</v>
      </c>
    </row>
    <row r="400" spans="1:9" x14ac:dyDescent="0.3">
      <c r="A400">
        <v>2022</v>
      </c>
      <c r="B400" s="1">
        <v>44639</v>
      </c>
      <c r="D400" t="s">
        <v>28</v>
      </c>
      <c r="E400">
        <v>542</v>
      </c>
      <c r="F400" t="s">
        <v>51</v>
      </c>
      <c r="G400">
        <v>6</v>
      </c>
      <c r="H400">
        <v>60</v>
      </c>
      <c r="I400" t="s">
        <v>80</v>
      </c>
    </row>
    <row r="401" spans="1:9" x14ac:dyDescent="0.3">
      <c r="A401">
        <v>2022</v>
      </c>
      <c r="B401" s="1">
        <v>44642</v>
      </c>
      <c r="D401" t="s">
        <v>28</v>
      </c>
      <c r="E401">
        <v>518</v>
      </c>
      <c r="F401" t="s">
        <v>52</v>
      </c>
      <c r="G401">
        <v>4</v>
      </c>
      <c r="H401">
        <v>16</v>
      </c>
      <c r="I401" t="s">
        <v>80</v>
      </c>
    </row>
    <row r="402" spans="1:9" x14ac:dyDescent="0.3">
      <c r="A402">
        <v>2022</v>
      </c>
      <c r="B402" s="1">
        <v>44642</v>
      </c>
      <c r="D402" t="s">
        <v>28</v>
      </c>
      <c r="E402">
        <v>524</v>
      </c>
      <c r="F402" t="s">
        <v>48</v>
      </c>
      <c r="G402">
        <v>3</v>
      </c>
      <c r="H402">
        <v>6</v>
      </c>
      <c r="I402" t="s">
        <v>80</v>
      </c>
    </row>
    <row r="403" spans="1:9" x14ac:dyDescent="0.3">
      <c r="A403">
        <v>2022</v>
      </c>
      <c r="B403" s="1">
        <v>44644</v>
      </c>
      <c r="D403" t="s">
        <v>28</v>
      </c>
      <c r="E403">
        <v>520</v>
      </c>
      <c r="F403" t="s">
        <v>56</v>
      </c>
      <c r="G403">
        <v>6</v>
      </c>
      <c r="H403">
        <v>24</v>
      </c>
      <c r="I403" t="s">
        <v>80</v>
      </c>
    </row>
    <row r="404" spans="1:9" x14ac:dyDescent="0.3">
      <c r="A404">
        <v>2022</v>
      </c>
      <c r="B404" s="1">
        <v>44644</v>
      </c>
      <c r="D404" t="s">
        <v>28</v>
      </c>
      <c r="E404">
        <v>542</v>
      </c>
      <c r="F404" t="s">
        <v>51</v>
      </c>
      <c r="G404">
        <v>6</v>
      </c>
      <c r="H404">
        <v>60</v>
      </c>
      <c r="I404" t="s">
        <v>80</v>
      </c>
    </row>
    <row r="405" spans="1:9" x14ac:dyDescent="0.3">
      <c r="A405">
        <v>2022</v>
      </c>
      <c r="B405" s="1">
        <v>44646</v>
      </c>
      <c r="D405" t="s">
        <v>28</v>
      </c>
      <c r="E405">
        <v>522</v>
      </c>
      <c r="F405" t="s">
        <v>57</v>
      </c>
      <c r="G405">
        <v>6</v>
      </c>
      <c r="H405">
        <v>24</v>
      </c>
      <c r="I405" t="s">
        <v>80</v>
      </c>
    </row>
    <row r="406" spans="1:9" x14ac:dyDescent="0.3">
      <c r="A406">
        <v>2022</v>
      </c>
      <c r="B406" s="1">
        <v>44646</v>
      </c>
      <c r="D406" t="s">
        <v>28</v>
      </c>
      <c r="E406">
        <v>510</v>
      </c>
      <c r="F406" t="s">
        <v>42</v>
      </c>
      <c r="G406">
        <v>6</v>
      </c>
      <c r="H406">
        <v>36</v>
      </c>
      <c r="I406" t="s">
        <v>80</v>
      </c>
    </row>
    <row r="407" spans="1:9" x14ac:dyDescent="0.3">
      <c r="A407">
        <v>2022</v>
      </c>
      <c r="B407" s="1">
        <v>44648</v>
      </c>
      <c r="D407" t="s">
        <v>28</v>
      </c>
      <c r="E407">
        <v>562</v>
      </c>
      <c r="F407" t="s">
        <v>49</v>
      </c>
      <c r="G407">
        <v>5</v>
      </c>
      <c r="H407">
        <v>25</v>
      </c>
      <c r="I407" t="s">
        <v>80</v>
      </c>
    </row>
    <row r="408" spans="1:9" x14ac:dyDescent="0.3">
      <c r="A408">
        <v>2022</v>
      </c>
      <c r="B408" s="1">
        <v>44648</v>
      </c>
      <c r="D408" t="s">
        <v>28</v>
      </c>
      <c r="E408">
        <v>510</v>
      </c>
      <c r="F408" t="s">
        <v>42</v>
      </c>
      <c r="G408">
        <v>6</v>
      </c>
      <c r="H408">
        <v>36</v>
      </c>
      <c r="I408" t="s">
        <v>80</v>
      </c>
    </row>
    <row r="409" spans="1:9" x14ac:dyDescent="0.3">
      <c r="A409">
        <v>2022</v>
      </c>
      <c r="B409" s="1">
        <v>44650</v>
      </c>
      <c r="D409" t="s">
        <v>28</v>
      </c>
      <c r="E409">
        <v>544</v>
      </c>
      <c r="F409" t="s">
        <v>59</v>
      </c>
      <c r="G409">
        <v>6</v>
      </c>
      <c r="H409">
        <v>90</v>
      </c>
      <c r="I409" t="s">
        <v>80</v>
      </c>
    </row>
    <row r="410" spans="1:9" x14ac:dyDescent="0.3">
      <c r="A410">
        <v>2022</v>
      </c>
      <c r="B410" s="1">
        <v>44655</v>
      </c>
      <c r="D410" t="s">
        <v>29</v>
      </c>
      <c r="E410">
        <v>532</v>
      </c>
      <c r="F410" t="s">
        <v>58</v>
      </c>
      <c r="G410">
        <v>4</v>
      </c>
      <c r="H410">
        <v>40</v>
      </c>
      <c r="I410" t="s">
        <v>80</v>
      </c>
    </row>
    <row r="411" spans="1:9" x14ac:dyDescent="0.3">
      <c r="A411">
        <v>2022</v>
      </c>
      <c r="B411" s="1">
        <v>44655</v>
      </c>
      <c r="D411" t="s">
        <v>29</v>
      </c>
      <c r="E411">
        <v>544</v>
      </c>
      <c r="F411" t="s">
        <v>59</v>
      </c>
      <c r="G411">
        <v>6</v>
      </c>
      <c r="H411">
        <v>90</v>
      </c>
      <c r="I411" t="s">
        <v>80</v>
      </c>
    </row>
    <row r="412" spans="1:9" x14ac:dyDescent="0.3">
      <c r="A412">
        <v>2022</v>
      </c>
      <c r="B412" s="1">
        <v>44657</v>
      </c>
      <c r="D412" t="s">
        <v>29</v>
      </c>
      <c r="E412">
        <v>536</v>
      </c>
      <c r="F412" t="s">
        <v>55</v>
      </c>
      <c r="G412">
        <v>7</v>
      </c>
      <c r="H412">
        <v>35</v>
      </c>
      <c r="I412" t="s">
        <v>80</v>
      </c>
    </row>
    <row r="413" spans="1:9" x14ac:dyDescent="0.3">
      <c r="A413">
        <v>2022</v>
      </c>
      <c r="B413" s="1">
        <v>44657</v>
      </c>
      <c r="D413" t="s">
        <v>29</v>
      </c>
      <c r="E413">
        <v>542</v>
      </c>
      <c r="F413" t="s">
        <v>51</v>
      </c>
      <c r="G413">
        <v>3</v>
      </c>
      <c r="H413">
        <v>30</v>
      </c>
      <c r="I413" t="s">
        <v>80</v>
      </c>
    </row>
    <row r="414" spans="1:9" x14ac:dyDescent="0.3">
      <c r="A414">
        <v>2022</v>
      </c>
      <c r="B414" s="1">
        <v>44659</v>
      </c>
      <c r="D414" t="s">
        <v>29</v>
      </c>
      <c r="E414">
        <v>514</v>
      </c>
      <c r="F414" t="s">
        <v>44</v>
      </c>
      <c r="G414">
        <v>8</v>
      </c>
      <c r="H414">
        <v>52</v>
      </c>
      <c r="I414" t="s">
        <v>80</v>
      </c>
    </row>
    <row r="415" spans="1:9" x14ac:dyDescent="0.3">
      <c r="A415">
        <v>2022</v>
      </c>
      <c r="B415" s="1">
        <v>44659</v>
      </c>
      <c r="D415" t="s">
        <v>29</v>
      </c>
      <c r="E415">
        <v>548</v>
      </c>
      <c r="F415" t="s">
        <v>45</v>
      </c>
      <c r="G415">
        <v>12</v>
      </c>
      <c r="H415">
        <v>24</v>
      </c>
      <c r="I415" t="s">
        <v>80</v>
      </c>
    </row>
    <row r="416" spans="1:9" x14ac:dyDescent="0.3">
      <c r="A416">
        <v>2022</v>
      </c>
      <c r="B416" s="1">
        <v>44663</v>
      </c>
      <c r="D416" t="s">
        <v>29</v>
      </c>
      <c r="E416">
        <v>540</v>
      </c>
      <c r="F416" t="s">
        <v>47</v>
      </c>
      <c r="G416">
        <v>5</v>
      </c>
      <c r="H416">
        <v>37.5</v>
      </c>
      <c r="I416" t="s">
        <v>80</v>
      </c>
    </row>
    <row r="417" spans="1:9" x14ac:dyDescent="0.3">
      <c r="A417">
        <v>2022</v>
      </c>
      <c r="B417" s="1">
        <v>44663</v>
      </c>
      <c r="D417" t="s">
        <v>29</v>
      </c>
      <c r="E417">
        <v>560</v>
      </c>
      <c r="F417" t="s">
        <v>50</v>
      </c>
      <c r="G417">
        <v>5</v>
      </c>
      <c r="H417">
        <v>40</v>
      </c>
      <c r="I417" t="s">
        <v>80</v>
      </c>
    </row>
    <row r="418" spans="1:9" x14ac:dyDescent="0.3">
      <c r="A418">
        <v>2022</v>
      </c>
      <c r="B418" s="1">
        <v>44665</v>
      </c>
      <c r="D418" t="s">
        <v>29</v>
      </c>
      <c r="E418">
        <v>516</v>
      </c>
      <c r="F418" t="s">
        <v>43</v>
      </c>
      <c r="G418">
        <v>9</v>
      </c>
      <c r="H418">
        <v>40.5</v>
      </c>
      <c r="I418" t="s">
        <v>80</v>
      </c>
    </row>
    <row r="419" spans="1:9" x14ac:dyDescent="0.3">
      <c r="A419">
        <v>2022</v>
      </c>
      <c r="B419" s="1">
        <v>44665</v>
      </c>
      <c r="D419" t="s">
        <v>29</v>
      </c>
      <c r="E419">
        <v>530</v>
      </c>
      <c r="F419" t="s">
        <v>46</v>
      </c>
      <c r="G419">
        <v>5</v>
      </c>
      <c r="H419">
        <v>42.5</v>
      </c>
      <c r="I419" t="s">
        <v>80</v>
      </c>
    </row>
    <row r="420" spans="1:9" x14ac:dyDescent="0.3">
      <c r="A420">
        <v>2022</v>
      </c>
      <c r="B420" s="1">
        <v>44669</v>
      </c>
      <c r="D420" t="s">
        <v>29</v>
      </c>
      <c r="E420">
        <v>518</v>
      </c>
      <c r="F420" t="s">
        <v>52</v>
      </c>
      <c r="G420">
        <v>4</v>
      </c>
      <c r="H420">
        <v>16</v>
      </c>
      <c r="I420" t="s">
        <v>80</v>
      </c>
    </row>
    <row r="421" spans="1:9" x14ac:dyDescent="0.3">
      <c r="A421">
        <v>2022</v>
      </c>
      <c r="B421" s="1">
        <v>44669</v>
      </c>
      <c r="D421" t="s">
        <v>29</v>
      </c>
      <c r="E421">
        <v>524</v>
      </c>
      <c r="F421" t="s">
        <v>48</v>
      </c>
      <c r="G421">
        <v>3</v>
      </c>
      <c r="H421">
        <v>6</v>
      </c>
      <c r="I421" t="s">
        <v>80</v>
      </c>
    </row>
    <row r="422" spans="1:9" x14ac:dyDescent="0.3">
      <c r="A422">
        <v>2022</v>
      </c>
      <c r="B422" s="1">
        <v>44671</v>
      </c>
      <c r="D422" t="s">
        <v>29</v>
      </c>
      <c r="E422">
        <v>520</v>
      </c>
      <c r="F422" t="s">
        <v>56</v>
      </c>
      <c r="G422">
        <v>6</v>
      </c>
      <c r="H422">
        <v>24</v>
      </c>
      <c r="I422" t="s">
        <v>80</v>
      </c>
    </row>
    <row r="423" spans="1:9" x14ac:dyDescent="0.3">
      <c r="A423">
        <v>2022</v>
      </c>
      <c r="B423" s="1">
        <v>44671</v>
      </c>
      <c r="D423" t="s">
        <v>29</v>
      </c>
      <c r="E423">
        <v>542</v>
      </c>
      <c r="F423" t="s">
        <v>51</v>
      </c>
      <c r="G423">
        <v>6</v>
      </c>
      <c r="H423">
        <v>60</v>
      </c>
      <c r="I423" t="s">
        <v>80</v>
      </c>
    </row>
    <row r="424" spans="1:9" x14ac:dyDescent="0.3">
      <c r="A424">
        <v>2022</v>
      </c>
      <c r="B424" s="1">
        <v>44673</v>
      </c>
      <c r="D424" t="s">
        <v>29</v>
      </c>
      <c r="E424">
        <v>522</v>
      </c>
      <c r="F424" t="s">
        <v>57</v>
      </c>
      <c r="G424">
        <v>6</v>
      </c>
      <c r="H424">
        <v>24</v>
      </c>
      <c r="I424" t="s">
        <v>80</v>
      </c>
    </row>
    <row r="425" spans="1:9" x14ac:dyDescent="0.3">
      <c r="A425">
        <v>2022</v>
      </c>
      <c r="B425" s="1">
        <v>44673</v>
      </c>
      <c r="D425" t="s">
        <v>29</v>
      </c>
      <c r="E425">
        <v>510</v>
      </c>
      <c r="F425" t="s">
        <v>42</v>
      </c>
      <c r="G425">
        <v>6</v>
      </c>
      <c r="H425">
        <v>36</v>
      </c>
      <c r="I425" t="s">
        <v>80</v>
      </c>
    </row>
    <row r="426" spans="1:9" x14ac:dyDescent="0.3">
      <c r="A426">
        <v>2022</v>
      </c>
      <c r="B426" s="1">
        <v>44677</v>
      </c>
      <c r="D426" t="s">
        <v>29</v>
      </c>
      <c r="E426">
        <v>562</v>
      </c>
      <c r="F426" t="s">
        <v>49</v>
      </c>
      <c r="G426">
        <v>5</v>
      </c>
      <c r="H426">
        <v>25</v>
      </c>
      <c r="I426" t="s">
        <v>80</v>
      </c>
    </row>
    <row r="427" spans="1:9" x14ac:dyDescent="0.3">
      <c r="A427">
        <v>2022</v>
      </c>
      <c r="B427" s="1">
        <v>44677</v>
      </c>
      <c r="D427" t="s">
        <v>29</v>
      </c>
      <c r="E427">
        <v>510</v>
      </c>
      <c r="F427" t="s">
        <v>42</v>
      </c>
      <c r="G427">
        <v>6</v>
      </c>
      <c r="H427">
        <v>36</v>
      </c>
      <c r="I427" t="s">
        <v>80</v>
      </c>
    </row>
    <row r="428" spans="1:9" x14ac:dyDescent="0.3">
      <c r="A428">
        <v>2022</v>
      </c>
      <c r="B428" s="1">
        <v>44683</v>
      </c>
      <c r="D428" t="s">
        <v>30</v>
      </c>
      <c r="E428">
        <v>532</v>
      </c>
      <c r="F428" t="s">
        <v>58</v>
      </c>
      <c r="G428">
        <v>2</v>
      </c>
      <c r="H428">
        <v>20</v>
      </c>
      <c r="I428" t="s">
        <v>80</v>
      </c>
    </row>
    <row r="429" spans="1:9" x14ac:dyDescent="0.3">
      <c r="A429">
        <v>2022</v>
      </c>
      <c r="B429" s="1">
        <v>44683</v>
      </c>
      <c r="D429" t="s">
        <v>30</v>
      </c>
      <c r="E429">
        <v>544</v>
      </c>
      <c r="F429" t="s">
        <v>59</v>
      </c>
      <c r="G429">
        <v>6</v>
      </c>
      <c r="H429">
        <v>90</v>
      </c>
      <c r="I429" t="s">
        <v>80</v>
      </c>
    </row>
    <row r="430" spans="1:9" x14ac:dyDescent="0.3">
      <c r="A430">
        <v>2022</v>
      </c>
      <c r="B430" s="1">
        <v>44685</v>
      </c>
      <c r="D430" t="s">
        <v>30</v>
      </c>
      <c r="E430">
        <v>536</v>
      </c>
      <c r="F430" t="s">
        <v>55</v>
      </c>
      <c r="G430">
        <v>5</v>
      </c>
      <c r="H430">
        <v>25</v>
      </c>
      <c r="I430" t="s">
        <v>80</v>
      </c>
    </row>
    <row r="431" spans="1:9" x14ac:dyDescent="0.3">
      <c r="A431">
        <v>2022</v>
      </c>
      <c r="B431" s="1">
        <v>44685</v>
      </c>
      <c r="D431" t="s">
        <v>30</v>
      </c>
      <c r="E431">
        <v>580</v>
      </c>
      <c r="F431" t="s">
        <v>53</v>
      </c>
      <c r="G431">
        <v>13</v>
      </c>
      <c r="H431">
        <v>104</v>
      </c>
      <c r="I431" t="s">
        <v>80</v>
      </c>
    </row>
    <row r="432" spans="1:9" x14ac:dyDescent="0.3">
      <c r="A432">
        <v>2022</v>
      </c>
      <c r="B432" s="1">
        <v>44685</v>
      </c>
      <c r="D432" t="s">
        <v>30</v>
      </c>
      <c r="E432">
        <v>542</v>
      </c>
      <c r="F432" t="s">
        <v>51</v>
      </c>
      <c r="G432">
        <v>3</v>
      </c>
      <c r="H432">
        <v>30</v>
      </c>
      <c r="I432" t="s">
        <v>80</v>
      </c>
    </row>
    <row r="433" spans="1:9" x14ac:dyDescent="0.3">
      <c r="A433">
        <v>2022</v>
      </c>
      <c r="B433" s="1">
        <v>44687</v>
      </c>
      <c r="D433" t="s">
        <v>30</v>
      </c>
      <c r="E433">
        <v>514</v>
      </c>
      <c r="F433" t="s">
        <v>44</v>
      </c>
      <c r="G433">
        <v>7</v>
      </c>
      <c r="H433">
        <v>45.5</v>
      </c>
      <c r="I433" t="s">
        <v>80</v>
      </c>
    </row>
    <row r="434" spans="1:9" x14ac:dyDescent="0.3">
      <c r="A434">
        <v>2022</v>
      </c>
      <c r="B434" s="1">
        <v>44687</v>
      </c>
      <c r="D434" t="s">
        <v>30</v>
      </c>
      <c r="E434">
        <v>548</v>
      </c>
      <c r="F434" t="s">
        <v>45</v>
      </c>
      <c r="G434">
        <v>10</v>
      </c>
      <c r="H434">
        <v>20</v>
      </c>
      <c r="I434" t="s">
        <v>80</v>
      </c>
    </row>
    <row r="435" spans="1:9" x14ac:dyDescent="0.3">
      <c r="A435">
        <v>2022</v>
      </c>
      <c r="B435" s="1">
        <v>44690</v>
      </c>
      <c r="D435" t="s">
        <v>30</v>
      </c>
      <c r="E435">
        <v>540</v>
      </c>
      <c r="F435" t="s">
        <v>47</v>
      </c>
      <c r="G435">
        <v>5</v>
      </c>
      <c r="H435">
        <v>37.5</v>
      </c>
      <c r="I435" t="s">
        <v>80</v>
      </c>
    </row>
    <row r="436" spans="1:9" x14ac:dyDescent="0.3">
      <c r="A436">
        <v>2022</v>
      </c>
      <c r="B436" s="1">
        <v>44690</v>
      </c>
      <c r="D436" t="s">
        <v>30</v>
      </c>
      <c r="E436">
        <v>560</v>
      </c>
      <c r="F436" t="s">
        <v>50</v>
      </c>
      <c r="G436">
        <v>5</v>
      </c>
      <c r="H436">
        <v>40</v>
      </c>
      <c r="I436" t="s">
        <v>80</v>
      </c>
    </row>
    <row r="437" spans="1:9" x14ac:dyDescent="0.3">
      <c r="A437">
        <v>2022</v>
      </c>
      <c r="B437" s="1">
        <v>44697</v>
      </c>
      <c r="D437" t="s">
        <v>30</v>
      </c>
      <c r="E437">
        <v>516</v>
      </c>
      <c r="F437" t="s">
        <v>43</v>
      </c>
      <c r="G437">
        <v>7</v>
      </c>
      <c r="H437">
        <v>31.5</v>
      </c>
      <c r="I437" t="s">
        <v>80</v>
      </c>
    </row>
    <row r="438" spans="1:9" x14ac:dyDescent="0.3">
      <c r="A438">
        <v>2022</v>
      </c>
      <c r="B438" s="1">
        <v>44697</v>
      </c>
      <c r="D438" t="s">
        <v>30</v>
      </c>
      <c r="E438">
        <v>530</v>
      </c>
      <c r="F438" t="s">
        <v>46</v>
      </c>
      <c r="G438">
        <v>5</v>
      </c>
      <c r="H438">
        <v>42.5</v>
      </c>
      <c r="I438" t="s">
        <v>80</v>
      </c>
    </row>
    <row r="439" spans="1:9" x14ac:dyDescent="0.3">
      <c r="A439">
        <v>2022</v>
      </c>
      <c r="B439" s="1">
        <v>44699</v>
      </c>
      <c r="D439" t="s">
        <v>30</v>
      </c>
      <c r="E439">
        <v>518</v>
      </c>
      <c r="F439" t="s">
        <v>52</v>
      </c>
      <c r="G439">
        <v>4</v>
      </c>
      <c r="H439">
        <v>16</v>
      </c>
      <c r="I439" t="s">
        <v>80</v>
      </c>
    </row>
    <row r="440" spans="1:9" x14ac:dyDescent="0.3">
      <c r="A440">
        <v>2022</v>
      </c>
      <c r="B440" s="1">
        <v>44699</v>
      </c>
      <c r="D440" t="s">
        <v>30</v>
      </c>
      <c r="E440">
        <v>524</v>
      </c>
      <c r="F440" t="s">
        <v>48</v>
      </c>
      <c r="G440">
        <v>3</v>
      </c>
      <c r="H440">
        <v>6</v>
      </c>
      <c r="I440" t="s">
        <v>80</v>
      </c>
    </row>
    <row r="441" spans="1:9" x14ac:dyDescent="0.3">
      <c r="A441">
        <v>2022</v>
      </c>
      <c r="B441" s="1">
        <v>44701</v>
      </c>
      <c r="D441" t="s">
        <v>30</v>
      </c>
      <c r="E441">
        <v>520</v>
      </c>
      <c r="F441" t="s">
        <v>56</v>
      </c>
      <c r="G441">
        <v>6</v>
      </c>
      <c r="H441">
        <v>24</v>
      </c>
      <c r="I441" t="s">
        <v>80</v>
      </c>
    </row>
    <row r="442" spans="1:9" x14ac:dyDescent="0.3">
      <c r="A442">
        <v>2022</v>
      </c>
      <c r="B442" s="1">
        <v>44701</v>
      </c>
      <c r="D442" t="s">
        <v>30</v>
      </c>
      <c r="E442">
        <v>542</v>
      </c>
      <c r="F442" t="s">
        <v>51</v>
      </c>
      <c r="G442">
        <v>6</v>
      </c>
      <c r="H442">
        <v>60</v>
      </c>
      <c r="I442" t="s">
        <v>80</v>
      </c>
    </row>
    <row r="443" spans="1:9" x14ac:dyDescent="0.3">
      <c r="A443">
        <v>2022</v>
      </c>
      <c r="B443" s="1">
        <v>44704</v>
      </c>
      <c r="D443" t="s">
        <v>30</v>
      </c>
      <c r="E443">
        <v>522</v>
      </c>
      <c r="F443" t="s">
        <v>57</v>
      </c>
      <c r="G443">
        <v>6</v>
      </c>
      <c r="H443">
        <v>24</v>
      </c>
      <c r="I443" t="s">
        <v>80</v>
      </c>
    </row>
    <row r="444" spans="1:9" x14ac:dyDescent="0.3">
      <c r="A444">
        <v>2022</v>
      </c>
      <c r="B444" s="1">
        <v>44704</v>
      </c>
      <c r="D444" t="s">
        <v>30</v>
      </c>
      <c r="E444">
        <v>510</v>
      </c>
      <c r="F444" t="s">
        <v>42</v>
      </c>
      <c r="G444">
        <v>6</v>
      </c>
      <c r="H444">
        <v>36</v>
      </c>
      <c r="I444" t="s">
        <v>80</v>
      </c>
    </row>
    <row r="445" spans="1:9" x14ac:dyDescent="0.3">
      <c r="A445">
        <v>2022</v>
      </c>
      <c r="B445" s="1">
        <v>44706</v>
      </c>
      <c r="D445" t="s">
        <v>30</v>
      </c>
      <c r="E445">
        <v>562</v>
      </c>
      <c r="F445" t="s">
        <v>49</v>
      </c>
      <c r="G445">
        <v>5</v>
      </c>
      <c r="H445">
        <v>25</v>
      </c>
      <c r="I445" t="s">
        <v>80</v>
      </c>
    </row>
    <row r="446" spans="1:9" x14ac:dyDescent="0.3">
      <c r="A446">
        <v>2022</v>
      </c>
      <c r="B446" s="1">
        <v>44706</v>
      </c>
      <c r="D446" t="s">
        <v>30</v>
      </c>
      <c r="E446">
        <v>510</v>
      </c>
      <c r="F446" t="s">
        <v>42</v>
      </c>
      <c r="G446">
        <v>6</v>
      </c>
      <c r="H446">
        <v>36</v>
      </c>
      <c r="I446" t="s">
        <v>80</v>
      </c>
    </row>
    <row r="447" spans="1:9" x14ac:dyDescent="0.3">
      <c r="A447">
        <v>2022</v>
      </c>
      <c r="B447" s="1">
        <v>44707</v>
      </c>
      <c r="D447" t="s">
        <v>30</v>
      </c>
      <c r="E447">
        <v>532</v>
      </c>
      <c r="F447" t="s">
        <v>58</v>
      </c>
      <c r="G447">
        <v>2</v>
      </c>
      <c r="H447">
        <v>20</v>
      </c>
      <c r="I447" t="s">
        <v>80</v>
      </c>
    </row>
    <row r="448" spans="1:9" x14ac:dyDescent="0.3">
      <c r="A448">
        <v>2022</v>
      </c>
      <c r="B448" s="1">
        <v>44707</v>
      </c>
      <c r="D448" t="s">
        <v>30</v>
      </c>
      <c r="E448">
        <v>544</v>
      </c>
      <c r="F448" t="s">
        <v>59</v>
      </c>
      <c r="G448">
        <v>6</v>
      </c>
      <c r="H448">
        <v>90</v>
      </c>
      <c r="I448" t="s">
        <v>80</v>
      </c>
    </row>
    <row r="449" spans="1:9" x14ac:dyDescent="0.3">
      <c r="A449">
        <v>2022</v>
      </c>
      <c r="B449" s="1">
        <v>44707</v>
      </c>
      <c r="D449" t="s">
        <v>30</v>
      </c>
      <c r="E449">
        <v>536</v>
      </c>
      <c r="F449" t="s">
        <v>55</v>
      </c>
      <c r="G449">
        <v>5</v>
      </c>
      <c r="H449">
        <v>25</v>
      </c>
      <c r="I449" t="s">
        <v>80</v>
      </c>
    </row>
    <row r="450" spans="1:9" x14ac:dyDescent="0.3">
      <c r="A450">
        <v>2022</v>
      </c>
      <c r="B450" s="1">
        <v>44708</v>
      </c>
      <c r="D450" t="s">
        <v>30</v>
      </c>
      <c r="E450">
        <v>542</v>
      </c>
      <c r="F450" t="s">
        <v>51</v>
      </c>
      <c r="G450">
        <v>3</v>
      </c>
      <c r="H450">
        <v>30</v>
      </c>
      <c r="I450" t="s">
        <v>80</v>
      </c>
    </row>
    <row r="451" spans="1:9" x14ac:dyDescent="0.3">
      <c r="A451">
        <v>2022</v>
      </c>
      <c r="B451" s="1">
        <v>44708</v>
      </c>
      <c r="D451" t="s">
        <v>30</v>
      </c>
      <c r="E451">
        <v>580</v>
      </c>
      <c r="F451" t="s">
        <v>53</v>
      </c>
      <c r="G451">
        <v>15</v>
      </c>
      <c r="H451">
        <v>120</v>
      </c>
      <c r="I451" t="s">
        <v>80</v>
      </c>
    </row>
    <row r="452" spans="1:9" x14ac:dyDescent="0.3">
      <c r="A452">
        <v>2022</v>
      </c>
      <c r="B452" s="1">
        <v>44708</v>
      </c>
      <c r="D452" t="s">
        <v>30</v>
      </c>
      <c r="E452">
        <v>514</v>
      </c>
      <c r="F452" t="s">
        <v>44</v>
      </c>
      <c r="G452">
        <v>7</v>
      </c>
      <c r="H452">
        <v>45.5</v>
      </c>
      <c r="I452" t="s">
        <v>80</v>
      </c>
    </row>
    <row r="453" spans="1:9" x14ac:dyDescent="0.3">
      <c r="A453">
        <v>2022</v>
      </c>
      <c r="B453" s="1">
        <v>44713</v>
      </c>
      <c r="D453" t="s">
        <v>31</v>
      </c>
      <c r="E453">
        <v>532</v>
      </c>
      <c r="F453" t="s">
        <v>58</v>
      </c>
      <c r="G453">
        <v>2</v>
      </c>
      <c r="H453">
        <v>20</v>
      </c>
      <c r="I453" t="s">
        <v>80</v>
      </c>
    </row>
    <row r="454" spans="1:9" x14ac:dyDescent="0.3">
      <c r="A454">
        <v>2022</v>
      </c>
      <c r="B454" s="1">
        <v>44713</v>
      </c>
      <c r="D454" t="s">
        <v>31</v>
      </c>
      <c r="E454">
        <v>544</v>
      </c>
      <c r="F454" t="s">
        <v>59</v>
      </c>
      <c r="G454">
        <v>6</v>
      </c>
      <c r="H454">
        <v>90</v>
      </c>
      <c r="I454" t="s">
        <v>80</v>
      </c>
    </row>
    <row r="455" spans="1:9" x14ac:dyDescent="0.3">
      <c r="A455">
        <v>2022</v>
      </c>
      <c r="B455" s="1">
        <v>44715</v>
      </c>
      <c r="D455" t="s">
        <v>31</v>
      </c>
      <c r="E455">
        <v>536</v>
      </c>
      <c r="F455" t="s">
        <v>55</v>
      </c>
      <c r="G455">
        <v>5</v>
      </c>
      <c r="H455">
        <v>25</v>
      </c>
      <c r="I455" t="s">
        <v>80</v>
      </c>
    </row>
    <row r="456" spans="1:9" x14ac:dyDescent="0.3">
      <c r="A456">
        <v>2022</v>
      </c>
      <c r="B456" s="1">
        <v>44718</v>
      </c>
      <c r="D456" t="s">
        <v>31</v>
      </c>
      <c r="E456">
        <v>542</v>
      </c>
      <c r="F456" t="s">
        <v>51</v>
      </c>
      <c r="G456">
        <v>3</v>
      </c>
      <c r="H456">
        <v>30</v>
      </c>
      <c r="I456" t="s">
        <v>80</v>
      </c>
    </row>
    <row r="457" spans="1:9" x14ac:dyDescent="0.3">
      <c r="A457">
        <v>2022</v>
      </c>
      <c r="B457" s="1">
        <v>44718</v>
      </c>
      <c r="D457" t="s">
        <v>31</v>
      </c>
      <c r="E457">
        <v>514</v>
      </c>
      <c r="F457" t="s">
        <v>44</v>
      </c>
      <c r="G457">
        <v>7</v>
      </c>
      <c r="H457">
        <v>45.5</v>
      </c>
      <c r="I457" t="s">
        <v>80</v>
      </c>
    </row>
    <row r="458" spans="1:9" x14ac:dyDescent="0.3">
      <c r="A458">
        <v>2022</v>
      </c>
      <c r="B458" s="1">
        <v>44718</v>
      </c>
      <c r="D458" t="s">
        <v>31</v>
      </c>
      <c r="E458">
        <v>580</v>
      </c>
      <c r="F458" t="s">
        <v>53</v>
      </c>
      <c r="G458">
        <v>15</v>
      </c>
      <c r="H458">
        <v>120</v>
      </c>
      <c r="I458" t="s">
        <v>80</v>
      </c>
    </row>
    <row r="459" spans="1:9" x14ac:dyDescent="0.3">
      <c r="A459">
        <v>2022</v>
      </c>
      <c r="B459" s="1">
        <v>44720</v>
      </c>
      <c r="D459" t="s">
        <v>31</v>
      </c>
      <c r="E459">
        <v>548</v>
      </c>
      <c r="F459" t="s">
        <v>45</v>
      </c>
      <c r="G459">
        <v>10</v>
      </c>
      <c r="H459">
        <v>20</v>
      </c>
      <c r="I459" t="s">
        <v>80</v>
      </c>
    </row>
    <row r="460" spans="1:9" x14ac:dyDescent="0.3">
      <c r="A460">
        <v>2022</v>
      </c>
      <c r="B460" s="1">
        <v>44720</v>
      </c>
      <c r="D460" t="s">
        <v>31</v>
      </c>
      <c r="E460">
        <v>540</v>
      </c>
      <c r="F460" t="s">
        <v>47</v>
      </c>
      <c r="G460">
        <v>5</v>
      </c>
      <c r="H460">
        <v>37.5</v>
      </c>
      <c r="I460" t="s">
        <v>80</v>
      </c>
    </row>
    <row r="461" spans="1:9" x14ac:dyDescent="0.3">
      <c r="A461">
        <v>2022</v>
      </c>
      <c r="B461" s="1">
        <v>44722</v>
      </c>
      <c r="D461" t="s">
        <v>31</v>
      </c>
      <c r="E461">
        <v>560</v>
      </c>
      <c r="F461" t="s">
        <v>50</v>
      </c>
      <c r="G461">
        <v>5</v>
      </c>
      <c r="H461">
        <v>40</v>
      </c>
      <c r="I461" t="s">
        <v>80</v>
      </c>
    </row>
    <row r="462" spans="1:9" x14ac:dyDescent="0.3">
      <c r="A462">
        <v>2022</v>
      </c>
      <c r="B462" s="1">
        <v>44732</v>
      </c>
      <c r="D462" t="s">
        <v>31</v>
      </c>
      <c r="E462">
        <v>516</v>
      </c>
      <c r="F462" t="s">
        <v>43</v>
      </c>
      <c r="G462">
        <v>7</v>
      </c>
      <c r="H462">
        <v>31.5</v>
      </c>
      <c r="I462" t="s">
        <v>80</v>
      </c>
    </row>
    <row r="463" spans="1:9" x14ac:dyDescent="0.3">
      <c r="A463">
        <v>2022</v>
      </c>
      <c r="B463" s="1">
        <v>44732</v>
      </c>
      <c r="D463" t="s">
        <v>31</v>
      </c>
      <c r="E463">
        <v>530</v>
      </c>
      <c r="F463" t="s">
        <v>46</v>
      </c>
      <c r="G463">
        <v>5</v>
      </c>
      <c r="H463">
        <v>42.5</v>
      </c>
      <c r="I463" t="s">
        <v>80</v>
      </c>
    </row>
    <row r="464" spans="1:9" x14ac:dyDescent="0.3">
      <c r="A464">
        <v>2022</v>
      </c>
      <c r="B464" s="1">
        <v>44734</v>
      </c>
      <c r="D464" t="s">
        <v>31</v>
      </c>
      <c r="E464">
        <v>518</v>
      </c>
      <c r="F464" t="s">
        <v>52</v>
      </c>
      <c r="G464">
        <v>4</v>
      </c>
      <c r="H464">
        <v>16</v>
      </c>
      <c r="I464" t="s">
        <v>80</v>
      </c>
    </row>
    <row r="465" spans="1:9" x14ac:dyDescent="0.3">
      <c r="A465">
        <v>2022</v>
      </c>
      <c r="B465" s="1">
        <v>44734</v>
      </c>
      <c r="D465" t="s">
        <v>31</v>
      </c>
      <c r="E465">
        <v>524</v>
      </c>
      <c r="F465" t="s">
        <v>48</v>
      </c>
      <c r="G465">
        <v>3</v>
      </c>
      <c r="H465">
        <v>6</v>
      </c>
      <c r="I465" t="s">
        <v>80</v>
      </c>
    </row>
    <row r="466" spans="1:9" x14ac:dyDescent="0.3">
      <c r="A466">
        <v>2022</v>
      </c>
      <c r="B466" s="1">
        <v>44734</v>
      </c>
      <c r="D466" t="s">
        <v>31</v>
      </c>
      <c r="E466">
        <v>580</v>
      </c>
      <c r="F466" t="s">
        <v>53</v>
      </c>
      <c r="G466">
        <v>13</v>
      </c>
      <c r="H466">
        <v>104</v>
      </c>
      <c r="I466" t="s">
        <v>80</v>
      </c>
    </row>
    <row r="467" spans="1:9" x14ac:dyDescent="0.3">
      <c r="A467">
        <v>2022</v>
      </c>
      <c r="B467" s="1">
        <v>44736</v>
      </c>
      <c r="D467" t="s">
        <v>31</v>
      </c>
      <c r="E467">
        <v>520</v>
      </c>
      <c r="F467" t="s">
        <v>56</v>
      </c>
      <c r="G467">
        <v>6</v>
      </c>
      <c r="H467">
        <v>24</v>
      </c>
      <c r="I467" t="s">
        <v>80</v>
      </c>
    </row>
    <row r="468" spans="1:9" x14ac:dyDescent="0.3">
      <c r="A468">
        <v>2022</v>
      </c>
      <c r="B468" s="1">
        <v>44736</v>
      </c>
      <c r="D468" t="s">
        <v>31</v>
      </c>
      <c r="E468">
        <v>542</v>
      </c>
      <c r="F468" t="s">
        <v>51</v>
      </c>
      <c r="G468">
        <v>6</v>
      </c>
      <c r="H468">
        <v>60</v>
      </c>
      <c r="I468" t="s">
        <v>80</v>
      </c>
    </row>
    <row r="469" spans="1:9" x14ac:dyDescent="0.3">
      <c r="A469">
        <v>2022</v>
      </c>
      <c r="B469" s="1">
        <v>44739</v>
      </c>
      <c r="D469" t="s">
        <v>31</v>
      </c>
      <c r="E469">
        <v>522</v>
      </c>
      <c r="F469" t="s">
        <v>57</v>
      </c>
      <c r="G469">
        <v>6</v>
      </c>
      <c r="H469">
        <v>24</v>
      </c>
      <c r="I469" t="s">
        <v>80</v>
      </c>
    </row>
    <row r="470" spans="1:9" x14ac:dyDescent="0.3">
      <c r="A470">
        <v>2022</v>
      </c>
      <c r="B470" s="1">
        <v>44739</v>
      </c>
      <c r="D470" t="s">
        <v>31</v>
      </c>
      <c r="E470">
        <v>510</v>
      </c>
      <c r="F470" t="s">
        <v>42</v>
      </c>
      <c r="G470">
        <v>6</v>
      </c>
      <c r="H470">
        <v>36</v>
      </c>
      <c r="I470" t="s">
        <v>80</v>
      </c>
    </row>
    <row r="471" spans="1:9" x14ac:dyDescent="0.3">
      <c r="A471">
        <v>2022</v>
      </c>
      <c r="B471" s="1">
        <v>44741</v>
      </c>
      <c r="D471" t="s">
        <v>31</v>
      </c>
      <c r="E471">
        <v>562</v>
      </c>
      <c r="F471" t="s">
        <v>49</v>
      </c>
      <c r="G471">
        <v>5</v>
      </c>
      <c r="H471">
        <v>25</v>
      </c>
      <c r="I471" t="s">
        <v>80</v>
      </c>
    </row>
    <row r="472" spans="1:9" x14ac:dyDescent="0.3">
      <c r="A472">
        <v>2022</v>
      </c>
      <c r="B472" s="1">
        <v>44741</v>
      </c>
      <c r="D472" t="s">
        <v>31</v>
      </c>
      <c r="E472">
        <v>510</v>
      </c>
      <c r="F472" t="s">
        <v>42</v>
      </c>
      <c r="G472">
        <v>6</v>
      </c>
      <c r="H472">
        <v>36</v>
      </c>
      <c r="I472" t="s">
        <v>80</v>
      </c>
    </row>
    <row r="473" spans="1:9" x14ac:dyDescent="0.3">
      <c r="A473">
        <v>2022</v>
      </c>
      <c r="B473" s="1">
        <v>44742</v>
      </c>
      <c r="D473" t="s">
        <v>31</v>
      </c>
      <c r="E473">
        <v>576</v>
      </c>
      <c r="F473" t="s">
        <v>60</v>
      </c>
      <c r="G473">
        <v>10</v>
      </c>
      <c r="H473">
        <v>125</v>
      </c>
      <c r="I473" t="s">
        <v>80</v>
      </c>
    </row>
    <row r="474" spans="1:9" x14ac:dyDescent="0.3">
      <c r="A474">
        <v>2022</v>
      </c>
      <c r="B474" s="1">
        <v>44742</v>
      </c>
      <c r="D474" t="s">
        <v>31</v>
      </c>
      <c r="E474">
        <v>578</v>
      </c>
      <c r="F474" t="s">
        <v>54</v>
      </c>
      <c r="G474">
        <v>4</v>
      </c>
      <c r="H474">
        <v>62</v>
      </c>
      <c r="I474" t="s">
        <v>80</v>
      </c>
    </row>
    <row r="475" spans="1:9" x14ac:dyDescent="0.3">
      <c r="A475">
        <v>2022</v>
      </c>
      <c r="B475" s="1">
        <v>44742</v>
      </c>
      <c r="D475" t="s">
        <v>31</v>
      </c>
      <c r="E475">
        <v>532</v>
      </c>
      <c r="F475" t="s">
        <v>58</v>
      </c>
      <c r="G475">
        <v>2</v>
      </c>
      <c r="H475">
        <v>20</v>
      </c>
      <c r="I475" t="s">
        <v>80</v>
      </c>
    </row>
    <row r="476" spans="1:9" x14ac:dyDescent="0.3">
      <c r="A476">
        <v>2022</v>
      </c>
      <c r="B476" s="1">
        <v>44742</v>
      </c>
      <c r="D476" t="s">
        <v>31</v>
      </c>
      <c r="E476">
        <v>544</v>
      </c>
      <c r="F476" t="s">
        <v>59</v>
      </c>
      <c r="G476">
        <v>6</v>
      </c>
      <c r="H476">
        <v>90</v>
      </c>
      <c r="I476" t="s">
        <v>80</v>
      </c>
    </row>
    <row r="477" spans="1:9" x14ac:dyDescent="0.3">
      <c r="A477">
        <v>2022</v>
      </c>
      <c r="B477" s="1">
        <v>44745</v>
      </c>
      <c r="D477" t="s">
        <v>32</v>
      </c>
      <c r="E477">
        <v>532</v>
      </c>
      <c r="F477" t="s">
        <v>58</v>
      </c>
      <c r="G477">
        <v>2</v>
      </c>
      <c r="H477">
        <v>20</v>
      </c>
      <c r="I477" t="s">
        <v>80</v>
      </c>
    </row>
    <row r="478" spans="1:9" x14ac:dyDescent="0.3">
      <c r="A478">
        <v>2022</v>
      </c>
      <c r="B478" s="1">
        <v>44745</v>
      </c>
      <c r="D478" t="s">
        <v>32</v>
      </c>
      <c r="E478">
        <v>544</v>
      </c>
      <c r="F478" t="s">
        <v>59</v>
      </c>
      <c r="G478">
        <v>6</v>
      </c>
      <c r="H478">
        <v>90</v>
      </c>
      <c r="I478" t="s">
        <v>80</v>
      </c>
    </row>
    <row r="479" spans="1:9" x14ac:dyDescent="0.3">
      <c r="A479">
        <v>2022</v>
      </c>
      <c r="B479" s="1">
        <v>44747</v>
      </c>
      <c r="D479" t="s">
        <v>32</v>
      </c>
      <c r="E479">
        <v>536</v>
      </c>
      <c r="F479" t="s">
        <v>55</v>
      </c>
      <c r="G479">
        <v>5</v>
      </c>
      <c r="H479">
        <v>25</v>
      </c>
      <c r="I479" t="s">
        <v>80</v>
      </c>
    </row>
    <row r="480" spans="1:9" x14ac:dyDescent="0.3">
      <c r="A480">
        <v>2022</v>
      </c>
      <c r="B480" s="1">
        <v>44747</v>
      </c>
      <c r="D480" t="s">
        <v>32</v>
      </c>
      <c r="E480">
        <v>580</v>
      </c>
      <c r="F480" t="s">
        <v>53</v>
      </c>
      <c r="G480">
        <v>11</v>
      </c>
      <c r="H480">
        <v>88</v>
      </c>
      <c r="I480" t="s">
        <v>80</v>
      </c>
    </row>
    <row r="481" spans="1:9" x14ac:dyDescent="0.3">
      <c r="A481">
        <v>2022</v>
      </c>
      <c r="B481" s="1">
        <v>44747</v>
      </c>
      <c r="D481" t="s">
        <v>32</v>
      </c>
      <c r="E481">
        <v>542</v>
      </c>
      <c r="F481" t="s">
        <v>51</v>
      </c>
      <c r="G481">
        <v>3</v>
      </c>
      <c r="H481">
        <v>30</v>
      </c>
      <c r="I481" t="s">
        <v>80</v>
      </c>
    </row>
    <row r="482" spans="1:9" x14ac:dyDescent="0.3">
      <c r="A482">
        <v>2022</v>
      </c>
      <c r="B482" s="1">
        <v>44749</v>
      </c>
      <c r="D482" t="s">
        <v>32</v>
      </c>
      <c r="E482">
        <v>514</v>
      </c>
      <c r="F482" t="s">
        <v>44</v>
      </c>
      <c r="G482">
        <v>7</v>
      </c>
      <c r="H482">
        <v>45.5</v>
      </c>
      <c r="I482" t="s">
        <v>80</v>
      </c>
    </row>
    <row r="483" spans="1:9" x14ac:dyDescent="0.3">
      <c r="A483">
        <v>2022</v>
      </c>
      <c r="B483" s="1">
        <v>44749</v>
      </c>
      <c r="D483" t="s">
        <v>32</v>
      </c>
      <c r="E483">
        <v>548</v>
      </c>
      <c r="F483" t="s">
        <v>45</v>
      </c>
      <c r="G483">
        <v>10</v>
      </c>
      <c r="H483">
        <v>20</v>
      </c>
      <c r="I483" t="s">
        <v>80</v>
      </c>
    </row>
    <row r="484" spans="1:9" x14ac:dyDescent="0.3">
      <c r="A484">
        <v>2022</v>
      </c>
      <c r="B484" s="1">
        <v>44752</v>
      </c>
      <c r="D484" t="s">
        <v>32</v>
      </c>
      <c r="E484">
        <v>540</v>
      </c>
      <c r="F484" t="s">
        <v>47</v>
      </c>
      <c r="G484">
        <v>5</v>
      </c>
      <c r="H484">
        <v>37.5</v>
      </c>
      <c r="I484" t="s">
        <v>80</v>
      </c>
    </row>
    <row r="485" spans="1:9" x14ac:dyDescent="0.3">
      <c r="A485">
        <v>2022</v>
      </c>
      <c r="B485" s="1">
        <v>44752</v>
      </c>
      <c r="D485" t="s">
        <v>32</v>
      </c>
      <c r="E485">
        <v>560</v>
      </c>
      <c r="F485" t="s">
        <v>50</v>
      </c>
      <c r="G485">
        <v>5</v>
      </c>
      <c r="H485">
        <v>40</v>
      </c>
      <c r="I485" t="s">
        <v>80</v>
      </c>
    </row>
    <row r="486" spans="1:9" x14ac:dyDescent="0.3">
      <c r="A486">
        <v>2022</v>
      </c>
      <c r="B486" s="1">
        <v>44754</v>
      </c>
      <c r="D486" t="s">
        <v>32</v>
      </c>
      <c r="E486">
        <v>516</v>
      </c>
      <c r="F486" t="s">
        <v>43</v>
      </c>
      <c r="G486">
        <v>7</v>
      </c>
      <c r="H486">
        <v>31.5</v>
      </c>
      <c r="I486" t="s">
        <v>80</v>
      </c>
    </row>
    <row r="487" spans="1:9" x14ac:dyDescent="0.3">
      <c r="A487">
        <v>2022</v>
      </c>
      <c r="B487" s="1">
        <v>44754</v>
      </c>
      <c r="D487" t="s">
        <v>32</v>
      </c>
      <c r="E487">
        <v>530</v>
      </c>
      <c r="F487" t="s">
        <v>46</v>
      </c>
      <c r="G487">
        <v>5</v>
      </c>
      <c r="H487">
        <v>42.5</v>
      </c>
      <c r="I487" t="s">
        <v>80</v>
      </c>
    </row>
    <row r="488" spans="1:9" x14ac:dyDescent="0.3">
      <c r="A488">
        <v>2022</v>
      </c>
      <c r="B488" s="1">
        <v>44756</v>
      </c>
      <c r="D488" t="s">
        <v>32</v>
      </c>
      <c r="E488">
        <v>518</v>
      </c>
      <c r="F488" t="s">
        <v>52</v>
      </c>
      <c r="G488">
        <v>4</v>
      </c>
      <c r="H488">
        <v>16</v>
      </c>
      <c r="I488" t="s">
        <v>80</v>
      </c>
    </row>
    <row r="489" spans="1:9" x14ac:dyDescent="0.3">
      <c r="A489">
        <v>2022</v>
      </c>
      <c r="B489" s="1">
        <v>44756</v>
      </c>
      <c r="D489" t="s">
        <v>32</v>
      </c>
      <c r="E489">
        <v>524</v>
      </c>
      <c r="F489" t="s">
        <v>48</v>
      </c>
      <c r="G489">
        <v>3</v>
      </c>
      <c r="H489">
        <v>6</v>
      </c>
      <c r="I489" t="s">
        <v>80</v>
      </c>
    </row>
    <row r="490" spans="1:9" x14ac:dyDescent="0.3">
      <c r="A490">
        <v>2022</v>
      </c>
      <c r="B490" s="1">
        <v>44766</v>
      </c>
      <c r="D490" t="s">
        <v>32</v>
      </c>
      <c r="E490">
        <v>520</v>
      </c>
      <c r="F490" t="s">
        <v>56</v>
      </c>
      <c r="G490">
        <v>6</v>
      </c>
      <c r="H490">
        <v>24</v>
      </c>
      <c r="I490" t="s">
        <v>80</v>
      </c>
    </row>
    <row r="491" spans="1:9" x14ac:dyDescent="0.3">
      <c r="A491">
        <v>2022</v>
      </c>
      <c r="B491" s="1">
        <v>44766</v>
      </c>
      <c r="D491" t="s">
        <v>32</v>
      </c>
      <c r="E491">
        <v>542</v>
      </c>
      <c r="F491" t="s">
        <v>51</v>
      </c>
      <c r="G491">
        <v>6</v>
      </c>
      <c r="H491">
        <v>60</v>
      </c>
      <c r="I491" t="s">
        <v>80</v>
      </c>
    </row>
    <row r="492" spans="1:9" x14ac:dyDescent="0.3">
      <c r="A492">
        <v>2022</v>
      </c>
      <c r="B492" s="1">
        <v>44768</v>
      </c>
      <c r="D492" t="s">
        <v>32</v>
      </c>
      <c r="E492">
        <v>522</v>
      </c>
      <c r="F492" t="s">
        <v>57</v>
      </c>
      <c r="G492">
        <v>6</v>
      </c>
      <c r="H492">
        <v>24</v>
      </c>
      <c r="I492" t="s">
        <v>80</v>
      </c>
    </row>
    <row r="493" spans="1:9" x14ac:dyDescent="0.3">
      <c r="A493">
        <v>2022</v>
      </c>
      <c r="B493" s="1">
        <v>44768</v>
      </c>
      <c r="D493" t="s">
        <v>32</v>
      </c>
      <c r="E493">
        <v>510</v>
      </c>
      <c r="F493" t="s">
        <v>42</v>
      </c>
      <c r="G493">
        <v>6</v>
      </c>
      <c r="H493">
        <v>36</v>
      </c>
      <c r="I493" t="s">
        <v>80</v>
      </c>
    </row>
    <row r="494" spans="1:9" x14ac:dyDescent="0.3">
      <c r="A494">
        <v>2022</v>
      </c>
      <c r="B494" s="1">
        <v>44770</v>
      </c>
      <c r="D494" t="s">
        <v>32</v>
      </c>
      <c r="E494">
        <v>562</v>
      </c>
      <c r="F494" t="s">
        <v>49</v>
      </c>
      <c r="G494">
        <v>5</v>
      </c>
      <c r="H494">
        <v>25</v>
      </c>
      <c r="I494" t="s">
        <v>80</v>
      </c>
    </row>
    <row r="495" spans="1:9" x14ac:dyDescent="0.3">
      <c r="A495">
        <v>2022</v>
      </c>
      <c r="B495" s="1">
        <v>44770</v>
      </c>
      <c r="D495" t="s">
        <v>32</v>
      </c>
      <c r="E495">
        <v>510</v>
      </c>
      <c r="F495" t="s">
        <v>42</v>
      </c>
      <c r="G495">
        <v>6</v>
      </c>
      <c r="H495">
        <v>36</v>
      </c>
      <c r="I495" t="s">
        <v>80</v>
      </c>
    </row>
    <row r="496" spans="1:9" x14ac:dyDescent="0.3">
      <c r="A496">
        <v>2022</v>
      </c>
      <c r="B496" s="1">
        <v>44747</v>
      </c>
      <c r="D496" t="s">
        <v>32</v>
      </c>
      <c r="E496">
        <v>580</v>
      </c>
      <c r="F496" t="s">
        <v>53</v>
      </c>
      <c r="G496">
        <v>12</v>
      </c>
      <c r="H496">
        <v>96</v>
      </c>
      <c r="I496" t="s">
        <v>80</v>
      </c>
    </row>
    <row r="497" spans="1:9" x14ac:dyDescent="0.3">
      <c r="A497">
        <v>2022</v>
      </c>
      <c r="B497" s="1">
        <v>44771</v>
      </c>
      <c r="D497" t="s">
        <v>32</v>
      </c>
      <c r="E497">
        <v>532</v>
      </c>
      <c r="F497" t="s">
        <v>58</v>
      </c>
      <c r="G497">
        <v>2</v>
      </c>
      <c r="H497">
        <v>20</v>
      </c>
      <c r="I497" t="s">
        <v>80</v>
      </c>
    </row>
    <row r="498" spans="1:9" x14ac:dyDescent="0.3">
      <c r="A498">
        <v>2022</v>
      </c>
      <c r="B498" s="1">
        <v>44771</v>
      </c>
      <c r="D498" t="s">
        <v>32</v>
      </c>
      <c r="E498">
        <v>544</v>
      </c>
      <c r="F498" t="s">
        <v>59</v>
      </c>
      <c r="G498">
        <v>6</v>
      </c>
      <c r="H498">
        <v>90</v>
      </c>
      <c r="I498" t="s">
        <v>80</v>
      </c>
    </row>
    <row r="499" spans="1:9" x14ac:dyDescent="0.3">
      <c r="A499">
        <v>2022</v>
      </c>
      <c r="B499" s="1">
        <v>44771</v>
      </c>
      <c r="D499" t="s">
        <v>32</v>
      </c>
      <c r="E499">
        <v>536</v>
      </c>
      <c r="F499" t="s">
        <v>55</v>
      </c>
      <c r="G499">
        <v>5</v>
      </c>
      <c r="H499">
        <v>25</v>
      </c>
      <c r="I499" t="s">
        <v>80</v>
      </c>
    </row>
    <row r="500" spans="1:9" x14ac:dyDescent="0.3">
      <c r="A500">
        <v>2022</v>
      </c>
      <c r="B500" s="1">
        <v>44771</v>
      </c>
      <c r="D500" t="s">
        <v>32</v>
      </c>
      <c r="E500">
        <v>542</v>
      </c>
      <c r="F500" t="s">
        <v>51</v>
      </c>
      <c r="G500">
        <v>3</v>
      </c>
      <c r="H500">
        <v>30</v>
      </c>
      <c r="I500" t="s">
        <v>80</v>
      </c>
    </row>
    <row r="501" spans="1:9" x14ac:dyDescent="0.3">
      <c r="A501">
        <v>2022</v>
      </c>
      <c r="B501" s="1">
        <v>44774</v>
      </c>
      <c r="D501" t="s">
        <v>33</v>
      </c>
      <c r="E501">
        <v>532</v>
      </c>
      <c r="F501" t="s">
        <v>58</v>
      </c>
      <c r="G501">
        <v>2</v>
      </c>
      <c r="H501">
        <v>20</v>
      </c>
      <c r="I501" t="s">
        <v>80</v>
      </c>
    </row>
    <row r="502" spans="1:9" x14ac:dyDescent="0.3">
      <c r="A502">
        <v>2022</v>
      </c>
      <c r="B502" s="1">
        <v>44774</v>
      </c>
      <c r="D502" t="s">
        <v>33</v>
      </c>
      <c r="E502">
        <v>544</v>
      </c>
      <c r="F502" t="s">
        <v>59</v>
      </c>
      <c r="G502">
        <v>6</v>
      </c>
      <c r="H502">
        <v>90</v>
      </c>
      <c r="I502" t="s">
        <v>80</v>
      </c>
    </row>
    <row r="503" spans="1:9" x14ac:dyDescent="0.3">
      <c r="A503">
        <v>2022</v>
      </c>
      <c r="B503" s="1">
        <v>44776</v>
      </c>
      <c r="D503" t="s">
        <v>33</v>
      </c>
      <c r="E503">
        <v>536</v>
      </c>
      <c r="F503" t="s">
        <v>55</v>
      </c>
      <c r="G503">
        <v>5</v>
      </c>
      <c r="H503">
        <v>25</v>
      </c>
      <c r="I503" t="s">
        <v>80</v>
      </c>
    </row>
    <row r="504" spans="1:9" x14ac:dyDescent="0.3">
      <c r="A504">
        <v>2022</v>
      </c>
      <c r="B504" s="1">
        <v>44776</v>
      </c>
      <c r="D504" t="s">
        <v>33</v>
      </c>
      <c r="E504">
        <v>542</v>
      </c>
      <c r="F504" t="s">
        <v>51</v>
      </c>
      <c r="G504">
        <v>3</v>
      </c>
      <c r="H504">
        <v>30</v>
      </c>
      <c r="I504" t="s">
        <v>80</v>
      </c>
    </row>
    <row r="505" spans="1:9" x14ac:dyDescent="0.3">
      <c r="A505">
        <v>2022</v>
      </c>
      <c r="B505" s="1">
        <v>44778</v>
      </c>
      <c r="D505" t="s">
        <v>33</v>
      </c>
      <c r="E505">
        <v>514</v>
      </c>
      <c r="F505" t="s">
        <v>44</v>
      </c>
      <c r="G505">
        <v>7</v>
      </c>
      <c r="H505">
        <v>45.5</v>
      </c>
      <c r="I505" t="s">
        <v>80</v>
      </c>
    </row>
    <row r="506" spans="1:9" x14ac:dyDescent="0.3">
      <c r="A506">
        <v>2022</v>
      </c>
      <c r="B506" s="1">
        <v>44778</v>
      </c>
      <c r="D506" t="s">
        <v>33</v>
      </c>
      <c r="E506">
        <v>548</v>
      </c>
      <c r="F506" t="s">
        <v>45</v>
      </c>
      <c r="G506">
        <v>10</v>
      </c>
      <c r="H506">
        <v>20</v>
      </c>
      <c r="I506" t="s">
        <v>80</v>
      </c>
    </row>
    <row r="507" spans="1:9" x14ac:dyDescent="0.3">
      <c r="A507">
        <v>2022</v>
      </c>
      <c r="B507" s="1">
        <v>44778</v>
      </c>
      <c r="D507" t="s">
        <v>33</v>
      </c>
      <c r="E507">
        <v>580</v>
      </c>
      <c r="F507" t="s">
        <v>53</v>
      </c>
      <c r="G507">
        <v>15</v>
      </c>
      <c r="H507">
        <v>120</v>
      </c>
      <c r="I507" t="s">
        <v>80</v>
      </c>
    </row>
    <row r="508" spans="1:9" x14ac:dyDescent="0.3">
      <c r="A508">
        <v>2022</v>
      </c>
      <c r="B508" s="1">
        <v>44781</v>
      </c>
      <c r="D508" t="s">
        <v>33</v>
      </c>
      <c r="E508">
        <v>540</v>
      </c>
      <c r="F508" t="s">
        <v>47</v>
      </c>
      <c r="G508">
        <v>5</v>
      </c>
      <c r="H508">
        <v>37.5</v>
      </c>
      <c r="I508" t="s">
        <v>80</v>
      </c>
    </row>
    <row r="509" spans="1:9" x14ac:dyDescent="0.3">
      <c r="A509">
        <v>2022</v>
      </c>
      <c r="B509" s="1">
        <v>44781</v>
      </c>
      <c r="D509" t="s">
        <v>33</v>
      </c>
      <c r="E509">
        <v>560</v>
      </c>
      <c r="F509" t="s">
        <v>50</v>
      </c>
      <c r="G509">
        <v>5</v>
      </c>
      <c r="H509">
        <v>40</v>
      </c>
      <c r="I509" t="s">
        <v>80</v>
      </c>
    </row>
    <row r="510" spans="1:9" x14ac:dyDescent="0.3">
      <c r="A510">
        <v>2022</v>
      </c>
      <c r="B510" s="1">
        <v>44783</v>
      </c>
      <c r="D510" t="s">
        <v>33</v>
      </c>
      <c r="E510">
        <v>516</v>
      </c>
      <c r="F510" t="s">
        <v>43</v>
      </c>
      <c r="G510">
        <v>7</v>
      </c>
      <c r="H510">
        <v>31.5</v>
      </c>
      <c r="I510" t="s">
        <v>80</v>
      </c>
    </row>
    <row r="511" spans="1:9" x14ac:dyDescent="0.3">
      <c r="A511">
        <v>2022</v>
      </c>
      <c r="B511" s="1">
        <v>44783</v>
      </c>
      <c r="D511" t="s">
        <v>33</v>
      </c>
      <c r="E511">
        <v>530</v>
      </c>
      <c r="F511" t="s">
        <v>46</v>
      </c>
      <c r="G511">
        <v>5</v>
      </c>
      <c r="H511">
        <v>42.5</v>
      </c>
      <c r="I511" t="s">
        <v>80</v>
      </c>
    </row>
    <row r="512" spans="1:9" x14ac:dyDescent="0.3">
      <c r="A512">
        <v>2022</v>
      </c>
      <c r="B512" s="1">
        <v>44785</v>
      </c>
      <c r="D512" t="s">
        <v>33</v>
      </c>
      <c r="E512">
        <v>518</v>
      </c>
      <c r="F512" t="s">
        <v>52</v>
      </c>
      <c r="G512">
        <v>4</v>
      </c>
      <c r="H512">
        <v>16</v>
      </c>
      <c r="I512" t="s">
        <v>80</v>
      </c>
    </row>
    <row r="513" spans="1:9" x14ac:dyDescent="0.3">
      <c r="A513">
        <v>2022</v>
      </c>
      <c r="B513" s="1">
        <v>44785</v>
      </c>
      <c r="D513" t="s">
        <v>33</v>
      </c>
      <c r="E513">
        <v>524</v>
      </c>
      <c r="F513" t="s">
        <v>48</v>
      </c>
      <c r="G513">
        <v>3</v>
      </c>
      <c r="H513">
        <v>6</v>
      </c>
      <c r="I513" t="s">
        <v>80</v>
      </c>
    </row>
    <row r="514" spans="1:9" x14ac:dyDescent="0.3">
      <c r="A514">
        <v>2022</v>
      </c>
      <c r="B514" s="1">
        <v>44795</v>
      </c>
      <c r="D514" t="s">
        <v>33</v>
      </c>
      <c r="E514">
        <v>520</v>
      </c>
      <c r="F514" t="s">
        <v>56</v>
      </c>
      <c r="G514">
        <v>6</v>
      </c>
      <c r="H514">
        <v>24</v>
      </c>
      <c r="I514" t="s">
        <v>80</v>
      </c>
    </row>
    <row r="515" spans="1:9" x14ac:dyDescent="0.3">
      <c r="A515">
        <v>2022</v>
      </c>
      <c r="B515" s="1">
        <v>44795</v>
      </c>
      <c r="D515" t="s">
        <v>33</v>
      </c>
      <c r="E515">
        <v>542</v>
      </c>
      <c r="F515" t="s">
        <v>51</v>
      </c>
      <c r="G515">
        <v>6</v>
      </c>
      <c r="H515">
        <v>60</v>
      </c>
      <c r="I515" t="s">
        <v>80</v>
      </c>
    </row>
    <row r="516" spans="1:9" x14ac:dyDescent="0.3">
      <c r="A516">
        <v>2022</v>
      </c>
      <c r="B516" s="1">
        <v>44796</v>
      </c>
      <c r="D516" t="s">
        <v>33</v>
      </c>
      <c r="E516">
        <v>510</v>
      </c>
      <c r="F516" t="s">
        <v>42</v>
      </c>
      <c r="G516">
        <v>6</v>
      </c>
      <c r="H516">
        <v>36</v>
      </c>
      <c r="I516" t="s">
        <v>80</v>
      </c>
    </row>
    <row r="517" spans="1:9" x14ac:dyDescent="0.3">
      <c r="A517">
        <v>2022</v>
      </c>
      <c r="B517" s="1">
        <v>44796</v>
      </c>
      <c r="D517" t="s">
        <v>33</v>
      </c>
      <c r="E517">
        <v>532</v>
      </c>
      <c r="F517" t="s">
        <v>58</v>
      </c>
      <c r="G517">
        <v>2</v>
      </c>
      <c r="H517">
        <v>20</v>
      </c>
      <c r="I517" t="s">
        <v>80</v>
      </c>
    </row>
    <row r="518" spans="1:9" x14ac:dyDescent="0.3">
      <c r="A518">
        <v>2022</v>
      </c>
      <c r="B518" s="1">
        <v>44796</v>
      </c>
      <c r="D518" t="s">
        <v>33</v>
      </c>
      <c r="E518">
        <v>544</v>
      </c>
      <c r="F518" t="s">
        <v>59</v>
      </c>
      <c r="G518">
        <v>6</v>
      </c>
      <c r="H518">
        <v>90</v>
      </c>
      <c r="I518" t="s">
        <v>80</v>
      </c>
    </row>
    <row r="519" spans="1:9" x14ac:dyDescent="0.3">
      <c r="A519">
        <v>2022</v>
      </c>
      <c r="B519" s="1">
        <v>44796</v>
      </c>
      <c r="D519" t="s">
        <v>33</v>
      </c>
      <c r="E519">
        <v>536</v>
      </c>
      <c r="F519" t="s">
        <v>55</v>
      </c>
      <c r="G519">
        <v>5</v>
      </c>
      <c r="H519">
        <v>25</v>
      </c>
      <c r="I519" t="s">
        <v>80</v>
      </c>
    </row>
    <row r="520" spans="1:9" x14ac:dyDescent="0.3">
      <c r="A520">
        <v>2022</v>
      </c>
      <c r="B520" s="1">
        <v>44796</v>
      </c>
      <c r="D520" t="s">
        <v>33</v>
      </c>
      <c r="E520">
        <v>542</v>
      </c>
      <c r="F520" t="s">
        <v>51</v>
      </c>
      <c r="G520">
        <v>3</v>
      </c>
      <c r="H520">
        <v>30</v>
      </c>
      <c r="I520" t="s">
        <v>80</v>
      </c>
    </row>
    <row r="521" spans="1:9" x14ac:dyDescent="0.3">
      <c r="A521">
        <v>2022</v>
      </c>
      <c r="B521" s="1">
        <v>44797</v>
      </c>
      <c r="D521" t="s">
        <v>33</v>
      </c>
      <c r="E521">
        <v>522</v>
      </c>
      <c r="F521" t="s">
        <v>57</v>
      </c>
      <c r="G521">
        <v>6</v>
      </c>
      <c r="H521">
        <v>24</v>
      </c>
      <c r="I521" t="s">
        <v>80</v>
      </c>
    </row>
    <row r="522" spans="1:9" x14ac:dyDescent="0.3">
      <c r="A522">
        <v>2022</v>
      </c>
      <c r="B522" s="1">
        <v>44797</v>
      </c>
      <c r="D522" t="s">
        <v>33</v>
      </c>
      <c r="E522">
        <v>510</v>
      </c>
      <c r="F522" t="s">
        <v>42</v>
      </c>
      <c r="G522">
        <v>6</v>
      </c>
      <c r="H522">
        <v>36</v>
      </c>
      <c r="I522" t="s">
        <v>80</v>
      </c>
    </row>
    <row r="523" spans="1:9" x14ac:dyDescent="0.3">
      <c r="A523">
        <v>2022</v>
      </c>
      <c r="B523" s="1">
        <v>44797</v>
      </c>
      <c r="D523" t="s">
        <v>33</v>
      </c>
      <c r="E523">
        <v>580</v>
      </c>
      <c r="F523" t="s">
        <v>53</v>
      </c>
      <c r="G523">
        <v>12</v>
      </c>
      <c r="H523">
        <v>96</v>
      </c>
      <c r="I523" t="s">
        <v>80</v>
      </c>
    </row>
    <row r="524" spans="1:9" x14ac:dyDescent="0.3">
      <c r="A524">
        <v>2022</v>
      </c>
      <c r="B524" s="1">
        <v>44799</v>
      </c>
      <c r="D524" t="s">
        <v>33</v>
      </c>
      <c r="E524">
        <v>562</v>
      </c>
      <c r="F524" t="s">
        <v>49</v>
      </c>
      <c r="G524">
        <v>5</v>
      </c>
      <c r="H524">
        <v>25</v>
      </c>
      <c r="I524" t="s">
        <v>80</v>
      </c>
    </row>
    <row r="525" spans="1:9" x14ac:dyDescent="0.3">
      <c r="A525">
        <v>2022</v>
      </c>
      <c r="B525" s="1">
        <v>44799</v>
      </c>
      <c r="D525" t="s">
        <v>33</v>
      </c>
      <c r="E525">
        <v>510</v>
      </c>
      <c r="F525" t="s">
        <v>42</v>
      </c>
      <c r="G525">
        <v>6</v>
      </c>
      <c r="H525">
        <v>36</v>
      </c>
      <c r="I525" t="s">
        <v>80</v>
      </c>
    </row>
    <row r="526" spans="1:9" x14ac:dyDescent="0.3">
      <c r="A526">
        <v>2022</v>
      </c>
      <c r="B526" s="1">
        <v>44809</v>
      </c>
      <c r="D526" t="s">
        <v>34</v>
      </c>
      <c r="E526">
        <v>532</v>
      </c>
      <c r="F526" t="s">
        <v>58</v>
      </c>
      <c r="G526">
        <v>2</v>
      </c>
      <c r="H526">
        <v>20</v>
      </c>
      <c r="I526" t="s">
        <v>80</v>
      </c>
    </row>
    <row r="527" spans="1:9" x14ac:dyDescent="0.3">
      <c r="A527">
        <v>2022</v>
      </c>
      <c r="B527" s="1">
        <v>44809</v>
      </c>
      <c r="D527" t="s">
        <v>34</v>
      </c>
      <c r="E527">
        <v>544</v>
      </c>
      <c r="F527" t="s">
        <v>59</v>
      </c>
      <c r="G527">
        <v>6</v>
      </c>
      <c r="H527">
        <v>90</v>
      </c>
      <c r="I527" t="s">
        <v>80</v>
      </c>
    </row>
    <row r="528" spans="1:9" x14ac:dyDescent="0.3">
      <c r="A528">
        <v>2022</v>
      </c>
      <c r="B528" s="1">
        <v>44811</v>
      </c>
      <c r="D528" t="s">
        <v>34</v>
      </c>
      <c r="E528">
        <v>536</v>
      </c>
      <c r="F528" t="s">
        <v>55</v>
      </c>
      <c r="G528">
        <v>5</v>
      </c>
      <c r="H528">
        <v>25</v>
      </c>
      <c r="I528" t="s">
        <v>80</v>
      </c>
    </row>
    <row r="529" spans="1:9" x14ac:dyDescent="0.3">
      <c r="A529">
        <v>2022</v>
      </c>
      <c r="B529" s="1">
        <v>44811</v>
      </c>
      <c r="D529" t="s">
        <v>34</v>
      </c>
      <c r="E529">
        <v>542</v>
      </c>
      <c r="F529" t="s">
        <v>51</v>
      </c>
      <c r="G529">
        <v>3</v>
      </c>
      <c r="H529">
        <v>30</v>
      </c>
      <c r="I529" t="s">
        <v>80</v>
      </c>
    </row>
    <row r="530" spans="1:9" x14ac:dyDescent="0.3">
      <c r="A530">
        <v>2022</v>
      </c>
      <c r="B530" s="1">
        <v>44813</v>
      </c>
      <c r="D530" t="s">
        <v>34</v>
      </c>
      <c r="E530">
        <v>514</v>
      </c>
      <c r="F530" t="s">
        <v>44</v>
      </c>
      <c r="G530">
        <v>7</v>
      </c>
      <c r="H530">
        <v>45.5</v>
      </c>
      <c r="I530" t="s">
        <v>80</v>
      </c>
    </row>
    <row r="531" spans="1:9" x14ac:dyDescent="0.3">
      <c r="A531">
        <v>2022</v>
      </c>
      <c r="B531" s="1">
        <v>44813</v>
      </c>
      <c r="D531" t="s">
        <v>34</v>
      </c>
      <c r="E531">
        <v>548</v>
      </c>
      <c r="F531" t="s">
        <v>45</v>
      </c>
      <c r="G531">
        <v>10</v>
      </c>
      <c r="H531">
        <v>20</v>
      </c>
      <c r="I531" t="s">
        <v>80</v>
      </c>
    </row>
    <row r="532" spans="1:9" x14ac:dyDescent="0.3">
      <c r="A532">
        <v>2022</v>
      </c>
      <c r="B532" s="1">
        <v>44816</v>
      </c>
      <c r="D532" t="s">
        <v>34</v>
      </c>
      <c r="E532">
        <v>540</v>
      </c>
      <c r="F532" t="s">
        <v>47</v>
      </c>
      <c r="G532">
        <v>5</v>
      </c>
      <c r="H532">
        <v>37.5</v>
      </c>
      <c r="I532" t="s">
        <v>80</v>
      </c>
    </row>
    <row r="533" spans="1:9" x14ac:dyDescent="0.3">
      <c r="A533">
        <v>2022</v>
      </c>
      <c r="B533" s="1">
        <v>44797</v>
      </c>
      <c r="D533" t="s">
        <v>33</v>
      </c>
      <c r="E533">
        <v>580</v>
      </c>
      <c r="F533" t="s">
        <v>53</v>
      </c>
      <c r="G533">
        <v>13</v>
      </c>
      <c r="H533">
        <v>104</v>
      </c>
      <c r="I533" t="s">
        <v>80</v>
      </c>
    </row>
    <row r="534" spans="1:9" x14ac:dyDescent="0.3">
      <c r="A534">
        <v>2022</v>
      </c>
      <c r="B534" s="1">
        <v>44816</v>
      </c>
      <c r="D534" t="s">
        <v>34</v>
      </c>
      <c r="E534">
        <v>560</v>
      </c>
      <c r="F534" t="s">
        <v>50</v>
      </c>
      <c r="G534">
        <v>5</v>
      </c>
      <c r="H534">
        <v>40</v>
      </c>
      <c r="I534" t="s">
        <v>80</v>
      </c>
    </row>
    <row r="535" spans="1:9" x14ac:dyDescent="0.3">
      <c r="A535">
        <v>2022</v>
      </c>
      <c r="B535" s="1">
        <v>44818</v>
      </c>
      <c r="D535" t="s">
        <v>34</v>
      </c>
      <c r="E535">
        <v>516</v>
      </c>
      <c r="F535" t="s">
        <v>43</v>
      </c>
      <c r="G535">
        <v>7</v>
      </c>
      <c r="H535">
        <v>31.5</v>
      </c>
      <c r="I535" t="s">
        <v>80</v>
      </c>
    </row>
    <row r="536" spans="1:9" x14ac:dyDescent="0.3">
      <c r="A536">
        <v>2022</v>
      </c>
      <c r="B536" s="1">
        <v>44818</v>
      </c>
      <c r="D536" t="s">
        <v>34</v>
      </c>
      <c r="E536">
        <v>530</v>
      </c>
      <c r="F536" t="s">
        <v>46</v>
      </c>
      <c r="G536">
        <v>5</v>
      </c>
      <c r="H536">
        <v>42.5</v>
      </c>
      <c r="I536" t="s">
        <v>80</v>
      </c>
    </row>
    <row r="537" spans="1:9" x14ac:dyDescent="0.3">
      <c r="A537">
        <v>2022</v>
      </c>
      <c r="B537" s="1">
        <v>44820</v>
      </c>
      <c r="D537" t="s">
        <v>34</v>
      </c>
      <c r="E537">
        <v>518</v>
      </c>
      <c r="F537" t="s">
        <v>52</v>
      </c>
      <c r="G537">
        <v>4</v>
      </c>
      <c r="H537">
        <v>16</v>
      </c>
      <c r="I537" t="s">
        <v>80</v>
      </c>
    </row>
    <row r="538" spans="1:9" x14ac:dyDescent="0.3">
      <c r="A538">
        <v>2022</v>
      </c>
      <c r="B538" s="1">
        <v>44820</v>
      </c>
      <c r="D538" t="s">
        <v>34</v>
      </c>
      <c r="E538">
        <v>524</v>
      </c>
      <c r="F538" t="s">
        <v>48</v>
      </c>
      <c r="G538">
        <v>3</v>
      </c>
      <c r="H538">
        <v>6</v>
      </c>
      <c r="I538" t="s">
        <v>80</v>
      </c>
    </row>
    <row r="539" spans="1:9" x14ac:dyDescent="0.3">
      <c r="A539">
        <v>2022</v>
      </c>
      <c r="B539" s="1">
        <v>44830</v>
      </c>
      <c r="D539" t="s">
        <v>34</v>
      </c>
      <c r="E539">
        <v>520</v>
      </c>
      <c r="F539" t="s">
        <v>56</v>
      </c>
      <c r="G539">
        <v>6</v>
      </c>
      <c r="H539">
        <v>24</v>
      </c>
      <c r="I539" t="s">
        <v>80</v>
      </c>
    </row>
    <row r="540" spans="1:9" x14ac:dyDescent="0.3">
      <c r="A540">
        <v>2022</v>
      </c>
      <c r="B540" s="1">
        <v>44830</v>
      </c>
      <c r="D540" t="s">
        <v>34</v>
      </c>
      <c r="E540">
        <v>542</v>
      </c>
      <c r="F540" t="s">
        <v>51</v>
      </c>
      <c r="G540">
        <v>6</v>
      </c>
      <c r="H540">
        <v>60</v>
      </c>
      <c r="I540" t="s">
        <v>80</v>
      </c>
    </row>
    <row r="541" spans="1:9" x14ac:dyDescent="0.3">
      <c r="A541">
        <v>2022</v>
      </c>
      <c r="B541" s="1">
        <v>44832</v>
      </c>
      <c r="D541" t="s">
        <v>34</v>
      </c>
      <c r="E541">
        <v>522</v>
      </c>
      <c r="F541" t="s">
        <v>57</v>
      </c>
      <c r="G541">
        <v>6</v>
      </c>
      <c r="H541">
        <v>24</v>
      </c>
      <c r="I541" t="s">
        <v>80</v>
      </c>
    </row>
    <row r="542" spans="1:9" x14ac:dyDescent="0.3">
      <c r="A542">
        <v>2022</v>
      </c>
      <c r="B542" s="1">
        <v>44832</v>
      </c>
      <c r="D542" t="s">
        <v>34</v>
      </c>
      <c r="E542">
        <v>510</v>
      </c>
      <c r="F542" t="s">
        <v>42</v>
      </c>
      <c r="G542">
        <v>6</v>
      </c>
      <c r="H542">
        <v>36</v>
      </c>
      <c r="I542" t="s">
        <v>80</v>
      </c>
    </row>
    <row r="543" spans="1:9" x14ac:dyDescent="0.3">
      <c r="A543">
        <v>2022</v>
      </c>
      <c r="B543" s="1">
        <v>44834</v>
      </c>
      <c r="D543" t="s">
        <v>34</v>
      </c>
      <c r="E543">
        <v>562</v>
      </c>
      <c r="F543" t="s">
        <v>49</v>
      </c>
      <c r="G543">
        <v>5</v>
      </c>
      <c r="H543">
        <v>25</v>
      </c>
      <c r="I543" t="s">
        <v>80</v>
      </c>
    </row>
    <row r="544" spans="1:9" x14ac:dyDescent="0.3">
      <c r="A544">
        <v>2022</v>
      </c>
      <c r="B544" s="1">
        <v>44834</v>
      </c>
      <c r="D544" t="s">
        <v>34</v>
      </c>
      <c r="E544">
        <v>510</v>
      </c>
      <c r="F544" t="s">
        <v>42</v>
      </c>
      <c r="G544">
        <v>6</v>
      </c>
      <c r="H544">
        <v>36</v>
      </c>
      <c r="I544" t="s">
        <v>80</v>
      </c>
    </row>
    <row r="545" spans="1:9" x14ac:dyDescent="0.3">
      <c r="A545">
        <v>2022</v>
      </c>
      <c r="B545" s="1">
        <v>44834</v>
      </c>
      <c r="D545" t="s">
        <v>34</v>
      </c>
      <c r="E545">
        <v>580</v>
      </c>
      <c r="F545" t="s">
        <v>53</v>
      </c>
      <c r="G545">
        <v>13</v>
      </c>
      <c r="H545">
        <v>104</v>
      </c>
      <c r="I545" t="s">
        <v>80</v>
      </c>
    </row>
    <row r="546" spans="1:9" x14ac:dyDescent="0.3">
      <c r="A546">
        <v>2022</v>
      </c>
      <c r="B546" s="1">
        <v>44837</v>
      </c>
      <c r="D546" t="s">
        <v>35</v>
      </c>
      <c r="E546">
        <v>532</v>
      </c>
      <c r="F546" t="s">
        <v>58</v>
      </c>
      <c r="G546">
        <v>2</v>
      </c>
      <c r="H546">
        <v>20</v>
      </c>
      <c r="I546" t="s">
        <v>80</v>
      </c>
    </row>
    <row r="547" spans="1:9" x14ac:dyDescent="0.3">
      <c r="A547">
        <v>2022</v>
      </c>
      <c r="B547" s="1">
        <v>44837</v>
      </c>
      <c r="D547" t="s">
        <v>35</v>
      </c>
      <c r="E547">
        <v>544</v>
      </c>
      <c r="F547" t="s">
        <v>59</v>
      </c>
      <c r="G547">
        <v>6</v>
      </c>
      <c r="H547">
        <v>90</v>
      </c>
      <c r="I547" t="s">
        <v>80</v>
      </c>
    </row>
    <row r="548" spans="1:9" x14ac:dyDescent="0.3">
      <c r="A548">
        <v>2022</v>
      </c>
      <c r="B548" s="1">
        <v>44839</v>
      </c>
      <c r="D548" t="s">
        <v>35</v>
      </c>
      <c r="E548">
        <v>536</v>
      </c>
      <c r="F548" t="s">
        <v>55</v>
      </c>
      <c r="G548">
        <v>5</v>
      </c>
      <c r="H548">
        <v>25</v>
      </c>
      <c r="I548" t="s">
        <v>80</v>
      </c>
    </row>
    <row r="549" spans="1:9" x14ac:dyDescent="0.3">
      <c r="A549">
        <v>2022</v>
      </c>
      <c r="B549" s="1">
        <v>44839</v>
      </c>
      <c r="D549" t="s">
        <v>35</v>
      </c>
      <c r="E549">
        <v>542</v>
      </c>
      <c r="F549" t="s">
        <v>51</v>
      </c>
      <c r="G549">
        <v>3</v>
      </c>
      <c r="H549">
        <v>30</v>
      </c>
      <c r="I549" t="s">
        <v>80</v>
      </c>
    </row>
    <row r="550" spans="1:9" x14ac:dyDescent="0.3">
      <c r="A550">
        <v>2022</v>
      </c>
      <c r="B550" s="1">
        <v>44841</v>
      </c>
      <c r="D550" t="s">
        <v>35</v>
      </c>
      <c r="E550">
        <v>514</v>
      </c>
      <c r="F550" t="s">
        <v>44</v>
      </c>
      <c r="G550">
        <v>7</v>
      </c>
      <c r="H550">
        <v>45.5</v>
      </c>
      <c r="I550" t="s">
        <v>80</v>
      </c>
    </row>
    <row r="551" spans="1:9" x14ac:dyDescent="0.3">
      <c r="A551">
        <v>2022</v>
      </c>
      <c r="B551" s="1">
        <v>44841</v>
      </c>
      <c r="D551" t="s">
        <v>35</v>
      </c>
      <c r="E551">
        <v>548</v>
      </c>
      <c r="F551" t="s">
        <v>45</v>
      </c>
      <c r="G551">
        <v>10</v>
      </c>
      <c r="H551">
        <v>20</v>
      </c>
      <c r="I551" t="s">
        <v>80</v>
      </c>
    </row>
    <row r="552" spans="1:9" x14ac:dyDescent="0.3">
      <c r="A552">
        <v>2022</v>
      </c>
      <c r="B552" s="1">
        <v>44842</v>
      </c>
      <c r="D552" t="s">
        <v>35</v>
      </c>
      <c r="E552">
        <v>580</v>
      </c>
      <c r="F552" t="s">
        <v>53</v>
      </c>
      <c r="G552">
        <v>5</v>
      </c>
      <c r="H552">
        <v>40</v>
      </c>
      <c r="I552" t="s">
        <v>80</v>
      </c>
    </row>
    <row r="553" spans="1:9" x14ac:dyDescent="0.3">
      <c r="A553">
        <v>2022</v>
      </c>
      <c r="B553" s="1">
        <v>44842</v>
      </c>
      <c r="D553" t="s">
        <v>35</v>
      </c>
      <c r="E553">
        <v>522</v>
      </c>
      <c r="F553" t="s">
        <v>57</v>
      </c>
      <c r="G553">
        <v>5</v>
      </c>
      <c r="H553">
        <v>20</v>
      </c>
      <c r="I553" t="s">
        <v>80</v>
      </c>
    </row>
    <row r="554" spans="1:9" x14ac:dyDescent="0.3">
      <c r="A554">
        <v>2022</v>
      </c>
      <c r="B554" s="1">
        <v>44842</v>
      </c>
      <c r="D554" t="s">
        <v>35</v>
      </c>
      <c r="E554">
        <v>524</v>
      </c>
      <c r="F554" t="s">
        <v>48</v>
      </c>
      <c r="G554">
        <v>3</v>
      </c>
      <c r="H554">
        <v>6</v>
      </c>
      <c r="I554" t="s">
        <v>80</v>
      </c>
    </row>
    <row r="555" spans="1:9" x14ac:dyDescent="0.3">
      <c r="A555">
        <v>2022</v>
      </c>
      <c r="B555" s="1">
        <v>44842</v>
      </c>
      <c r="D555" t="s">
        <v>35</v>
      </c>
      <c r="E555">
        <v>530</v>
      </c>
      <c r="F555" t="s">
        <v>46</v>
      </c>
      <c r="G555">
        <v>6</v>
      </c>
      <c r="H555">
        <v>51</v>
      </c>
      <c r="I555" t="s">
        <v>80</v>
      </c>
    </row>
    <row r="556" spans="1:9" x14ac:dyDescent="0.3">
      <c r="A556">
        <v>2022</v>
      </c>
      <c r="B556" s="1">
        <v>44842</v>
      </c>
      <c r="D556" t="s">
        <v>35</v>
      </c>
      <c r="E556">
        <v>540</v>
      </c>
      <c r="F556" t="s">
        <v>47</v>
      </c>
      <c r="G556">
        <v>5</v>
      </c>
      <c r="H556">
        <v>37.5</v>
      </c>
      <c r="I556" t="s">
        <v>80</v>
      </c>
    </row>
    <row r="557" spans="1:9" x14ac:dyDescent="0.3">
      <c r="A557">
        <v>2022</v>
      </c>
      <c r="B557" s="1">
        <v>44844</v>
      </c>
      <c r="D557" t="s">
        <v>35</v>
      </c>
      <c r="E557">
        <v>540</v>
      </c>
      <c r="F557" t="s">
        <v>47</v>
      </c>
      <c r="G557">
        <v>5</v>
      </c>
      <c r="H557">
        <v>37.5</v>
      </c>
      <c r="I557" t="s">
        <v>80</v>
      </c>
    </row>
    <row r="558" spans="1:9" x14ac:dyDescent="0.3">
      <c r="A558">
        <v>2022</v>
      </c>
      <c r="B558" s="1">
        <v>44844</v>
      </c>
      <c r="D558" t="s">
        <v>35</v>
      </c>
      <c r="E558">
        <v>560</v>
      </c>
      <c r="F558" t="s">
        <v>50</v>
      </c>
      <c r="G558">
        <v>5</v>
      </c>
      <c r="H558">
        <v>40</v>
      </c>
      <c r="I558" t="s">
        <v>80</v>
      </c>
    </row>
    <row r="559" spans="1:9" x14ac:dyDescent="0.3">
      <c r="A559">
        <v>2022</v>
      </c>
      <c r="B559" s="1">
        <v>44846</v>
      </c>
      <c r="D559" t="s">
        <v>35</v>
      </c>
      <c r="E559">
        <v>516</v>
      </c>
      <c r="F559" t="s">
        <v>43</v>
      </c>
      <c r="G559">
        <v>7</v>
      </c>
      <c r="H559">
        <v>31.5</v>
      </c>
      <c r="I559" t="s">
        <v>80</v>
      </c>
    </row>
    <row r="560" spans="1:9" x14ac:dyDescent="0.3">
      <c r="A560">
        <v>2022</v>
      </c>
      <c r="B560" s="1">
        <v>44846</v>
      </c>
      <c r="D560" t="s">
        <v>35</v>
      </c>
      <c r="E560">
        <v>530</v>
      </c>
      <c r="F560" t="s">
        <v>46</v>
      </c>
      <c r="G560">
        <v>5</v>
      </c>
      <c r="H560">
        <v>42.5</v>
      </c>
      <c r="I560" t="s">
        <v>80</v>
      </c>
    </row>
    <row r="561" spans="1:9" x14ac:dyDescent="0.3">
      <c r="A561">
        <v>2022</v>
      </c>
      <c r="B561" s="1">
        <v>44848</v>
      </c>
      <c r="D561" t="s">
        <v>35</v>
      </c>
      <c r="E561">
        <v>518</v>
      </c>
      <c r="F561" t="s">
        <v>52</v>
      </c>
      <c r="G561">
        <v>4</v>
      </c>
      <c r="H561">
        <v>16</v>
      </c>
      <c r="I561" t="s">
        <v>80</v>
      </c>
    </row>
    <row r="562" spans="1:9" x14ac:dyDescent="0.3">
      <c r="A562">
        <v>2022</v>
      </c>
      <c r="B562" s="1">
        <v>44848</v>
      </c>
      <c r="D562" t="s">
        <v>35</v>
      </c>
      <c r="E562">
        <v>524</v>
      </c>
      <c r="F562" t="s">
        <v>48</v>
      </c>
      <c r="G562">
        <v>3</v>
      </c>
      <c r="H562">
        <v>6</v>
      </c>
      <c r="I562" t="s">
        <v>80</v>
      </c>
    </row>
    <row r="563" spans="1:9" x14ac:dyDescent="0.3">
      <c r="A563">
        <v>2022</v>
      </c>
      <c r="B563" s="1">
        <v>44848</v>
      </c>
      <c r="D563" t="s">
        <v>35</v>
      </c>
      <c r="E563">
        <v>580</v>
      </c>
      <c r="F563" t="s">
        <v>53</v>
      </c>
      <c r="G563">
        <v>14</v>
      </c>
      <c r="H563">
        <v>112</v>
      </c>
      <c r="I563" t="s">
        <v>80</v>
      </c>
    </row>
    <row r="564" spans="1:9" x14ac:dyDescent="0.3">
      <c r="A564">
        <v>2022</v>
      </c>
      <c r="B564" s="1">
        <v>44858</v>
      </c>
      <c r="D564" t="s">
        <v>35</v>
      </c>
      <c r="E564">
        <v>520</v>
      </c>
      <c r="F564" t="s">
        <v>56</v>
      </c>
      <c r="G564">
        <v>6</v>
      </c>
      <c r="H564">
        <v>24</v>
      </c>
      <c r="I564" t="s">
        <v>80</v>
      </c>
    </row>
    <row r="565" spans="1:9" x14ac:dyDescent="0.3">
      <c r="A565">
        <v>2022</v>
      </c>
      <c r="B565" s="1">
        <v>44858</v>
      </c>
      <c r="D565" t="s">
        <v>35</v>
      </c>
      <c r="E565">
        <v>542</v>
      </c>
      <c r="F565" t="s">
        <v>51</v>
      </c>
      <c r="G565">
        <v>6</v>
      </c>
      <c r="H565">
        <v>60</v>
      </c>
      <c r="I565" t="s">
        <v>80</v>
      </c>
    </row>
    <row r="566" spans="1:9" x14ac:dyDescent="0.3">
      <c r="A566">
        <v>2022</v>
      </c>
      <c r="B566" s="1">
        <v>44860</v>
      </c>
      <c r="D566" t="s">
        <v>35</v>
      </c>
      <c r="E566">
        <v>522</v>
      </c>
      <c r="F566" t="s">
        <v>57</v>
      </c>
      <c r="G566">
        <v>6</v>
      </c>
      <c r="H566">
        <v>24</v>
      </c>
      <c r="I566" t="s">
        <v>80</v>
      </c>
    </row>
    <row r="567" spans="1:9" x14ac:dyDescent="0.3">
      <c r="A567">
        <v>2022</v>
      </c>
      <c r="B567" s="1">
        <v>44860</v>
      </c>
      <c r="D567" t="s">
        <v>35</v>
      </c>
      <c r="E567">
        <v>510</v>
      </c>
      <c r="F567" t="s">
        <v>42</v>
      </c>
      <c r="G567">
        <v>6</v>
      </c>
      <c r="H567">
        <v>36</v>
      </c>
      <c r="I567" t="s">
        <v>80</v>
      </c>
    </row>
    <row r="568" spans="1:9" x14ac:dyDescent="0.3">
      <c r="A568">
        <v>2022</v>
      </c>
      <c r="B568" s="1">
        <v>44862</v>
      </c>
      <c r="D568" t="s">
        <v>35</v>
      </c>
      <c r="E568">
        <v>562</v>
      </c>
      <c r="F568" t="s">
        <v>49</v>
      </c>
      <c r="G568">
        <v>5</v>
      </c>
      <c r="H568">
        <v>25</v>
      </c>
      <c r="I568" t="s">
        <v>80</v>
      </c>
    </row>
    <row r="569" spans="1:9" x14ac:dyDescent="0.3">
      <c r="A569">
        <v>2022</v>
      </c>
      <c r="B569" s="1">
        <v>44862</v>
      </c>
      <c r="D569" t="s">
        <v>35</v>
      </c>
      <c r="E569">
        <v>510</v>
      </c>
      <c r="F569" t="s">
        <v>42</v>
      </c>
      <c r="G569">
        <v>6</v>
      </c>
      <c r="H569">
        <v>36</v>
      </c>
      <c r="I569" t="s">
        <v>80</v>
      </c>
    </row>
    <row r="570" spans="1:9" x14ac:dyDescent="0.3">
      <c r="A570">
        <v>2022</v>
      </c>
      <c r="B570" s="1">
        <v>44866</v>
      </c>
      <c r="D570" t="s">
        <v>36</v>
      </c>
      <c r="E570">
        <v>532</v>
      </c>
      <c r="F570" t="s">
        <v>58</v>
      </c>
      <c r="G570">
        <v>2</v>
      </c>
      <c r="H570">
        <v>20</v>
      </c>
      <c r="I570" t="s">
        <v>80</v>
      </c>
    </row>
    <row r="571" spans="1:9" x14ac:dyDescent="0.3">
      <c r="A571">
        <v>2022</v>
      </c>
      <c r="B571" s="1">
        <v>44866</v>
      </c>
      <c r="D571" t="s">
        <v>36</v>
      </c>
      <c r="E571">
        <v>544</v>
      </c>
      <c r="F571" t="s">
        <v>59</v>
      </c>
      <c r="G571">
        <v>6</v>
      </c>
      <c r="H571">
        <v>90</v>
      </c>
      <c r="I571" t="s">
        <v>80</v>
      </c>
    </row>
    <row r="572" spans="1:9" x14ac:dyDescent="0.3">
      <c r="A572">
        <v>2022</v>
      </c>
      <c r="B572" s="1">
        <v>44868</v>
      </c>
      <c r="D572" t="s">
        <v>36</v>
      </c>
      <c r="E572">
        <v>536</v>
      </c>
      <c r="F572" t="s">
        <v>55</v>
      </c>
      <c r="G572">
        <v>5</v>
      </c>
      <c r="H572">
        <v>25</v>
      </c>
      <c r="I572" t="s">
        <v>80</v>
      </c>
    </row>
    <row r="573" spans="1:9" x14ac:dyDescent="0.3">
      <c r="A573">
        <v>2022</v>
      </c>
      <c r="B573" s="1">
        <v>44868</v>
      </c>
      <c r="D573" t="s">
        <v>36</v>
      </c>
      <c r="E573">
        <v>542</v>
      </c>
      <c r="F573" t="s">
        <v>51</v>
      </c>
      <c r="G573">
        <v>3</v>
      </c>
      <c r="H573">
        <v>30</v>
      </c>
      <c r="I573" t="s">
        <v>80</v>
      </c>
    </row>
    <row r="574" spans="1:9" x14ac:dyDescent="0.3">
      <c r="A574">
        <v>2022</v>
      </c>
      <c r="B574" s="1">
        <v>44868</v>
      </c>
      <c r="D574" t="s">
        <v>36</v>
      </c>
      <c r="E574">
        <v>580</v>
      </c>
      <c r="F574" t="s">
        <v>53</v>
      </c>
      <c r="G574">
        <v>12</v>
      </c>
      <c r="H574">
        <v>96</v>
      </c>
      <c r="I574" t="s">
        <v>80</v>
      </c>
    </row>
    <row r="575" spans="1:9" x14ac:dyDescent="0.3">
      <c r="A575">
        <v>2022</v>
      </c>
      <c r="B575" s="1">
        <v>44879</v>
      </c>
      <c r="D575" t="s">
        <v>36</v>
      </c>
      <c r="E575">
        <v>514</v>
      </c>
      <c r="F575" t="s">
        <v>44</v>
      </c>
      <c r="G575">
        <v>7</v>
      </c>
      <c r="H575">
        <v>45.5</v>
      </c>
      <c r="I575" t="s">
        <v>80</v>
      </c>
    </row>
    <row r="576" spans="1:9" x14ac:dyDescent="0.3">
      <c r="A576">
        <v>2022</v>
      </c>
      <c r="B576" s="1">
        <v>44879</v>
      </c>
      <c r="D576" t="s">
        <v>36</v>
      </c>
      <c r="E576">
        <v>548</v>
      </c>
      <c r="F576" t="s">
        <v>45</v>
      </c>
      <c r="G576">
        <v>10</v>
      </c>
      <c r="H576">
        <v>20</v>
      </c>
      <c r="I576" t="s">
        <v>80</v>
      </c>
    </row>
    <row r="577" spans="1:9" x14ac:dyDescent="0.3">
      <c r="A577">
        <v>2022</v>
      </c>
      <c r="B577" s="1">
        <v>44881</v>
      </c>
      <c r="D577" t="s">
        <v>36</v>
      </c>
      <c r="E577">
        <v>540</v>
      </c>
      <c r="F577" t="s">
        <v>47</v>
      </c>
      <c r="G577">
        <v>5</v>
      </c>
      <c r="H577">
        <v>37.5</v>
      </c>
      <c r="I577" t="s">
        <v>80</v>
      </c>
    </row>
    <row r="578" spans="1:9" x14ac:dyDescent="0.3">
      <c r="A578">
        <v>2022</v>
      </c>
      <c r="B578" s="1">
        <v>44881</v>
      </c>
      <c r="D578" t="s">
        <v>36</v>
      </c>
      <c r="E578">
        <v>560</v>
      </c>
      <c r="F578" t="s">
        <v>50</v>
      </c>
      <c r="G578">
        <v>5</v>
      </c>
      <c r="H578">
        <v>40</v>
      </c>
      <c r="I578" t="s">
        <v>80</v>
      </c>
    </row>
    <row r="579" spans="1:9" x14ac:dyDescent="0.3">
      <c r="A579">
        <v>2022</v>
      </c>
      <c r="B579" s="1">
        <v>44883</v>
      </c>
      <c r="D579" t="s">
        <v>36</v>
      </c>
      <c r="E579">
        <v>516</v>
      </c>
      <c r="F579" t="s">
        <v>43</v>
      </c>
      <c r="G579">
        <v>7</v>
      </c>
      <c r="H579">
        <v>31.5</v>
      </c>
      <c r="I579" t="s">
        <v>80</v>
      </c>
    </row>
    <row r="580" spans="1:9" x14ac:dyDescent="0.3">
      <c r="A580">
        <v>2022</v>
      </c>
      <c r="B580" s="1">
        <v>44883</v>
      </c>
      <c r="D580" t="s">
        <v>36</v>
      </c>
      <c r="E580">
        <v>530</v>
      </c>
      <c r="F580" t="s">
        <v>46</v>
      </c>
      <c r="G580">
        <v>5</v>
      </c>
      <c r="H580">
        <v>42.5</v>
      </c>
      <c r="I580" t="s">
        <v>80</v>
      </c>
    </row>
    <row r="581" spans="1:9" x14ac:dyDescent="0.3">
      <c r="A581">
        <v>2022</v>
      </c>
      <c r="B581" s="1">
        <v>44886</v>
      </c>
      <c r="D581" t="s">
        <v>36</v>
      </c>
      <c r="E581">
        <v>518</v>
      </c>
      <c r="F581" t="s">
        <v>52</v>
      </c>
      <c r="G581">
        <v>4</v>
      </c>
      <c r="H581">
        <v>16</v>
      </c>
      <c r="I581" t="s">
        <v>80</v>
      </c>
    </row>
    <row r="582" spans="1:9" x14ac:dyDescent="0.3">
      <c r="A582">
        <v>2022</v>
      </c>
      <c r="B582" s="1">
        <v>44886</v>
      </c>
      <c r="D582" t="s">
        <v>36</v>
      </c>
      <c r="E582">
        <v>524</v>
      </c>
      <c r="F582" t="s">
        <v>48</v>
      </c>
      <c r="G582">
        <v>3</v>
      </c>
      <c r="H582">
        <v>6</v>
      </c>
      <c r="I582" t="s">
        <v>80</v>
      </c>
    </row>
    <row r="583" spans="1:9" x14ac:dyDescent="0.3">
      <c r="A583">
        <v>2022</v>
      </c>
      <c r="B583" s="1">
        <v>44888</v>
      </c>
      <c r="D583" t="s">
        <v>36</v>
      </c>
      <c r="E583">
        <v>520</v>
      </c>
      <c r="F583" t="s">
        <v>56</v>
      </c>
      <c r="G583">
        <v>6</v>
      </c>
      <c r="H583">
        <v>24</v>
      </c>
      <c r="I583" t="s">
        <v>80</v>
      </c>
    </row>
    <row r="584" spans="1:9" x14ac:dyDescent="0.3">
      <c r="A584">
        <v>2022</v>
      </c>
      <c r="B584" s="1">
        <v>44888</v>
      </c>
      <c r="D584" t="s">
        <v>36</v>
      </c>
      <c r="E584">
        <v>542</v>
      </c>
      <c r="F584" t="s">
        <v>51</v>
      </c>
      <c r="G584">
        <v>6</v>
      </c>
      <c r="H584">
        <v>60</v>
      </c>
      <c r="I584" t="s">
        <v>80</v>
      </c>
    </row>
    <row r="585" spans="1:9" x14ac:dyDescent="0.3">
      <c r="A585">
        <v>2022</v>
      </c>
      <c r="B585" s="1">
        <v>44890</v>
      </c>
      <c r="D585" t="s">
        <v>36</v>
      </c>
      <c r="E585">
        <v>522</v>
      </c>
      <c r="F585" t="s">
        <v>57</v>
      </c>
      <c r="G585">
        <v>6</v>
      </c>
      <c r="H585">
        <v>24</v>
      </c>
      <c r="I585" t="s">
        <v>80</v>
      </c>
    </row>
    <row r="586" spans="1:9" x14ac:dyDescent="0.3">
      <c r="A586">
        <v>2022</v>
      </c>
      <c r="B586" s="1">
        <v>44890</v>
      </c>
      <c r="D586" t="s">
        <v>36</v>
      </c>
      <c r="E586">
        <v>510</v>
      </c>
      <c r="F586" t="s">
        <v>42</v>
      </c>
      <c r="G586">
        <v>6</v>
      </c>
      <c r="H586">
        <v>36</v>
      </c>
      <c r="I586" t="s">
        <v>80</v>
      </c>
    </row>
    <row r="587" spans="1:9" x14ac:dyDescent="0.3">
      <c r="A587">
        <v>2022</v>
      </c>
      <c r="B587" s="1">
        <v>44893</v>
      </c>
      <c r="D587" t="s">
        <v>36</v>
      </c>
      <c r="E587">
        <v>562</v>
      </c>
      <c r="F587" t="s">
        <v>49</v>
      </c>
      <c r="G587">
        <v>5</v>
      </c>
      <c r="H587">
        <v>25</v>
      </c>
      <c r="I587" t="s">
        <v>80</v>
      </c>
    </row>
    <row r="588" spans="1:9" x14ac:dyDescent="0.3">
      <c r="A588">
        <v>2022</v>
      </c>
      <c r="B588" s="1">
        <v>44893</v>
      </c>
      <c r="D588" t="s">
        <v>36</v>
      </c>
      <c r="E588">
        <v>510</v>
      </c>
      <c r="F588" t="s">
        <v>42</v>
      </c>
      <c r="G588">
        <v>6</v>
      </c>
      <c r="H588">
        <v>36</v>
      </c>
      <c r="I588" t="s">
        <v>80</v>
      </c>
    </row>
    <row r="589" spans="1:9" x14ac:dyDescent="0.3">
      <c r="A589">
        <v>2022</v>
      </c>
      <c r="B589" s="1">
        <v>44894</v>
      </c>
      <c r="D589" t="s">
        <v>36</v>
      </c>
      <c r="E589">
        <v>518</v>
      </c>
      <c r="F589" t="s">
        <v>52</v>
      </c>
      <c r="G589">
        <v>4</v>
      </c>
      <c r="H589">
        <v>16</v>
      </c>
      <c r="I589" t="s">
        <v>80</v>
      </c>
    </row>
    <row r="590" spans="1:9" x14ac:dyDescent="0.3">
      <c r="A590">
        <v>2022</v>
      </c>
      <c r="B590" s="1">
        <v>44894</v>
      </c>
      <c r="D590" t="s">
        <v>36</v>
      </c>
      <c r="E590">
        <v>524</v>
      </c>
      <c r="F590" t="s">
        <v>48</v>
      </c>
      <c r="G590">
        <v>3</v>
      </c>
      <c r="H590">
        <v>6</v>
      </c>
      <c r="I590" t="s">
        <v>80</v>
      </c>
    </row>
    <row r="591" spans="1:9" x14ac:dyDescent="0.3">
      <c r="A591">
        <v>2022</v>
      </c>
      <c r="B591" s="1">
        <v>44894</v>
      </c>
      <c r="D591" t="s">
        <v>36</v>
      </c>
      <c r="E591">
        <v>520</v>
      </c>
      <c r="F591" t="s">
        <v>56</v>
      </c>
      <c r="G591">
        <v>6</v>
      </c>
      <c r="H591">
        <v>24</v>
      </c>
      <c r="I591" t="s">
        <v>80</v>
      </c>
    </row>
    <row r="592" spans="1:9" x14ac:dyDescent="0.3">
      <c r="A592">
        <v>2022</v>
      </c>
      <c r="B592" s="1">
        <v>44894</v>
      </c>
      <c r="D592" t="s">
        <v>36</v>
      </c>
      <c r="E592">
        <v>542</v>
      </c>
      <c r="F592" t="s">
        <v>51</v>
      </c>
      <c r="G592">
        <v>6</v>
      </c>
      <c r="H592">
        <v>60</v>
      </c>
      <c r="I592" t="s">
        <v>80</v>
      </c>
    </row>
    <row r="593" spans="1:9" x14ac:dyDescent="0.3">
      <c r="A593">
        <v>2022</v>
      </c>
      <c r="B593" s="1">
        <v>44894</v>
      </c>
      <c r="D593" t="s">
        <v>36</v>
      </c>
      <c r="E593">
        <v>522</v>
      </c>
      <c r="F593" t="s">
        <v>57</v>
      </c>
      <c r="G593">
        <v>6</v>
      </c>
      <c r="H593">
        <v>24</v>
      </c>
      <c r="I593" t="s">
        <v>80</v>
      </c>
    </row>
    <row r="594" spans="1:9" x14ac:dyDescent="0.3">
      <c r="A594">
        <v>2022</v>
      </c>
      <c r="B594" s="1">
        <v>44900</v>
      </c>
      <c r="D594" t="s">
        <v>37</v>
      </c>
      <c r="E594">
        <v>532</v>
      </c>
      <c r="F594" t="s">
        <v>58</v>
      </c>
      <c r="G594">
        <v>2</v>
      </c>
      <c r="H594">
        <v>20</v>
      </c>
      <c r="I594" t="s">
        <v>80</v>
      </c>
    </row>
    <row r="595" spans="1:9" x14ac:dyDescent="0.3">
      <c r="A595">
        <v>2022</v>
      </c>
      <c r="B595" s="1">
        <v>44900</v>
      </c>
      <c r="D595" t="s">
        <v>37</v>
      </c>
      <c r="E595">
        <v>544</v>
      </c>
      <c r="F595" t="s">
        <v>59</v>
      </c>
      <c r="G595">
        <v>6</v>
      </c>
      <c r="H595">
        <v>90</v>
      </c>
      <c r="I595" t="s">
        <v>80</v>
      </c>
    </row>
    <row r="596" spans="1:9" x14ac:dyDescent="0.3">
      <c r="A596">
        <v>2022</v>
      </c>
      <c r="B596" s="1">
        <v>44902</v>
      </c>
      <c r="D596" t="s">
        <v>37</v>
      </c>
      <c r="E596">
        <v>536</v>
      </c>
      <c r="F596" t="s">
        <v>55</v>
      </c>
      <c r="G596">
        <v>5</v>
      </c>
      <c r="H596">
        <v>25</v>
      </c>
      <c r="I596" t="s">
        <v>80</v>
      </c>
    </row>
    <row r="597" spans="1:9" x14ac:dyDescent="0.3">
      <c r="A597">
        <v>2022</v>
      </c>
      <c r="B597" s="1">
        <v>44902</v>
      </c>
      <c r="D597" t="s">
        <v>37</v>
      </c>
      <c r="E597">
        <v>542</v>
      </c>
      <c r="F597" t="s">
        <v>51</v>
      </c>
      <c r="G597">
        <v>3</v>
      </c>
      <c r="H597">
        <v>30</v>
      </c>
      <c r="I597" t="s">
        <v>80</v>
      </c>
    </row>
    <row r="598" spans="1:9" x14ac:dyDescent="0.3">
      <c r="A598">
        <v>2022</v>
      </c>
      <c r="B598" s="1">
        <v>44904</v>
      </c>
      <c r="D598" t="s">
        <v>37</v>
      </c>
      <c r="E598">
        <v>514</v>
      </c>
      <c r="F598" t="s">
        <v>44</v>
      </c>
      <c r="G598">
        <v>7</v>
      </c>
      <c r="H598">
        <v>45.5</v>
      </c>
      <c r="I598" t="s">
        <v>80</v>
      </c>
    </row>
    <row r="599" spans="1:9" x14ac:dyDescent="0.3">
      <c r="A599">
        <v>2022</v>
      </c>
      <c r="B599" s="1">
        <v>44904</v>
      </c>
      <c r="D599" t="s">
        <v>37</v>
      </c>
      <c r="E599">
        <v>548</v>
      </c>
      <c r="F599" t="s">
        <v>45</v>
      </c>
      <c r="G599">
        <v>10</v>
      </c>
      <c r="H599">
        <v>20</v>
      </c>
      <c r="I599" t="s">
        <v>80</v>
      </c>
    </row>
    <row r="600" spans="1:9" x14ac:dyDescent="0.3">
      <c r="A600">
        <v>2022</v>
      </c>
      <c r="B600" s="1">
        <v>44907</v>
      </c>
      <c r="D600" t="s">
        <v>37</v>
      </c>
      <c r="E600">
        <v>540</v>
      </c>
      <c r="F600" t="s">
        <v>47</v>
      </c>
      <c r="G600">
        <v>5</v>
      </c>
      <c r="H600">
        <v>37.5</v>
      </c>
      <c r="I600" t="s">
        <v>80</v>
      </c>
    </row>
    <row r="601" spans="1:9" x14ac:dyDescent="0.3">
      <c r="A601">
        <v>2022</v>
      </c>
      <c r="B601" s="1">
        <v>44907</v>
      </c>
      <c r="D601" t="s">
        <v>37</v>
      </c>
      <c r="E601">
        <v>560</v>
      </c>
      <c r="F601" t="s">
        <v>50</v>
      </c>
      <c r="G601">
        <v>5</v>
      </c>
      <c r="H601">
        <v>40</v>
      </c>
      <c r="I601" t="s">
        <v>80</v>
      </c>
    </row>
    <row r="602" spans="1:9" x14ac:dyDescent="0.3">
      <c r="A602">
        <v>2022</v>
      </c>
      <c r="B602" s="1">
        <v>44909</v>
      </c>
      <c r="D602" t="s">
        <v>37</v>
      </c>
      <c r="E602">
        <v>516</v>
      </c>
      <c r="F602" t="s">
        <v>43</v>
      </c>
      <c r="G602">
        <v>7</v>
      </c>
      <c r="H602">
        <v>31.5</v>
      </c>
      <c r="I602" t="s">
        <v>80</v>
      </c>
    </row>
    <row r="603" spans="1:9" x14ac:dyDescent="0.3">
      <c r="A603">
        <v>2022</v>
      </c>
      <c r="B603" s="1">
        <v>44909</v>
      </c>
      <c r="D603" t="s">
        <v>37</v>
      </c>
      <c r="E603">
        <v>530</v>
      </c>
      <c r="F603" t="s">
        <v>46</v>
      </c>
      <c r="G603">
        <v>5</v>
      </c>
      <c r="H603">
        <v>42.5</v>
      </c>
      <c r="I603" t="s">
        <v>80</v>
      </c>
    </row>
    <row r="604" spans="1:9" x14ac:dyDescent="0.3">
      <c r="A604">
        <v>2022</v>
      </c>
      <c r="B604" s="1">
        <v>44909</v>
      </c>
      <c r="D604" t="s">
        <v>37</v>
      </c>
      <c r="E604">
        <v>580</v>
      </c>
      <c r="F604" t="s">
        <v>53</v>
      </c>
      <c r="G604">
        <v>17</v>
      </c>
      <c r="H604">
        <v>136</v>
      </c>
      <c r="I604" t="s">
        <v>80</v>
      </c>
    </row>
    <row r="605" spans="1:9" x14ac:dyDescent="0.3">
      <c r="A605">
        <v>2022</v>
      </c>
      <c r="B605" s="1">
        <v>44911</v>
      </c>
      <c r="D605" t="s">
        <v>37</v>
      </c>
      <c r="E605">
        <v>518</v>
      </c>
      <c r="F605" t="s">
        <v>52</v>
      </c>
      <c r="G605">
        <v>4</v>
      </c>
      <c r="H605">
        <v>16</v>
      </c>
      <c r="I605" t="s">
        <v>80</v>
      </c>
    </row>
    <row r="606" spans="1:9" x14ac:dyDescent="0.3">
      <c r="A606">
        <v>2022</v>
      </c>
      <c r="B606" s="1">
        <v>44911</v>
      </c>
      <c r="D606" t="s">
        <v>37</v>
      </c>
      <c r="E606">
        <v>524</v>
      </c>
      <c r="F606" t="s">
        <v>48</v>
      </c>
      <c r="G606">
        <v>3</v>
      </c>
      <c r="H606">
        <v>6</v>
      </c>
      <c r="I606" t="s">
        <v>80</v>
      </c>
    </row>
    <row r="607" spans="1:9" x14ac:dyDescent="0.3">
      <c r="A607">
        <v>2022</v>
      </c>
      <c r="B607" s="1">
        <v>44912</v>
      </c>
      <c r="D607" t="s">
        <v>37</v>
      </c>
      <c r="E607">
        <v>576</v>
      </c>
      <c r="F607" t="s">
        <v>60</v>
      </c>
      <c r="G607">
        <v>10</v>
      </c>
      <c r="H607">
        <v>125</v>
      </c>
      <c r="I607" t="s">
        <v>80</v>
      </c>
    </row>
    <row r="608" spans="1:9" x14ac:dyDescent="0.3">
      <c r="A608">
        <v>2022</v>
      </c>
      <c r="B608" s="1">
        <v>44912</v>
      </c>
      <c r="D608" t="s">
        <v>37</v>
      </c>
      <c r="E608">
        <v>578</v>
      </c>
      <c r="F608" t="s">
        <v>54</v>
      </c>
      <c r="G608">
        <v>4</v>
      </c>
      <c r="H608">
        <v>62</v>
      </c>
      <c r="I608" t="s">
        <v>80</v>
      </c>
    </row>
    <row r="609" spans="1:9" x14ac:dyDescent="0.3">
      <c r="A609">
        <v>2022</v>
      </c>
      <c r="B609" s="1">
        <v>44912</v>
      </c>
      <c r="D609" t="s">
        <v>37</v>
      </c>
      <c r="E609">
        <v>580</v>
      </c>
      <c r="F609" t="s">
        <v>53</v>
      </c>
      <c r="G609">
        <v>7</v>
      </c>
      <c r="H609">
        <v>56</v>
      </c>
      <c r="I609" t="s">
        <v>80</v>
      </c>
    </row>
    <row r="610" spans="1:9" x14ac:dyDescent="0.3">
      <c r="A610">
        <v>2022</v>
      </c>
      <c r="B610" s="1">
        <v>44912</v>
      </c>
      <c r="D610" t="s">
        <v>37</v>
      </c>
      <c r="E610">
        <v>568</v>
      </c>
      <c r="F610" t="s">
        <v>61</v>
      </c>
      <c r="G610">
        <v>7</v>
      </c>
      <c r="H610">
        <v>73.5</v>
      </c>
      <c r="I610" t="s">
        <v>80</v>
      </c>
    </row>
    <row r="611" spans="1:9" x14ac:dyDescent="0.3">
      <c r="A611">
        <v>2022</v>
      </c>
      <c r="B611" s="1">
        <v>44914</v>
      </c>
      <c r="D611" t="s">
        <v>37</v>
      </c>
      <c r="E611">
        <v>520</v>
      </c>
      <c r="F611" t="s">
        <v>56</v>
      </c>
      <c r="G611">
        <v>6</v>
      </c>
      <c r="H611">
        <v>24</v>
      </c>
      <c r="I611" t="s">
        <v>80</v>
      </c>
    </row>
    <row r="612" spans="1:9" x14ac:dyDescent="0.3">
      <c r="A612">
        <v>2022</v>
      </c>
      <c r="B612" s="1">
        <v>44914</v>
      </c>
      <c r="D612" t="s">
        <v>37</v>
      </c>
      <c r="E612">
        <v>542</v>
      </c>
      <c r="F612" t="s">
        <v>51</v>
      </c>
      <c r="G612">
        <v>6</v>
      </c>
      <c r="H612">
        <v>60</v>
      </c>
      <c r="I612" t="s">
        <v>80</v>
      </c>
    </row>
    <row r="613" spans="1:9" x14ac:dyDescent="0.3">
      <c r="A613">
        <v>2022</v>
      </c>
      <c r="B613" s="1">
        <v>44916</v>
      </c>
      <c r="D613" t="s">
        <v>37</v>
      </c>
      <c r="E613">
        <v>522</v>
      </c>
      <c r="F613" t="s">
        <v>57</v>
      </c>
      <c r="G613">
        <v>6</v>
      </c>
      <c r="H613">
        <v>24</v>
      </c>
      <c r="I613" t="s">
        <v>80</v>
      </c>
    </row>
    <row r="614" spans="1:9" x14ac:dyDescent="0.3">
      <c r="A614">
        <v>2022</v>
      </c>
      <c r="B614" s="1">
        <v>44916</v>
      </c>
      <c r="D614" t="s">
        <v>37</v>
      </c>
      <c r="E614">
        <v>510</v>
      </c>
      <c r="F614" t="s">
        <v>42</v>
      </c>
      <c r="G614">
        <v>6</v>
      </c>
      <c r="H614">
        <v>36</v>
      </c>
      <c r="I614" t="s">
        <v>80</v>
      </c>
    </row>
    <row r="615" spans="1:9" x14ac:dyDescent="0.3">
      <c r="A615">
        <v>2022</v>
      </c>
      <c r="B615" s="1">
        <v>44918</v>
      </c>
      <c r="D615" t="s">
        <v>37</v>
      </c>
      <c r="E615">
        <v>562</v>
      </c>
      <c r="F615" t="s">
        <v>49</v>
      </c>
      <c r="G615">
        <v>5</v>
      </c>
      <c r="H615">
        <v>25</v>
      </c>
      <c r="I615" t="s">
        <v>80</v>
      </c>
    </row>
    <row r="616" spans="1:9" x14ac:dyDescent="0.3">
      <c r="A616">
        <v>2022</v>
      </c>
      <c r="B616" s="1">
        <v>44918</v>
      </c>
      <c r="D616" t="s">
        <v>37</v>
      </c>
      <c r="E616">
        <v>510</v>
      </c>
      <c r="F616" t="s">
        <v>42</v>
      </c>
      <c r="G616">
        <v>6</v>
      </c>
      <c r="H616">
        <v>36</v>
      </c>
      <c r="I616" t="s">
        <v>80</v>
      </c>
    </row>
    <row r="617" spans="1:9" x14ac:dyDescent="0.3">
      <c r="A617">
        <v>2023</v>
      </c>
      <c r="B617" s="1">
        <v>44936</v>
      </c>
      <c r="D617" t="s">
        <v>26</v>
      </c>
      <c r="E617">
        <v>510</v>
      </c>
      <c r="F617" t="s">
        <v>42</v>
      </c>
      <c r="G617">
        <v>7</v>
      </c>
      <c r="H617">
        <v>42</v>
      </c>
      <c r="I617" t="s">
        <v>80</v>
      </c>
    </row>
    <row r="618" spans="1:9" x14ac:dyDescent="0.3">
      <c r="A618">
        <v>2023</v>
      </c>
      <c r="B618" s="1">
        <v>44936</v>
      </c>
      <c r="D618" t="s">
        <v>26</v>
      </c>
      <c r="E618">
        <v>514</v>
      </c>
      <c r="F618" t="s">
        <v>44</v>
      </c>
      <c r="G618">
        <v>3</v>
      </c>
      <c r="H618">
        <v>19.5</v>
      </c>
      <c r="I618" t="s">
        <v>80</v>
      </c>
    </row>
    <row r="619" spans="1:9" x14ac:dyDescent="0.3">
      <c r="A619">
        <v>2023</v>
      </c>
      <c r="B619" s="1">
        <v>44936</v>
      </c>
      <c r="D619" t="s">
        <v>26</v>
      </c>
      <c r="E619">
        <v>516</v>
      </c>
      <c r="F619" t="s">
        <v>43</v>
      </c>
      <c r="G619">
        <v>4</v>
      </c>
      <c r="H619">
        <v>18</v>
      </c>
      <c r="I619" t="s">
        <v>80</v>
      </c>
    </row>
    <row r="620" spans="1:9" x14ac:dyDescent="0.3">
      <c r="A620">
        <v>2023</v>
      </c>
      <c r="B620" s="1">
        <v>44936</v>
      </c>
      <c r="D620" t="s">
        <v>26</v>
      </c>
      <c r="E620">
        <v>580</v>
      </c>
      <c r="F620" t="s">
        <v>53</v>
      </c>
      <c r="G620">
        <v>5</v>
      </c>
      <c r="H620">
        <v>40</v>
      </c>
      <c r="I620" t="s">
        <v>80</v>
      </c>
    </row>
    <row r="621" spans="1:9" x14ac:dyDescent="0.3">
      <c r="A621">
        <v>2023</v>
      </c>
      <c r="B621" s="1">
        <v>44938</v>
      </c>
      <c r="D621" t="s">
        <v>26</v>
      </c>
      <c r="E621">
        <v>580</v>
      </c>
      <c r="F621" t="s">
        <v>53</v>
      </c>
      <c r="G621">
        <v>5</v>
      </c>
      <c r="H621">
        <v>40</v>
      </c>
      <c r="I621" t="s">
        <v>80</v>
      </c>
    </row>
    <row r="622" spans="1:9" x14ac:dyDescent="0.3">
      <c r="A622">
        <v>2023</v>
      </c>
      <c r="B622" s="1">
        <v>44938</v>
      </c>
      <c r="D622" t="s">
        <v>26</v>
      </c>
      <c r="E622">
        <v>516</v>
      </c>
      <c r="F622" t="s">
        <v>43</v>
      </c>
      <c r="G622">
        <v>5</v>
      </c>
      <c r="H622">
        <v>22.5</v>
      </c>
      <c r="I622" t="s">
        <v>80</v>
      </c>
    </row>
    <row r="623" spans="1:9" x14ac:dyDescent="0.3">
      <c r="A623">
        <v>2023</v>
      </c>
      <c r="B623" s="1">
        <v>44938</v>
      </c>
      <c r="D623" t="s">
        <v>26</v>
      </c>
      <c r="E623">
        <v>580</v>
      </c>
      <c r="F623" t="s">
        <v>53</v>
      </c>
      <c r="G623">
        <v>5</v>
      </c>
      <c r="H623">
        <v>40</v>
      </c>
      <c r="I623" t="s">
        <v>80</v>
      </c>
    </row>
    <row r="624" spans="1:9" x14ac:dyDescent="0.3">
      <c r="A624">
        <v>2023</v>
      </c>
      <c r="B624" s="1">
        <v>44940</v>
      </c>
      <c r="D624" t="s">
        <v>26</v>
      </c>
      <c r="E624">
        <v>522</v>
      </c>
      <c r="F624" t="s">
        <v>57</v>
      </c>
      <c r="G624">
        <v>5</v>
      </c>
      <c r="H624">
        <v>20</v>
      </c>
      <c r="I624" t="s">
        <v>80</v>
      </c>
    </row>
    <row r="625" spans="1:9" x14ac:dyDescent="0.3">
      <c r="A625">
        <v>2023</v>
      </c>
      <c r="B625" s="1">
        <v>44943</v>
      </c>
      <c r="D625" t="s">
        <v>26</v>
      </c>
      <c r="E625">
        <v>524</v>
      </c>
      <c r="F625" t="s">
        <v>48</v>
      </c>
      <c r="G625">
        <v>3</v>
      </c>
      <c r="H625">
        <v>6</v>
      </c>
      <c r="I625" t="s">
        <v>80</v>
      </c>
    </row>
    <row r="626" spans="1:9" x14ac:dyDescent="0.3">
      <c r="A626">
        <v>2023</v>
      </c>
      <c r="B626" s="1">
        <v>44945</v>
      </c>
      <c r="D626" t="s">
        <v>26</v>
      </c>
      <c r="E626">
        <v>530</v>
      </c>
      <c r="F626" t="s">
        <v>46</v>
      </c>
      <c r="G626">
        <v>6</v>
      </c>
      <c r="H626">
        <v>51</v>
      </c>
      <c r="I626" t="s">
        <v>80</v>
      </c>
    </row>
    <row r="627" spans="1:9" x14ac:dyDescent="0.3">
      <c r="A627">
        <v>2023</v>
      </c>
      <c r="B627" s="1">
        <v>44947</v>
      </c>
      <c r="D627" t="s">
        <v>26</v>
      </c>
      <c r="E627">
        <v>536</v>
      </c>
      <c r="F627" t="s">
        <v>55</v>
      </c>
      <c r="G627">
        <v>3</v>
      </c>
      <c r="H627">
        <v>15</v>
      </c>
      <c r="I627" t="s">
        <v>80</v>
      </c>
    </row>
    <row r="628" spans="1:9" x14ac:dyDescent="0.3">
      <c r="A628">
        <v>2023</v>
      </c>
      <c r="B628" s="1">
        <v>44950</v>
      </c>
      <c r="D628" t="s">
        <v>26</v>
      </c>
      <c r="E628">
        <v>540</v>
      </c>
      <c r="F628" t="s">
        <v>47</v>
      </c>
      <c r="G628">
        <v>7</v>
      </c>
      <c r="H628">
        <v>52.5</v>
      </c>
      <c r="I628" t="s">
        <v>80</v>
      </c>
    </row>
    <row r="629" spans="1:9" x14ac:dyDescent="0.3">
      <c r="A629">
        <v>2023</v>
      </c>
      <c r="B629" s="1">
        <v>44952</v>
      </c>
      <c r="D629" t="s">
        <v>26</v>
      </c>
      <c r="E629">
        <v>580</v>
      </c>
      <c r="F629" t="s">
        <v>53</v>
      </c>
      <c r="G629">
        <v>12</v>
      </c>
      <c r="H629">
        <v>96</v>
      </c>
      <c r="I629" t="s">
        <v>80</v>
      </c>
    </row>
    <row r="630" spans="1:9" x14ac:dyDescent="0.3">
      <c r="A630">
        <v>2023</v>
      </c>
      <c r="B630" s="1">
        <v>44952</v>
      </c>
      <c r="D630" t="s">
        <v>26</v>
      </c>
      <c r="E630">
        <v>576</v>
      </c>
      <c r="F630" t="s">
        <v>60</v>
      </c>
      <c r="G630">
        <v>10</v>
      </c>
      <c r="H630">
        <v>125</v>
      </c>
      <c r="I630" t="s">
        <v>80</v>
      </c>
    </row>
    <row r="631" spans="1:9" x14ac:dyDescent="0.3">
      <c r="A631">
        <v>2023</v>
      </c>
      <c r="B631" s="1">
        <v>44952</v>
      </c>
      <c r="D631" t="s">
        <v>26</v>
      </c>
      <c r="E631">
        <v>578</v>
      </c>
      <c r="F631" t="s">
        <v>54</v>
      </c>
      <c r="G631">
        <v>4</v>
      </c>
      <c r="H631">
        <v>62</v>
      </c>
      <c r="I631" t="s">
        <v>80</v>
      </c>
    </row>
    <row r="632" spans="1:9" x14ac:dyDescent="0.3">
      <c r="A632">
        <v>2023</v>
      </c>
      <c r="B632" s="1">
        <v>44953</v>
      </c>
      <c r="D632" t="s">
        <v>26</v>
      </c>
      <c r="E632">
        <v>580</v>
      </c>
      <c r="F632" t="s">
        <v>53</v>
      </c>
      <c r="G632">
        <v>7</v>
      </c>
      <c r="H632">
        <v>56</v>
      </c>
      <c r="I632" t="s">
        <v>80</v>
      </c>
    </row>
    <row r="633" spans="1:9" x14ac:dyDescent="0.3">
      <c r="A633">
        <v>2023</v>
      </c>
      <c r="B633" s="1">
        <v>44953</v>
      </c>
      <c r="D633" t="s">
        <v>26</v>
      </c>
      <c r="E633">
        <v>568</v>
      </c>
      <c r="F633" t="s">
        <v>61</v>
      </c>
      <c r="G633">
        <v>7</v>
      </c>
      <c r="H633">
        <v>73.5</v>
      </c>
      <c r="I633" t="s">
        <v>80</v>
      </c>
    </row>
    <row r="634" spans="1:9" x14ac:dyDescent="0.3">
      <c r="A634">
        <v>2023</v>
      </c>
      <c r="B634" s="1">
        <v>44954</v>
      </c>
      <c r="D634" t="s">
        <v>26</v>
      </c>
      <c r="E634">
        <v>580</v>
      </c>
      <c r="F634" t="s">
        <v>53</v>
      </c>
      <c r="G634">
        <v>12</v>
      </c>
      <c r="H634">
        <v>96</v>
      </c>
      <c r="I634" t="s">
        <v>80</v>
      </c>
    </row>
    <row r="635" spans="1:9" x14ac:dyDescent="0.3">
      <c r="A635">
        <v>2023</v>
      </c>
      <c r="B635" s="1">
        <v>44954</v>
      </c>
      <c r="D635" t="s">
        <v>26</v>
      </c>
      <c r="E635">
        <v>580</v>
      </c>
      <c r="F635" t="s">
        <v>53</v>
      </c>
      <c r="G635">
        <v>12</v>
      </c>
      <c r="H635">
        <v>96</v>
      </c>
      <c r="I635" t="s">
        <v>80</v>
      </c>
    </row>
    <row r="636" spans="1:9" x14ac:dyDescent="0.3">
      <c r="A636">
        <v>2023</v>
      </c>
      <c r="B636" s="1">
        <v>44955</v>
      </c>
      <c r="D636" t="s">
        <v>26</v>
      </c>
      <c r="E636">
        <v>576</v>
      </c>
      <c r="F636" t="s">
        <v>60</v>
      </c>
      <c r="G636">
        <v>10</v>
      </c>
      <c r="H636">
        <v>125</v>
      </c>
      <c r="I636" t="s">
        <v>80</v>
      </c>
    </row>
    <row r="637" spans="1:9" x14ac:dyDescent="0.3">
      <c r="A637">
        <v>2023</v>
      </c>
      <c r="B637" s="1">
        <v>44955</v>
      </c>
      <c r="D637" t="s">
        <v>26</v>
      </c>
      <c r="E637">
        <v>542</v>
      </c>
      <c r="F637" t="s">
        <v>51</v>
      </c>
      <c r="G637">
        <v>7</v>
      </c>
      <c r="H637">
        <v>70</v>
      </c>
      <c r="I637" t="s">
        <v>80</v>
      </c>
    </row>
    <row r="638" spans="1:9" x14ac:dyDescent="0.3">
      <c r="A638">
        <v>2023</v>
      </c>
      <c r="B638" s="1">
        <v>44955</v>
      </c>
      <c r="D638" t="s">
        <v>26</v>
      </c>
      <c r="E638">
        <v>548</v>
      </c>
      <c r="F638" t="s">
        <v>45</v>
      </c>
      <c r="G638">
        <v>5</v>
      </c>
      <c r="H638">
        <v>10</v>
      </c>
      <c r="I638" t="s">
        <v>80</v>
      </c>
    </row>
    <row r="639" spans="1:9" x14ac:dyDescent="0.3">
      <c r="A639">
        <v>2023</v>
      </c>
      <c r="B639" s="1">
        <v>44955</v>
      </c>
      <c r="D639" t="s">
        <v>26</v>
      </c>
      <c r="E639">
        <v>560</v>
      </c>
      <c r="F639" t="s">
        <v>50</v>
      </c>
      <c r="G639">
        <v>10</v>
      </c>
      <c r="H639">
        <v>80</v>
      </c>
      <c r="I639" t="s">
        <v>80</v>
      </c>
    </row>
    <row r="640" spans="1:9" x14ac:dyDescent="0.3">
      <c r="A640">
        <v>2023</v>
      </c>
      <c r="B640" s="1">
        <v>44955</v>
      </c>
      <c r="D640" t="s">
        <v>26</v>
      </c>
      <c r="E640">
        <v>572</v>
      </c>
      <c r="F640" t="s">
        <v>62</v>
      </c>
      <c r="G640">
        <v>6</v>
      </c>
      <c r="H640">
        <v>36</v>
      </c>
      <c r="I640" t="s">
        <v>80</v>
      </c>
    </row>
    <row r="641" spans="1:9" x14ac:dyDescent="0.3">
      <c r="A641">
        <v>2023</v>
      </c>
      <c r="B641" s="1">
        <v>44955</v>
      </c>
      <c r="D641" t="s">
        <v>26</v>
      </c>
      <c r="E641">
        <v>574</v>
      </c>
      <c r="F641" t="s">
        <v>63</v>
      </c>
      <c r="G641">
        <v>5</v>
      </c>
      <c r="H641">
        <v>27.5</v>
      </c>
      <c r="I641" t="s">
        <v>80</v>
      </c>
    </row>
    <row r="642" spans="1:9" x14ac:dyDescent="0.3">
      <c r="A642">
        <v>2023</v>
      </c>
      <c r="B642" s="1">
        <v>44964</v>
      </c>
      <c r="D642" t="s">
        <v>27</v>
      </c>
      <c r="E642">
        <v>542</v>
      </c>
      <c r="F642" t="s">
        <v>51</v>
      </c>
      <c r="G642">
        <v>1</v>
      </c>
      <c r="H642">
        <v>10</v>
      </c>
      <c r="I642" t="s">
        <v>80</v>
      </c>
    </row>
    <row r="643" spans="1:9" x14ac:dyDescent="0.3">
      <c r="A643">
        <v>2023</v>
      </c>
      <c r="B643" s="1">
        <v>44965</v>
      </c>
      <c r="D643" t="s">
        <v>27</v>
      </c>
      <c r="E643">
        <v>548</v>
      </c>
      <c r="F643" t="s">
        <v>45</v>
      </c>
      <c r="G643">
        <v>5</v>
      </c>
      <c r="H643">
        <v>10</v>
      </c>
      <c r="I643" t="s">
        <v>80</v>
      </c>
    </row>
    <row r="644" spans="1:9" x14ac:dyDescent="0.3">
      <c r="A644">
        <v>2023</v>
      </c>
      <c r="B644" s="1">
        <v>44966</v>
      </c>
      <c r="D644" t="s">
        <v>27</v>
      </c>
      <c r="E644">
        <v>560</v>
      </c>
      <c r="F644" t="s">
        <v>50</v>
      </c>
      <c r="G644">
        <v>2</v>
      </c>
      <c r="H644">
        <v>16</v>
      </c>
      <c r="I644" t="s">
        <v>80</v>
      </c>
    </row>
    <row r="645" spans="1:9" x14ac:dyDescent="0.3">
      <c r="A645">
        <v>2023</v>
      </c>
      <c r="B645" s="1">
        <v>44967</v>
      </c>
      <c r="D645" t="s">
        <v>27</v>
      </c>
      <c r="E645">
        <v>566</v>
      </c>
      <c r="F645" t="s">
        <v>64</v>
      </c>
      <c r="G645">
        <v>2</v>
      </c>
      <c r="H645">
        <v>17</v>
      </c>
      <c r="I645" t="s">
        <v>80</v>
      </c>
    </row>
    <row r="646" spans="1:9" x14ac:dyDescent="0.3">
      <c r="A646">
        <v>2023</v>
      </c>
      <c r="B646" s="1">
        <v>44968</v>
      </c>
      <c r="D646" t="s">
        <v>27</v>
      </c>
      <c r="E646">
        <v>576</v>
      </c>
      <c r="F646" t="s">
        <v>60</v>
      </c>
      <c r="G646">
        <v>10</v>
      </c>
      <c r="H646">
        <v>125</v>
      </c>
      <c r="I646" t="s">
        <v>80</v>
      </c>
    </row>
    <row r="647" spans="1:9" x14ac:dyDescent="0.3">
      <c r="A647">
        <v>2023</v>
      </c>
      <c r="B647" s="1">
        <v>44968</v>
      </c>
      <c r="D647" t="s">
        <v>27</v>
      </c>
      <c r="E647">
        <v>578</v>
      </c>
      <c r="F647" t="s">
        <v>54</v>
      </c>
      <c r="G647">
        <v>4</v>
      </c>
      <c r="H647">
        <v>62</v>
      </c>
      <c r="I647" t="s">
        <v>80</v>
      </c>
    </row>
    <row r="648" spans="1:9" x14ac:dyDescent="0.3">
      <c r="A648">
        <v>2023</v>
      </c>
      <c r="B648" s="1">
        <v>44968</v>
      </c>
      <c r="D648" t="s">
        <v>27</v>
      </c>
      <c r="E648">
        <v>580</v>
      </c>
      <c r="F648" t="s">
        <v>53</v>
      </c>
      <c r="G648">
        <v>7</v>
      </c>
      <c r="H648">
        <v>56</v>
      </c>
      <c r="I648" t="s">
        <v>80</v>
      </c>
    </row>
    <row r="649" spans="1:9" x14ac:dyDescent="0.3">
      <c r="A649">
        <v>2023</v>
      </c>
      <c r="B649" s="1">
        <v>44968</v>
      </c>
      <c r="D649" t="s">
        <v>27</v>
      </c>
      <c r="E649">
        <v>568</v>
      </c>
      <c r="F649" t="s">
        <v>61</v>
      </c>
      <c r="G649">
        <v>7</v>
      </c>
      <c r="H649">
        <v>73.5</v>
      </c>
      <c r="I649" t="s">
        <v>80</v>
      </c>
    </row>
    <row r="650" spans="1:9" x14ac:dyDescent="0.3">
      <c r="A650">
        <v>2023</v>
      </c>
      <c r="B650" s="1">
        <v>44969</v>
      </c>
      <c r="D650" t="s">
        <v>27</v>
      </c>
      <c r="E650">
        <v>576</v>
      </c>
      <c r="F650" t="s">
        <v>60</v>
      </c>
      <c r="G650">
        <v>10</v>
      </c>
      <c r="H650">
        <v>125</v>
      </c>
      <c r="I650" t="s">
        <v>80</v>
      </c>
    </row>
    <row r="651" spans="1:9" x14ac:dyDescent="0.3">
      <c r="A651">
        <v>2023</v>
      </c>
      <c r="B651" s="1">
        <v>44969</v>
      </c>
      <c r="D651" t="s">
        <v>27</v>
      </c>
      <c r="E651">
        <v>578</v>
      </c>
      <c r="F651" t="s">
        <v>54</v>
      </c>
      <c r="G651">
        <v>4</v>
      </c>
      <c r="H651">
        <v>62</v>
      </c>
      <c r="I651" t="s">
        <v>80</v>
      </c>
    </row>
    <row r="652" spans="1:9" x14ac:dyDescent="0.3">
      <c r="A652">
        <v>2023</v>
      </c>
      <c r="B652" s="1">
        <v>44969</v>
      </c>
      <c r="D652" t="s">
        <v>27</v>
      </c>
      <c r="E652">
        <v>580</v>
      </c>
      <c r="F652" t="s">
        <v>53</v>
      </c>
      <c r="G652">
        <v>7</v>
      </c>
      <c r="H652">
        <v>56</v>
      </c>
      <c r="I652" t="s">
        <v>80</v>
      </c>
    </row>
    <row r="653" spans="1:9" x14ac:dyDescent="0.3">
      <c r="A653">
        <v>2023</v>
      </c>
      <c r="B653" s="1">
        <v>44969</v>
      </c>
      <c r="D653" t="s">
        <v>27</v>
      </c>
      <c r="E653">
        <v>568</v>
      </c>
      <c r="F653" t="s">
        <v>61</v>
      </c>
      <c r="G653">
        <v>7</v>
      </c>
      <c r="H653">
        <v>73.5</v>
      </c>
      <c r="I653" t="s">
        <v>80</v>
      </c>
    </row>
    <row r="654" spans="1:9" x14ac:dyDescent="0.3">
      <c r="A654">
        <v>2023</v>
      </c>
      <c r="B654" s="1">
        <v>44978</v>
      </c>
      <c r="D654" t="s">
        <v>27</v>
      </c>
      <c r="E654">
        <v>568</v>
      </c>
      <c r="F654" t="s">
        <v>61</v>
      </c>
      <c r="G654">
        <v>3</v>
      </c>
      <c r="H654">
        <v>31.5</v>
      </c>
      <c r="I654" t="s">
        <v>80</v>
      </c>
    </row>
    <row r="655" spans="1:9" x14ac:dyDescent="0.3">
      <c r="A655">
        <v>2023</v>
      </c>
      <c r="B655" s="1">
        <v>44980</v>
      </c>
      <c r="D655" t="s">
        <v>27</v>
      </c>
      <c r="E655">
        <v>570</v>
      </c>
      <c r="F655" t="s">
        <v>65</v>
      </c>
      <c r="G655">
        <v>3</v>
      </c>
      <c r="H655">
        <v>15</v>
      </c>
      <c r="I655" t="s">
        <v>80</v>
      </c>
    </row>
    <row r="656" spans="1:9" x14ac:dyDescent="0.3">
      <c r="A656">
        <v>2023</v>
      </c>
      <c r="B656" s="1">
        <v>44981</v>
      </c>
      <c r="D656" t="s">
        <v>27</v>
      </c>
      <c r="E656">
        <v>572</v>
      </c>
      <c r="F656" t="s">
        <v>62</v>
      </c>
      <c r="G656">
        <v>5</v>
      </c>
      <c r="H656">
        <v>30</v>
      </c>
      <c r="I656" t="s">
        <v>80</v>
      </c>
    </row>
    <row r="657" spans="1:9" x14ac:dyDescent="0.3">
      <c r="A657">
        <v>2023</v>
      </c>
      <c r="B657" s="1">
        <v>44982</v>
      </c>
      <c r="D657" t="s">
        <v>27</v>
      </c>
      <c r="E657">
        <v>574</v>
      </c>
      <c r="F657" t="s">
        <v>63</v>
      </c>
      <c r="G657">
        <v>5</v>
      </c>
      <c r="H657">
        <v>27.5</v>
      </c>
      <c r="I657" t="s">
        <v>80</v>
      </c>
    </row>
    <row r="658" spans="1:9" x14ac:dyDescent="0.3">
      <c r="A658">
        <v>2023</v>
      </c>
      <c r="B658" s="1">
        <v>44984</v>
      </c>
      <c r="D658" t="s">
        <v>27</v>
      </c>
      <c r="E658">
        <v>580</v>
      </c>
      <c r="F658" t="s">
        <v>53</v>
      </c>
      <c r="G658">
        <v>5</v>
      </c>
      <c r="H658">
        <v>40</v>
      </c>
      <c r="I658" t="s">
        <v>80</v>
      </c>
    </row>
    <row r="659" spans="1:9" x14ac:dyDescent="0.3">
      <c r="A659">
        <v>2023</v>
      </c>
      <c r="B659" s="1">
        <v>44984</v>
      </c>
      <c r="D659" t="s">
        <v>27</v>
      </c>
      <c r="E659">
        <v>518</v>
      </c>
      <c r="F659" t="s">
        <v>52</v>
      </c>
      <c r="G659">
        <v>3</v>
      </c>
      <c r="H659">
        <v>12</v>
      </c>
      <c r="I659" t="s">
        <v>80</v>
      </c>
    </row>
    <row r="660" spans="1:9" x14ac:dyDescent="0.3">
      <c r="A660">
        <v>2023</v>
      </c>
      <c r="B660" s="1">
        <v>44985</v>
      </c>
      <c r="D660" t="s">
        <v>27</v>
      </c>
      <c r="E660">
        <v>580</v>
      </c>
      <c r="F660" t="s">
        <v>53</v>
      </c>
      <c r="G660">
        <v>5</v>
      </c>
      <c r="H660">
        <v>40</v>
      </c>
      <c r="I660" t="s">
        <v>80</v>
      </c>
    </row>
    <row r="661" spans="1:9" x14ac:dyDescent="0.3">
      <c r="A661">
        <v>2023</v>
      </c>
      <c r="B661" s="1">
        <v>44985</v>
      </c>
      <c r="D661" t="s">
        <v>27</v>
      </c>
      <c r="E661">
        <v>520</v>
      </c>
      <c r="F661" t="s">
        <v>56</v>
      </c>
      <c r="G661">
        <v>5</v>
      </c>
      <c r="H661">
        <v>20</v>
      </c>
      <c r="I661" t="s">
        <v>80</v>
      </c>
    </row>
    <row r="662" spans="1:9" x14ac:dyDescent="0.3">
      <c r="A662">
        <v>2023</v>
      </c>
      <c r="B662" s="1">
        <v>44985</v>
      </c>
      <c r="D662" t="s">
        <v>27</v>
      </c>
      <c r="E662">
        <v>530</v>
      </c>
      <c r="F662" t="s">
        <v>46</v>
      </c>
      <c r="G662">
        <v>7</v>
      </c>
      <c r="H662">
        <v>59.5</v>
      </c>
      <c r="I662" t="s">
        <v>80</v>
      </c>
    </row>
    <row r="663" spans="1:9" x14ac:dyDescent="0.3">
      <c r="A663">
        <v>2023</v>
      </c>
      <c r="B663" s="1">
        <v>44985</v>
      </c>
      <c r="D663" t="s">
        <v>27</v>
      </c>
      <c r="E663">
        <v>540</v>
      </c>
      <c r="F663" t="s">
        <v>47</v>
      </c>
      <c r="G663">
        <v>10</v>
      </c>
      <c r="H663">
        <v>75</v>
      </c>
      <c r="I663" t="s">
        <v>80</v>
      </c>
    </row>
    <row r="664" spans="1:9" x14ac:dyDescent="0.3">
      <c r="A664">
        <v>2023</v>
      </c>
      <c r="B664" s="1">
        <v>44985</v>
      </c>
      <c r="D664" t="s">
        <v>27</v>
      </c>
      <c r="E664">
        <v>542</v>
      </c>
      <c r="F664" t="s">
        <v>51</v>
      </c>
      <c r="G664">
        <v>7</v>
      </c>
      <c r="H664">
        <v>70</v>
      </c>
      <c r="I664" t="s">
        <v>80</v>
      </c>
    </row>
    <row r="665" spans="1:9" x14ac:dyDescent="0.3">
      <c r="A665">
        <v>2023</v>
      </c>
      <c r="B665" s="1">
        <v>44985</v>
      </c>
      <c r="D665" t="s">
        <v>27</v>
      </c>
      <c r="E665">
        <v>548</v>
      </c>
      <c r="F665" t="s">
        <v>45</v>
      </c>
      <c r="G665">
        <v>5</v>
      </c>
      <c r="H665">
        <v>10</v>
      </c>
      <c r="I665" t="s">
        <v>80</v>
      </c>
    </row>
    <row r="666" spans="1:9" x14ac:dyDescent="0.3">
      <c r="A666">
        <v>2023</v>
      </c>
      <c r="B666" s="1">
        <v>44992</v>
      </c>
      <c r="D666" t="s">
        <v>28</v>
      </c>
      <c r="E666">
        <v>576</v>
      </c>
      <c r="F666" t="s">
        <v>60</v>
      </c>
      <c r="G666">
        <v>4</v>
      </c>
      <c r="H666">
        <v>50</v>
      </c>
      <c r="I666" t="s">
        <v>80</v>
      </c>
    </row>
    <row r="667" spans="1:9" x14ac:dyDescent="0.3">
      <c r="A667">
        <v>2023</v>
      </c>
      <c r="B667" s="1">
        <v>44993</v>
      </c>
      <c r="D667" t="s">
        <v>28</v>
      </c>
      <c r="E667">
        <v>578</v>
      </c>
      <c r="F667" t="s">
        <v>54</v>
      </c>
      <c r="G667">
        <v>4</v>
      </c>
      <c r="H667">
        <v>62</v>
      </c>
      <c r="I667" t="s">
        <v>80</v>
      </c>
    </row>
    <row r="668" spans="1:9" x14ac:dyDescent="0.3">
      <c r="A668">
        <v>2023</v>
      </c>
      <c r="B668" s="1">
        <v>44999</v>
      </c>
      <c r="D668" t="s">
        <v>28</v>
      </c>
      <c r="E668">
        <v>580</v>
      </c>
      <c r="F668" t="s">
        <v>53</v>
      </c>
      <c r="G668">
        <v>7</v>
      </c>
      <c r="H668">
        <v>56</v>
      </c>
      <c r="I668" t="s">
        <v>80</v>
      </c>
    </row>
    <row r="669" spans="1:9" x14ac:dyDescent="0.3">
      <c r="A669">
        <v>2023</v>
      </c>
      <c r="B669" s="1">
        <v>45000</v>
      </c>
      <c r="D669" t="s">
        <v>28</v>
      </c>
      <c r="E669">
        <v>510</v>
      </c>
      <c r="F669" t="s">
        <v>42</v>
      </c>
      <c r="G669">
        <v>5</v>
      </c>
      <c r="H669">
        <v>30</v>
      </c>
      <c r="I669" t="s">
        <v>80</v>
      </c>
    </row>
    <row r="670" spans="1:9" x14ac:dyDescent="0.3">
      <c r="A670">
        <v>2023</v>
      </c>
      <c r="B670" s="1">
        <v>45000</v>
      </c>
      <c r="D670" t="s">
        <v>28</v>
      </c>
      <c r="E670">
        <v>580</v>
      </c>
      <c r="F670" t="s">
        <v>53</v>
      </c>
      <c r="G670">
        <v>5</v>
      </c>
      <c r="H670">
        <v>40</v>
      </c>
      <c r="I670" t="s">
        <v>80</v>
      </c>
    </row>
    <row r="671" spans="1:9" x14ac:dyDescent="0.3">
      <c r="A671">
        <v>2023</v>
      </c>
      <c r="B671" s="1">
        <v>45001</v>
      </c>
      <c r="D671" t="s">
        <v>28</v>
      </c>
      <c r="E671">
        <v>514</v>
      </c>
      <c r="F671" t="s">
        <v>44</v>
      </c>
      <c r="G671">
        <v>7</v>
      </c>
      <c r="H671">
        <v>45.5</v>
      </c>
      <c r="I671" t="s">
        <v>80</v>
      </c>
    </row>
    <row r="672" spans="1:9" x14ac:dyDescent="0.3">
      <c r="A672">
        <v>2023</v>
      </c>
      <c r="B672" s="1">
        <v>45001</v>
      </c>
      <c r="D672" t="s">
        <v>28</v>
      </c>
      <c r="E672">
        <v>580</v>
      </c>
      <c r="F672" t="s">
        <v>53</v>
      </c>
      <c r="G672">
        <v>5</v>
      </c>
      <c r="H672">
        <v>40</v>
      </c>
      <c r="I672" t="s">
        <v>80</v>
      </c>
    </row>
    <row r="673" spans="1:9" x14ac:dyDescent="0.3">
      <c r="A673">
        <v>2023</v>
      </c>
      <c r="B673" s="1">
        <v>45002</v>
      </c>
      <c r="D673" t="s">
        <v>28</v>
      </c>
      <c r="E673">
        <v>516</v>
      </c>
      <c r="F673" t="s">
        <v>43</v>
      </c>
      <c r="G673">
        <v>5</v>
      </c>
      <c r="H673">
        <v>22.5</v>
      </c>
      <c r="I673" t="s">
        <v>80</v>
      </c>
    </row>
    <row r="674" spans="1:9" x14ac:dyDescent="0.3">
      <c r="A674">
        <v>2023</v>
      </c>
      <c r="B674" s="1">
        <v>45002</v>
      </c>
      <c r="D674" t="s">
        <v>28</v>
      </c>
      <c r="E674">
        <v>580</v>
      </c>
      <c r="F674" t="s">
        <v>53</v>
      </c>
      <c r="G674">
        <v>5</v>
      </c>
      <c r="H674">
        <v>40</v>
      </c>
      <c r="I674" t="s">
        <v>80</v>
      </c>
    </row>
    <row r="675" spans="1:9" x14ac:dyDescent="0.3">
      <c r="A675">
        <v>2023</v>
      </c>
      <c r="B675" s="1">
        <v>45003</v>
      </c>
      <c r="D675" t="s">
        <v>28</v>
      </c>
      <c r="E675">
        <v>518</v>
      </c>
      <c r="F675" t="s">
        <v>52</v>
      </c>
      <c r="G675">
        <v>3</v>
      </c>
      <c r="H675">
        <v>12</v>
      </c>
      <c r="I675" t="s">
        <v>80</v>
      </c>
    </row>
    <row r="676" spans="1:9" x14ac:dyDescent="0.3">
      <c r="A676">
        <v>2023</v>
      </c>
      <c r="B676" s="1">
        <v>45003</v>
      </c>
      <c r="D676" t="s">
        <v>28</v>
      </c>
      <c r="E676">
        <v>580</v>
      </c>
      <c r="F676" t="s">
        <v>53</v>
      </c>
      <c r="G676">
        <v>5</v>
      </c>
      <c r="H676">
        <v>40</v>
      </c>
      <c r="I676" t="s">
        <v>80</v>
      </c>
    </row>
    <row r="677" spans="1:9" x14ac:dyDescent="0.3">
      <c r="A677">
        <v>2023</v>
      </c>
      <c r="B677" s="1">
        <v>45004</v>
      </c>
      <c r="D677" t="s">
        <v>28</v>
      </c>
      <c r="E677">
        <v>520</v>
      </c>
      <c r="F677" t="s">
        <v>56</v>
      </c>
      <c r="G677">
        <v>5</v>
      </c>
      <c r="H677">
        <v>20</v>
      </c>
      <c r="I677" t="s">
        <v>80</v>
      </c>
    </row>
    <row r="678" spans="1:9" x14ac:dyDescent="0.3">
      <c r="A678">
        <v>2023</v>
      </c>
      <c r="B678" s="1">
        <v>45005</v>
      </c>
      <c r="D678" t="s">
        <v>28</v>
      </c>
      <c r="E678">
        <v>530</v>
      </c>
      <c r="F678" t="s">
        <v>46</v>
      </c>
      <c r="G678">
        <v>7</v>
      </c>
      <c r="H678">
        <v>59.5</v>
      </c>
      <c r="I678" t="s">
        <v>80</v>
      </c>
    </row>
    <row r="679" spans="1:9" x14ac:dyDescent="0.3">
      <c r="A679">
        <v>2023</v>
      </c>
      <c r="B679" s="1">
        <v>45005</v>
      </c>
      <c r="D679" t="s">
        <v>28</v>
      </c>
      <c r="E679">
        <v>540</v>
      </c>
      <c r="F679" t="s">
        <v>47</v>
      </c>
      <c r="G679">
        <v>10</v>
      </c>
      <c r="H679">
        <v>75</v>
      </c>
      <c r="I679" t="s">
        <v>80</v>
      </c>
    </row>
    <row r="680" spans="1:9" x14ac:dyDescent="0.3">
      <c r="A680">
        <v>2023</v>
      </c>
      <c r="B680" s="1">
        <v>45005</v>
      </c>
      <c r="D680" t="s">
        <v>28</v>
      </c>
      <c r="E680">
        <v>542</v>
      </c>
      <c r="F680" t="s">
        <v>51</v>
      </c>
      <c r="G680">
        <v>7</v>
      </c>
      <c r="H680">
        <v>70</v>
      </c>
      <c r="I680" t="s">
        <v>80</v>
      </c>
    </row>
    <row r="681" spans="1:9" x14ac:dyDescent="0.3">
      <c r="A681">
        <v>2023</v>
      </c>
      <c r="B681" s="1">
        <v>45005</v>
      </c>
      <c r="D681" t="s">
        <v>28</v>
      </c>
      <c r="E681">
        <v>548</v>
      </c>
      <c r="F681" t="s">
        <v>45</v>
      </c>
      <c r="G681">
        <v>5</v>
      </c>
      <c r="H681">
        <v>10</v>
      </c>
      <c r="I681" t="s">
        <v>80</v>
      </c>
    </row>
    <row r="682" spans="1:9" x14ac:dyDescent="0.3">
      <c r="A682">
        <v>2023</v>
      </c>
      <c r="B682" s="1">
        <v>45005</v>
      </c>
      <c r="D682" t="s">
        <v>28</v>
      </c>
      <c r="E682">
        <v>560</v>
      </c>
      <c r="F682" t="s">
        <v>50</v>
      </c>
      <c r="G682">
        <v>10</v>
      </c>
      <c r="H682">
        <v>80</v>
      </c>
      <c r="I682" t="s">
        <v>80</v>
      </c>
    </row>
    <row r="683" spans="1:9" x14ac:dyDescent="0.3">
      <c r="A683">
        <v>2023</v>
      </c>
      <c r="B683" s="1">
        <v>45005</v>
      </c>
      <c r="D683" t="s">
        <v>28</v>
      </c>
      <c r="E683">
        <v>572</v>
      </c>
      <c r="F683" t="s">
        <v>62</v>
      </c>
      <c r="G683">
        <v>6</v>
      </c>
      <c r="H683">
        <v>36</v>
      </c>
      <c r="I683" t="s">
        <v>80</v>
      </c>
    </row>
    <row r="684" spans="1:9" x14ac:dyDescent="0.3">
      <c r="A684">
        <v>2023</v>
      </c>
      <c r="B684" s="1">
        <v>45005</v>
      </c>
      <c r="D684" t="s">
        <v>28</v>
      </c>
      <c r="E684">
        <v>574</v>
      </c>
      <c r="F684" t="s">
        <v>63</v>
      </c>
      <c r="G684">
        <v>5</v>
      </c>
      <c r="H684">
        <v>27.5</v>
      </c>
      <c r="I684" t="s">
        <v>80</v>
      </c>
    </row>
    <row r="685" spans="1:9" x14ac:dyDescent="0.3">
      <c r="A685">
        <v>2023</v>
      </c>
      <c r="B685" s="1">
        <v>45006</v>
      </c>
      <c r="D685" t="s">
        <v>28</v>
      </c>
      <c r="E685">
        <v>568</v>
      </c>
      <c r="F685" t="s">
        <v>61</v>
      </c>
      <c r="G685">
        <v>7</v>
      </c>
      <c r="H685">
        <v>73.5</v>
      </c>
      <c r="I685" t="s">
        <v>80</v>
      </c>
    </row>
    <row r="686" spans="1:9" x14ac:dyDescent="0.3">
      <c r="A686">
        <v>2023</v>
      </c>
      <c r="B686" s="1">
        <v>45007</v>
      </c>
      <c r="D686" t="s">
        <v>28</v>
      </c>
      <c r="E686">
        <v>580</v>
      </c>
      <c r="F686" t="s">
        <v>53</v>
      </c>
      <c r="G686">
        <v>12</v>
      </c>
      <c r="H686">
        <v>96</v>
      </c>
      <c r="I686" t="s">
        <v>80</v>
      </c>
    </row>
    <row r="687" spans="1:9" x14ac:dyDescent="0.3">
      <c r="A687">
        <v>2023</v>
      </c>
      <c r="B687" s="1">
        <v>45007</v>
      </c>
      <c r="D687" t="s">
        <v>28</v>
      </c>
      <c r="E687">
        <v>580</v>
      </c>
      <c r="F687" t="s">
        <v>53</v>
      </c>
      <c r="G687">
        <v>12</v>
      </c>
      <c r="H687">
        <v>96</v>
      </c>
      <c r="I687" t="s">
        <v>80</v>
      </c>
    </row>
    <row r="688" spans="1:9" x14ac:dyDescent="0.3">
      <c r="A688">
        <v>2023</v>
      </c>
      <c r="B688" s="1">
        <v>45007</v>
      </c>
      <c r="D688" t="s">
        <v>28</v>
      </c>
      <c r="E688">
        <v>576</v>
      </c>
      <c r="F688" t="s">
        <v>60</v>
      </c>
      <c r="G688">
        <v>10</v>
      </c>
      <c r="H688">
        <v>125</v>
      </c>
      <c r="I688" t="s">
        <v>80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268D0-2C51-4646-82DA-A94819CC72DA}">
  <dimension ref="A2:F35"/>
  <sheetViews>
    <sheetView workbookViewId="0">
      <selection activeCell="A5" sqref="A5"/>
    </sheetView>
  </sheetViews>
  <sheetFormatPr defaultRowHeight="14.4" x14ac:dyDescent="0.3"/>
  <cols>
    <col min="1" max="1" width="13.6640625" bestFit="1" customWidth="1"/>
    <col min="2" max="2" width="18.88671875" bestFit="1" customWidth="1"/>
    <col min="3" max="3" width="15.21875" bestFit="1" customWidth="1"/>
    <col min="4" max="4" width="4.44140625" customWidth="1"/>
    <col min="5" max="5" width="17.21875" bestFit="1" customWidth="1"/>
    <col min="6" max="6" width="18.88671875" style="62" bestFit="1" customWidth="1"/>
    <col min="7" max="7" width="18.88671875" bestFit="1" customWidth="1"/>
  </cols>
  <sheetData>
    <row r="2" spans="1:6" x14ac:dyDescent="0.3">
      <c r="A2" t="s">
        <v>85</v>
      </c>
      <c r="B2" t="s">
        <v>86</v>
      </c>
      <c r="C2" t="s">
        <v>92</v>
      </c>
      <c r="E2" s="60" t="s">
        <v>87</v>
      </c>
      <c r="F2" s="36" t="s">
        <v>85</v>
      </c>
    </row>
    <row r="3" spans="1:6" x14ac:dyDescent="0.3">
      <c r="A3" s="59">
        <v>26483</v>
      </c>
      <c r="B3" s="36">
        <v>3868</v>
      </c>
      <c r="C3" s="59">
        <v>38.548762736535664</v>
      </c>
      <c r="E3" s="61" t="s">
        <v>53</v>
      </c>
      <c r="F3" s="62">
        <v>4528</v>
      </c>
    </row>
    <row r="4" spans="1:6" x14ac:dyDescent="0.3">
      <c r="E4" s="61" t="s">
        <v>42</v>
      </c>
      <c r="F4" s="62">
        <v>2358</v>
      </c>
    </row>
    <row r="5" spans="1:6" x14ac:dyDescent="0.3">
      <c r="A5" s="60" t="s">
        <v>87</v>
      </c>
      <c r="B5" s="59" t="s">
        <v>85</v>
      </c>
      <c r="E5" s="61" t="s">
        <v>59</v>
      </c>
      <c r="F5" s="62">
        <v>2001</v>
      </c>
    </row>
    <row r="6" spans="1:6" x14ac:dyDescent="0.3">
      <c r="A6" s="61" t="s">
        <v>26</v>
      </c>
      <c r="B6" s="59">
        <v>4368.5</v>
      </c>
      <c r="E6" s="61" t="s">
        <v>51</v>
      </c>
      <c r="F6" s="62">
        <v>1890</v>
      </c>
    </row>
    <row r="7" spans="1:6" x14ac:dyDescent="0.3">
      <c r="A7" s="61" t="s">
        <v>27</v>
      </c>
      <c r="B7" s="59">
        <v>3818.5</v>
      </c>
      <c r="E7" s="61" t="s">
        <v>60</v>
      </c>
      <c r="F7" s="62">
        <v>1887.5</v>
      </c>
    </row>
    <row r="8" spans="1:6" x14ac:dyDescent="0.3">
      <c r="A8" s="61" t="s">
        <v>28</v>
      </c>
      <c r="B8" s="59">
        <v>3941</v>
      </c>
      <c r="E8" s="61" t="s">
        <v>88</v>
      </c>
      <c r="F8" s="62">
        <v>12664.5</v>
      </c>
    </row>
    <row r="9" spans="1:6" x14ac:dyDescent="0.3">
      <c r="A9" s="61" t="s">
        <v>29</v>
      </c>
      <c r="B9" s="59">
        <v>1190</v>
      </c>
      <c r="F9"/>
    </row>
    <row r="10" spans="1:6" x14ac:dyDescent="0.3">
      <c r="A10" s="61" t="s">
        <v>30</v>
      </c>
      <c r="B10" s="59">
        <v>1756</v>
      </c>
      <c r="E10" s="60" t="s">
        <v>87</v>
      </c>
      <c r="F10" t="s">
        <v>86</v>
      </c>
    </row>
    <row r="11" spans="1:6" x14ac:dyDescent="0.3">
      <c r="A11" s="61" t="s">
        <v>31</v>
      </c>
      <c r="B11" s="59">
        <v>1892.5</v>
      </c>
      <c r="E11" s="61" t="s">
        <v>53</v>
      </c>
      <c r="F11">
        <v>566</v>
      </c>
    </row>
    <row r="12" spans="1:6" x14ac:dyDescent="0.3">
      <c r="A12" s="61" t="s">
        <v>32</v>
      </c>
      <c r="B12" s="59">
        <v>1582.5</v>
      </c>
      <c r="E12" s="61" t="s">
        <v>42</v>
      </c>
      <c r="F12">
        <v>393</v>
      </c>
    </row>
    <row r="13" spans="1:6" x14ac:dyDescent="0.3">
      <c r="A13" s="61" t="s">
        <v>33</v>
      </c>
      <c r="B13" s="59">
        <v>1781</v>
      </c>
      <c r="E13" s="61" t="s">
        <v>45</v>
      </c>
      <c r="F13">
        <v>299</v>
      </c>
    </row>
    <row r="14" spans="1:6" x14ac:dyDescent="0.3">
      <c r="A14" s="61" t="s">
        <v>34</v>
      </c>
      <c r="B14" s="59">
        <v>1242</v>
      </c>
      <c r="E14" s="61" t="s">
        <v>88</v>
      </c>
      <c r="F14">
        <v>1258</v>
      </c>
    </row>
    <row r="15" spans="1:6" x14ac:dyDescent="0.3">
      <c r="A15" s="61" t="s">
        <v>35</v>
      </c>
      <c r="B15" s="59">
        <v>1566.5</v>
      </c>
      <c r="F15"/>
    </row>
    <row r="16" spans="1:6" x14ac:dyDescent="0.3">
      <c r="A16" s="61" t="s">
        <v>36</v>
      </c>
      <c r="B16" s="59">
        <v>1446.5</v>
      </c>
      <c r="F16"/>
    </row>
    <row r="17" spans="1:6" x14ac:dyDescent="0.3">
      <c r="A17" s="61" t="s">
        <v>37</v>
      </c>
      <c r="B17" s="59">
        <v>1898</v>
      </c>
      <c r="F17"/>
    </row>
    <row r="18" spans="1:6" x14ac:dyDescent="0.3">
      <c r="A18" s="61" t="s">
        <v>88</v>
      </c>
      <c r="B18" s="59">
        <v>26483</v>
      </c>
      <c r="F18"/>
    </row>
    <row r="19" spans="1:6" x14ac:dyDescent="0.3">
      <c r="F19"/>
    </row>
    <row r="20" spans="1:6" x14ac:dyDescent="0.3">
      <c r="F20"/>
    </row>
    <row r="21" spans="1:6" x14ac:dyDescent="0.3">
      <c r="F21"/>
    </row>
    <row r="22" spans="1:6" x14ac:dyDescent="0.3">
      <c r="F22"/>
    </row>
    <row r="23" spans="1:6" x14ac:dyDescent="0.3">
      <c r="F23"/>
    </row>
    <row r="24" spans="1:6" x14ac:dyDescent="0.3">
      <c r="F24"/>
    </row>
    <row r="25" spans="1:6" x14ac:dyDescent="0.3">
      <c r="F25"/>
    </row>
    <row r="26" spans="1:6" x14ac:dyDescent="0.3">
      <c r="F26"/>
    </row>
    <row r="27" spans="1:6" x14ac:dyDescent="0.3">
      <c r="F27"/>
    </row>
    <row r="28" spans="1:6" x14ac:dyDescent="0.3">
      <c r="F28"/>
    </row>
    <row r="29" spans="1:6" x14ac:dyDescent="0.3">
      <c r="F29"/>
    </row>
    <row r="30" spans="1:6" x14ac:dyDescent="0.3">
      <c r="F30"/>
    </row>
    <row r="31" spans="1:6" x14ac:dyDescent="0.3">
      <c r="F31"/>
    </row>
    <row r="32" spans="1:6" x14ac:dyDescent="0.3">
      <c r="F32"/>
    </row>
    <row r="33" spans="6:6" x14ac:dyDescent="0.3">
      <c r="F33"/>
    </row>
    <row r="34" spans="6:6" x14ac:dyDescent="0.3">
      <c r="F34"/>
    </row>
    <row r="35" spans="6:6" x14ac:dyDescent="0.3">
      <c r="F35"/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613FF-17FB-43F0-8A35-C90BF25B40CE}">
  <dimension ref="O1:BH40"/>
  <sheetViews>
    <sheetView showGridLines="0" workbookViewId="0">
      <selection activeCell="BO20" sqref="BO20"/>
    </sheetView>
  </sheetViews>
  <sheetFormatPr defaultColWidth="2.33203125" defaultRowHeight="9" customHeight="1" x14ac:dyDescent="0.3"/>
  <sheetData>
    <row r="1" spans="15:58" ht="9" customHeight="1" thickBot="1" x14ac:dyDescent="0.35"/>
    <row r="2" spans="15:58" ht="9" customHeight="1" thickTop="1" x14ac:dyDescent="0.3">
      <c r="P2" s="96">
        <f>GETPIVOTDATA("Soma de Preço",Dinâmica!$A$2)</f>
        <v>26483</v>
      </c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8"/>
      <c r="AE2" s="102">
        <f>GETPIVOTDATA("Soma de Quantidade",Dinâmica!$A$2)</f>
        <v>3868</v>
      </c>
      <c r="AF2" s="103"/>
      <c r="AG2" s="103"/>
      <c r="AH2" s="103"/>
      <c r="AI2" s="103"/>
      <c r="AJ2" s="103"/>
      <c r="AK2" s="103"/>
      <c r="AL2" s="103"/>
      <c r="AM2" s="103"/>
      <c r="AN2" s="103"/>
      <c r="AO2" s="103"/>
      <c r="AP2" s="103"/>
      <c r="AQ2" s="104"/>
      <c r="AT2" s="75">
        <f>GETPIVOTDATA("Média de Preço2",Dinâmica!$A$2)</f>
        <v>38.548762736535664</v>
      </c>
      <c r="AU2" s="76"/>
      <c r="AV2" s="76"/>
      <c r="AW2" s="76"/>
      <c r="AX2" s="76"/>
      <c r="AY2" s="76"/>
      <c r="AZ2" s="76"/>
      <c r="BA2" s="76"/>
      <c r="BB2" s="76"/>
      <c r="BC2" s="76"/>
      <c r="BD2" s="76"/>
      <c r="BE2" s="76"/>
      <c r="BF2" s="77"/>
    </row>
    <row r="3" spans="15:58" ht="9" customHeight="1" x14ac:dyDescent="0.3">
      <c r="P3" s="99"/>
      <c r="Q3" s="100"/>
      <c r="R3" s="100"/>
      <c r="S3" s="100"/>
      <c r="T3" s="100"/>
      <c r="U3" s="100"/>
      <c r="V3" s="100"/>
      <c r="W3" s="100"/>
      <c r="X3" s="100"/>
      <c r="Y3" s="100"/>
      <c r="Z3" s="100"/>
      <c r="AA3" s="100"/>
      <c r="AB3" s="101"/>
      <c r="AE3" s="105"/>
      <c r="AF3" s="106"/>
      <c r="AG3" s="106"/>
      <c r="AH3" s="106"/>
      <c r="AI3" s="106"/>
      <c r="AJ3" s="106"/>
      <c r="AK3" s="106"/>
      <c r="AL3" s="106"/>
      <c r="AM3" s="106"/>
      <c r="AN3" s="106"/>
      <c r="AO3" s="106"/>
      <c r="AP3" s="106"/>
      <c r="AQ3" s="107"/>
      <c r="AT3" s="78"/>
      <c r="AU3" s="79"/>
      <c r="AV3" s="79"/>
      <c r="AW3" s="79"/>
      <c r="AX3" s="79"/>
      <c r="AY3" s="79"/>
      <c r="AZ3" s="79"/>
      <c r="BA3" s="79"/>
      <c r="BB3" s="79"/>
      <c r="BC3" s="79"/>
      <c r="BD3" s="79"/>
      <c r="BE3" s="79"/>
      <c r="BF3" s="80"/>
    </row>
    <row r="4" spans="15:58" ht="9" customHeight="1" x14ac:dyDescent="0.3">
      <c r="P4" s="99"/>
      <c r="Q4" s="100"/>
      <c r="R4" s="100"/>
      <c r="S4" s="100"/>
      <c r="T4" s="100"/>
      <c r="U4" s="100"/>
      <c r="V4" s="100"/>
      <c r="W4" s="100"/>
      <c r="X4" s="100"/>
      <c r="Y4" s="100"/>
      <c r="Z4" s="100"/>
      <c r="AA4" s="100"/>
      <c r="AB4" s="101"/>
      <c r="AE4" s="105"/>
      <c r="AF4" s="106"/>
      <c r="AG4" s="106"/>
      <c r="AH4" s="106"/>
      <c r="AI4" s="106"/>
      <c r="AJ4" s="106"/>
      <c r="AK4" s="106"/>
      <c r="AL4" s="106"/>
      <c r="AM4" s="106"/>
      <c r="AN4" s="106"/>
      <c r="AO4" s="106"/>
      <c r="AP4" s="106"/>
      <c r="AQ4" s="107"/>
      <c r="AT4" s="78"/>
      <c r="AU4" s="79"/>
      <c r="AV4" s="79"/>
      <c r="AW4" s="79"/>
      <c r="AX4" s="79"/>
      <c r="AY4" s="79"/>
      <c r="AZ4" s="79"/>
      <c r="BA4" s="79"/>
      <c r="BB4" s="79"/>
      <c r="BC4" s="79"/>
      <c r="BD4" s="79"/>
      <c r="BE4" s="79"/>
      <c r="BF4" s="80"/>
    </row>
    <row r="5" spans="15:58" ht="9" customHeight="1" x14ac:dyDescent="0.3">
      <c r="P5" s="99"/>
      <c r="Q5" s="100"/>
      <c r="R5" s="100"/>
      <c r="S5" s="100"/>
      <c r="T5" s="100"/>
      <c r="U5" s="100"/>
      <c r="V5" s="100"/>
      <c r="W5" s="100"/>
      <c r="X5" s="100"/>
      <c r="Y5" s="100"/>
      <c r="Z5" s="100"/>
      <c r="AA5" s="100"/>
      <c r="AB5" s="101"/>
      <c r="AE5" s="105"/>
      <c r="AF5" s="106"/>
      <c r="AG5" s="106"/>
      <c r="AH5" s="106"/>
      <c r="AI5" s="106"/>
      <c r="AJ5" s="106"/>
      <c r="AK5" s="106"/>
      <c r="AL5" s="106"/>
      <c r="AM5" s="106"/>
      <c r="AN5" s="106"/>
      <c r="AO5" s="106"/>
      <c r="AP5" s="106"/>
      <c r="AQ5" s="107"/>
      <c r="AT5" s="78"/>
      <c r="AU5" s="79"/>
      <c r="AV5" s="79"/>
      <c r="AW5" s="79"/>
      <c r="AX5" s="79"/>
      <c r="AY5" s="79"/>
      <c r="AZ5" s="79"/>
      <c r="BA5" s="79"/>
      <c r="BB5" s="79"/>
      <c r="BC5" s="79"/>
      <c r="BD5" s="79"/>
      <c r="BE5" s="79"/>
      <c r="BF5" s="80"/>
    </row>
    <row r="6" spans="15:58" ht="9" customHeight="1" x14ac:dyDescent="0.3">
      <c r="P6" s="87" t="s">
        <v>4</v>
      </c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17"/>
      <c r="AE6" s="87" t="s">
        <v>89</v>
      </c>
      <c r="AF6" s="88"/>
      <c r="AG6" s="88"/>
      <c r="AH6" s="88"/>
      <c r="AI6" s="88"/>
      <c r="AJ6" s="88"/>
      <c r="AK6" s="88"/>
      <c r="AL6" s="88"/>
      <c r="AM6" s="88"/>
      <c r="AN6" s="88"/>
      <c r="AO6" s="88"/>
      <c r="AP6" s="88"/>
      <c r="AQ6" s="89"/>
      <c r="AT6" s="87" t="s">
        <v>93</v>
      </c>
      <c r="AU6" s="88"/>
      <c r="AV6" s="88"/>
      <c r="AW6" s="88"/>
      <c r="AX6" s="88"/>
      <c r="AY6" s="88"/>
      <c r="AZ6" s="88"/>
      <c r="BA6" s="88"/>
      <c r="BB6" s="88"/>
      <c r="BC6" s="88"/>
      <c r="BD6" s="88"/>
      <c r="BE6" s="88"/>
      <c r="BF6" s="89"/>
    </row>
    <row r="7" spans="15:58" ht="9" customHeight="1" thickBot="1" x14ac:dyDescent="0.35">
      <c r="P7" s="90"/>
      <c r="Q7" s="91"/>
      <c r="R7" s="91"/>
      <c r="S7" s="91"/>
      <c r="T7" s="91"/>
      <c r="U7" s="91"/>
      <c r="V7" s="91"/>
      <c r="W7" s="91"/>
      <c r="X7" s="91"/>
      <c r="Y7" s="91"/>
      <c r="Z7" s="91"/>
      <c r="AA7" s="91"/>
      <c r="AB7" s="20"/>
      <c r="AE7" s="90"/>
      <c r="AF7" s="91"/>
      <c r="AG7" s="91"/>
      <c r="AH7" s="91"/>
      <c r="AI7" s="91"/>
      <c r="AJ7" s="91"/>
      <c r="AK7" s="91"/>
      <c r="AL7" s="91"/>
      <c r="AM7" s="91"/>
      <c r="AN7" s="91"/>
      <c r="AO7" s="91"/>
      <c r="AP7" s="91"/>
      <c r="AQ7" s="92"/>
      <c r="AT7" s="90"/>
      <c r="AU7" s="91"/>
      <c r="AV7" s="91"/>
      <c r="AW7" s="91"/>
      <c r="AX7" s="91"/>
      <c r="AY7" s="91"/>
      <c r="AZ7" s="91"/>
      <c r="BA7" s="91"/>
      <c r="BB7" s="91"/>
      <c r="BC7" s="91"/>
      <c r="BD7" s="91"/>
      <c r="BE7" s="91"/>
      <c r="BF7" s="92"/>
    </row>
    <row r="8" spans="15:58" ht="9" customHeight="1" thickTop="1" thickBot="1" x14ac:dyDescent="0.35"/>
    <row r="9" spans="15:58" ht="9" customHeight="1" thickTop="1" x14ac:dyDescent="0.3">
      <c r="O9" s="69" t="s">
        <v>90</v>
      </c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/>
      <c r="AH9" s="71"/>
      <c r="AJ9" s="69" t="s">
        <v>91</v>
      </c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1"/>
    </row>
    <row r="10" spans="15:58" ht="9" customHeight="1" x14ac:dyDescent="0.3">
      <c r="O10" s="72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73"/>
      <c r="AE10" s="73"/>
      <c r="AF10" s="73"/>
      <c r="AG10" s="73"/>
      <c r="AH10" s="74"/>
      <c r="AJ10" s="72"/>
      <c r="AK10" s="73"/>
      <c r="AL10" s="73"/>
      <c r="AM10" s="73"/>
      <c r="AN10" s="73"/>
      <c r="AO10" s="73"/>
      <c r="AP10" s="73"/>
      <c r="AQ10" s="73"/>
      <c r="AR10" s="73"/>
      <c r="AS10" s="73"/>
      <c r="AT10" s="73"/>
      <c r="AU10" s="73"/>
      <c r="AV10" s="73"/>
      <c r="AW10" s="73"/>
      <c r="AX10" s="73"/>
      <c r="AY10" s="73"/>
      <c r="AZ10" s="73"/>
      <c r="BA10" s="73"/>
      <c r="BB10" s="73"/>
      <c r="BC10" s="73"/>
      <c r="BD10" s="73"/>
      <c r="BE10" s="73"/>
      <c r="BF10" s="74"/>
    </row>
    <row r="11" spans="15:58" ht="9" customHeight="1" x14ac:dyDescent="0.3">
      <c r="O11" s="16"/>
      <c r="AH11" s="17"/>
      <c r="AJ11" s="16"/>
      <c r="BF11" s="17"/>
    </row>
    <row r="12" spans="15:58" ht="9" customHeight="1" x14ac:dyDescent="0.3">
      <c r="O12" s="16"/>
      <c r="AH12" s="17"/>
      <c r="AJ12" s="16"/>
      <c r="BF12" s="17"/>
    </row>
    <row r="13" spans="15:58" ht="9" customHeight="1" x14ac:dyDescent="0.3">
      <c r="O13" s="16"/>
      <c r="AH13" s="17"/>
      <c r="AJ13" s="16"/>
      <c r="BF13" s="17"/>
    </row>
    <row r="14" spans="15:58" ht="9" customHeight="1" x14ac:dyDescent="0.3">
      <c r="O14" s="16"/>
      <c r="AH14" s="17"/>
      <c r="AJ14" s="16"/>
      <c r="BF14" s="17"/>
    </row>
    <row r="15" spans="15:58" ht="9" customHeight="1" x14ac:dyDescent="0.3">
      <c r="O15" s="16"/>
      <c r="AH15" s="17"/>
      <c r="AJ15" s="16"/>
      <c r="BF15" s="17"/>
    </row>
    <row r="16" spans="15:58" ht="9" customHeight="1" x14ac:dyDescent="0.3">
      <c r="O16" s="16"/>
      <c r="AH16" s="17"/>
      <c r="AJ16" s="16"/>
      <c r="BF16" s="17"/>
    </row>
    <row r="17" spans="15:60" ht="9" customHeight="1" x14ac:dyDescent="0.3">
      <c r="O17" s="16"/>
      <c r="AH17" s="17"/>
      <c r="AJ17" s="16"/>
      <c r="BF17" s="17"/>
    </row>
    <row r="18" spans="15:60" ht="9" customHeight="1" x14ac:dyDescent="0.3">
      <c r="O18" s="16"/>
      <c r="AH18" s="17"/>
      <c r="AJ18" s="16"/>
      <c r="BF18" s="17"/>
    </row>
    <row r="19" spans="15:60" ht="9" customHeight="1" x14ac:dyDescent="0.3">
      <c r="O19" s="16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H19" s="17"/>
      <c r="AJ19" s="16"/>
      <c r="BF19" s="17"/>
    </row>
    <row r="20" spans="15:60" ht="9" customHeight="1" x14ac:dyDescent="0.3">
      <c r="O20" s="16"/>
      <c r="AH20" s="17"/>
      <c r="AJ20" s="16"/>
      <c r="BF20" s="17"/>
    </row>
    <row r="21" spans="15:60" ht="9" customHeight="1" thickBot="1" x14ac:dyDescent="0.35">
      <c r="O21" s="18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20"/>
      <c r="AJ21" s="18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20"/>
    </row>
    <row r="22" spans="15:60" ht="9" customHeight="1" thickTop="1" thickBot="1" x14ac:dyDescent="0.35"/>
    <row r="23" spans="15:60" ht="9" customHeight="1" thickTop="1" x14ac:dyDescent="0.3">
      <c r="O23" s="69" t="s">
        <v>20</v>
      </c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70"/>
      <c r="AF23" s="70"/>
      <c r="AG23" s="70"/>
      <c r="AH23" s="70"/>
      <c r="AI23" s="70"/>
      <c r="AJ23" s="70"/>
      <c r="AK23" s="70"/>
      <c r="AL23" s="70"/>
      <c r="AM23" s="70"/>
      <c r="AN23" s="70"/>
      <c r="AO23" s="70"/>
      <c r="AP23" s="70"/>
      <c r="AQ23" s="70"/>
      <c r="AR23" s="70"/>
      <c r="AS23" s="70"/>
      <c r="AT23" s="70"/>
      <c r="AU23" s="70"/>
      <c r="AV23" s="70"/>
      <c r="AW23" s="70"/>
      <c r="AX23" s="70"/>
      <c r="AY23" s="70"/>
      <c r="AZ23" s="70"/>
      <c r="BA23" s="70"/>
      <c r="BB23" s="70"/>
      <c r="BC23" s="70"/>
      <c r="BD23" s="70"/>
      <c r="BE23" s="70"/>
      <c r="BF23" s="71"/>
    </row>
    <row r="24" spans="15:60" ht="9" customHeight="1" x14ac:dyDescent="0.3">
      <c r="O24" s="72"/>
      <c r="P24" s="73"/>
      <c r="Q24" s="73"/>
      <c r="R24" s="73"/>
      <c r="S24" s="73"/>
      <c r="T24" s="73"/>
      <c r="U24" s="73"/>
      <c r="V24" s="73"/>
      <c r="W24" s="73"/>
      <c r="X24" s="73"/>
      <c r="Y24" s="73"/>
      <c r="Z24" s="73"/>
      <c r="AA24" s="73"/>
      <c r="AB24" s="73"/>
      <c r="AC24" s="73"/>
      <c r="AD24" s="73"/>
      <c r="AE24" s="73"/>
      <c r="AF24" s="73"/>
      <c r="AG24" s="73"/>
      <c r="AH24" s="73"/>
      <c r="AI24" s="73"/>
      <c r="AJ24" s="73"/>
      <c r="AK24" s="73"/>
      <c r="AL24" s="73"/>
      <c r="AM24" s="73"/>
      <c r="AN24" s="73"/>
      <c r="AO24" s="73"/>
      <c r="AP24" s="73"/>
      <c r="AQ24" s="73"/>
      <c r="AR24" s="73"/>
      <c r="AS24" s="73"/>
      <c r="AT24" s="73"/>
      <c r="AU24" s="73"/>
      <c r="AV24" s="73"/>
      <c r="AW24" s="73"/>
      <c r="AX24" s="73"/>
      <c r="AY24" s="73"/>
      <c r="AZ24" s="73"/>
      <c r="BA24" s="73"/>
      <c r="BB24" s="73"/>
      <c r="BC24" s="73"/>
      <c r="BD24" s="73"/>
      <c r="BE24" s="73"/>
      <c r="BF24" s="74"/>
    </row>
    <row r="25" spans="15:60" ht="9" customHeight="1" x14ac:dyDescent="0.3">
      <c r="O25" s="16"/>
      <c r="BF25" s="17"/>
      <c r="BG25" s="30"/>
      <c r="BH25" s="30"/>
    </row>
    <row r="26" spans="15:60" ht="9" customHeight="1" x14ac:dyDescent="0.3">
      <c r="O26" s="16"/>
      <c r="BF26" s="17"/>
      <c r="BG26" s="30"/>
      <c r="BH26" s="30"/>
    </row>
    <row r="27" spans="15:60" ht="9" customHeight="1" x14ac:dyDescent="0.3">
      <c r="O27" s="16"/>
      <c r="BF27" s="17"/>
    </row>
    <row r="28" spans="15:60" ht="9" customHeight="1" x14ac:dyDescent="0.3">
      <c r="O28" s="16"/>
      <c r="BF28" s="17"/>
    </row>
    <row r="29" spans="15:60" ht="9" customHeight="1" x14ac:dyDescent="0.3">
      <c r="O29" s="16"/>
      <c r="BF29" s="17"/>
    </row>
    <row r="30" spans="15:60" ht="9" customHeight="1" x14ac:dyDescent="0.3">
      <c r="O30" s="16"/>
      <c r="BF30" s="17"/>
    </row>
    <row r="31" spans="15:60" ht="9" customHeight="1" x14ac:dyDescent="0.3">
      <c r="O31" s="16"/>
      <c r="BF31" s="17"/>
    </row>
    <row r="32" spans="15:60" ht="9" customHeight="1" x14ac:dyDescent="0.3">
      <c r="O32" s="16"/>
      <c r="BF32" s="17"/>
    </row>
    <row r="33" spans="15:58" ht="9" customHeight="1" x14ac:dyDescent="0.3">
      <c r="O33" s="16"/>
      <c r="BF33" s="17"/>
    </row>
    <row r="34" spans="15:58" ht="9" customHeight="1" x14ac:dyDescent="0.3">
      <c r="O34" s="16"/>
      <c r="BF34" s="17"/>
    </row>
    <row r="35" spans="15:58" ht="9" customHeight="1" x14ac:dyDescent="0.3">
      <c r="O35" s="16"/>
      <c r="BF35" s="17"/>
    </row>
    <row r="36" spans="15:58" ht="9" customHeight="1" x14ac:dyDescent="0.3">
      <c r="O36" s="16"/>
      <c r="BF36" s="17"/>
    </row>
    <row r="37" spans="15:58" ht="9" customHeight="1" x14ac:dyDescent="0.3">
      <c r="O37" s="16"/>
      <c r="BF37" s="17"/>
    </row>
    <row r="38" spans="15:58" ht="9" customHeight="1" x14ac:dyDescent="0.3">
      <c r="O38" s="16"/>
      <c r="BF38" s="17"/>
    </row>
    <row r="39" spans="15:58" ht="9" customHeight="1" thickBot="1" x14ac:dyDescent="0.35">
      <c r="O39" s="18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20"/>
    </row>
    <row r="40" spans="15:58" ht="9" customHeight="1" thickTop="1" x14ac:dyDescent="0.3"/>
  </sheetData>
  <mergeCells count="9">
    <mergeCell ref="O23:BF24"/>
    <mergeCell ref="P2:AB5"/>
    <mergeCell ref="AE2:AQ5"/>
    <mergeCell ref="AE6:AQ7"/>
    <mergeCell ref="AT2:BF5"/>
    <mergeCell ref="AT6:BF7"/>
    <mergeCell ref="P6:AA7"/>
    <mergeCell ref="O9:AH10"/>
    <mergeCell ref="AJ9:BF10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71C4E5-2357-499F-9FBC-2475248DB1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14</vt:i4>
      </vt:variant>
      <vt:variant>
        <vt:lpstr>Intervalos Nomeados</vt:lpstr>
      </vt:variant>
      <vt:variant>
        <vt:i4>1</vt:i4>
      </vt:variant>
    </vt:vector>
  </HeadingPairs>
  <TitlesOfParts>
    <vt:vector size="15" baseType="lpstr">
      <vt:lpstr>Lista Produtos</vt:lpstr>
      <vt:lpstr>Vendas</vt:lpstr>
      <vt:lpstr>Dashboard Vendas</vt:lpstr>
      <vt:lpstr>Vendas_Filial</vt:lpstr>
      <vt:lpstr>Filial_02</vt:lpstr>
      <vt:lpstr>Filial_01</vt:lpstr>
      <vt:lpstr>Vendas_Produtos</vt:lpstr>
      <vt:lpstr>Base Vendas</vt:lpstr>
      <vt:lpstr>Base Produtos</vt:lpstr>
      <vt:lpstr>Dashboard Vendas_Produtos</vt:lpstr>
      <vt:lpstr>Lista Produtos (2)</vt:lpstr>
      <vt:lpstr>Vendas_por_Filial</vt:lpstr>
      <vt:lpstr>Dinâmica</vt:lpstr>
      <vt:lpstr>Dashboard Filial</vt:lpstr>
      <vt:lpstr>Ano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Okamoto</dc:creator>
  <cp:lastModifiedBy>Samantha Faustino</cp:lastModifiedBy>
  <dcterms:created xsi:type="dcterms:W3CDTF">2023-03-22T14:49:06Z</dcterms:created>
  <dcterms:modified xsi:type="dcterms:W3CDTF">2024-03-06T18:42:58Z</dcterms:modified>
</cp:coreProperties>
</file>