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15" windowWidth="15120" windowHeight="7755" tabRatio="354" activeTab="2"/>
  </bookViews>
  <sheets>
    <sheet name="Datos" sheetId="25" r:id="rId1"/>
    <sheet name="Resumen" sheetId="24" r:id="rId2"/>
    <sheet name="Resumen General" sheetId="26" r:id="rId3"/>
  </sheets>
  <calcPr calcId="145621"/>
</workbook>
</file>

<file path=xl/calcChain.xml><?xml version="1.0" encoding="utf-8"?>
<calcChain xmlns="http://schemas.openxmlformats.org/spreadsheetml/2006/main">
  <c r="O106" i="24" l="1"/>
  <c r="N106" i="24"/>
  <c r="M106" i="24"/>
  <c r="L106" i="24"/>
  <c r="K106" i="24"/>
  <c r="J106" i="24"/>
  <c r="I106" i="24"/>
  <c r="H106" i="24"/>
  <c r="G106" i="24"/>
  <c r="F106" i="24"/>
  <c r="E106" i="24"/>
  <c r="D106" i="24"/>
  <c r="C106" i="24"/>
  <c r="B106" i="24"/>
  <c r="O105" i="24"/>
  <c r="N105" i="24"/>
  <c r="M105" i="24"/>
  <c r="L105" i="24"/>
  <c r="K105" i="24"/>
  <c r="J105" i="24"/>
  <c r="I105" i="24"/>
  <c r="H105" i="24"/>
  <c r="G105" i="24"/>
  <c r="F105" i="24"/>
  <c r="E105" i="24"/>
  <c r="D105" i="24"/>
  <c r="C105" i="24"/>
  <c r="B105" i="24"/>
  <c r="O104" i="24"/>
  <c r="N104" i="24"/>
  <c r="M104" i="24"/>
  <c r="L104" i="24"/>
  <c r="K104" i="24"/>
  <c r="J104" i="24"/>
  <c r="I104" i="24"/>
  <c r="H104" i="24"/>
  <c r="G104" i="24"/>
  <c r="F104" i="24"/>
  <c r="E104" i="24"/>
  <c r="D104" i="24"/>
  <c r="C104" i="24"/>
  <c r="B104" i="24"/>
  <c r="O103" i="24"/>
  <c r="N103" i="24"/>
  <c r="M103" i="24"/>
  <c r="L103" i="24"/>
  <c r="K103" i="24"/>
  <c r="J103" i="24"/>
  <c r="I103" i="24"/>
  <c r="H103" i="24"/>
  <c r="G103" i="24"/>
  <c r="F103" i="24"/>
  <c r="E103" i="24"/>
  <c r="D103" i="24"/>
  <c r="C103" i="24"/>
  <c r="B103" i="24"/>
  <c r="O102" i="24"/>
  <c r="N102" i="24"/>
  <c r="M102" i="24"/>
  <c r="L102" i="24"/>
  <c r="K102" i="24"/>
  <c r="J102" i="24"/>
  <c r="I102" i="24"/>
  <c r="H102" i="24"/>
  <c r="G102" i="24"/>
  <c r="F102" i="24"/>
  <c r="E102" i="24"/>
  <c r="D102" i="24"/>
  <c r="C102" i="24"/>
  <c r="O94" i="24"/>
  <c r="N94" i="24"/>
  <c r="M94" i="24"/>
  <c r="L94" i="24"/>
  <c r="K94" i="24"/>
  <c r="J94" i="24"/>
  <c r="I94" i="24"/>
  <c r="H94" i="24"/>
  <c r="G94" i="24"/>
  <c r="F94" i="24"/>
  <c r="E94" i="24"/>
  <c r="D94" i="24"/>
  <c r="C94" i="24"/>
  <c r="B94" i="24"/>
  <c r="O93" i="24"/>
  <c r="N93" i="24"/>
  <c r="M93" i="24"/>
  <c r="L93" i="24"/>
  <c r="K93" i="24"/>
  <c r="J93" i="24"/>
  <c r="I93" i="24"/>
  <c r="H93" i="24"/>
  <c r="G93" i="24"/>
  <c r="F93" i="24"/>
  <c r="E93" i="24"/>
  <c r="D93" i="24"/>
  <c r="C93" i="24"/>
  <c r="B93" i="24"/>
  <c r="O92" i="24"/>
  <c r="N92" i="24"/>
  <c r="M92" i="24"/>
  <c r="L92" i="24"/>
  <c r="K92" i="24"/>
  <c r="J92" i="24"/>
  <c r="I92" i="24"/>
  <c r="H92" i="24"/>
  <c r="G92" i="24"/>
  <c r="F92" i="24"/>
  <c r="E92" i="24"/>
  <c r="D92" i="24"/>
  <c r="C92" i="24"/>
  <c r="B92" i="24"/>
  <c r="O91" i="24"/>
  <c r="N91" i="24"/>
  <c r="M91" i="24"/>
  <c r="L91" i="24"/>
  <c r="K91" i="24"/>
  <c r="J91" i="24"/>
  <c r="I91" i="24"/>
  <c r="H91" i="24"/>
  <c r="G91" i="24"/>
  <c r="F91" i="24"/>
  <c r="E91" i="24"/>
  <c r="D91" i="24"/>
  <c r="C91" i="24"/>
  <c r="B91" i="24"/>
  <c r="O90" i="24"/>
  <c r="N90" i="24"/>
  <c r="M90" i="24"/>
  <c r="L90" i="24"/>
  <c r="K90" i="24"/>
  <c r="J90" i="24"/>
  <c r="I90" i="24"/>
  <c r="H90" i="24"/>
  <c r="G90" i="24"/>
  <c r="F90" i="24"/>
  <c r="E90" i="24"/>
  <c r="D90" i="24"/>
  <c r="C90" i="24"/>
  <c r="O82" i="24"/>
  <c r="N82" i="24"/>
  <c r="M82" i="24"/>
  <c r="L82" i="24"/>
  <c r="K82" i="24"/>
  <c r="J82" i="24"/>
  <c r="I82" i="24"/>
  <c r="H82" i="24"/>
  <c r="G82" i="24"/>
  <c r="F82" i="24"/>
  <c r="E82" i="24"/>
  <c r="D82" i="24"/>
  <c r="C82" i="24"/>
  <c r="B82" i="24"/>
  <c r="O81" i="24"/>
  <c r="N81" i="24"/>
  <c r="M81" i="24"/>
  <c r="L81" i="24"/>
  <c r="K81" i="24"/>
  <c r="J81" i="24"/>
  <c r="I81" i="24"/>
  <c r="H81" i="24"/>
  <c r="G81" i="24"/>
  <c r="F81" i="24"/>
  <c r="E81" i="24"/>
  <c r="D81" i="24"/>
  <c r="C81" i="24"/>
  <c r="B81" i="24"/>
  <c r="O80" i="24"/>
  <c r="N80" i="24"/>
  <c r="M80" i="24"/>
  <c r="L80" i="24"/>
  <c r="K80" i="24"/>
  <c r="J80" i="24"/>
  <c r="I80" i="24"/>
  <c r="H80" i="24"/>
  <c r="G80" i="24"/>
  <c r="F80" i="24"/>
  <c r="E80" i="24"/>
  <c r="D80" i="24"/>
  <c r="C80" i="24"/>
  <c r="B80" i="24"/>
  <c r="O79" i="24"/>
  <c r="N79" i="24"/>
  <c r="M79" i="24"/>
  <c r="L79" i="24"/>
  <c r="K79" i="24"/>
  <c r="J79" i="24"/>
  <c r="I79" i="24"/>
  <c r="H79" i="24"/>
  <c r="G79" i="24"/>
  <c r="F79" i="24"/>
  <c r="E79" i="24"/>
  <c r="D79" i="24"/>
  <c r="C79" i="24"/>
  <c r="B79" i="24"/>
  <c r="O78" i="24"/>
  <c r="N78" i="24"/>
  <c r="M78" i="24"/>
  <c r="L78" i="24"/>
  <c r="K78" i="24"/>
  <c r="J78" i="24"/>
  <c r="I78" i="24"/>
  <c r="H78" i="24"/>
  <c r="G78" i="24"/>
  <c r="F78" i="24"/>
  <c r="E78" i="24"/>
  <c r="D78" i="24"/>
  <c r="C78" i="24"/>
  <c r="O70" i="24"/>
  <c r="N70" i="24"/>
  <c r="M70" i="24"/>
  <c r="L70" i="24"/>
  <c r="K70" i="24"/>
  <c r="J70" i="24"/>
  <c r="I70" i="24"/>
  <c r="H70" i="24"/>
  <c r="G70" i="24"/>
  <c r="F70" i="24"/>
  <c r="E70" i="24"/>
  <c r="D70" i="24"/>
  <c r="C70" i="24"/>
  <c r="B70" i="24"/>
  <c r="O69" i="24"/>
  <c r="N69" i="24"/>
  <c r="M69" i="24"/>
  <c r="L69" i="24"/>
  <c r="K69" i="24"/>
  <c r="J69" i="24"/>
  <c r="I69" i="24"/>
  <c r="H69" i="24"/>
  <c r="G69" i="24"/>
  <c r="F69" i="24"/>
  <c r="E69" i="24"/>
  <c r="D69" i="24"/>
  <c r="C69" i="24"/>
  <c r="B69" i="24"/>
  <c r="O68" i="24"/>
  <c r="N68" i="24"/>
  <c r="M68" i="24"/>
  <c r="L68" i="24"/>
  <c r="K68" i="24"/>
  <c r="J68" i="24"/>
  <c r="I68" i="24"/>
  <c r="H68" i="24"/>
  <c r="G68" i="24"/>
  <c r="F68" i="24"/>
  <c r="E68" i="24"/>
  <c r="D68" i="24"/>
  <c r="C68" i="24"/>
  <c r="B68" i="24"/>
  <c r="O67" i="24"/>
  <c r="N67" i="24"/>
  <c r="M67" i="24"/>
  <c r="L67" i="24"/>
  <c r="K67" i="24"/>
  <c r="J67" i="24"/>
  <c r="I67" i="24"/>
  <c r="H67" i="24"/>
  <c r="G67" i="24"/>
  <c r="F67" i="24"/>
  <c r="E67" i="24"/>
  <c r="D67" i="24"/>
  <c r="C67" i="24"/>
  <c r="B67" i="24"/>
  <c r="O66" i="24"/>
  <c r="N66" i="24"/>
  <c r="M66" i="24"/>
  <c r="L66" i="24"/>
  <c r="K66" i="24"/>
  <c r="J66" i="24"/>
  <c r="I66" i="24"/>
  <c r="H66" i="24"/>
  <c r="G66" i="24"/>
  <c r="F66" i="24"/>
  <c r="E66" i="24"/>
  <c r="D66" i="24"/>
  <c r="C66" i="24"/>
  <c r="O58" i="24"/>
  <c r="N58" i="24"/>
  <c r="M58" i="24"/>
  <c r="L58" i="24"/>
  <c r="K58" i="24"/>
  <c r="J58" i="24"/>
  <c r="I58" i="24"/>
  <c r="H58" i="24"/>
  <c r="G58" i="24"/>
  <c r="F58" i="24"/>
  <c r="E58" i="24"/>
  <c r="D58" i="24"/>
  <c r="C58" i="24"/>
  <c r="B58" i="24"/>
  <c r="O57" i="24"/>
  <c r="N57" i="24"/>
  <c r="M57" i="24"/>
  <c r="L57" i="24"/>
  <c r="K57" i="24"/>
  <c r="J57" i="24"/>
  <c r="I57" i="24"/>
  <c r="H57" i="24"/>
  <c r="G57" i="24"/>
  <c r="F57" i="24"/>
  <c r="E57" i="24"/>
  <c r="D57" i="24"/>
  <c r="C57" i="24"/>
  <c r="B57" i="24"/>
  <c r="O56" i="24"/>
  <c r="N56" i="24"/>
  <c r="M56" i="24"/>
  <c r="L56" i="24"/>
  <c r="K56" i="24"/>
  <c r="J56" i="24"/>
  <c r="I56" i="24"/>
  <c r="H56" i="24"/>
  <c r="G56" i="24"/>
  <c r="F56" i="24"/>
  <c r="E56" i="24"/>
  <c r="D56" i="24"/>
  <c r="C56" i="24"/>
  <c r="B56" i="24"/>
  <c r="O55" i="24"/>
  <c r="N55" i="24"/>
  <c r="M55" i="24"/>
  <c r="L55" i="24"/>
  <c r="K55" i="24"/>
  <c r="J55" i="24"/>
  <c r="I55" i="24"/>
  <c r="H55" i="24"/>
  <c r="G55" i="24"/>
  <c r="F55" i="24"/>
  <c r="E55" i="24"/>
  <c r="D55" i="24"/>
  <c r="C55" i="24"/>
  <c r="B55" i="24"/>
  <c r="O54" i="24"/>
  <c r="N54" i="24"/>
  <c r="M54" i="24"/>
  <c r="L54" i="24"/>
  <c r="K54" i="24"/>
  <c r="J54" i="24"/>
  <c r="I54" i="24"/>
  <c r="H54" i="24"/>
  <c r="G54" i="24"/>
  <c r="F54" i="24"/>
  <c r="E54" i="24"/>
  <c r="D54" i="24"/>
  <c r="C54" i="24"/>
  <c r="O46" i="24"/>
  <c r="N46" i="24"/>
  <c r="M46" i="24"/>
  <c r="L46" i="24"/>
  <c r="K46" i="24"/>
  <c r="J46" i="24"/>
  <c r="I46" i="24"/>
  <c r="H46" i="24"/>
  <c r="G46" i="24"/>
  <c r="F46" i="24"/>
  <c r="E46" i="24"/>
  <c r="D46" i="24"/>
  <c r="C46" i="24"/>
  <c r="B46" i="24"/>
  <c r="O45" i="24"/>
  <c r="N45" i="24"/>
  <c r="M45" i="24"/>
  <c r="L45" i="24"/>
  <c r="K45" i="24"/>
  <c r="J45" i="24"/>
  <c r="I45" i="24"/>
  <c r="H45" i="24"/>
  <c r="G45" i="24"/>
  <c r="F45" i="24"/>
  <c r="E45" i="24"/>
  <c r="D45" i="24"/>
  <c r="C45" i="24"/>
  <c r="B45" i="24"/>
  <c r="O44" i="24"/>
  <c r="N44" i="24"/>
  <c r="M44" i="24"/>
  <c r="L44" i="24"/>
  <c r="K44" i="24"/>
  <c r="J44" i="24"/>
  <c r="I44" i="24"/>
  <c r="H44" i="24"/>
  <c r="G44" i="24"/>
  <c r="F44" i="24"/>
  <c r="E44" i="24"/>
  <c r="D44" i="24"/>
  <c r="C44" i="24"/>
  <c r="B44" i="24"/>
  <c r="O43" i="24"/>
  <c r="N43" i="24"/>
  <c r="M43" i="24"/>
  <c r="L43" i="24"/>
  <c r="K43" i="24"/>
  <c r="J43" i="24"/>
  <c r="I43" i="24"/>
  <c r="H43" i="24"/>
  <c r="G43" i="24"/>
  <c r="F43" i="24"/>
  <c r="E43" i="24"/>
  <c r="D43" i="24"/>
  <c r="C43" i="24"/>
  <c r="B43" i="24"/>
  <c r="O42" i="24"/>
  <c r="N42" i="24"/>
  <c r="M42" i="24"/>
  <c r="L42" i="24"/>
  <c r="K42" i="24"/>
  <c r="J42" i="24"/>
  <c r="I42" i="24"/>
  <c r="H42" i="24"/>
  <c r="G42" i="24"/>
  <c r="F42" i="24"/>
  <c r="E42" i="24"/>
  <c r="D42" i="24"/>
  <c r="C42" i="24"/>
  <c r="O34" i="24"/>
  <c r="N34" i="24"/>
  <c r="M34" i="24"/>
  <c r="L34" i="24"/>
  <c r="K34" i="24"/>
  <c r="J34" i="24"/>
  <c r="I34" i="24"/>
  <c r="H34" i="24"/>
  <c r="G34" i="24"/>
  <c r="F34" i="24"/>
  <c r="E34" i="24"/>
  <c r="D34" i="24"/>
  <c r="C34" i="24"/>
  <c r="B34" i="24"/>
  <c r="O33" i="24"/>
  <c r="N33" i="24"/>
  <c r="M33" i="24"/>
  <c r="L33" i="24"/>
  <c r="K33" i="24"/>
  <c r="J33" i="24"/>
  <c r="I33" i="24"/>
  <c r="H33" i="24"/>
  <c r="G33" i="24"/>
  <c r="F33" i="24"/>
  <c r="E33" i="24"/>
  <c r="D33" i="24"/>
  <c r="C33" i="24"/>
  <c r="B33" i="24"/>
  <c r="O32" i="24"/>
  <c r="N32" i="24"/>
  <c r="M32" i="24"/>
  <c r="L32" i="24"/>
  <c r="K32" i="24"/>
  <c r="J32" i="24"/>
  <c r="I32" i="24"/>
  <c r="H32" i="24"/>
  <c r="G32" i="24"/>
  <c r="F32" i="24"/>
  <c r="E32" i="24"/>
  <c r="D32" i="24"/>
  <c r="C32" i="24"/>
  <c r="B32" i="24"/>
  <c r="O31" i="24"/>
  <c r="N31" i="24"/>
  <c r="M31" i="24"/>
  <c r="L31" i="24"/>
  <c r="K31" i="24"/>
  <c r="J31" i="24"/>
  <c r="I31" i="24"/>
  <c r="H31" i="24"/>
  <c r="G31" i="24"/>
  <c r="F31" i="24"/>
  <c r="E31" i="24"/>
  <c r="D31" i="24"/>
  <c r="C31" i="24"/>
  <c r="B31" i="24"/>
  <c r="O30" i="24"/>
  <c r="N30" i="24"/>
  <c r="M30" i="24"/>
  <c r="L30" i="24"/>
  <c r="K30" i="24"/>
  <c r="J30" i="24"/>
  <c r="I30" i="24"/>
  <c r="H30" i="24"/>
  <c r="G30" i="24"/>
  <c r="F30" i="24"/>
  <c r="E30" i="24"/>
  <c r="D30" i="24"/>
  <c r="C30" i="24"/>
  <c r="O22" i="24"/>
  <c r="N22" i="24"/>
  <c r="M22" i="24"/>
  <c r="L22" i="24"/>
  <c r="K22" i="24"/>
  <c r="J22" i="24"/>
  <c r="I22" i="24"/>
  <c r="H22" i="24"/>
  <c r="G22" i="24"/>
  <c r="F22" i="24"/>
  <c r="E22" i="24"/>
  <c r="D22" i="24"/>
  <c r="C22" i="24"/>
  <c r="B22" i="24"/>
  <c r="O21" i="24"/>
  <c r="N21" i="24"/>
  <c r="M21" i="24"/>
  <c r="L21" i="24"/>
  <c r="K21" i="24"/>
  <c r="J21" i="24"/>
  <c r="I21" i="24"/>
  <c r="H21" i="24"/>
  <c r="G21" i="24"/>
  <c r="F21" i="24"/>
  <c r="E21" i="24"/>
  <c r="D21" i="24"/>
  <c r="C21" i="24"/>
  <c r="B21" i="24"/>
  <c r="O20" i="24"/>
  <c r="N20" i="24"/>
  <c r="M20" i="24"/>
  <c r="L20" i="24"/>
  <c r="K20" i="24"/>
  <c r="J20" i="24"/>
  <c r="I20" i="24"/>
  <c r="H20" i="24"/>
  <c r="G20" i="24"/>
  <c r="F20" i="24"/>
  <c r="E20" i="24"/>
  <c r="D20" i="24"/>
  <c r="C20" i="24"/>
  <c r="B20" i="24"/>
  <c r="O19" i="24"/>
  <c r="N19" i="24"/>
  <c r="M19" i="24"/>
  <c r="L19" i="24"/>
  <c r="K19" i="24"/>
  <c r="J19" i="24"/>
  <c r="I19" i="24"/>
  <c r="H19" i="24"/>
  <c r="G19" i="24"/>
  <c r="F19" i="24"/>
  <c r="E19" i="24"/>
  <c r="D19" i="24"/>
  <c r="C19" i="24"/>
  <c r="B19" i="24"/>
  <c r="O18" i="24"/>
  <c r="N18" i="24"/>
  <c r="M18" i="24"/>
  <c r="L18" i="24"/>
  <c r="K18" i="24"/>
  <c r="J18" i="24"/>
  <c r="I18" i="24"/>
  <c r="H18" i="24"/>
  <c r="G18" i="24"/>
  <c r="F18" i="24"/>
  <c r="E18" i="24"/>
  <c r="D18" i="24"/>
  <c r="C18" i="24"/>
  <c r="B102" i="24"/>
  <c r="B90" i="24"/>
  <c r="B78" i="24"/>
  <c r="B66" i="24"/>
  <c r="B54" i="24"/>
  <c r="B42" i="24"/>
  <c r="B30" i="24"/>
  <c r="B18" i="24"/>
  <c r="O10" i="24"/>
  <c r="N10" i="24"/>
  <c r="M10" i="24"/>
  <c r="L10" i="24"/>
  <c r="K10" i="24"/>
  <c r="J10" i="24"/>
  <c r="I10" i="24"/>
  <c r="H10" i="24"/>
  <c r="G10" i="24"/>
  <c r="F10" i="24"/>
  <c r="E10" i="24"/>
  <c r="D10" i="24"/>
  <c r="C10" i="24"/>
  <c r="B10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C84" i="24" l="1"/>
  <c r="C11" i="26" s="1"/>
  <c r="K108" i="24"/>
  <c r="K13" i="26" s="1"/>
  <c r="D12" i="24"/>
  <c r="D5" i="26" s="1"/>
  <c r="E25" i="24"/>
  <c r="E19" i="26" s="1"/>
  <c r="M25" i="24"/>
  <c r="M19" i="26" s="1"/>
  <c r="E48" i="24"/>
  <c r="E8" i="26" s="1"/>
  <c r="C48" i="24"/>
  <c r="C8" i="26" s="1"/>
  <c r="K48" i="24"/>
  <c r="K8" i="26" s="1"/>
  <c r="D61" i="24"/>
  <c r="D22" i="26" s="1"/>
  <c r="H61" i="24"/>
  <c r="H22" i="26" s="1"/>
  <c r="L61" i="24"/>
  <c r="L22" i="26" s="1"/>
  <c r="C72" i="24"/>
  <c r="C10" i="26" s="1"/>
  <c r="G72" i="24"/>
  <c r="G10" i="26" s="1"/>
  <c r="I97" i="24"/>
  <c r="I25" i="26" s="1"/>
  <c r="H12" i="24"/>
  <c r="H5" i="26" s="1"/>
  <c r="L12" i="24"/>
  <c r="L5" i="26" s="1"/>
  <c r="F13" i="24"/>
  <c r="F18" i="26" s="1"/>
  <c r="O24" i="24"/>
  <c r="O6" i="26" s="1"/>
  <c r="I25" i="24"/>
  <c r="I19" i="26" s="1"/>
  <c r="G48" i="24"/>
  <c r="G8" i="26" s="1"/>
  <c r="O48" i="24"/>
  <c r="O8" i="26" s="1"/>
  <c r="C96" i="24"/>
  <c r="C12" i="26" s="1"/>
  <c r="G97" i="24"/>
  <c r="G25" i="26" s="1"/>
  <c r="K96" i="24"/>
  <c r="K12" i="26" s="1"/>
  <c r="O97" i="24"/>
  <c r="O25" i="26" s="1"/>
  <c r="E12" i="24"/>
  <c r="E5" i="26" s="1"/>
  <c r="I12" i="24"/>
  <c r="I5" i="26" s="1"/>
  <c r="M12" i="24"/>
  <c r="M5" i="26" s="1"/>
  <c r="G12" i="24"/>
  <c r="G5" i="26" s="1"/>
  <c r="D25" i="24"/>
  <c r="D19" i="26" s="1"/>
  <c r="H25" i="24"/>
  <c r="H19" i="26" s="1"/>
  <c r="L25" i="24"/>
  <c r="L19" i="26" s="1"/>
  <c r="F24" i="24"/>
  <c r="F6" i="26" s="1"/>
  <c r="J24" i="24"/>
  <c r="J6" i="26" s="1"/>
  <c r="N25" i="24"/>
  <c r="N19" i="26" s="1"/>
  <c r="C36" i="24"/>
  <c r="C7" i="26" s="1"/>
  <c r="G36" i="24"/>
  <c r="G7" i="26" s="1"/>
  <c r="K36" i="24"/>
  <c r="K7" i="26" s="1"/>
  <c r="F48" i="24"/>
  <c r="F8" i="26" s="1"/>
  <c r="J48" i="24"/>
  <c r="J8" i="26" s="1"/>
  <c r="N48" i="24"/>
  <c r="N8" i="26" s="1"/>
  <c r="D48" i="24"/>
  <c r="D8" i="26" s="1"/>
  <c r="E61" i="24"/>
  <c r="E22" i="26" s="1"/>
  <c r="I61" i="24"/>
  <c r="I22" i="26" s="1"/>
  <c r="M61" i="24"/>
  <c r="M22" i="26" s="1"/>
  <c r="K61" i="24"/>
  <c r="K22" i="26" s="1"/>
  <c r="F72" i="24"/>
  <c r="F10" i="26" s="1"/>
  <c r="J72" i="24"/>
  <c r="J10" i="26" s="1"/>
  <c r="E85" i="24"/>
  <c r="E24" i="26" s="1"/>
  <c r="I84" i="24"/>
  <c r="I11" i="26" s="1"/>
  <c r="I108" i="24"/>
  <c r="I13" i="26" s="1"/>
  <c r="M109" i="24"/>
  <c r="M26" i="26" s="1"/>
  <c r="C24" i="24"/>
  <c r="C6" i="26" s="1"/>
  <c r="G24" i="24"/>
  <c r="G6" i="26" s="1"/>
  <c r="K24" i="24"/>
  <c r="K6" i="26" s="1"/>
  <c r="D37" i="24"/>
  <c r="D20" i="26" s="1"/>
  <c r="H37" i="24"/>
  <c r="H20" i="26" s="1"/>
  <c r="L37" i="24"/>
  <c r="L20" i="26" s="1"/>
  <c r="F36" i="24"/>
  <c r="F7" i="26" s="1"/>
  <c r="J36" i="24"/>
  <c r="J7" i="26" s="1"/>
  <c r="K72" i="24"/>
  <c r="K10" i="26" s="1"/>
  <c r="O73" i="24"/>
  <c r="O23" i="26" s="1"/>
  <c r="E37" i="24"/>
  <c r="E20" i="26" s="1"/>
  <c r="I37" i="24"/>
  <c r="I20" i="26" s="1"/>
  <c r="M37" i="24"/>
  <c r="M20" i="26" s="1"/>
  <c r="B72" i="24"/>
  <c r="B10" i="26" s="1"/>
  <c r="B48" i="24"/>
  <c r="B8" i="26" s="1"/>
  <c r="B36" i="24"/>
  <c r="B7" i="26" s="1"/>
  <c r="B24" i="24"/>
  <c r="B6" i="26" s="1"/>
  <c r="J13" i="24"/>
  <c r="J18" i="26" s="1"/>
  <c r="C12" i="24"/>
  <c r="C5" i="26" s="1"/>
  <c r="K12" i="24"/>
  <c r="K5" i="26" s="1"/>
  <c r="B13" i="24"/>
  <c r="B18" i="26" s="1"/>
  <c r="G96" i="24"/>
  <c r="G12" i="26" s="1"/>
  <c r="J61" i="24"/>
  <c r="J22" i="26" s="1"/>
  <c r="L72" i="24"/>
  <c r="L10" i="26" s="1"/>
  <c r="B37" i="24"/>
  <c r="B20" i="26" s="1"/>
  <c r="M72" i="24"/>
  <c r="M10" i="26" s="1"/>
  <c r="I96" i="24"/>
  <c r="I12" i="26" s="1"/>
  <c r="C37" i="24"/>
  <c r="C20" i="26" s="1"/>
  <c r="D24" i="24"/>
  <c r="D6" i="26" s="1"/>
  <c r="L24" i="24"/>
  <c r="L6" i="26" s="1"/>
  <c r="H36" i="24"/>
  <c r="H7" i="26" s="1"/>
  <c r="F49" i="24"/>
  <c r="F21" i="26" s="1"/>
  <c r="H60" i="24"/>
  <c r="H9" i="26" s="1"/>
  <c r="E24" i="24"/>
  <c r="E6" i="26" s="1"/>
  <c r="M24" i="24"/>
  <c r="M6" i="26" s="1"/>
  <c r="O25" i="24"/>
  <c r="O19" i="26" s="1"/>
  <c r="I36" i="24"/>
  <c r="I7" i="26" s="1"/>
  <c r="G49" i="24"/>
  <c r="G21" i="26" s="1"/>
  <c r="I60" i="24"/>
  <c r="I9" i="26" s="1"/>
  <c r="E84" i="24"/>
  <c r="E11" i="26" s="1"/>
  <c r="M108" i="24"/>
  <c r="M13" i="26" s="1"/>
  <c r="N36" i="24"/>
  <c r="N7" i="26" s="1"/>
  <c r="D49" i="24"/>
  <c r="D21" i="26" s="1"/>
  <c r="H49" i="24"/>
  <c r="H21" i="26" s="1"/>
  <c r="L49" i="24"/>
  <c r="L21" i="26" s="1"/>
  <c r="B49" i="24"/>
  <c r="B21" i="26" s="1"/>
  <c r="J49" i="24"/>
  <c r="J21" i="26" s="1"/>
  <c r="B60" i="24"/>
  <c r="B9" i="26" s="1"/>
  <c r="F60" i="24"/>
  <c r="F9" i="26" s="1"/>
  <c r="J60" i="24"/>
  <c r="J9" i="26" s="1"/>
  <c r="N60" i="24"/>
  <c r="N9" i="26" s="1"/>
  <c r="D60" i="24"/>
  <c r="D9" i="26" s="1"/>
  <c r="L60" i="24"/>
  <c r="L9" i="26" s="1"/>
  <c r="D73" i="24"/>
  <c r="D23" i="26" s="1"/>
  <c r="H73" i="24"/>
  <c r="H23" i="26" s="1"/>
  <c r="L73" i="24"/>
  <c r="L23" i="26" s="1"/>
  <c r="B73" i="24"/>
  <c r="B23" i="26" s="1"/>
  <c r="J73" i="24"/>
  <c r="J23" i="26" s="1"/>
  <c r="H24" i="24"/>
  <c r="H6" i="26" s="1"/>
  <c r="F25" i="24"/>
  <c r="F19" i="26" s="1"/>
  <c r="D36" i="24"/>
  <c r="D7" i="26" s="1"/>
  <c r="L36" i="24"/>
  <c r="L7" i="26" s="1"/>
  <c r="J37" i="24"/>
  <c r="J20" i="26" s="1"/>
  <c r="L48" i="24"/>
  <c r="L8" i="26" s="1"/>
  <c r="N49" i="24"/>
  <c r="N21" i="26" s="1"/>
  <c r="B61" i="24"/>
  <c r="B22" i="26" s="1"/>
  <c r="D72" i="24"/>
  <c r="D10" i="26" s="1"/>
  <c r="F73" i="24"/>
  <c r="F23" i="26" s="1"/>
  <c r="N24" i="24"/>
  <c r="N6" i="26" s="1"/>
  <c r="O36" i="24"/>
  <c r="O7" i="26" s="1"/>
  <c r="E49" i="24"/>
  <c r="E21" i="26" s="1"/>
  <c r="I49" i="24"/>
  <c r="I21" i="26" s="1"/>
  <c r="M49" i="24"/>
  <c r="M21" i="26" s="1"/>
  <c r="C49" i="24"/>
  <c r="C21" i="26" s="1"/>
  <c r="K49" i="24"/>
  <c r="K21" i="26" s="1"/>
  <c r="C60" i="24"/>
  <c r="C9" i="26" s="1"/>
  <c r="G60" i="24"/>
  <c r="G9" i="26" s="1"/>
  <c r="K60" i="24"/>
  <c r="K9" i="26" s="1"/>
  <c r="O60" i="24"/>
  <c r="O9" i="26" s="1"/>
  <c r="E60" i="24"/>
  <c r="E9" i="26" s="1"/>
  <c r="M60" i="24"/>
  <c r="M9" i="26" s="1"/>
  <c r="E73" i="24"/>
  <c r="E23" i="26" s="1"/>
  <c r="I73" i="24"/>
  <c r="I23" i="26" s="1"/>
  <c r="M73" i="24"/>
  <c r="M23" i="26" s="1"/>
  <c r="C73" i="24"/>
  <c r="C23" i="26" s="1"/>
  <c r="K73" i="24"/>
  <c r="K23" i="26" s="1"/>
  <c r="C85" i="24"/>
  <c r="C24" i="26" s="1"/>
  <c r="G84" i="24"/>
  <c r="G11" i="26" s="1"/>
  <c r="K85" i="24"/>
  <c r="K24" i="26" s="1"/>
  <c r="O84" i="24"/>
  <c r="O11" i="26" s="1"/>
  <c r="M84" i="24"/>
  <c r="M11" i="26" s="1"/>
  <c r="C97" i="24"/>
  <c r="C25" i="26" s="1"/>
  <c r="O96" i="24"/>
  <c r="O12" i="26" s="1"/>
  <c r="C109" i="24"/>
  <c r="C26" i="26" s="1"/>
  <c r="G108" i="24"/>
  <c r="G13" i="26" s="1"/>
  <c r="K109" i="24"/>
  <c r="K26" i="26" s="1"/>
  <c r="O108" i="24"/>
  <c r="O13" i="26" s="1"/>
  <c r="E108" i="24"/>
  <c r="E13" i="26" s="1"/>
  <c r="I24" i="24"/>
  <c r="I6" i="26" s="1"/>
  <c r="G25" i="24"/>
  <c r="G19" i="26" s="1"/>
  <c r="E36" i="24"/>
  <c r="E7" i="26" s="1"/>
  <c r="M36" i="24"/>
  <c r="M7" i="26" s="1"/>
  <c r="K37" i="24"/>
  <c r="K20" i="26" s="1"/>
  <c r="M48" i="24"/>
  <c r="M8" i="26" s="1"/>
  <c r="O49" i="24"/>
  <c r="O21" i="26" s="1"/>
  <c r="C61" i="24"/>
  <c r="C22" i="26" s="1"/>
  <c r="E72" i="24"/>
  <c r="E10" i="26" s="1"/>
  <c r="G73" i="24"/>
  <c r="G23" i="26" s="1"/>
  <c r="G85" i="24"/>
  <c r="G24" i="26" s="1"/>
  <c r="K97" i="24"/>
  <c r="K25" i="26" s="1"/>
  <c r="O109" i="24"/>
  <c r="O26" i="26" s="1"/>
  <c r="B85" i="24"/>
  <c r="B24" i="26" s="1"/>
  <c r="B84" i="24"/>
  <c r="B11" i="26" s="1"/>
  <c r="F85" i="24"/>
  <c r="F24" i="26" s="1"/>
  <c r="F84" i="24"/>
  <c r="F11" i="26" s="1"/>
  <c r="J85" i="24"/>
  <c r="J24" i="26" s="1"/>
  <c r="J84" i="24"/>
  <c r="J11" i="26" s="1"/>
  <c r="N85" i="24"/>
  <c r="N24" i="26" s="1"/>
  <c r="N84" i="24"/>
  <c r="N11" i="26" s="1"/>
  <c r="D96" i="24"/>
  <c r="D12" i="26" s="1"/>
  <c r="D97" i="24"/>
  <c r="D25" i="26" s="1"/>
  <c r="H96" i="24"/>
  <c r="H12" i="26" s="1"/>
  <c r="H97" i="24"/>
  <c r="H25" i="26" s="1"/>
  <c r="L96" i="24"/>
  <c r="L12" i="26" s="1"/>
  <c r="L97" i="24"/>
  <c r="L25" i="26" s="1"/>
  <c r="B109" i="24"/>
  <c r="B26" i="26" s="1"/>
  <c r="B108" i="24"/>
  <c r="B13" i="26" s="1"/>
  <c r="F109" i="24"/>
  <c r="F26" i="26" s="1"/>
  <c r="F108" i="24"/>
  <c r="F13" i="26" s="1"/>
  <c r="J109" i="24"/>
  <c r="J26" i="26" s="1"/>
  <c r="J108" i="24"/>
  <c r="J13" i="26" s="1"/>
  <c r="N109" i="24"/>
  <c r="N26" i="26" s="1"/>
  <c r="N108" i="24"/>
  <c r="N13" i="26" s="1"/>
  <c r="B25" i="24"/>
  <c r="B19" i="26" s="1"/>
  <c r="J25" i="24"/>
  <c r="J19" i="26" s="1"/>
  <c r="F37" i="24"/>
  <c r="F20" i="26" s="1"/>
  <c r="N37" i="24"/>
  <c r="N20" i="26" s="1"/>
  <c r="H48" i="24"/>
  <c r="H8" i="26" s="1"/>
  <c r="F61" i="24"/>
  <c r="F22" i="26" s="1"/>
  <c r="N61" i="24"/>
  <c r="N22" i="26" s="1"/>
  <c r="H72" i="24"/>
  <c r="H10" i="26" s="1"/>
  <c r="K84" i="24"/>
  <c r="K11" i="26" s="1"/>
  <c r="M85" i="24"/>
  <c r="M24" i="26" s="1"/>
  <c r="C108" i="24"/>
  <c r="C13" i="26" s="1"/>
  <c r="E109" i="24"/>
  <c r="E26" i="26" s="1"/>
  <c r="E96" i="24"/>
  <c r="E12" i="26" s="1"/>
  <c r="E97" i="24"/>
  <c r="E25" i="26" s="1"/>
  <c r="M96" i="24"/>
  <c r="M12" i="26" s="1"/>
  <c r="M97" i="24"/>
  <c r="M25" i="26" s="1"/>
  <c r="C25" i="24"/>
  <c r="C19" i="26" s="1"/>
  <c r="K25" i="24"/>
  <c r="K19" i="26" s="1"/>
  <c r="G37" i="24"/>
  <c r="G20" i="26" s="1"/>
  <c r="O37" i="24"/>
  <c r="O20" i="26" s="1"/>
  <c r="I48" i="24"/>
  <c r="I8" i="26" s="1"/>
  <c r="G61" i="24"/>
  <c r="G22" i="26" s="1"/>
  <c r="O61" i="24"/>
  <c r="O22" i="26" s="1"/>
  <c r="I72" i="24"/>
  <c r="I10" i="26" s="1"/>
  <c r="O85" i="24"/>
  <c r="O24" i="26" s="1"/>
  <c r="G109" i="24"/>
  <c r="G26" i="26" s="1"/>
  <c r="N73" i="24"/>
  <c r="N23" i="26" s="1"/>
  <c r="D84" i="24"/>
  <c r="D11" i="26" s="1"/>
  <c r="D85" i="24"/>
  <c r="D24" i="26" s="1"/>
  <c r="H84" i="24"/>
  <c r="H11" i="26" s="1"/>
  <c r="H85" i="24"/>
  <c r="H24" i="26" s="1"/>
  <c r="L84" i="24"/>
  <c r="L11" i="26" s="1"/>
  <c r="L85" i="24"/>
  <c r="L24" i="26" s="1"/>
  <c r="B97" i="24"/>
  <c r="B25" i="26" s="1"/>
  <c r="B96" i="24"/>
  <c r="B12" i="26" s="1"/>
  <c r="F97" i="24"/>
  <c r="F25" i="26" s="1"/>
  <c r="F96" i="24"/>
  <c r="F12" i="26" s="1"/>
  <c r="J97" i="24"/>
  <c r="J25" i="26" s="1"/>
  <c r="J96" i="24"/>
  <c r="J12" i="26" s="1"/>
  <c r="N97" i="24"/>
  <c r="N25" i="26" s="1"/>
  <c r="N96" i="24"/>
  <c r="N12" i="26" s="1"/>
  <c r="D108" i="24"/>
  <c r="D13" i="26" s="1"/>
  <c r="D109" i="24"/>
  <c r="D26" i="26" s="1"/>
  <c r="H108" i="24"/>
  <c r="H13" i="26" s="1"/>
  <c r="H109" i="24"/>
  <c r="H26" i="26" s="1"/>
  <c r="L108" i="24"/>
  <c r="L13" i="26" s="1"/>
  <c r="L109" i="24"/>
  <c r="L26" i="26" s="1"/>
  <c r="N72" i="24"/>
  <c r="N10" i="26" s="1"/>
  <c r="I85" i="24"/>
  <c r="I24" i="26" s="1"/>
  <c r="I109" i="24"/>
  <c r="I26" i="26" s="1"/>
  <c r="O72" i="24"/>
  <c r="O10" i="26" s="1"/>
  <c r="O13" i="24"/>
  <c r="O18" i="26" s="1"/>
  <c r="C13" i="24"/>
  <c r="C18" i="26" s="1"/>
  <c r="G13" i="24"/>
  <c r="G18" i="26" s="1"/>
  <c r="N13" i="24"/>
  <c r="N18" i="26" s="1"/>
  <c r="K13" i="24"/>
  <c r="K18" i="26" s="1"/>
  <c r="B12" i="24"/>
  <c r="B5" i="26" s="1"/>
  <c r="F12" i="24"/>
  <c r="F5" i="26" s="1"/>
  <c r="J12" i="24"/>
  <c r="J5" i="26" s="1"/>
  <c r="N12" i="24"/>
  <c r="N5" i="26" s="1"/>
  <c r="D13" i="24"/>
  <c r="D18" i="26" s="1"/>
  <c r="H13" i="24"/>
  <c r="H18" i="26" s="1"/>
  <c r="L13" i="24"/>
  <c r="L18" i="26" s="1"/>
  <c r="O12" i="24"/>
  <c r="O5" i="26" s="1"/>
  <c r="E13" i="24"/>
  <c r="E18" i="26" s="1"/>
  <c r="I13" i="24"/>
  <c r="I18" i="26" s="1"/>
  <c r="M13" i="24"/>
  <c r="M18" i="26" s="1"/>
</calcChain>
</file>

<file path=xl/sharedStrings.xml><?xml version="1.0" encoding="utf-8"?>
<sst xmlns="http://schemas.openxmlformats.org/spreadsheetml/2006/main" count="219" uniqueCount="26">
  <si>
    <t>Closest</t>
  </si>
  <si>
    <t>Random</t>
  </si>
  <si>
    <t>Optimal</t>
  </si>
  <si>
    <t>Rooms</t>
  </si>
  <si>
    <t>Worst</t>
  </si>
  <si>
    <t>MostProbable</t>
  </si>
  <si>
    <t>Nodes</t>
  </si>
  <si>
    <t>OptimalExpected</t>
  </si>
  <si>
    <t>WorstExpected</t>
  </si>
  <si>
    <t>% Distance vs Max Distance</t>
  </si>
  <si>
    <t>ExpectedDistanceMurrieta</t>
  </si>
  <si>
    <t>ExpectedDistanceSimple</t>
  </si>
  <si>
    <t>Map</t>
  </si>
  <si>
    <t>Map/Nodes</t>
  </si>
  <si>
    <t>Maps H 1-5 Prob 99</t>
  </si>
  <si>
    <t>Type</t>
  </si>
  <si>
    <t>H</t>
  </si>
  <si>
    <t>Map Type</t>
  </si>
  <si>
    <t>Mean</t>
  </si>
  <si>
    <t>Estándar Deviation</t>
  </si>
  <si>
    <t>Standard Deviation</t>
  </si>
  <si>
    <t>Method</t>
  </si>
  <si>
    <t>Prob</t>
  </si>
  <si>
    <t>Probability</t>
  </si>
  <si>
    <t>R</t>
  </si>
  <si>
    <t>,Datos!$b$4:$b$1000,CONCATENAR("=",$B$2)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</si>
</sst>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% Distance vs Max Distance (Means all maps)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'Resumen General'!$A$5</c:f>
              <c:strCache>
                <c:ptCount val="1"/>
                <c:pt idx="0">
                  <c:v>Optimal</c:v>
                </c:pt>
              </c:strCache>
            </c:strRef>
          </c:tx>
          <c:xVal>
            <c:numRef>
              <c:f>'Resumen General'!$B$4:$O$4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'Resumen General'!$B$5:$O$5</c:f>
              <c:numCache>
                <c:formatCode>General</c:formatCode>
                <c:ptCount val="14"/>
                <c:pt idx="0">
                  <c:v>0.36019999999999486</c:v>
                </c:pt>
                <c:pt idx="1">
                  <c:v>0.28659554559809491</c:v>
                </c:pt>
                <c:pt idx="2">
                  <c:v>0.32435949276004933</c:v>
                </c:pt>
                <c:pt idx="3">
                  <c:v>0.37333930573730195</c:v>
                </c:pt>
                <c:pt idx="4">
                  <c:v>0.38146966309731162</c:v>
                </c:pt>
                <c:pt idx="5">
                  <c:v>0.27313009668898608</c:v>
                </c:pt>
                <c:pt idx="6">
                  <c:v>0.28619361531491821</c:v>
                </c:pt>
                <c:pt idx="7">
                  <c:v>0.21792145244602326</c:v>
                </c:pt>
                <c:pt idx="8">
                  <c:v>0.25807909743383484</c:v>
                </c:pt>
                <c:pt idx="9">
                  <c:v>0.23949121105961946</c:v>
                </c:pt>
                <c:pt idx="10">
                  <c:v>0.22705348535195996</c:v>
                </c:pt>
                <c:pt idx="11">
                  <c:v>0.21575030864759367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'Resumen General'!$A$6</c:f>
              <c:strCache>
                <c:ptCount val="1"/>
                <c:pt idx="0">
                  <c:v>Worst</c:v>
                </c:pt>
              </c:strCache>
            </c:strRef>
          </c:tx>
          <c:xVal>
            <c:numRef>
              <c:f>'Resumen General'!$B$4:$O$4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'Resumen General'!$B$6:$O$6</c:f>
              <c:numCache>
                <c:formatCode>General</c:formatCode>
                <c:ptCount val="14"/>
                <c:pt idx="0">
                  <c:v>0.36019999999999486</c:v>
                </c:pt>
                <c:pt idx="1">
                  <c:v>0.30514318536850987</c:v>
                </c:pt>
                <c:pt idx="2">
                  <c:v>0.51946577530135707</c:v>
                </c:pt>
                <c:pt idx="3">
                  <c:v>0.52712115505845447</c:v>
                </c:pt>
                <c:pt idx="4">
                  <c:v>0.55561722060534302</c:v>
                </c:pt>
                <c:pt idx="5">
                  <c:v>0.47048797905916634</c:v>
                </c:pt>
                <c:pt idx="6">
                  <c:v>0.61372251498572328</c:v>
                </c:pt>
                <c:pt idx="7">
                  <c:v>0.51577778382025552</c:v>
                </c:pt>
                <c:pt idx="8">
                  <c:v>0.58333766091983952</c:v>
                </c:pt>
                <c:pt idx="9">
                  <c:v>0.52321633476876006</c:v>
                </c:pt>
                <c:pt idx="10">
                  <c:v>0.50441412863717772</c:v>
                </c:pt>
                <c:pt idx="11">
                  <c:v>0.46547167810027423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'Resumen General'!$A$7</c:f>
              <c:strCache>
                <c:ptCount val="1"/>
                <c:pt idx="0">
                  <c:v>OptimalExpected</c:v>
                </c:pt>
              </c:strCache>
            </c:strRef>
          </c:tx>
          <c:xVal>
            <c:numRef>
              <c:f>'Resumen General'!$B$4:$O$4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'Resumen General'!$B$7:$O$7</c:f>
              <c:numCache>
                <c:formatCode>General</c:formatCode>
                <c:ptCount val="14"/>
                <c:pt idx="0">
                  <c:v>0.36019999999999486</c:v>
                </c:pt>
                <c:pt idx="1">
                  <c:v>0.22913217490815932</c:v>
                </c:pt>
                <c:pt idx="2">
                  <c:v>0.30904681321369054</c:v>
                </c:pt>
                <c:pt idx="3">
                  <c:v>0.33413268997420614</c:v>
                </c:pt>
                <c:pt idx="4">
                  <c:v>0.36724370297966502</c:v>
                </c:pt>
                <c:pt idx="5">
                  <c:v>0.21234563004457815</c:v>
                </c:pt>
                <c:pt idx="6">
                  <c:v>0.23293528470909583</c:v>
                </c:pt>
                <c:pt idx="7">
                  <c:v>0.1926306184447702</c:v>
                </c:pt>
                <c:pt idx="8">
                  <c:v>0.18899995871313754</c:v>
                </c:pt>
                <c:pt idx="9">
                  <c:v>0.19993163226720975</c:v>
                </c:pt>
                <c:pt idx="10">
                  <c:v>0.16900138826089547</c:v>
                </c:pt>
                <c:pt idx="11">
                  <c:v>0.18408048953398054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'Resumen General'!$A$8</c:f>
              <c:strCache>
                <c:ptCount val="1"/>
                <c:pt idx="0">
                  <c:v>WorstExpected</c:v>
                </c:pt>
              </c:strCache>
            </c:strRef>
          </c:tx>
          <c:xVal>
            <c:numRef>
              <c:f>'Resumen General'!$B$4:$O$4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'Resumen General'!$B$8:$O$8</c:f>
              <c:numCache>
                <c:formatCode>General</c:formatCode>
                <c:ptCount val="14"/>
                <c:pt idx="0">
                  <c:v>0.36019999999999486</c:v>
                </c:pt>
                <c:pt idx="1">
                  <c:v>0.36260655605844538</c:v>
                </c:pt>
                <c:pt idx="2">
                  <c:v>0.56654079638369548</c:v>
                </c:pt>
                <c:pt idx="3">
                  <c:v>0.55137286478629766</c:v>
                </c:pt>
                <c:pt idx="4">
                  <c:v>0.5891557039752634</c:v>
                </c:pt>
                <c:pt idx="5">
                  <c:v>0.61243951640345617</c:v>
                </c:pt>
                <c:pt idx="6">
                  <c:v>0.72130655668521004</c:v>
                </c:pt>
                <c:pt idx="7">
                  <c:v>0.56141155226926265</c:v>
                </c:pt>
                <c:pt idx="8">
                  <c:v>0.69069124509650393</c:v>
                </c:pt>
                <c:pt idx="9">
                  <c:v>0.64050649079446065</c:v>
                </c:pt>
                <c:pt idx="10">
                  <c:v>0.63868313259011167</c:v>
                </c:pt>
                <c:pt idx="11">
                  <c:v>0.6182340211273748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'Resumen General'!$A$9</c:f>
              <c:strCache>
                <c:ptCount val="1"/>
                <c:pt idx="0">
                  <c:v>MostProbable</c:v>
                </c:pt>
              </c:strCache>
            </c:strRef>
          </c:tx>
          <c:xVal>
            <c:numRef>
              <c:f>'Resumen General'!$B$4:$O$4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'Resumen General'!$B$9:$O$9</c:f>
              <c:numCache>
                <c:formatCode>General</c:formatCode>
                <c:ptCount val="14"/>
                <c:pt idx="0">
                  <c:v>0.36019999999999486</c:v>
                </c:pt>
                <c:pt idx="1">
                  <c:v>0.22913217490815932</c:v>
                </c:pt>
                <c:pt idx="2">
                  <c:v>0.36123576902550647</c:v>
                </c:pt>
                <c:pt idx="3">
                  <c:v>0.42111814264109287</c:v>
                </c:pt>
                <c:pt idx="4">
                  <c:v>0.45666561281919016</c:v>
                </c:pt>
                <c:pt idx="5">
                  <c:v>0.26791396833723169</c:v>
                </c:pt>
                <c:pt idx="6">
                  <c:v>0.23980899418948462</c:v>
                </c:pt>
                <c:pt idx="7">
                  <c:v>0.28302279791342638</c:v>
                </c:pt>
                <c:pt idx="8">
                  <c:v>0.24030500198190025</c:v>
                </c:pt>
                <c:pt idx="9">
                  <c:v>0.26868297517884238</c:v>
                </c:pt>
                <c:pt idx="10">
                  <c:v>0.25636099607727081</c:v>
                </c:pt>
                <c:pt idx="11">
                  <c:v>0.2955751398130087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'Resumen General'!$A$10</c:f>
              <c:strCache>
                <c:ptCount val="1"/>
                <c:pt idx="0">
                  <c:v>Closest</c:v>
                </c:pt>
              </c:strCache>
            </c:strRef>
          </c:tx>
          <c:xVal>
            <c:numRef>
              <c:f>'Resumen General'!$B$4:$O$4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'Resumen General'!$B$10:$O$10</c:f>
              <c:numCache>
                <c:formatCode>General</c:formatCode>
                <c:ptCount val="14"/>
                <c:pt idx="0">
                  <c:v>0.36019999999999486</c:v>
                </c:pt>
                <c:pt idx="1">
                  <c:v>0.28659554559809491</c:v>
                </c:pt>
                <c:pt idx="2">
                  <c:v>0.34336030766785508</c:v>
                </c:pt>
                <c:pt idx="3">
                  <c:v>0.34985912552091214</c:v>
                </c:pt>
                <c:pt idx="4">
                  <c:v>0.37320433571215822</c:v>
                </c:pt>
                <c:pt idx="5">
                  <c:v>0.28437639506056595</c:v>
                </c:pt>
                <c:pt idx="6">
                  <c:v>0.3136163007072042</c:v>
                </c:pt>
                <c:pt idx="7">
                  <c:v>0.20243624965587728</c:v>
                </c:pt>
                <c:pt idx="8">
                  <c:v>0.21777910496246905</c:v>
                </c:pt>
                <c:pt idx="9">
                  <c:v>0.2613970231800038</c:v>
                </c:pt>
                <c:pt idx="10">
                  <c:v>0.21794739943993918</c:v>
                </c:pt>
                <c:pt idx="11">
                  <c:v>0.21057845447217743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'Resumen General'!$A$11</c:f>
              <c:strCache>
                <c:ptCount val="1"/>
                <c:pt idx="0">
                  <c:v>Random</c:v>
                </c:pt>
              </c:strCache>
            </c:strRef>
          </c:tx>
          <c:xVal>
            <c:numRef>
              <c:f>'Resumen General'!$B$4:$O$4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'Resumen General'!$B$11:$O$11</c:f>
              <c:numCache>
                <c:formatCode>General</c:formatCode>
                <c:ptCount val="14"/>
                <c:pt idx="0">
                  <c:v>0.36019999999999486</c:v>
                </c:pt>
                <c:pt idx="1">
                  <c:v>0.35361816024292514</c:v>
                </c:pt>
                <c:pt idx="2">
                  <c:v>0.34462748541782756</c:v>
                </c:pt>
                <c:pt idx="3">
                  <c:v>0.40378440906860336</c:v>
                </c:pt>
                <c:pt idx="4">
                  <c:v>0.46124073747063249</c:v>
                </c:pt>
                <c:pt idx="5">
                  <c:v>0.39698613285647544</c:v>
                </c:pt>
                <c:pt idx="6">
                  <c:v>0.35927507092384559</c:v>
                </c:pt>
                <c:pt idx="7">
                  <c:v>0.37230646902845477</c:v>
                </c:pt>
                <c:pt idx="8">
                  <c:v>0.41136683279632003</c:v>
                </c:pt>
                <c:pt idx="9">
                  <c:v>0.40744769227326516</c:v>
                </c:pt>
                <c:pt idx="10">
                  <c:v>0.34960086568220683</c:v>
                </c:pt>
                <c:pt idx="11">
                  <c:v>0.38593686463334809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'Resumen General'!$A$12</c:f>
              <c:strCache>
                <c:ptCount val="1"/>
                <c:pt idx="0">
                  <c:v>ExpectedDistanceMurrieta</c:v>
                </c:pt>
              </c:strCache>
            </c:strRef>
          </c:tx>
          <c:xVal>
            <c:numRef>
              <c:f>'Resumen General'!$B$4:$O$4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'Resumen General'!$B$12:$O$12</c:f>
              <c:numCache>
                <c:formatCode>General</c:formatCode>
                <c:ptCount val="14"/>
                <c:pt idx="0">
                  <c:v>0.36019999999999486</c:v>
                </c:pt>
                <c:pt idx="1">
                  <c:v>0.22913217490815932</c:v>
                </c:pt>
                <c:pt idx="2">
                  <c:v>0.30904681321369054</c:v>
                </c:pt>
                <c:pt idx="3">
                  <c:v>0.33950267756473851</c:v>
                </c:pt>
                <c:pt idx="4">
                  <c:v>0.3867192086503729</c:v>
                </c:pt>
                <c:pt idx="5">
                  <c:v>0.34919115162687631</c:v>
                </c:pt>
                <c:pt idx="6">
                  <c:v>0.30203494416855148</c:v>
                </c:pt>
                <c:pt idx="7">
                  <c:v>0.24084679336447587</c:v>
                </c:pt>
                <c:pt idx="8">
                  <c:v>0.33582783908588426</c:v>
                </c:pt>
                <c:pt idx="9">
                  <c:v>0.27823005305536319</c:v>
                </c:pt>
                <c:pt idx="10">
                  <c:v>0.32378636913974351</c:v>
                </c:pt>
                <c:pt idx="11">
                  <c:v>0.24474741402582514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'Resumen General'!$A$13</c:f>
              <c:strCache>
                <c:ptCount val="1"/>
                <c:pt idx="0">
                  <c:v>ExpectedDistanceSimple</c:v>
                </c:pt>
              </c:strCache>
            </c:strRef>
          </c:tx>
          <c:xVal>
            <c:numRef>
              <c:f>'Resumen General'!$B$4:$O$4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'Resumen General'!$B$13:$O$13</c:f>
              <c:numCache>
                <c:formatCode>General</c:formatCode>
                <c:ptCount val="14"/>
                <c:pt idx="0">
                  <c:v>0.36019999999999486</c:v>
                </c:pt>
                <c:pt idx="1">
                  <c:v>0.22913217490815932</c:v>
                </c:pt>
                <c:pt idx="2">
                  <c:v>0.30904681321369054</c:v>
                </c:pt>
                <c:pt idx="3">
                  <c:v>0.33950267756473851</c:v>
                </c:pt>
                <c:pt idx="4">
                  <c:v>0.37320433571215822</c:v>
                </c:pt>
                <c:pt idx="5">
                  <c:v>0.21641259682314101</c:v>
                </c:pt>
                <c:pt idx="6">
                  <c:v>0.23980899418948462</c:v>
                </c:pt>
                <c:pt idx="7">
                  <c:v>0.20159721100434572</c:v>
                </c:pt>
                <c:pt idx="8">
                  <c:v>0.19891533166122125</c:v>
                </c:pt>
                <c:pt idx="9">
                  <c:v>0.21604014774198702</c:v>
                </c:pt>
                <c:pt idx="10">
                  <c:v>0.18053168801028516</c:v>
                </c:pt>
                <c:pt idx="11">
                  <c:v>0.19149049613794991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98272"/>
        <c:axId val="89404544"/>
      </c:scatterChart>
      <c:valAx>
        <c:axId val="8939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Rooms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404544"/>
        <c:crosses val="autoZero"/>
        <c:crossBetween val="midCat"/>
      </c:valAx>
      <c:valAx>
        <c:axId val="8940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398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% Distance vs Max Distance (Means </a:t>
            </a:r>
            <a:r>
              <a:rPr lang="es-MX" sz="1800" b="1" i="0" u="none" strike="noStrike" baseline="0">
                <a:effectLst/>
              </a:rPr>
              <a:t>all maps</a:t>
            </a:r>
            <a:r>
              <a:rPr lang="es-MX"/>
              <a:t>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'Resumen General'!$A$5</c:f>
              <c:strCache>
                <c:ptCount val="1"/>
                <c:pt idx="0">
                  <c:v>Optimal</c:v>
                </c:pt>
              </c:strCache>
            </c:strRef>
          </c:tx>
          <c:xVal>
            <c:numRef>
              <c:f>'Resumen General'!$B$4:$M$4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xVal>
          <c:yVal>
            <c:numRef>
              <c:f>'Resumen General'!$B$5:$M$5</c:f>
              <c:numCache>
                <c:formatCode>General</c:formatCode>
                <c:ptCount val="12"/>
                <c:pt idx="0">
                  <c:v>0.36019999999999486</c:v>
                </c:pt>
                <c:pt idx="1">
                  <c:v>0.28659554559809491</c:v>
                </c:pt>
                <c:pt idx="2">
                  <c:v>0.32435949276004933</c:v>
                </c:pt>
                <c:pt idx="3">
                  <c:v>0.37333930573730195</c:v>
                </c:pt>
                <c:pt idx="4">
                  <c:v>0.38146966309731162</c:v>
                </c:pt>
                <c:pt idx="5">
                  <c:v>0.27313009668898608</c:v>
                </c:pt>
                <c:pt idx="6">
                  <c:v>0.28619361531491821</c:v>
                </c:pt>
                <c:pt idx="7">
                  <c:v>0.21792145244602326</c:v>
                </c:pt>
                <c:pt idx="8">
                  <c:v>0.25807909743383484</c:v>
                </c:pt>
                <c:pt idx="9">
                  <c:v>0.23949121105961946</c:v>
                </c:pt>
                <c:pt idx="10">
                  <c:v>0.22705348535195996</c:v>
                </c:pt>
                <c:pt idx="11">
                  <c:v>0.21575030864759367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'Resumen General'!$A$6</c:f>
              <c:strCache>
                <c:ptCount val="1"/>
                <c:pt idx="0">
                  <c:v>Worst</c:v>
                </c:pt>
              </c:strCache>
            </c:strRef>
          </c:tx>
          <c:xVal>
            <c:numRef>
              <c:f>'Resumen General'!$B$4:$M$4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xVal>
          <c:yVal>
            <c:numRef>
              <c:f>'Resumen General'!$B$6:$M$6</c:f>
              <c:numCache>
                <c:formatCode>General</c:formatCode>
                <c:ptCount val="12"/>
                <c:pt idx="0">
                  <c:v>0.36019999999999486</c:v>
                </c:pt>
                <c:pt idx="1">
                  <c:v>0.30514318536850987</c:v>
                </c:pt>
                <c:pt idx="2">
                  <c:v>0.51946577530135707</c:v>
                </c:pt>
                <c:pt idx="3">
                  <c:v>0.52712115505845447</c:v>
                </c:pt>
                <c:pt idx="4">
                  <c:v>0.55561722060534302</c:v>
                </c:pt>
                <c:pt idx="5">
                  <c:v>0.47048797905916634</c:v>
                </c:pt>
                <c:pt idx="6">
                  <c:v>0.61372251498572328</c:v>
                </c:pt>
                <c:pt idx="7">
                  <c:v>0.51577778382025552</c:v>
                </c:pt>
                <c:pt idx="8">
                  <c:v>0.58333766091983952</c:v>
                </c:pt>
                <c:pt idx="9">
                  <c:v>0.52321633476876006</c:v>
                </c:pt>
                <c:pt idx="10">
                  <c:v>0.50441412863717772</c:v>
                </c:pt>
                <c:pt idx="11">
                  <c:v>0.46547167810027423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'Resumen General'!$A$7</c:f>
              <c:strCache>
                <c:ptCount val="1"/>
                <c:pt idx="0">
                  <c:v>OptimalExpected</c:v>
                </c:pt>
              </c:strCache>
            </c:strRef>
          </c:tx>
          <c:xVal>
            <c:numRef>
              <c:f>'Resumen General'!$B$4:$M$4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xVal>
          <c:yVal>
            <c:numRef>
              <c:f>'Resumen General'!$B$7:$M$7</c:f>
              <c:numCache>
                <c:formatCode>General</c:formatCode>
                <c:ptCount val="12"/>
                <c:pt idx="0">
                  <c:v>0.36019999999999486</c:v>
                </c:pt>
                <c:pt idx="1">
                  <c:v>0.22913217490815932</c:v>
                </c:pt>
                <c:pt idx="2">
                  <c:v>0.30904681321369054</c:v>
                </c:pt>
                <c:pt idx="3">
                  <c:v>0.33413268997420614</c:v>
                </c:pt>
                <c:pt idx="4">
                  <c:v>0.36724370297966502</c:v>
                </c:pt>
                <c:pt idx="5">
                  <c:v>0.21234563004457815</c:v>
                </c:pt>
                <c:pt idx="6">
                  <c:v>0.23293528470909583</c:v>
                </c:pt>
                <c:pt idx="7">
                  <c:v>0.1926306184447702</c:v>
                </c:pt>
                <c:pt idx="8">
                  <c:v>0.18899995871313754</c:v>
                </c:pt>
                <c:pt idx="9">
                  <c:v>0.19993163226720975</c:v>
                </c:pt>
                <c:pt idx="10">
                  <c:v>0.16900138826089547</c:v>
                </c:pt>
                <c:pt idx="11">
                  <c:v>0.18408048953398054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'Resumen General'!$A$8</c:f>
              <c:strCache>
                <c:ptCount val="1"/>
                <c:pt idx="0">
                  <c:v>WorstExpected</c:v>
                </c:pt>
              </c:strCache>
            </c:strRef>
          </c:tx>
          <c:xVal>
            <c:numRef>
              <c:f>'Resumen General'!$B$4:$M$4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xVal>
          <c:yVal>
            <c:numRef>
              <c:f>'Resumen General'!$B$8:$M$8</c:f>
              <c:numCache>
                <c:formatCode>General</c:formatCode>
                <c:ptCount val="12"/>
                <c:pt idx="0">
                  <c:v>0.36019999999999486</c:v>
                </c:pt>
                <c:pt idx="1">
                  <c:v>0.36260655605844538</c:v>
                </c:pt>
                <c:pt idx="2">
                  <c:v>0.56654079638369548</c:v>
                </c:pt>
                <c:pt idx="3">
                  <c:v>0.55137286478629766</c:v>
                </c:pt>
                <c:pt idx="4">
                  <c:v>0.5891557039752634</c:v>
                </c:pt>
                <c:pt idx="5">
                  <c:v>0.61243951640345617</c:v>
                </c:pt>
                <c:pt idx="6">
                  <c:v>0.72130655668521004</c:v>
                </c:pt>
                <c:pt idx="7">
                  <c:v>0.56141155226926265</c:v>
                </c:pt>
                <c:pt idx="8">
                  <c:v>0.69069124509650393</c:v>
                </c:pt>
                <c:pt idx="9">
                  <c:v>0.64050649079446065</c:v>
                </c:pt>
                <c:pt idx="10">
                  <c:v>0.63868313259011167</c:v>
                </c:pt>
                <c:pt idx="11">
                  <c:v>0.6182340211273748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'Resumen General'!$A$9</c:f>
              <c:strCache>
                <c:ptCount val="1"/>
                <c:pt idx="0">
                  <c:v>MostProbable</c:v>
                </c:pt>
              </c:strCache>
            </c:strRef>
          </c:tx>
          <c:xVal>
            <c:numRef>
              <c:f>'Resumen General'!$B$4:$M$4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xVal>
          <c:yVal>
            <c:numRef>
              <c:f>'Resumen General'!$B$9:$M$9</c:f>
              <c:numCache>
                <c:formatCode>General</c:formatCode>
                <c:ptCount val="12"/>
                <c:pt idx="0">
                  <c:v>0.36019999999999486</c:v>
                </c:pt>
                <c:pt idx="1">
                  <c:v>0.22913217490815932</c:v>
                </c:pt>
                <c:pt idx="2">
                  <c:v>0.36123576902550647</c:v>
                </c:pt>
                <c:pt idx="3">
                  <c:v>0.42111814264109287</c:v>
                </c:pt>
                <c:pt idx="4">
                  <c:v>0.45666561281919016</c:v>
                </c:pt>
                <c:pt idx="5">
                  <c:v>0.26791396833723169</c:v>
                </c:pt>
                <c:pt idx="6">
                  <c:v>0.23980899418948462</c:v>
                </c:pt>
                <c:pt idx="7">
                  <c:v>0.28302279791342638</c:v>
                </c:pt>
                <c:pt idx="8">
                  <c:v>0.24030500198190025</c:v>
                </c:pt>
                <c:pt idx="9">
                  <c:v>0.26868297517884238</c:v>
                </c:pt>
                <c:pt idx="10">
                  <c:v>0.25636099607727081</c:v>
                </c:pt>
                <c:pt idx="11">
                  <c:v>0.2955751398130087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'Resumen General'!$A$10</c:f>
              <c:strCache>
                <c:ptCount val="1"/>
                <c:pt idx="0">
                  <c:v>Closest</c:v>
                </c:pt>
              </c:strCache>
            </c:strRef>
          </c:tx>
          <c:xVal>
            <c:numRef>
              <c:f>'Resumen General'!$B$4:$M$4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xVal>
          <c:yVal>
            <c:numRef>
              <c:f>'Resumen General'!$B$10:$M$10</c:f>
              <c:numCache>
                <c:formatCode>General</c:formatCode>
                <c:ptCount val="12"/>
                <c:pt idx="0">
                  <c:v>0.36019999999999486</c:v>
                </c:pt>
                <c:pt idx="1">
                  <c:v>0.28659554559809491</c:v>
                </c:pt>
                <c:pt idx="2">
                  <c:v>0.34336030766785508</c:v>
                </c:pt>
                <c:pt idx="3">
                  <c:v>0.34985912552091214</c:v>
                </c:pt>
                <c:pt idx="4">
                  <c:v>0.37320433571215822</c:v>
                </c:pt>
                <c:pt idx="5">
                  <c:v>0.28437639506056595</c:v>
                </c:pt>
                <c:pt idx="6">
                  <c:v>0.3136163007072042</c:v>
                </c:pt>
                <c:pt idx="7">
                  <c:v>0.20243624965587728</c:v>
                </c:pt>
                <c:pt idx="8">
                  <c:v>0.21777910496246905</c:v>
                </c:pt>
                <c:pt idx="9">
                  <c:v>0.2613970231800038</c:v>
                </c:pt>
                <c:pt idx="10">
                  <c:v>0.21794739943993918</c:v>
                </c:pt>
                <c:pt idx="11">
                  <c:v>0.21057845447217743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'Resumen General'!$A$11</c:f>
              <c:strCache>
                <c:ptCount val="1"/>
                <c:pt idx="0">
                  <c:v>Random</c:v>
                </c:pt>
              </c:strCache>
            </c:strRef>
          </c:tx>
          <c:xVal>
            <c:numRef>
              <c:f>'Resumen General'!$B$4:$M$4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xVal>
          <c:yVal>
            <c:numRef>
              <c:f>'Resumen General'!$B$11:$M$11</c:f>
              <c:numCache>
                <c:formatCode>General</c:formatCode>
                <c:ptCount val="12"/>
                <c:pt idx="0">
                  <c:v>0.36019999999999486</c:v>
                </c:pt>
                <c:pt idx="1">
                  <c:v>0.35361816024292514</c:v>
                </c:pt>
                <c:pt idx="2">
                  <c:v>0.34462748541782756</c:v>
                </c:pt>
                <c:pt idx="3">
                  <c:v>0.40378440906860336</c:v>
                </c:pt>
                <c:pt idx="4">
                  <c:v>0.46124073747063249</c:v>
                </c:pt>
                <c:pt idx="5">
                  <c:v>0.39698613285647544</c:v>
                </c:pt>
                <c:pt idx="6">
                  <c:v>0.35927507092384559</c:v>
                </c:pt>
                <c:pt idx="7">
                  <c:v>0.37230646902845477</c:v>
                </c:pt>
                <c:pt idx="8">
                  <c:v>0.41136683279632003</c:v>
                </c:pt>
                <c:pt idx="9">
                  <c:v>0.40744769227326516</c:v>
                </c:pt>
                <c:pt idx="10">
                  <c:v>0.34960086568220683</c:v>
                </c:pt>
                <c:pt idx="11">
                  <c:v>0.38593686463334809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'Resumen General'!$A$12</c:f>
              <c:strCache>
                <c:ptCount val="1"/>
                <c:pt idx="0">
                  <c:v>ExpectedDistanceMurrieta</c:v>
                </c:pt>
              </c:strCache>
            </c:strRef>
          </c:tx>
          <c:xVal>
            <c:numRef>
              <c:f>'Resumen General'!$B$4:$M$4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xVal>
          <c:yVal>
            <c:numRef>
              <c:f>'Resumen General'!$B$12:$M$12</c:f>
              <c:numCache>
                <c:formatCode>General</c:formatCode>
                <c:ptCount val="12"/>
                <c:pt idx="0">
                  <c:v>0.36019999999999486</c:v>
                </c:pt>
                <c:pt idx="1">
                  <c:v>0.22913217490815932</c:v>
                </c:pt>
                <c:pt idx="2">
                  <c:v>0.30904681321369054</c:v>
                </c:pt>
                <c:pt idx="3">
                  <c:v>0.33950267756473851</c:v>
                </c:pt>
                <c:pt idx="4">
                  <c:v>0.3867192086503729</c:v>
                </c:pt>
                <c:pt idx="5">
                  <c:v>0.34919115162687631</c:v>
                </c:pt>
                <c:pt idx="6">
                  <c:v>0.30203494416855148</c:v>
                </c:pt>
                <c:pt idx="7">
                  <c:v>0.24084679336447587</c:v>
                </c:pt>
                <c:pt idx="8">
                  <c:v>0.33582783908588426</c:v>
                </c:pt>
                <c:pt idx="9">
                  <c:v>0.27823005305536319</c:v>
                </c:pt>
                <c:pt idx="10">
                  <c:v>0.32378636913974351</c:v>
                </c:pt>
                <c:pt idx="11">
                  <c:v>0.24474741402582514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'Resumen General'!$A$13</c:f>
              <c:strCache>
                <c:ptCount val="1"/>
                <c:pt idx="0">
                  <c:v>ExpectedDistanceSimple</c:v>
                </c:pt>
              </c:strCache>
            </c:strRef>
          </c:tx>
          <c:xVal>
            <c:numRef>
              <c:f>'Resumen General'!$B$4:$M$4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xVal>
          <c:yVal>
            <c:numRef>
              <c:f>'Resumen General'!$B$13:$M$13</c:f>
              <c:numCache>
                <c:formatCode>General</c:formatCode>
                <c:ptCount val="12"/>
                <c:pt idx="0">
                  <c:v>0.36019999999999486</c:v>
                </c:pt>
                <c:pt idx="1">
                  <c:v>0.22913217490815932</c:v>
                </c:pt>
                <c:pt idx="2">
                  <c:v>0.30904681321369054</c:v>
                </c:pt>
                <c:pt idx="3">
                  <c:v>0.33950267756473851</c:v>
                </c:pt>
                <c:pt idx="4">
                  <c:v>0.37320433571215822</c:v>
                </c:pt>
                <c:pt idx="5">
                  <c:v>0.21641259682314101</c:v>
                </c:pt>
                <c:pt idx="6">
                  <c:v>0.23980899418948462</c:v>
                </c:pt>
                <c:pt idx="7">
                  <c:v>0.20159721100434572</c:v>
                </c:pt>
                <c:pt idx="8">
                  <c:v>0.19891533166122125</c:v>
                </c:pt>
                <c:pt idx="9">
                  <c:v>0.21604014774198702</c:v>
                </c:pt>
                <c:pt idx="10">
                  <c:v>0.18053168801028516</c:v>
                </c:pt>
                <c:pt idx="11">
                  <c:v>0.19149049613794991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70816"/>
        <c:axId val="90777088"/>
      </c:scatterChart>
      <c:valAx>
        <c:axId val="9077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Rooms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77088"/>
        <c:crosses val="autoZero"/>
        <c:crossBetween val="midCat"/>
      </c:valAx>
      <c:valAx>
        <c:axId val="9077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770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% Distance vs Max Distance (Means</a:t>
            </a:r>
            <a:r>
              <a:rPr lang="es-MX" sz="1800" b="1" i="0" u="none" strike="noStrike" baseline="0">
                <a:effectLst/>
              </a:rPr>
              <a:t> all maps</a:t>
            </a:r>
            <a:r>
              <a:rPr lang="es-MX"/>
              <a:t>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'Resumen General'!$A$5</c:f>
              <c:strCache>
                <c:ptCount val="1"/>
                <c:pt idx="0">
                  <c:v>Optimal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'Resumen General'!$B$18:$O$18</c:f>
                <c:numCache>
                  <c:formatCode>General</c:formatCode>
                  <c:ptCount val="14"/>
                  <c:pt idx="0">
                    <c:v>8.9889932695490365E-2</c:v>
                  </c:pt>
                  <c:pt idx="1">
                    <c:v>0.11967969488344514</c:v>
                  </c:pt>
                  <c:pt idx="2">
                    <c:v>3.5111192681134225E-2</c:v>
                  </c:pt>
                  <c:pt idx="3">
                    <c:v>4.035496059436073E-2</c:v>
                  </c:pt>
                  <c:pt idx="4">
                    <c:v>2.6794237314258725E-2</c:v>
                  </c:pt>
                  <c:pt idx="5">
                    <c:v>3.3099215703362758E-2</c:v>
                  </c:pt>
                  <c:pt idx="6">
                    <c:v>4.6544985631088442E-2</c:v>
                  </c:pt>
                  <c:pt idx="7">
                    <c:v>3.2061314465583315E-2</c:v>
                  </c:pt>
                  <c:pt idx="8">
                    <c:v>6.753595927928803E-2</c:v>
                  </c:pt>
                  <c:pt idx="9">
                    <c:v>3.9762761737968402E-2</c:v>
                  </c:pt>
                  <c:pt idx="10">
                    <c:v>3.7873835225633208E-2</c:v>
                  </c:pt>
                  <c:pt idx="11">
                    <c:v>2.5276117905534631E-2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'Resumen General'!$B$18:$O$18</c:f>
                <c:numCache>
                  <c:formatCode>General</c:formatCode>
                  <c:ptCount val="14"/>
                  <c:pt idx="0">
                    <c:v>8.9889932695490365E-2</c:v>
                  </c:pt>
                  <c:pt idx="1">
                    <c:v>0.11967969488344514</c:v>
                  </c:pt>
                  <c:pt idx="2">
                    <c:v>3.5111192681134225E-2</c:v>
                  </c:pt>
                  <c:pt idx="3">
                    <c:v>4.035496059436073E-2</c:v>
                  </c:pt>
                  <c:pt idx="4">
                    <c:v>2.6794237314258725E-2</c:v>
                  </c:pt>
                  <c:pt idx="5">
                    <c:v>3.3099215703362758E-2</c:v>
                  </c:pt>
                  <c:pt idx="6">
                    <c:v>4.6544985631088442E-2</c:v>
                  </c:pt>
                  <c:pt idx="7">
                    <c:v>3.2061314465583315E-2</c:v>
                  </c:pt>
                  <c:pt idx="8">
                    <c:v>6.753595927928803E-2</c:v>
                  </c:pt>
                  <c:pt idx="9">
                    <c:v>3.9762761737968402E-2</c:v>
                  </c:pt>
                  <c:pt idx="10">
                    <c:v>3.7873835225633208E-2</c:v>
                  </c:pt>
                  <c:pt idx="11">
                    <c:v>2.5276117905534631E-2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</c:errBars>
          <c:xVal>
            <c:numRef>
              <c:f>'Resumen General'!$B$4:$M$4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xVal>
          <c:yVal>
            <c:numRef>
              <c:f>'Resumen General'!$B$5:$M$5</c:f>
              <c:numCache>
                <c:formatCode>General</c:formatCode>
                <c:ptCount val="12"/>
                <c:pt idx="0">
                  <c:v>0.36019999999999486</c:v>
                </c:pt>
                <c:pt idx="1">
                  <c:v>0.28659554559809491</c:v>
                </c:pt>
                <c:pt idx="2">
                  <c:v>0.32435949276004933</c:v>
                </c:pt>
                <c:pt idx="3">
                  <c:v>0.37333930573730195</c:v>
                </c:pt>
                <c:pt idx="4">
                  <c:v>0.38146966309731162</c:v>
                </c:pt>
                <c:pt idx="5">
                  <c:v>0.27313009668898608</c:v>
                </c:pt>
                <c:pt idx="6">
                  <c:v>0.28619361531491821</c:v>
                </c:pt>
                <c:pt idx="7">
                  <c:v>0.21792145244602326</c:v>
                </c:pt>
                <c:pt idx="8">
                  <c:v>0.25807909743383484</c:v>
                </c:pt>
                <c:pt idx="9">
                  <c:v>0.23949121105961946</c:v>
                </c:pt>
                <c:pt idx="10">
                  <c:v>0.22705348535195996</c:v>
                </c:pt>
                <c:pt idx="11">
                  <c:v>0.21575030864759367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'Resumen General'!$A$6</c:f>
              <c:strCache>
                <c:ptCount val="1"/>
                <c:pt idx="0">
                  <c:v>Worst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'Resumen General'!$B$19:$O$19</c:f>
                <c:numCache>
                  <c:formatCode>General</c:formatCode>
                  <c:ptCount val="14"/>
                  <c:pt idx="0">
                    <c:v>8.9889932695490365E-2</c:v>
                  </c:pt>
                  <c:pt idx="1">
                    <c:v>0.1427094322558877</c:v>
                  </c:pt>
                  <c:pt idx="2">
                    <c:v>0.12431366810924856</c:v>
                  </c:pt>
                  <c:pt idx="3">
                    <c:v>4.5221098583834912E-2</c:v>
                  </c:pt>
                  <c:pt idx="4">
                    <c:v>5.7715749361044441E-2</c:v>
                  </c:pt>
                  <c:pt idx="5">
                    <c:v>0.12176229799226269</c:v>
                  </c:pt>
                  <c:pt idx="6">
                    <c:v>0.10906264511228725</c:v>
                  </c:pt>
                  <c:pt idx="7">
                    <c:v>5.4399222829212085E-2</c:v>
                  </c:pt>
                  <c:pt idx="8">
                    <c:v>0.10702665137585844</c:v>
                  </c:pt>
                  <c:pt idx="9">
                    <c:v>7.5100170578568048E-2</c:v>
                  </c:pt>
                  <c:pt idx="10">
                    <c:v>7.7350766664898055E-2</c:v>
                  </c:pt>
                  <c:pt idx="11">
                    <c:v>2.1665298670881853E-2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'Resumen General'!$B$19:$O$19</c:f>
                <c:numCache>
                  <c:formatCode>General</c:formatCode>
                  <c:ptCount val="14"/>
                  <c:pt idx="0">
                    <c:v>8.9889932695490365E-2</c:v>
                  </c:pt>
                  <c:pt idx="1">
                    <c:v>0.1427094322558877</c:v>
                  </c:pt>
                  <c:pt idx="2">
                    <c:v>0.12431366810924856</c:v>
                  </c:pt>
                  <c:pt idx="3">
                    <c:v>4.5221098583834912E-2</c:v>
                  </c:pt>
                  <c:pt idx="4">
                    <c:v>5.7715749361044441E-2</c:v>
                  </c:pt>
                  <c:pt idx="5">
                    <c:v>0.12176229799226269</c:v>
                  </c:pt>
                  <c:pt idx="6">
                    <c:v>0.10906264511228725</c:v>
                  </c:pt>
                  <c:pt idx="7">
                    <c:v>5.4399222829212085E-2</c:v>
                  </c:pt>
                  <c:pt idx="8">
                    <c:v>0.10702665137585844</c:v>
                  </c:pt>
                  <c:pt idx="9">
                    <c:v>7.5100170578568048E-2</c:v>
                  </c:pt>
                  <c:pt idx="10">
                    <c:v>7.7350766664898055E-2</c:v>
                  </c:pt>
                  <c:pt idx="11">
                    <c:v>2.1665298670881853E-2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</c:errBars>
          <c:xVal>
            <c:numRef>
              <c:f>'Resumen General'!$B$4:$M$4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xVal>
          <c:yVal>
            <c:numRef>
              <c:f>'Resumen General'!$B$6:$M$6</c:f>
              <c:numCache>
                <c:formatCode>General</c:formatCode>
                <c:ptCount val="12"/>
                <c:pt idx="0">
                  <c:v>0.36019999999999486</c:v>
                </c:pt>
                <c:pt idx="1">
                  <c:v>0.30514318536850987</c:v>
                </c:pt>
                <c:pt idx="2">
                  <c:v>0.51946577530135707</c:v>
                </c:pt>
                <c:pt idx="3">
                  <c:v>0.52712115505845447</c:v>
                </c:pt>
                <c:pt idx="4">
                  <c:v>0.55561722060534302</c:v>
                </c:pt>
                <c:pt idx="5">
                  <c:v>0.47048797905916634</c:v>
                </c:pt>
                <c:pt idx="6">
                  <c:v>0.61372251498572328</c:v>
                </c:pt>
                <c:pt idx="7">
                  <c:v>0.51577778382025552</c:v>
                </c:pt>
                <c:pt idx="8">
                  <c:v>0.58333766091983952</c:v>
                </c:pt>
                <c:pt idx="9">
                  <c:v>0.52321633476876006</c:v>
                </c:pt>
                <c:pt idx="10">
                  <c:v>0.50441412863717772</c:v>
                </c:pt>
                <c:pt idx="11">
                  <c:v>0.46547167810027423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'Resumen General'!$A$7</c:f>
              <c:strCache>
                <c:ptCount val="1"/>
                <c:pt idx="0">
                  <c:v>OptimalExpected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'Resumen General'!$B$20:$O$20</c:f>
                <c:numCache>
                  <c:formatCode>General</c:formatCode>
                  <c:ptCount val="14"/>
                  <c:pt idx="0">
                    <c:v>8.9889932695490365E-2</c:v>
                  </c:pt>
                  <c:pt idx="1">
                    <c:v>0.1321474044929008</c:v>
                  </c:pt>
                  <c:pt idx="2">
                    <c:v>2.4970106565920885E-2</c:v>
                  </c:pt>
                  <c:pt idx="3">
                    <c:v>3.6268083023918221E-2</c:v>
                  </c:pt>
                  <c:pt idx="4">
                    <c:v>2.5839497520738462E-2</c:v>
                  </c:pt>
                  <c:pt idx="5">
                    <c:v>2.725226166593582E-2</c:v>
                  </c:pt>
                  <c:pt idx="6">
                    <c:v>2.4412000922889348E-2</c:v>
                  </c:pt>
                  <c:pt idx="7">
                    <c:v>3.9629542546392706E-2</c:v>
                  </c:pt>
                  <c:pt idx="8">
                    <c:v>4.0113895239503705E-2</c:v>
                  </c:pt>
                  <c:pt idx="9">
                    <c:v>2.7131934049106618E-2</c:v>
                  </c:pt>
                  <c:pt idx="10">
                    <c:v>3.0168786156270624E-2</c:v>
                  </c:pt>
                  <c:pt idx="11">
                    <c:v>2.7499615010605306E-2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'Resumen General'!$B$20:$O$20</c:f>
                <c:numCache>
                  <c:formatCode>General</c:formatCode>
                  <c:ptCount val="14"/>
                  <c:pt idx="0">
                    <c:v>8.9889932695490365E-2</c:v>
                  </c:pt>
                  <c:pt idx="1">
                    <c:v>0.1321474044929008</c:v>
                  </c:pt>
                  <c:pt idx="2">
                    <c:v>2.4970106565920885E-2</c:v>
                  </c:pt>
                  <c:pt idx="3">
                    <c:v>3.6268083023918221E-2</c:v>
                  </c:pt>
                  <c:pt idx="4">
                    <c:v>2.5839497520738462E-2</c:v>
                  </c:pt>
                  <c:pt idx="5">
                    <c:v>2.725226166593582E-2</c:v>
                  </c:pt>
                  <c:pt idx="6">
                    <c:v>2.4412000922889348E-2</c:v>
                  </c:pt>
                  <c:pt idx="7">
                    <c:v>3.9629542546392706E-2</c:v>
                  </c:pt>
                  <c:pt idx="8">
                    <c:v>4.0113895239503705E-2</c:v>
                  </c:pt>
                  <c:pt idx="9">
                    <c:v>2.7131934049106618E-2</c:v>
                  </c:pt>
                  <c:pt idx="10">
                    <c:v>3.0168786156270624E-2</c:v>
                  </c:pt>
                  <c:pt idx="11">
                    <c:v>2.7499615010605306E-2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</c:errBars>
          <c:xVal>
            <c:numRef>
              <c:f>'Resumen General'!$B$4:$M$4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xVal>
          <c:yVal>
            <c:numRef>
              <c:f>'Resumen General'!$B$7:$M$7</c:f>
              <c:numCache>
                <c:formatCode>General</c:formatCode>
                <c:ptCount val="12"/>
                <c:pt idx="0">
                  <c:v>0.36019999999999486</c:v>
                </c:pt>
                <c:pt idx="1">
                  <c:v>0.22913217490815932</c:v>
                </c:pt>
                <c:pt idx="2">
                  <c:v>0.30904681321369054</c:v>
                </c:pt>
                <c:pt idx="3">
                  <c:v>0.33413268997420614</c:v>
                </c:pt>
                <c:pt idx="4">
                  <c:v>0.36724370297966502</c:v>
                </c:pt>
                <c:pt idx="5">
                  <c:v>0.21234563004457815</c:v>
                </c:pt>
                <c:pt idx="6">
                  <c:v>0.23293528470909583</c:v>
                </c:pt>
                <c:pt idx="7">
                  <c:v>0.1926306184447702</c:v>
                </c:pt>
                <c:pt idx="8">
                  <c:v>0.18899995871313754</c:v>
                </c:pt>
                <c:pt idx="9">
                  <c:v>0.19993163226720975</c:v>
                </c:pt>
                <c:pt idx="10">
                  <c:v>0.16900138826089547</c:v>
                </c:pt>
                <c:pt idx="11">
                  <c:v>0.18408048953398054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'Resumen General'!$A$8</c:f>
              <c:strCache>
                <c:ptCount val="1"/>
                <c:pt idx="0">
                  <c:v>WorstExpected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'Resumen General'!$B$21:$O$21</c:f>
                <c:numCache>
                  <c:formatCode>General</c:formatCode>
                  <c:ptCount val="14"/>
                  <c:pt idx="0">
                    <c:v>8.9889932695490365E-2</c:v>
                  </c:pt>
                  <c:pt idx="1">
                    <c:v>7.9414436543255529E-2</c:v>
                  </c:pt>
                  <c:pt idx="2">
                    <c:v>5.549126904402072E-2</c:v>
                  </c:pt>
                  <c:pt idx="3">
                    <c:v>2.4708708464323846E-2</c:v>
                  </c:pt>
                  <c:pt idx="4">
                    <c:v>4.7849803015671384E-2</c:v>
                  </c:pt>
                  <c:pt idx="5">
                    <c:v>6.3032733798498164E-2</c:v>
                  </c:pt>
                  <c:pt idx="6">
                    <c:v>8.9014735690242458E-2</c:v>
                  </c:pt>
                  <c:pt idx="7">
                    <c:v>4.1915725893566208E-2</c:v>
                  </c:pt>
                  <c:pt idx="8">
                    <c:v>8.3544273753836662E-2</c:v>
                  </c:pt>
                  <c:pt idx="9">
                    <c:v>6.1840316764071486E-2</c:v>
                  </c:pt>
                  <c:pt idx="10">
                    <c:v>5.6327184271367306E-2</c:v>
                  </c:pt>
                  <c:pt idx="11">
                    <c:v>4.3593558361257917E-2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'Resumen General'!$B$21:$O$21</c:f>
                <c:numCache>
                  <c:formatCode>General</c:formatCode>
                  <c:ptCount val="14"/>
                  <c:pt idx="0">
                    <c:v>8.9889932695490365E-2</c:v>
                  </c:pt>
                  <c:pt idx="1">
                    <c:v>7.9414436543255529E-2</c:v>
                  </c:pt>
                  <c:pt idx="2">
                    <c:v>5.549126904402072E-2</c:v>
                  </c:pt>
                  <c:pt idx="3">
                    <c:v>2.4708708464323846E-2</c:v>
                  </c:pt>
                  <c:pt idx="4">
                    <c:v>4.7849803015671384E-2</c:v>
                  </c:pt>
                  <c:pt idx="5">
                    <c:v>6.3032733798498164E-2</c:v>
                  </c:pt>
                  <c:pt idx="6">
                    <c:v>8.9014735690242458E-2</c:v>
                  </c:pt>
                  <c:pt idx="7">
                    <c:v>4.1915725893566208E-2</c:v>
                  </c:pt>
                  <c:pt idx="8">
                    <c:v>8.3544273753836662E-2</c:v>
                  </c:pt>
                  <c:pt idx="9">
                    <c:v>6.1840316764071486E-2</c:v>
                  </c:pt>
                  <c:pt idx="10">
                    <c:v>5.6327184271367306E-2</c:v>
                  </c:pt>
                  <c:pt idx="11">
                    <c:v>4.3593558361257917E-2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</c:errBars>
          <c:xVal>
            <c:numRef>
              <c:f>'Resumen General'!$B$4:$M$4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xVal>
          <c:yVal>
            <c:numRef>
              <c:f>'Resumen General'!$B$8:$M$8</c:f>
              <c:numCache>
                <c:formatCode>General</c:formatCode>
                <c:ptCount val="12"/>
                <c:pt idx="0">
                  <c:v>0.36019999999999486</c:v>
                </c:pt>
                <c:pt idx="1">
                  <c:v>0.36260655605844538</c:v>
                </c:pt>
                <c:pt idx="2">
                  <c:v>0.56654079638369548</c:v>
                </c:pt>
                <c:pt idx="3">
                  <c:v>0.55137286478629766</c:v>
                </c:pt>
                <c:pt idx="4">
                  <c:v>0.5891557039752634</c:v>
                </c:pt>
                <c:pt idx="5">
                  <c:v>0.61243951640345617</c:v>
                </c:pt>
                <c:pt idx="6">
                  <c:v>0.72130655668521004</c:v>
                </c:pt>
                <c:pt idx="7">
                  <c:v>0.56141155226926265</c:v>
                </c:pt>
                <c:pt idx="8">
                  <c:v>0.69069124509650393</c:v>
                </c:pt>
                <c:pt idx="9">
                  <c:v>0.64050649079446065</c:v>
                </c:pt>
                <c:pt idx="10">
                  <c:v>0.63868313259011167</c:v>
                </c:pt>
                <c:pt idx="11">
                  <c:v>0.6182340211273748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'Resumen General'!$A$9</c:f>
              <c:strCache>
                <c:ptCount val="1"/>
                <c:pt idx="0">
                  <c:v>MostProbable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'Resumen General'!$B$22:$O$22</c:f>
                <c:numCache>
                  <c:formatCode>General</c:formatCode>
                  <c:ptCount val="14"/>
                  <c:pt idx="0">
                    <c:v>8.9889932695490365E-2</c:v>
                  </c:pt>
                  <c:pt idx="1">
                    <c:v>0.1321474044929008</c:v>
                  </c:pt>
                  <c:pt idx="2">
                    <c:v>8.0128635100688114E-2</c:v>
                  </c:pt>
                  <c:pt idx="3">
                    <c:v>4.1349619040275593E-2</c:v>
                  </c:pt>
                  <c:pt idx="4">
                    <c:v>3.9400538800729377E-2</c:v>
                  </c:pt>
                  <c:pt idx="5">
                    <c:v>5.1076531797644972E-2</c:v>
                  </c:pt>
                  <c:pt idx="6">
                    <c:v>2.8396792202757391E-2</c:v>
                  </c:pt>
                  <c:pt idx="7">
                    <c:v>4.7490972579016272E-2</c:v>
                  </c:pt>
                  <c:pt idx="8">
                    <c:v>1.5576439173342992E-2</c:v>
                  </c:pt>
                  <c:pt idx="9">
                    <c:v>5.762549135329656E-2</c:v>
                  </c:pt>
                  <c:pt idx="10">
                    <c:v>4.4132637100469406E-2</c:v>
                  </c:pt>
                  <c:pt idx="11">
                    <c:v>5.4885809112460181E-2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'Resumen General'!$B$22:$O$22</c:f>
                <c:numCache>
                  <c:formatCode>General</c:formatCode>
                  <c:ptCount val="14"/>
                  <c:pt idx="0">
                    <c:v>8.9889932695490365E-2</c:v>
                  </c:pt>
                  <c:pt idx="1">
                    <c:v>0.1321474044929008</c:v>
                  </c:pt>
                  <c:pt idx="2">
                    <c:v>8.0128635100688114E-2</c:v>
                  </c:pt>
                  <c:pt idx="3">
                    <c:v>4.1349619040275593E-2</c:v>
                  </c:pt>
                  <c:pt idx="4">
                    <c:v>3.9400538800729377E-2</c:v>
                  </c:pt>
                  <c:pt idx="5">
                    <c:v>5.1076531797644972E-2</c:v>
                  </c:pt>
                  <c:pt idx="6">
                    <c:v>2.8396792202757391E-2</c:v>
                  </c:pt>
                  <c:pt idx="7">
                    <c:v>4.7490972579016272E-2</c:v>
                  </c:pt>
                  <c:pt idx="8">
                    <c:v>1.5576439173342992E-2</c:v>
                  </c:pt>
                  <c:pt idx="9">
                    <c:v>5.762549135329656E-2</c:v>
                  </c:pt>
                  <c:pt idx="10">
                    <c:v>4.4132637100469406E-2</c:v>
                  </c:pt>
                  <c:pt idx="11">
                    <c:v>5.4885809112460181E-2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</c:errBars>
          <c:xVal>
            <c:numRef>
              <c:f>'Resumen General'!$B$4:$M$4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xVal>
          <c:yVal>
            <c:numRef>
              <c:f>'Resumen General'!$B$9:$M$9</c:f>
              <c:numCache>
                <c:formatCode>General</c:formatCode>
                <c:ptCount val="12"/>
                <c:pt idx="0">
                  <c:v>0.36019999999999486</c:v>
                </c:pt>
                <c:pt idx="1">
                  <c:v>0.22913217490815932</c:v>
                </c:pt>
                <c:pt idx="2">
                  <c:v>0.36123576902550647</c:v>
                </c:pt>
                <c:pt idx="3">
                  <c:v>0.42111814264109287</c:v>
                </c:pt>
                <c:pt idx="4">
                  <c:v>0.45666561281919016</c:v>
                </c:pt>
                <c:pt idx="5">
                  <c:v>0.26791396833723169</c:v>
                </c:pt>
                <c:pt idx="6">
                  <c:v>0.23980899418948462</c:v>
                </c:pt>
                <c:pt idx="7">
                  <c:v>0.28302279791342638</c:v>
                </c:pt>
                <c:pt idx="8">
                  <c:v>0.24030500198190025</c:v>
                </c:pt>
                <c:pt idx="9">
                  <c:v>0.26868297517884238</c:v>
                </c:pt>
                <c:pt idx="10">
                  <c:v>0.25636099607727081</c:v>
                </c:pt>
                <c:pt idx="11">
                  <c:v>0.2955751398130087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'Resumen General'!$A$10</c:f>
              <c:strCache>
                <c:ptCount val="1"/>
                <c:pt idx="0">
                  <c:v>Closest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'Resumen General'!$B$23:$O$23</c:f>
                <c:numCache>
                  <c:formatCode>General</c:formatCode>
                  <c:ptCount val="14"/>
                  <c:pt idx="0">
                    <c:v>8.9889932695490365E-2</c:v>
                  </c:pt>
                  <c:pt idx="1">
                    <c:v>0.11967969488344514</c:v>
                  </c:pt>
                  <c:pt idx="2">
                    <c:v>4.6338984690216738E-2</c:v>
                  </c:pt>
                  <c:pt idx="3">
                    <c:v>5.0224240239063564E-2</c:v>
                  </c:pt>
                  <c:pt idx="4">
                    <c:v>2.5853503331051426E-2</c:v>
                  </c:pt>
                  <c:pt idx="5">
                    <c:v>2.1079905895716275E-2</c:v>
                  </c:pt>
                  <c:pt idx="6">
                    <c:v>3.9183365102432401E-2</c:v>
                  </c:pt>
                  <c:pt idx="7">
                    <c:v>3.9840372954713071E-2</c:v>
                  </c:pt>
                  <c:pt idx="8">
                    <c:v>5.0073988941535162E-2</c:v>
                  </c:pt>
                  <c:pt idx="9">
                    <c:v>4.8584517251004135E-2</c:v>
                  </c:pt>
                  <c:pt idx="10">
                    <c:v>3.1495655938296917E-2</c:v>
                  </c:pt>
                  <c:pt idx="11">
                    <c:v>3.0705170236676859E-2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'Resumen General'!$B$23:$O$23</c:f>
                <c:numCache>
                  <c:formatCode>General</c:formatCode>
                  <c:ptCount val="14"/>
                  <c:pt idx="0">
                    <c:v>8.9889932695490365E-2</c:v>
                  </c:pt>
                  <c:pt idx="1">
                    <c:v>0.11967969488344514</c:v>
                  </c:pt>
                  <c:pt idx="2">
                    <c:v>4.6338984690216738E-2</c:v>
                  </c:pt>
                  <c:pt idx="3">
                    <c:v>5.0224240239063564E-2</c:v>
                  </c:pt>
                  <c:pt idx="4">
                    <c:v>2.5853503331051426E-2</c:v>
                  </c:pt>
                  <c:pt idx="5">
                    <c:v>2.1079905895716275E-2</c:v>
                  </c:pt>
                  <c:pt idx="6">
                    <c:v>3.9183365102432401E-2</c:v>
                  </c:pt>
                  <c:pt idx="7">
                    <c:v>3.9840372954713071E-2</c:v>
                  </c:pt>
                  <c:pt idx="8">
                    <c:v>5.0073988941535162E-2</c:v>
                  </c:pt>
                  <c:pt idx="9">
                    <c:v>4.8584517251004135E-2</c:v>
                  </c:pt>
                  <c:pt idx="10">
                    <c:v>3.1495655938296917E-2</c:v>
                  </c:pt>
                  <c:pt idx="11">
                    <c:v>3.0705170236676859E-2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</c:errBars>
          <c:xVal>
            <c:numRef>
              <c:f>'Resumen General'!$B$4:$M$4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xVal>
          <c:yVal>
            <c:numRef>
              <c:f>'Resumen General'!$B$10:$M$10</c:f>
              <c:numCache>
                <c:formatCode>General</c:formatCode>
                <c:ptCount val="12"/>
                <c:pt idx="0">
                  <c:v>0.36019999999999486</c:v>
                </c:pt>
                <c:pt idx="1">
                  <c:v>0.28659554559809491</c:v>
                </c:pt>
                <c:pt idx="2">
                  <c:v>0.34336030766785508</c:v>
                </c:pt>
                <c:pt idx="3">
                  <c:v>0.34985912552091214</c:v>
                </c:pt>
                <c:pt idx="4">
                  <c:v>0.37320433571215822</c:v>
                </c:pt>
                <c:pt idx="5">
                  <c:v>0.28437639506056595</c:v>
                </c:pt>
                <c:pt idx="6">
                  <c:v>0.3136163007072042</c:v>
                </c:pt>
                <c:pt idx="7">
                  <c:v>0.20243624965587728</c:v>
                </c:pt>
                <c:pt idx="8">
                  <c:v>0.21777910496246905</c:v>
                </c:pt>
                <c:pt idx="9">
                  <c:v>0.2613970231800038</c:v>
                </c:pt>
                <c:pt idx="10">
                  <c:v>0.21794739943993918</c:v>
                </c:pt>
                <c:pt idx="11">
                  <c:v>0.21057845447217743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'Resumen General'!$A$11</c:f>
              <c:strCache>
                <c:ptCount val="1"/>
                <c:pt idx="0">
                  <c:v>Random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'Resumen General'!$B$24:$O$24</c:f>
                <c:numCache>
                  <c:formatCode>General</c:formatCode>
                  <c:ptCount val="14"/>
                  <c:pt idx="0">
                    <c:v>8.9889932695490365E-2</c:v>
                  </c:pt>
                  <c:pt idx="1">
                    <c:v>6.006730053229669E-2</c:v>
                  </c:pt>
                  <c:pt idx="2">
                    <c:v>7.3651685013905441E-2</c:v>
                  </c:pt>
                  <c:pt idx="3">
                    <c:v>6.6135259645413169E-2</c:v>
                  </c:pt>
                  <c:pt idx="4">
                    <c:v>1.4566250609316579E-2</c:v>
                  </c:pt>
                  <c:pt idx="5">
                    <c:v>5.1329195259655118E-2</c:v>
                  </c:pt>
                  <c:pt idx="6">
                    <c:v>3.5435263081263865E-2</c:v>
                  </c:pt>
                  <c:pt idx="7">
                    <c:v>9.7704114612470763E-2</c:v>
                  </c:pt>
                  <c:pt idx="8">
                    <c:v>6.674313396506508E-2</c:v>
                  </c:pt>
                  <c:pt idx="9">
                    <c:v>3.4026905683947013E-2</c:v>
                  </c:pt>
                  <c:pt idx="10">
                    <c:v>7.0128457865339666E-2</c:v>
                  </c:pt>
                  <c:pt idx="11">
                    <c:v>6.8129434150444534E-2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'Resumen General'!$B$24:$O$24</c:f>
                <c:numCache>
                  <c:formatCode>General</c:formatCode>
                  <c:ptCount val="14"/>
                  <c:pt idx="0">
                    <c:v>8.9889932695490365E-2</c:v>
                  </c:pt>
                  <c:pt idx="1">
                    <c:v>6.006730053229669E-2</c:v>
                  </c:pt>
                  <c:pt idx="2">
                    <c:v>7.3651685013905441E-2</c:v>
                  </c:pt>
                  <c:pt idx="3">
                    <c:v>6.6135259645413169E-2</c:v>
                  </c:pt>
                  <c:pt idx="4">
                    <c:v>1.4566250609316579E-2</c:v>
                  </c:pt>
                  <c:pt idx="5">
                    <c:v>5.1329195259655118E-2</c:v>
                  </c:pt>
                  <c:pt idx="6">
                    <c:v>3.5435263081263865E-2</c:v>
                  </c:pt>
                  <c:pt idx="7">
                    <c:v>9.7704114612470763E-2</c:v>
                  </c:pt>
                  <c:pt idx="8">
                    <c:v>6.674313396506508E-2</c:v>
                  </c:pt>
                  <c:pt idx="9">
                    <c:v>3.4026905683947013E-2</c:v>
                  </c:pt>
                  <c:pt idx="10">
                    <c:v>7.0128457865339666E-2</c:v>
                  </c:pt>
                  <c:pt idx="11">
                    <c:v>6.8129434150444534E-2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</c:errBars>
          <c:xVal>
            <c:numRef>
              <c:f>'Resumen General'!$B$4:$M$4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xVal>
          <c:yVal>
            <c:numRef>
              <c:f>'Resumen General'!$B$11:$M$11</c:f>
              <c:numCache>
                <c:formatCode>General</c:formatCode>
                <c:ptCount val="12"/>
                <c:pt idx="0">
                  <c:v>0.36019999999999486</c:v>
                </c:pt>
                <c:pt idx="1">
                  <c:v>0.35361816024292514</c:v>
                </c:pt>
                <c:pt idx="2">
                  <c:v>0.34462748541782756</c:v>
                </c:pt>
                <c:pt idx="3">
                  <c:v>0.40378440906860336</c:v>
                </c:pt>
                <c:pt idx="4">
                  <c:v>0.46124073747063249</c:v>
                </c:pt>
                <c:pt idx="5">
                  <c:v>0.39698613285647544</c:v>
                </c:pt>
                <c:pt idx="6">
                  <c:v>0.35927507092384559</c:v>
                </c:pt>
                <c:pt idx="7">
                  <c:v>0.37230646902845477</c:v>
                </c:pt>
                <c:pt idx="8">
                  <c:v>0.41136683279632003</c:v>
                </c:pt>
                <c:pt idx="9">
                  <c:v>0.40744769227326516</c:v>
                </c:pt>
                <c:pt idx="10">
                  <c:v>0.34960086568220683</c:v>
                </c:pt>
                <c:pt idx="11">
                  <c:v>0.38593686463334809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'Resumen General'!$A$12</c:f>
              <c:strCache>
                <c:ptCount val="1"/>
                <c:pt idx="0">
                  <c:v>ExpectedDistanceMurrieta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'Resumen General'!$B$25:$O$25</c:f>
                <c:numCache>
                  <c:formatCode>General</c:formatCode>
                  <c:ptCount val="14"/>
                  <c:pt idx="0">
                    <c:v>8.9889932695490365E-2</c:v>
                  </c:pt>
                  <c:pt idx="1">
                    <c:v>0.1321474044929008</c:v>
                  </c:pt>
                  <c:pt idx="2">
                    <c:v>2.4970106565920885E-2</c:v>
                  </c:pt>
                  <c:pt idx="3">
                    <c:v>4.3661320009245538E-2</c:v>
                  </c:pt>
                  <c:pt idx="4">
                    <c:v>3.506074337081902E-2</c:v>
                  </c:pt>
                  <c:pt idx="5">
                    <c:v>7.3587221780494441E-2</c:v>
                  </c:pt>
                  <c:pt idx="6">
                    <c:v>4.1490532511429076E-2</c:v>
                  </c:pt>
                  <c:pt idx="7">
                    <c:v>4.8329665008126931E-2</c:v>
                  </c:pt>
                  <c:pt idx="8">
                    <c:v>9.5107956961685933E-2</c:v>
                  </c:pt>
                  <c:pt idx="9">
                    <c:v>3.90919641266015E-2</c:v>
                  </c:pt>
                  <c:pt idx="10">
                    <c:v>7.5736767615569592E-2</c:v>
                  </c:pt>
                  <c:pt idx="11">
                    <c:v>1.7851457405288221E-2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'Resumen General'!$B$25:$O$25</c:f>
                <c:numCache>
                  <c:formatCode>General</c:formatCode>
                  <c:ptCount val="14"/>
                  <c:pt idx="0">
                    <c:v>8.9889932695490365E-2</c:v>
                  </c:pt>
                  <c:pt idx="1">
                    <c:v>0.1321474044929008</c:v>
                  </c:pt>
                  <c:pt idx="2">
                    <c:v>2.4970106565920885E-2</c:v>
                  </c:pt>
                  <c:pt idx="3">
                    <c:v>4.3661320009245538E-2</c:v>
                  </c:pt>
                  <c:pt idx="4">
                    <c:v>3.506074337081902E-2</c:v>
                  </c:pt>
                  <c:pt idx="5">
                    <c:v>7.3587221780494441E-2</c:v>
                  </c:pt>
                  <c:pt idx="6">
                    <c:v>4.1490532511429076E-2</c:v>
                  </c:pt>
                  <c:pt idx="7">
                    <c:v>4.8329665008126931E-2</c:v>
                  </c:pt>
                  <c:pt idx="8">
                    <c:v>9.5107956961685933E-2</c:v>
                  </c:pt>
                  <c:pt idx="9">
                    <c:v>3.90919641266015E-2</c:v>
                  </c:pt>
                  <c:pt idx="10">
                    <c:v>7.5736767615569592E-2</c:v>
                  </c:pt>
                  <c:pt idx="11">
                    <c:v>1.7851457405288221E-2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</c:errBars>
          <c:xVal>
            <c:numRef>
              <c:f>'Resumen General'!$B$4:$M$4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xVal>
          <c:yVal>
            <c:numRef>
              <c:f>'Resumen General'!$B$12:$M$12</c:f>
              <c:numCache>
                <c:formatCode>General</c:formatCode>
                <c:ptCount val="12"/>
                <c:pt idx="0">
                  <c:v>0.36019999999999486</c:v>
                </c:pt>
                <c:pt idx="1">
                  <c:v>0.22913217490815932</c:v>
                </c:pt>
                <c:pt idx="2">
                  <c:v>0.30904681321369054</c:v>
                </c:pt>
                <c:pt idx="3">
                  <c:v>0.33950267756473851</c:v>
                </c:pt>
                <c:pt idx="4">
                  <c:v>0.3867192086503729</c:v>
                </c:pt>
                <c:pt idx="5">
                  <c:v>0.34919115162687631</c:v>
                </c:pt>
                <c:pt idx="6">
                  <c:v>0.30203494416855148</c:v>
                </c:pt>
                <c:pt idx="7">
                  <c:v>0.24084679336447587</c:v>
                </c:pt>
                <c:pt idx="8">
                  <c:v>0.33582783908588426</c:v>
                </c:pt>
                <c:pt idx="9">
                  <c:v>0.27823005305536319</c:v>
                </c:pt>
                <c:pt idx="10">
                  <c:v>0.32378636913974351</c:v>
                </c:pt>
                <c:pt idx="11">
                  <c:v>0.24474741402582514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'Resumen General'!$A$13</c:f>
              <c:strCache>
                <c:ptCount val="1"/>
                <c:pt idx="0">
                  <c:v>ExpectedDistanceSimple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'Resumen General'!$B$26:$O$26</c:f>
                <c:numCache>
                  <c:formatCode>General</c:formatCode>
                  <c:ptCount val="14"/>
                  <c:pt idx="0">
                    <c:v>8.9889932695490365E-2</c:v>
                  </c:pt>
                  <c:pt idx="1">
                    <c:v>0.1321474044929008</c:v>
                  </c:pt>
                  <c:pt idx="2">
                    <c:v>2.4970106565920885E-2</c:v>
                  </c:pt>
                  <c:pt idx="3">
                    <c:v>4.3661320009245538E-2</c:v>
                  </c:pt>
                  <c:pt idx="4">
                    <c:v>2.5853503331051426E-2</c:v>
                  </c:pt>
                  <c:pt idx="5">
                    <c:v>2.7328019411089675E-2</c:v>
                  </c:pt>
                  <c:pt idx="6">
                    <c:v>2.8396792202757391E-2</c:v>
                  </c:pt>
                  <c:pt idx="7">
                    <c:v>3.8628980782531894E-2</c:v>
                  </c:pt>
                  <c:pt idx="8">
                    <c:v>4.0308219349624544E-2</c:v>
                  </c:pt>
                  <c:pt idx="9">
                    <c:v>3.1658298524172387E-2</c:v>
                  </c:pt>
                  <c:pt idx="10">
                    <c:v>2.7792707125492581E-2</c:v>
                  </c:pt>
                  <c:pt idx="11">
                    <c:v>3.4796005988973332E-2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'Resumen General'!$B$26:$O$26</c:f>
                <c:numCache>
                  <c:formatCode>General</c:formatCode>
                  <c:ptCount val="14"/>
                  <c:pt idx="0">
                    <c:v>8.9889932695490365E-2</c:v>
                  </c:pt>
                  <c:pt idx="1">
                    <c:v>0.1321474044929008</c:v>
                  </c:pt>
                  <c:pt idx="2">
                    <c:v>2.4970106565920885E-2</c:v>
                  </c:pt>
                  <c:pt idx="3">
                    <c:v>4.3661320009245538E-2</c:v>
                  </c:pt>
                  <c:pt idx="4">
                    <c:v>2.5853503331051426E-2</c:v>
                  </c:pt>
                  <c:pt idx="5">
                    <c:v>2.7328019411089675E-2</c:v>
                  </c:pt>
                  <c:pt idx="6">
                    <c:v>2.8396792202757391E-2</c:v>
                  </c:pt>
                  <c:pt idx="7">
                    <c:v>3.8628980782531894E-2</c:v>
                  </c:pt>
                  <c:pt idx="8">
                    <c:v>4.0308219349624544E-2</c:v>
                  </c:pt>
                  <c:pt idx="9">
                    <c:v>3.1658298524172387E-2</c:v>
                  </c:pt>
                  <c:pt idx="10">
                    <c:v>2.7792707125492581E-2</c:v>
                  </c:pt>
                  <c:pt idx="11">
                    <c:v>3.4796005988973332E-2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</c:errBars>
          <c:xVal>
            <c:numRef>
              <c:f>'Resumen General'!$B$4:$M$4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xVal>
          <c:yVal>
            <c:numRef>
              <c:f>'Resumen General'!$B$13:$M$13</c:f>
              <c:numCache>
                <c:formatCode>General</c:formatCode>
                <c:ptCount val="12"/>
                <c:pt idx="0">
                  <c:v>0.36019999999999486</c:v>
                </c:pt>
                <c:pt idx="1">
                  <c:v>0.22913217490815932</c:v>
                </c:pt>
                <c:pt idx="2">
                  <c:v>0.30904681321369054</c:v>
                </c:pt>
                <c:pt idx="3">
                  <c:v>0.33950267756473851</c:v>
                </c:pt>
                <c:pt idx="4">
                  <c:v>0.37320433571215822</c:v>
                </c:pt>
                <c:pt idx="5">
                  <c:v>0.21641259682314101</c:v>
                </c:pt>
                <c:pt idx="6">
                  <c:v>0.23980899418948462</c:v>
                </c:pt>
                <c:pt idx="7">
                  <c:v>0.20159721100434572</c:v>
                </c:pt>
                <c:pt idx="8">
                  <c:v>0.19891533166122125</c:v>
                </c:pt>
                <c:pt idx="9">
                  <c:v>0.21604014774198702</c:v>
                </c:pt>
                <c:pt idx="10">
                  <c:v>0.18053168801028516</c:v>
                </c:pt>
                <c:pt idx="11">
                  <c:v>0.19149049613794991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52736"/>
        <c:axId val="90875392"/>
      </c:scatterChart>
      <c:valAx>
        <c:axId val="9085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Rooms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875392"/>
        <c:crosses val="autoZero"/>
        <c:crossBetween val="midCat"/>
      </c:valAx>
      <c:valAx>
        <c:axId val="9087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852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% Distance vs Max Distance (Means</a:t>
            </a:r>
            <a:r>
              <a:rPr lang="es-MX" sz="1800" b="1" i="0" u="none" strike="noStrike" baseline="0">
                <a:effectLst/>
              </a:rPr>
              <a:t> all maps</a:t>
            </a:r>
            <a:r>
              <a:rPr lang="es-MX"/>
              <a:t>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'Resumen General'!$A$5</c:f>
              <c:strCache>
                <c:ptCount val="1"/>
                <c:pt idx="0">
                  <c:v>Optimal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'Resumen General'!$B$18:$O$18</c:f>
                <c:numCache>
                  <c:formatCode>General</c:formatCode>
                  <c:ptCount val="14"/>
                  <c:pt idx="0">
                    <c:v>8.9889932695490365E-2</c:v>
                  </c:pt>
                  <c:pt idx="1">
                    <c:v>0.11967969488344514</c:v>
                  </c:pt>
                  <c:pt idx="2">
                    <c:v>3.5111192681134225E-2</c:v>
                  </c:pt>
                  <c:pt idx="3">
                    <c:v>4.035496059436073E-2</c:v>
                  </c:pt>
                  <c:pt idx="4">
                    <c:v>2.6794237314258725E-2</c:v>
                  </c:pt>
                  <c:pt idx="5">
                    <c:v>3.3099215703362758E-2</c:v>
                  </c:pt>
                  <c:pt idx="6">
                    <c:v>4.6544985631088442E-2</c:v>
                  </c:pt>
                  <c:pt idx="7">
                    <c:v>3.2061314465583315E-2</c:v>
                  </c:pt>
                  <c:pt idx="8">
                    <c:v>6.753595927928803E-2</c:v>
                  </c:pt>
                  <c:pt idx="9">
                    <c:v>3.9762761737968402E-2</c:v>
                  </c:pt>
                  <c:pt idx="10">
                    <c:v>3.7873835225633208E-2</c:v>
                  </c:pt>
                  <c:pt idx="11">
                    <c:v>2.5276117905534631E-2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'Resumen General'!$B$18:$O$18</c:f>
                <c:numCache>
                  <c:formatCode>General</c:formatCode>
                  <c:ptCount val="14"/>
                  <c:pt idx="0">
                    <c:v>8.9889932695490365E-2</c:v>
                  </c:pt>
                  <c:pt idx="1">
                    <c:v>0.11967969488344514</c:v>
                  </c:pt>
                  <c:pt idx="2">
                    <c:v>3.5111192681134225E-2</c:v>
                  </c:pt>
                  <c:pt idx="3">
                    <c:v>4.035496059436073E-2</c:v>
                  </c:pt>
                  <c:pt idx="4">
                    <c:v>2.6794237314258725E-2</c:v>
                  </c:pt>
                  <c:pt idx="5">
                    <c:v>3.3099215703362758E-2</c:v>
                  </c:pt>
                  <c:pt idx="6">
                    <c:v>4.6544985631088442E-2</c:v>
                  </c:pt>
                  <c:pt idx="7">
                    <c:v>3.2061314465583315E-2</c:v>
                  </c:pt>
                  <c:pt idx="8">
                    <c:v>6.753595927928803E-2</c:v>
                  </c:pt>
                  <c:pt idx="9">
                    <c:v>3.9762761737968402E-2</c:v>
                  </c:pt>
                  <c:pt idx="10">
                    <c:v>3.7873835225633208E-2</c:v>
                  </c:pt>
                  <c:pt idx="11">
                    <c:v>2.5276117905534631E-2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</c:errBars>
          <c:xVal>
            <c:numRef>
              <c:f>'Resumen General'!$B$4:$O$4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'Resumen General'!$B$5:$O$5</c:f>
              <c:numCache>
                <c:formatCode>General</c:formatCode>
                <c:ptCount val="14"/>
                <c:pt idx="0">
                  <c:v>0.36019999999999486</c:v>
                </c:pt>
                <c:pt idx="1">
                  <c:v>0.28659554559809491</c:v>
                </c:pt>
                <c:pt idx="2">
                  <c:v>0.32435949276004933</c:v>
                </c:pt>
                <c:pt idx="3">
                  <c:v>0.37333930573730195</c:v>
                </c:pt>
                <c:pt idx="4">
                  <c:v>0.38146966309731162</c:v>
                </c:pt>
                <c:pt idx="5">
                  <c:v>0.27313009668898608</c:v>
                </c:pt>
                <c:pt idx="6">
                  <c:v>0.28619361531491821</c:v>
                </c:pt>
                <c:pt idx="7">
                  <c:v>0.21792145244602326</c:v>
                </c:pt>
                <c:pt idx="8">
                  <c:v>0.25807909743383484</c:v>
                </c:pt>
                <c:pt idx="9">
                  <c:v>0.23949121105961946</c:v>
                </c:pt>
                <c:pt idx="10">
                  <c:v>0.22705348535195996</c:v>
                </c:pt>
                <c:pt idx="11">
                  <c:v>0.21575030864759367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'Resumen General'!$A$6</c:f>
              <c:strCache>
                <c:ptCount val="1"/>
                <c:pt idx="0">
                  <c:v>Worst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'Resumen General'!$B$19:$O$19</c:f>
                <c:numCache>
                  <c:formatCode>General</c:formatCode>
                  <c:ptCount val="14"/>
                  <c:pt idx="0">
                    <c:v>8.9889932695490365E-2</c:v>
                  </c:pt>
                  <c:pt idx="1">
                    <c:v>0.1427094322558877</c:v>
                  </c:pt>
                  <c:pt idx="2">
                    <c:v>0.12431366810924856</c:v>
                  </c:pt>
                  <c:pt idx="3">
                    <c:v>4.5221098583834912E-2</c:v>
                  </c:pt>
                  <c:pt idx="4">
                    <c:v>5.7715749361044441E-2</c:v>
                  </c:pt>
                  <c:pt idx="5">
                    <c:v>0.12176229799226269</c:v>
                  </c:pt>
                  <c:pt idx="6">
                    <c:v>0.10906264511228725</c:v>
                  </c:pt>
                  <c:pt idx="7">
                    <c:v>5.4399222829212085E-2</c:v>
                  </c:pt>
                  <c:pt idx="8">
                    <c:v>0.10702665137585844</c:v>
                  </c:pt>
                  <c:pt idx="9">
                    <c:v>7.5100170578568048E-2</c:v>
                  </c:pt>
                  <c:pt idx="10">
                    <c:v>7.7350766664898055E-2</c:v>
                  </c:pt>
                  <c:pt idx="11">
                    <c:v>2.1665298670881853E-2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'Resumen General'!$B$19:$O$19</c:f>
                <c:numCache>
                  <c:formatCode>General</c:formatCode>
                  <c:ptCount val="14"/>
                  <c:pt idx="0">
                    <c:v>8.9889932695490365E-2</c:v>
                  </c:pt>
                  <c:pt idx="1">
                    <c:v>0.1427094322558877</c:v>
                  </c:pt>
                  <c:pt idx="2">
                    <c:v>0.12431366810924856</c:v>
                  </c:pt>
                  <c:pt idx="3">
                    <c:v>4.5221098583834912E-2</c:v>
                  </c:pt>
                  <c:pt idx="4">
                    <c:v>5.7715749361044441E-2</c:v>
                  </c:pt>
                  <c:pt idx="5">
                    <c:v>0.12176229799226269</c:v>
                  </c:pt>
                  <c:pt idx="6">
                    <c:v>0.10906264511228725</c:v>
                  </c:pt>
                  <c:pt idx="7">
                    <c:v>5.4399222829212085E-2</c:v>
                  </c:pt>
                  <c:pt idx="8">
                    <c:v>0.10702665137585844</c:v>
                  </c:pt>
                  <c:pt idx="9">
                    <c:v>7.5100170578568048E-2</c:v>
                  </c:pt>
                  <c:pt idx="10">
                    <c:v>7.7350766664898055E-2</c:v>
                  </c:pt>
                  <c:pt idx="11">
                    <c:v>2.1665298670881853E-2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</c:errBars>
          <c:xVal>
            <c:numRef>
              <c:f>'Resumen General'!$B$4:$O$4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'Resumen General'!$B$6:$O$6</c:f>
              <c:numCache>
                <c:formatCode>General</c:formatCode>
                <c:ptCount val="14"/>
                <c:pt idx="0">
                  <c:v>0.36019999999999486</c:v>
                </c:pt>
                <c:pt idx="1">
                  <c:v>0.30514318536850987</c:v>
                </c:pt>
                <c:pt idx="2">
                  <c:v>0.51946577530135707</c:v>
                </c:pt>
                <c:pt idx="3">
                  <c:v>0.52712115505845447</c:v>
                </c:pt>
                <c:pt idx="4">
                  <c:v>0.55561722060534302</c:v>
                </c:pt>
                <c:pt idx="5">
                  <c:v>0.47048797905916634</c:v>
                </c:pt>
                <c:pt idx="6">
                  <c:v>0.61372251498572328</c:v>
                </c:pt>
                <c:pt idx="7">
                  <c:v>0.51577778382025552</c:v>
                </c:pt>
                <c:pt idx="8">
                  <c:v>0.58333766091983952</c:v>
                </c:pt>
                <c:pt idx="9">
                  <c:v>0.52321633476876006</c:v>
                </c:pt>
                <c:pt idx="10">
                  <c:v>0.50441412863717772</c:v>
                </c:pt>
                <c:pt idx="11">
                  <c:v>0.46547167810027423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'Resumen General'!$A$7</c:f>
              <c:strCache>
                <c:ptCount val="1"/>
                <c:pt idx="0">
                  <c:v>OptimalExpected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'Resumen General'!$B$20:$O$20</c:f>
                <c:numCache>
                  <c:formatCode>General</c:formatCode>
                  <c:ptCount val="14"/>
                  <c:pt idx="0">
                    <c:v>8.9889932695490365E-2</c:v>
                  </c:pt>
                  <c:pt idx="1">
                    <c:v>0.1321474044929008</c:v>
                  </c:pt>
                  <c:pt idx="2">
                    <c:v>2.4970106565920885E-2</c:v>
                  </c:pt>
                  <c:pt idx="3">
                    <c:v>3.6268083023918221E-2</c:v>
                  </c:pt>
                  <c:pt idx="4">
                    <c:v>2.5839497520738462E-2</c:v>
                  </c:pt>
                  <c:pt idx="5">
                    <c:v>2.725226166593582E-2</c:v>
                  </c:pt>
                  <c:pt idx="6">
                    <c:v>2.4412000922889348E-2</c:v>
                  </c:pt>
                  <c:pt idx="7">
                    <c:v>3.9629542546392706E-2</c:v>
                  </c:pt>
                  <c:pt idx="8">
                    <c:v>4.0113895239503705E-2</c:v>
                  </c:pt>
                  <c:pt idx="9">
                    <c:v>2.7131934049106618E-2</c:v>
                  </c:pt>
                  <c:pt idx="10">
                    <c:v>3.0168786156270624E-2</c:v>
                  </c:pt>
                  <c:pt idx="11">
                    <c:v>2.7499615010605306E-2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'Resumen General'!$B$20:$O$20</c:f>
                <c:numCache>
                  <c:formatCode>General</c:formatCode>
                  <c:ptCount val="14"/>
                  <c:pt idx="0">
                    <c:v>8.9889932695490365E-2</c:v>
                  </c:pt>
                  <c:pt idx="1">
                    <c:v>0.1321474044929008</c:v>
                  </c:pt>
                  <c:pt idx="2">
                    <c:v>2.4970106565920885E-2</c:v>
                  </c:pt>
                  <c:pt idx="3">
                    <c:v>3.6268083023918221E-2</c:v>
                  </c:pt>
                  <c:pt idx="4">
                    <c:v>2.5839497520738462E-2</c:v>
                  </c:pt>
                  <c:pt idx="5">
                    <c:v>2.725226166593582E-2</c:v>
                  </c:pt>
                  <c:pt idx="6">
                    <c:v>2.4412000922889348E-2</c:v>
                  </c:pt>
                  <c:pt idx="7">
                    <c:v>3.9629542546392706E-2</c:v>
                  </c:pt>
                  <c:pt idx="8">
                    <c:v>4.0113895239503705E-2</c:v>
                  </c:pt>
                  <c:pt idx="9">
                    <c:v>2.7131934049106618E-2</c:v>
                  </c:pt>
                  <c:pt idx="10">
                    <c:v>3.0168786156270624E-2</c:v>
                  </c:pt>
                  <c:pt idx="11">
                    <c:v>2.7499615010605306E-2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</c:errBars>
          <c:xVal>
            <c:numRef>
              <c:f>'Resumen General'!$B$4:$O$4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'Resumen General'!$B$7:$O$7</c:f>
              <c:numCache>
                <c:formatCode>General</c:formatCode>
                <c:ptCount val="14"/>
                <c:pt idx="0">
                  <c:v>0.36019999999999486</c:v>
                </c:pt>
                <c:pt idx="1">
                  <c:v>0.22913217490815932</c:v>
                </c:pt>
                <c:pt idx="2">
                  <c:v>0.30904681321369054</c:v>
                </c:pt>
                <c:pt idx="3">
                  <c:v>0.33413268997420614</c:v>
                </c:pt>
                <c:pt idx="4">
                  <c:v>0.36724370297966502</c:v>
                </c:pt>
                <c:pt idx="5">
                  <c:v>0.21234563004457815</c:v>
                </c:pt>
                <c:pt idx="6">
                  <c:v>0.23293528470909583</c:v>
                </c:pt>
                <c:pt idx="7">
                  <c:v>0.1926306184447702</c:v>
                </c:pt>
                <c:pt idx="8">
                  <c:v>0.18899995871313754</c:v>
                </c:pt>
                <c:pt idx="9">
                  <c:v>0.19993163226720975</c:v>
                </c:pt>
                <c:pt idx="10">
                  <c:v>0.16900138826089547</c:v>
                </c:pt>
                <c:pt idx="11">
                  <c:v>0.18408048953398054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'Resumen General'!$A$8</c:f>
              <c:strCache>
                <c:ptCount val="1"/>
                <c:pt idx="0">
                  <c:v>WorstExpected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'Resumen General'!$B$21:$O$21</c:f>
                <c:numCache>
                  <c:formatCode>General</c:formatCode>
                  <c:ptCount val="14"/>
                  <c:pt idx="0">
                    <c:v>8.9889932695490365E-2</c:v>
                  </c:pt>
                  <c:pt idx="1">
                    <c:v>7.9414436543255529E-2</c:v>
                  </c:pt>
                  <c:pt idx="2">
                    <c:v>5.549126904402072E-2</c:v>
                  </c:pt>
                  <c:pt idx="3">
                    <c:v>2.4708708464323846E-2</c:v>
                  </c:pt>
                  <c:pt idx="4">
                    <c:v>4.7849803015671384E-2</c:v>
                  </c:pt>
                  <c:pt idx="5">
                    <c:v>6.3032733798498164E-2</c:v>
                  </c:pt>
                  <c:pt idx="6">
                    <c:v>8.9014735690242458E-2</c:v>
                  </c:pt>
                  <c:pt idx="7">
                    <c:v>4.1915725893566208E-2</c:v>
                  </c:pt>
                  <c:pt idx="8">
                    <c:v>8.3544273753836662E-2</c:v>
                  </c:pt>
                  <c:pt idx="9">
                    <c:v>6.1840316764071486E-2</c:v>
                  </c:pt>
                  <c:pt idx="10">
                    <c:v>5.6327184271367306E-2</c:v>
                  </c:pt>
                  <c:pt idx="11">
                    <c:v>4.3593558361257917E-2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'Resumen General'!$B$21:$O$21</c:f>
                <c:numCache>
                  <c:formatCode>General</c:formatCode>
                  <c:ptCount val="14"/>
                  <c:pt idx="0">
                    <c:v>8.9889932695490365E-2</c:v>
                  </c:pt>
                  <c:pt idx="1">
                    <c:v>7.9414436543255529E-2</c:v>
                  </c:pt>
                  <c:pt idx="2">
                    <c:v>5.549126904402072E-2</c:v>
                  </c:pt>
                  <c:pt idx="3">
                    <c:v>2.4708708464323846E-2</c:v>
                  </c:pt>
                  <c:pt idx="4">
                    <c:v>4.7849803015671384E-2</c:v>
                  </c:pt>
                  <c:pt idx="5">
                    <c:v>6.3032733798498164E-2</c:v>
                  </c:pt>
                  <c:pt idx="6">
                    <c:v>8.9014735690242458E-2</c:v>
                  </c:pt>
                  <c:pt idx="7">
                    <c:v>4.1915725893566208E-2</c:v>
                  </c:pt>
                  <c:pt idx="8">
                    <c:v>8.3544273753836662E-2</c:v>
                  </c:pt>
                  <c:pt idx="9">
                    <c:v>6.1840316764071486E-2</c:v>
                  </c:pt>
                  <c:pt idx="10">
                    <c:v>5.6327184271367306E-2</c:v>
                  </c:pt>
                  <c:pt idx="11">
                    <c:v>4.3593558361257917E-2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</c:errBars>
          <c:xVal>
            <c:numRef>
              <c:f>'Resumen General'!$B$4:$O$4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'Resumen General'!$B$8:$O$8</c:f>
              <c:numCache>
                <c:formatCode>General</c:formatCode>
                <c:ptCount val="14"/>
                <c:pt idx="0">
                  <c:v>0.36019999999999486</c:v>
                </c:pt>
                <c:pt idx="1">
                  <c:v>0.36260655605844538</c:v>
                </c:pt>
                <c:pt idx="2">
                  <c:v>0.56654079638369548</c:v>
                </c:pt>
                <c:pt idx="3">
                  <c:v>0.55137286478629766</c:v>
                </c:pt>
                <c:pt idx="4">
                  <c:v>0.5891557039752634</c:v>
                </c:pt>
                <c:pt idx="5">
                  <c:v>0.61243951640345617</c:v>
                </c:pt>
                <c:pt idx="6">
                  <c:v>0.72130655668521004</c:v>
                </c:pt>
                <c:pt idx="7">
                  <c:v>0.56141155226926265</c:v>
                </c:pt>
                <c:pt idx="8">
                  <c:v>0.69069124509650393</c:v>
                </c:pt>
                <c:pt idx="9">
                  <c:v>0.64050649079446065</c:v>
                </c:pt>
                <c:pt idx="10">
                  <c:v>0.63868313259011167</c:v>
                </c:pt>
                <c:pt idx="11">
                  <c:v>0.6182340211273748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'Resumen General'!$A$9</c:f>
              <c:strCache>
                <c:ptCount val="1"/>
                <c:pt idx="0">
                  <c:v>MostProbable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'Resumen General'!$B$22:$O$22</c:f>
                <c:numCache>
                  <c:formatCode>General</c:formatCode>
                  <c:ptCount val="14"/>
                  <c:pt idx="0">
                    <c:v>8.9889932695490365E-2</c:v>
                  </c:pt>
                  <c:pt idx="1">
                    <c:v>0.1321474044929008</c:v>
                  </c:pt>
                  <c:pt idx="2">
                    <c:v>8.0128635100688114E-2</c:v>
                  </c:pt>
                  <c:pt idx="3">
                    <c:v>4.1349619040275593E-2</c:v>
                  </c:pt>
                  <c:pt idx="4">
                    <c:v>3.9400538800729377E-2</c:v>
                  </c:pt>
                  <c:pt idx="5">
                    <c:v>5.1076531797644972E-2</c:v>
                  </c:pt>
                  <c:pt idx="6">
                    <c:v>2.8396792202757391E-2</c:v>
                  </c:pt>
                  <c:pt idx="7">
                    <c:v>4.7490972579016272E-2</c:v>
                  </c:pt>
                  <c:pt idx="8">
                    <c:v>1.5576439173342992E-2</c:v>
                  </c:pt>
                  <c:pt idx="9">
                    <c:v>5.762549135329656E-2</c:v>
                  </c:pt>
                  <c:pt idx="10">
                    <c:v>4.4132637100469406E-2</c:v>
                  </c:pt>
                  <c:pt idx="11">
                    <c:v>5.4885809112460181E-2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'Resumen General'!$B$22:$O$22</c:f>
                <c:numCache>
                  <c:formatCode>General</c:formatCode>
                  <c:ptCount val="14"/>
                  <c:pt idx="0">
                    <c:v>8.9889932695490365E-2</c:v>
                  </c:pt>
                  <c:pt idx="1">
                    <c:v>0.1321474044929008</c:v>
                  </c:pt>
                  <c:pt idx="2">
                    <c:v>8.0128635100688114E-2</c:v>
                  </c:pt>
                  <c:pt idx="3">
                    <c:v>4.1349619040275593E-2</c:v>
                  </c:pt>
                  <c:pt idx="4">
                    <c:v>3.9400538800729377E-2</c:v>
                  </c:pt>
                  <c:pt idx="5">
                    <c:v>5.1076531797644972E-2</c:v>
                  </c:pt>
                  <c:pt idx="6">
                    <c:v>2.8396792202757391E-2</c:v>
                  </c:pt>
                  <c:pt idx="7">
                    <c:v>4.7490972579016272E-2</c:v>
                  </c:pt>
                  <c:pt idx="8">
                    <c:v>1.5576439173342992E-2</c:v>
                  </c:pt>
                  <c:pt idx="9">
                    <c:v>5.762549135329656E-2</c:v>
                  </c:pt>
                  <c:pt idx="10">
                    <c:v>4.4132637100469406E-2</c:v>
                  </c:pt>
                  <c:pt idx="11">
                    <c:v>5.4885809112460181E-2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</c:errBars>
          <c:xVal>
            <c:numRef>
              <c:f>'Resumen General'!$B$4:$O$4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'Resumen General'!$B$9:$O$9</c:f>
              <c:numCache>
                <c:formatCode>General</c:formatCode>
                <c:ptCount val="14"/>
                <c:pt idx="0">
                  <c:v>0.36019999999999486</c:v>
                </c:pt>
                <c:pt idx="1">
                  <c:v>0.22913217490815932</c:v>
                </c:pt>
                <c:pt idx="2">
                  <c:v>0.36123576902550647</c:v>
                </c:pt>
                <c:pt idx="3">
                  <c:v>0.42111814264109287</c:v>
                </c:pt>
                <c:pt idx="4">
                  <c:v>0.45666561281919016</c:v>
                </c:pt>
                <c:pt idx="5">
                  <c:v>0.26791396833723169</c:v>
                </c:pt>
                <c:pt idx="6">
                  <c:v>0.23980899418948462</c:v>
                </c:pt>
                <c:pt idx="7">
                  <c:v>0.28302279791342638</c:v>
                </c:pt>
                <c:pt idx="8">
                  <c:v>0.24030500198190025</c:v>
                </c:pt>
                <c:pt idx="9">
                  <c:v>0.26868297517884238</c:v>
                </c:pt>
                <c:pt idx="10">
                  <c:v>0.25636099607727081</c:v>
                </c:pt>
                <c:pt idx="11">
                  <c:v>0.2955751398130087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'Resumen General'!$A$10</c:f>
              <c:strCache>
                <c:ptCount val="1"/>
                <c:pt idx="0">
                  <c:v>Closest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'Resumen General'!$B$23:$O$23</c:f>
                <c:numCache>
                  <c:formatCode>General</c:formatCode>
                  <c:ptCount val="14"/>
                  <c:pt idx="0">
                    <c:v>8.9889932695490365E-2</c:v>
                  </c:pt>
                  <c:pt idx="1">
                    <c:v>0.11967969488344514</c:v>
                  </c:pt>
                  <c:pt idx="2">
                    <c:v>4.6338984690216738E-2</c:v>
                  </c:pt>
                  <c:pt idx="3">
                    <c:v>5.0224240239063564E-2</c:v>
                  </c:pt>
                  <c:pt idx="4">
                    <c:v>2.5853503331051426E-2</c:v>
                  </c:pt>
                  <c:pt idx="5">
                    <c:v>2.1079905895716275E-2</c:v>
                  </c:pt>
                  <c:pt idx="6">
                    <c:v>3.9183365102432401E-2</c:v>
                  </c:pt>
                  <c:pt idx="7">
                    <c:v>3.9840372954713071E-2</c:v>
                  </c:pt>
                  <c:pt idx="8">
                    <c:v>5.0073988941535162E-2</c:v>
                  </c:pt>
                  <c:pt idx="9">
                    <c:v>4.8584517251004135E-2</c:v>
                  </c:pt>
                  <c:pt idx="10">
                    <c:v>3.1495655938296917E-2</c:v>
                  </c:pt>
                  <c:pt idx="11">
                    <c:v>3.0705170236676859E-2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'Resumen General'!$B$23:$O$23</c:f>
                <c:numCache>
                  <c:formatCode>General</c:formatCode>
                  <c:ptCount val="14"/>
                  <c:pt idx="0">
                    <c:v>8.9889932695490365E-2</c:v>
                  </c:pt>
                  <c:pt idx="1">
                    <c:v>0.11967969488344514</c:v>
                  </c:pt>
                  <c:pt idx="2">
                    <c:v>4.6338984690216738E-2</c:v>
                  </c:pt>
                  <c:pt idx="3">
                    <c:v>5.0224240239063564E-2</c:v>
                  </c:pt>
                  <c:pt idx="4">
                    <c:v>2.5853503331051426E-2</c:v>
                  </c:pt>
                  <c:pt idx="5">
                    <c:v>2.1079905895716275E-2</c:v>
                  </c:pt>
                  <c:pt idx="6">
                    <c:v>3.9183365102432401E-2</c:v>
                  </c:pt>
                  <c:pt idx="7">
                    <c:v>3.9840372954713071E-2</c:v>
                  </c:pt>
                  <c:pt idx="8">
                    <c:v>5.0073988941535162E-2</c:v>
                  </c:pt>
                  <c:pt idx="9">
                    <c:v>4.8584517251004135E-2</c:v>
                  </c:pt>
                  <c:pt idx="10">
                    <c:v>3.1495655938296917E-2</c:v>
                  </c:pt>
                  <c:pt idx="11">
                    <c:v>3.0705170236676859E-2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</c:errBars>
          <c:xVal>
            <c:numRef>
              <c:f>'Resumen General'!$B$4:$O$4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'Resumen General'!$B$10:$O$10</c:f>
              <c:numCache>
                <c:formatCode>General</c:formatCode>
                <c:ptCount val="14"/>
                <c:pt idx="0">
                  <c:v>0.36019999999999486</c:v>
                </c:pt>
                <c:pt idx="1">
                  <c:v>0.28659554559809491</c:v>
                </c:pt>
                <c:pt idx="2">
                  <c:v>0.34336030766785508</c:v>
                </c:pt>
                <c:pt idx="3">
                  <c:v>0.34985912552091214</c:v>
                </c:pt>
                <c:pt idx="4">
                  <c:v>0.37320433571215822</c:v>
                </c:pt>
                <c:pt idx="5">
                  <c:v>0.28437639506056595</c:v>
                </c:pt>
                <c:pt idx="6">
                  <c:v>0.3136163007072042</c:v>
                </c:pt>
                <c:pt idx="7">
                  <c:v>0.20243624965587728</c:v>
                </c:pt>
                <c:pt idx="8">
                  <c:v>0.21777910496246905</c:v>
                </c:pt>
                <c:pt idx="9">
                  <c:v>0.2613970231800038</c:v>
                </c:pt>
                <c:pt idx="10">
                  <c:v>0.21794739943993918</c:v>
                </c:pt>
                <c:pt idx="11">
                  <c:v>0.21057845447217743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'Resumen General'!$A$11</c:f>
              <c:strCache>
                <c:ptCount val="1"/>
                <c:pt idx="0">
                  <c:v>Random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'Resumen General'!$B$24:$O$24</c:f>
                <c:numCache>
                  <c:formatCode>General</c:formatCode>
                  <c:ptCount val="14"/>
                  <c:pt idx="0">
                    <c:v>8.9889932695490365E-2</c:v>
                  </c:pt>
                  <c:pt idx="1">
                    <c:v>6.006730053229669E-2</c:v>
                  </c:pt>
                  <c:pt idx="2">
                    <c:v>7.3651685013905441E-2</c:v>
                  </c:pt>
                  <c:pt idx="3">
                    <c:v>6.6135259645413169E-2</c:v>
                  </c:pt>
                  <c:pt idx="4">
                    <c:v>1.4566250609316579E-2</c:v>
                  </c:pt>
                  <c:pt idx="5">
                    <c:v>5.1329195259655118E-2</c:v>
                  </c:pt>
                  <c:pt idx="6">
                    <c:v>3.5435263081263865E-2</c:v>
                  </c:pt>
                  <c:pt idx="7">
                    <c:v>9.7704114612470763E-2</c:v>
                  </c:pt>
                  <c:pt idx="8">
                    <c:v>6.674313396506508E-2</c:v>
                  </c:pt>
                  <c:pt idx="9">
                    <c:v>3.4026905683947013E-2</c:v>
                  </c:pt>
                  <c:pt idx="10">
                    <c:v>7.0128457865339666E-2</c:v>
                  </c:pt>
                  <c:pt idx="11">
                    <c:v>6.8129434150444534E-2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'Resumen General'!$B$24:$O$24</c:f>
                <c:numCache>
                  <c:formatCode>General</c:formatCode>
                  <c:ptCount val="14"/>
                  <c:pt idx="0">
                    <c:v>8.9889932695490365E-2</c:v>
                  </c:pt>
                  <c:pt idx="1">
                    <c:v>6.006730053229669E-2</c:v>
                  </c:pt>
                  <c:pt idx="2">
                    <c:v>7.3651685013905441E-2</c:v>
                  </c:pt>
                  <c:pt idx="3">
                    <c:v>6.6135259645413169E-2</c:v>
                  </c:pt>
                  <c:pt idx="4">
                    <c:v>1.4566250609316579E-2</c:v>
                  </c:pt>
                  <c:pt idx="5">
                    <c:v>5.1329195259655118E-2</c:v>
                  </c:pt>
                  <c:pt idx="6">
                    <c:v>3.5435263081263865E-2</c:v>
                  </c:pt>
                  <c:pt idx="7">
                    <c:v>9.7704114612470763E-2</c:v>
                  </c:pt>
                  <c:pt idx="8">
                    <c:v>6.674313396506508E-2</c:v>
                  </c:pt>
                  <c:pt idx="9">
                    <c:v>3.4026905683947013E-2</c:v>
                  </c:pt>
                  <c:pt idx="10">
                    <c:v>7.0128457865339666E-2</c:v>
                  </c:pt>
                  <c:pt idx="11">
                    <c:v>6.8129434150444534E-2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</c:errBars>
          <c:xVal>
            <c:numRef>
              <c:f>'Resumen General'!$B$4:$O$4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'Resumen General'!$B$11:$O$11</c:f>
              <c:numCache>
                <c:formatCode>General</c:formatCode>
                <c:ptCount val="14"/>
                <c:pt idx="0">
                  <c:v>0.36019999999999486</c:v>
                </c:pt>
                <c:pt idx="1">
                  <c:v>0.35361816024292514</c:v>
                </c:pt>
                <c:pt idx="2">
                  <c:v>0.34462748541782756</c:v>
                </c:pt>
                <c:pt idx="3">
                  <c:v>0.40378440906860336</c:v>
                </c:pt>
                <c:pt idx="4">
                  <c:v>0.46124073747063249</c:v>
                </c:pt>
                <c:pt idx="5">
                  <c:v>0.39698613285647544</c:v>
                </c:pt>
                <c:pt idx="6">
                  <c:v>0.35927507092384559</c:v>
                </c:pt>
                <c:pt idx="7">
                  <c:v>0.37230646902845477</c:v>
                </c:pt>
                <c:pt idx="8">
                  <c:v>0.41136683279632003</c:v>
                </c:pt>
                <c:pt idx="9">
                  <c:v>0.40744769227326516</c:v>
                </c:pt>
                <c:pt idx="10">
                  <c:v>0.34960086568220683</c:v>
                </c:pt>
                <c:pt idx="11">
                  <c:v>0.38593686463334809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'Resumen General'!$A$12</c:f>
              <c:strCache>
                <c:ptCount val="1"/>
                <c:pt idx="0">
                  <c:v>ExpectedDistanceMurrieta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'Resumen General'!$B$25:$O$25</c:f>
                <c:numCache>
                  <c:formatCode>General</c:formatCode>
                  <c:ptCount val="14"/>
                  <c:pt idx="0">
                    <c:v>8.9889932695490365E-2</c:v>
                  </c:pt>
                  <c:pt idx="1">
                    <c:v>0.1321474044929008</c:v>
                  </c:pt>
                  <c:pt idx="2">
                    <c:v>2.4970106565920885E-2</c:v>
                  </c:pt>
                  <c:pt idx="3">
                    <c:v>4.3661320009245538E-2</c:v>
                  </c:pt>
                  <c:pt idx="4">
                    <c:v>3.506074337081902E-2</c:v>
                  </c:pt>
                  <c:pt idx="5">
                    <c:v>7.3587221780494441E-2</c:v>
                  </c:pt>
                  <c:pt idx="6">
                    <c:v>4.1490532511429076E-2</c:v>
                  </c:pt>
                  <c:pt idx="7">
                    <c:v>4.8329665008126931E-2</c:v>
                  </c:pt>
                  <c:pt idx="8">
                    <c:v>9.5107956961685933E-2</c:v>
                  </c:pt>
                  <c:pt idx="9">
                    <c:v>3.90919641266015E-2</c:v>
                  </c:pt>
                  <c:pt idx="10">
                    <c:v>7.5736767615569592E-2</c:v>
                  </c:pt>
                  <c:pt idx="11">
                    <c:v>1.7851457405288221E-2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'Resumen General'!$B$25:$O$25</c:f>
                <c:numCache>
                  <c:formatCode>General</c:formatCode>
                  <c:ptCount val="14"/>
                  <c:pt idx="0">
                    <c:v>8.9889932695490365E-2</c:v>
                  </c:pt>
                  <c:pt idx="1">
                    <c:v>0.1321474044929008</c:v>
                  </c:pt>
                  <c:pt idx="2">
                    <c:v>2.4970106565920885E-2</c:v>
                  </c:pt>
                  <c:pt idx="3">
                    <c:v>4.3661320009245538E-2</c:v>
                  </c:pt>
                  <c:pt idx="4">
                    <c:v>3.506074337081902E-2</c:v>
                  </c:pt>
                  <c:pt idx="5">
                    <c:v>7.3587221780494441E-2</c:v>
                  </c:pt>
                  <c:pt idx="6">
                    <c:v>4.1490532511429076E-2</c:v>
                  </c:pt>
                  <c:pt idx="7">
                    <c:v>4.8329665008126931E-2</c:v>
                  </c:pt>
                  <c:pt idx="8">
                    <c:v>9.5107956961685933E-2</c:v>
                  </c:pt>
                  <c:pt idx="9">
                    <c:v>3.90919641266015E-2</c:v>
                  </c:pt>
                  <c:pt idx="10">
                    <c:v>7.5736767615569592E-2</c:v>
                  </c:pt>
                  <c:pt idx="11">
                    <c:v>1.7851457405288221E-2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</c:errBars>
          <c:xVal>
            <c:numRef>
              <c:f>'Resumen General'!$B$4:$O$4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'Resumen General'!$B$12:$O$12</c:f>
              <c:numCache>
                <c:formatCode>General</c:formatCode>
                <c:ptCount val="14"/>
                <c:pt idx="0">
                  <c:v>0.36019999999999486</c:v>
                </c:pt>
                <c:pt idx="1">
                  <c:v>0.22913217490815932</c:v>
                </c:pt>
                <c:pt idx="2">
                  <c:v>0.30904681321369054</c:v>
                </c:pt>
                <c:pt idx="3">
                  <c:v>0.33950267756473851</c:v>
                </c:pt>
                <c:pt idx="4">
                  <c:v>0.3867192086503729</c:v>
                </c:pt>
                <c:pt idx="5">
                  <c:v>0.34919115162687631</c:v>
                </c:pt>
                <c:pt idx="6">
                  <c:v>0.30203494416855148</c:v>
                </c:pt>
                <c:pt idx="7">
                  <c:v>0.24084679336447587</c:v>
                </c:pt>
                <c:pt idx="8">
                  <c:v>0.33582783908588426</c:v>
                </c:pt>
                <c:pt idx="9">
                  <c:v>0.27823005305536319</c:v>
                </c:pt>
                <c:pt idx="10">
                  <c:v>0.32378636913974351</c:v>
                </c:pt>
                <c:pt idx="11">
                  <c:v>0.24474741402582514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'Resumen General'!$A$13</c:f>
              <c:strCache>
                <c:ptCount val="1"/>
                <c:pt idx="0">
                  <c:v>ExpectedDistanceSimple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'Resumen General'!$B$26:$O$26</c:f>
                <c:numCache>
                  <c:formatCode>General</c:formatCode>
                  <c:ptCount val="14"/>
                  <c:pt idx="0">
                    <c:v>8.9889932695490365E-2</c:v>
                  </c:pt>
                  <c:pt idx="1">
                    <c:v>0.1321474044929008</c:v>
                  </c:pt>
                  <c:pt idx="2">
                    <c:v>2.4970106565920885E-2</c:v>
                  </c:pt>
                  <c:pt idx="3">
                    <c:v>4.3661320009245538E-2</c:v>
                  </c:pt>
                  <c:pt idx="4">
                    <c:v>2.5853503331051426E-2</c:v>
                  </c:pt>
                  <c:pt idx="5">
                    <c:v>2.7328019411089675E-2</c:v>
                  </c:pt>
                  <c:pt idx="6">
                    <c:v>2.8396792202757391E-2</c:v>
                  </c:pt>
                  <c:pt idx="7">
                    <c:v>3.8628980782531894E-2</c:v>
                  </c:pt>
                  <c:pt idx="8">
                    <c:v>4.0308219349624544E-2</c:v>
                  </c:pt>
                  <c:pt idx="9">
                    <c:v>3.1658298524172387E-2</c:v>
                  </c:pt>
                  <c:pt idx="10">
                    <c:v>2.7792707125492581E-2</c:v>
                  </c:pt>
                  <c:pt idx="11">
                    <c:v>3.4796005988973332E-2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'Resumen General'!$B$26:$O$26</c:f>
                <c:numCache>
                  <c:formatCode>General</c:formatCode>
                  <c:ptCount val="14"/>
                  <c:pt idx="0">
                    <c:v>8.9889932695490365E-2</c:v>
                  </c:pt>
                  <c:pt idx="1">
                    <c:v>0.1321474044929008</c:v>
                  </c:pt>
                  <c:pt idx="2">
                    <c:v>2.4970106565920885E-2</c:v>
                  </c:pt>
                  <c:pt idx="3">
                    <c:v>4.3661320009245538E-2</c:v>
                  </c:pt>
                  <c:pt idx="4">
                    <c:v>2.5853503331051426E-2</c:v>
                  </c:pt>
                  <c:pt idx="5">
                    <c:v>2.7328019411089675E-2</c:v>
                  </c:pt>
                  <c:pt idx="6">
                    <c:v>2.8396792202757391E-2</c:v>
                  </c:pt>
                  <c:pt idx="7">
                    <c:v>3.8628980782531894E-2</c:v>
                  </c:pt>
                  <c:pt idx="8">
                    <c:v>4.0308219349624544E-2</c:v>
                  </c:pt>
                  <c:pt idx="9">
                    <c:v>3.1658298524172387E-2</c:v>
                  </c:pt>
                  <c:pt idx="10">
                    <c:v>2.7792707125492581E-2</c:v>
                  </c:pt>
                  <c:pt idx="11">
                    <c:v>3.4796005988973332E-2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</c:errBars>
          <c:xVal>
            <c:numRef>
              <c:f>'Resumen General'!$B$4:$O$4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'Resumen General'!$B$13:$O$13</c:f>
              <c:numCache>
                <c:formatCode>General</c:formatCode>
                <c:ptCount val="14"/>
                <c:pt idx="0">
                  <c:v>0.36019999999999486</c:v>
                </c:pt>
                <c:pt idx="1">
                  <c:v>0.22913217490815932</c:v>
                </c:pt>
                <c:pt idx="2">
                  <c:v>0.30904681321369054</c:v>
                </c:pt>
                <c:pt idx="3">
                  <c:v>0.33950267756473851</c:v>
                </c:pt>
                <c:pt idx="4">
                  <c:v>0.37320433571215822</c:v>
                </c:pt>
                <c:pt idx="5">
                  <c:v>0.21641259682314101</c:v>
                </c:pt>
                <c:pt idx="6">
                  <c:v>0.23980899418948462</c:v>
                </c:pt>
                <c:pt idx="7">
                  <c:v>0.20159721100434572</c:v>
                </c:pt>
                <c:pt idx="8">
                  <c:v>0.19891533166122125</c:v>
                </c:pt>
                <c:pt idx="9">
                  <c:v>0.21604014774198702</c:v>
                </c:pt>
                <c:pt idx="10">
                  <c:v>0.18053168801028516</c:v>
                </c:pt>
                <c:pt idx="11">
                  <c:v>0.19149049613794991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3440"/>
        <c:axId val="97775616"/>
      </c:scatterChart>
      <c:valAx>
        <c:axId val="9777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Rooms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775616"/>
        <c:crosses val="autoZero"/>
        <c:crossBetween val="midCat"/>
      </c:valAx>
      <c:valAx>
        <c:axId val="9777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73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% Distance vs Max Distance (Means </a:t>
            </a:r>
            <a:r>
              <a:rPr lang="es-MX" sz="1800" b="1" i="0" u="none" strike="noStrike" baseline="0">
                <a:effectLst/>
              </a:rPr>
              <a:t>all maps</a:t>
            </a:r>
            <a:r>
              <a:rPr lang="es-MX"/>
              <a:t>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'Resumen General'!$A$7</c:f>
              <c:strCache>
                <c:ptCount val="1"/>
                <c:pt idx="0">
                  <c:v>OptimalExpected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'Resumen General'!$B$20:$O$20</c:f>
                <c:numCache>
                  <c:formatCode>General</c:formatCode>
                  <c:ptCount val="14"/>
                  <c:pt idx="0">
                    <c:v>8.9889932695490365E-2</c:v>
                  </c:pt>
                  <c:pt idx="1">
                    <c:v>0.1321474044929008</c:v>
                  </c:pt>
                  <c:pt idx="2">
                    <c:v>2.4970106565920885E-2</c:v>
                  </c:pt>
                  <c:pt idx="3">
                    <c:v>3.6268083023918221E-2</c:v>
                  </c:pt>
                  <c:pt idx="4">
                    <c:v>2.5839497520738462E-2</c:v>
                  </c:pt>
                  <c:pt idx="5">
                    <c:v>2.725226166593582E-2</c:v>
                  </c:pt>
                  <c:pt idx="6">
                    <c:v>2.4412000922889348E-2</c:v>
                  </c:pt>
                  <c:pt idx="7">
                    <c:v>3.9629542546392706E-2</c:v>
                  </c:pt>
                  <c:pt idx="8">
                    <c:v>4.0113895239503705E-2</c:v>
                  </c:pt>
                  <c:pt idx="9">
                    <c:v>2.7131934049106618E-2</c:v>
                  </c:pt>
                  <c:pt idx="10">
                    <c:v>3.0168786156270624E-2</c:v>
                  </c:pt>
                  <c:pt idx="11">
                    <c:v>2.7499615010605306E-2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'Resumen General'!$B$20:$O$20</c:f>
                <c:numCache>
                  <c:formatCode>General</c:formatCode>
                  <c:ptCount val="14"/>
                  <c:pt idx="0">
                    <c:v>8.9889932695490365E-2</c:v>
                  </c:pt>
                  <c:pt idx="1">
                    <c:v>0.1321474044929008</c:v>
                  </c:pt>
                  <c:pt idx="2">
                    <c:v>2.4970106565920885E-2</c:v>
                  </c:pt>
                  <c:pt idx="3">
                    <c:v>3.6268083023918221E-2</c:v>
                  </c:pt>
                  <c:pt idx="4">
                    <c:v>2.5839497520738462E-2</c:v>
                  </c:pt>
                  <c:pt idx="5">
                    <c:v>2.725226166593582E-2</c:v>
                  </c:pt>
                  <c:pt idx="6">
                    <c:v>2.4412000922889348E-2</c:v>
                  </c:pt>
                  <c:pt idx="7">
                    <c:v>3.9629542546392706E-2</c:v>
                  </c:pt>
                  <c:pt idx="8">
                    <c:v>4.0113895239503705E-2</c:v>
                  </c:pt>
                  <c:pt idx="9">
                    <c:v>2.7131934049106618E-2</c:v>
                  </c:pt>
                  <c:pt idx="10">
                    <c:v>3.0168786156270624E-2</c:v>
                  </c:pt>
                  <c:pt idx="11">
                    <c:v>2.7499615010605306E-2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</c:errBars>
          <c:xVal>
            <c:numRef>
              <c:f>'Resumen General'!$B$4:$M$4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xVal>
          <c:yVal>
            <c:numRef>
              <c:f>'Resumen General'!$B$7:$M$7</c:f>
              <c:numCache>
                <c:formatCode>General</c:formatCode>
                <c:ptCount val="12"/>
                <c:pt idx="0">
                  <c:v>0.36019999999999486</c:v>
                </c:pt>
                <c:pt idx="1">
                  <c:v>0.22913217490815932</c:v>
                </c:pt>
                <c:pt idx="2">
                  <c:v>0.30904681321369054</c:v>
                </c:pt>
                <c:pt idx="3">
                  <c:v>0.33413268997420614</c:v>
                </c:pt>
                <c:pt idx="4">
                  <c:v>0.36724370297966502</c:v>
                </c:pt>
                <c:pt idx="5">
                  <c:v>0.21234563004457815</c:v>
                </c:pt>
                <c:pt idx="6">
                  <c:v>0.23293528470909583</c:v>
                </c:pt>
                <c:pt idx="7">
                  <c:v>0.1926306184447702</c:v>
                </c:pt>
                <c:pt idx="8">
                  <c:v>0.18899995871313754</c:v>
                </c:pt>
                <c:pt idx="9">
                  <c:v>0.19993163226720975</c:v>
                </c:pt>
                <c:pt idx="10">
                  <c:v>0.16900138826089547</c:v>
                </c:pt>
                <c:pt idx="11">
                  <c:v>0.18408048953398054</c:v>
                </c:pt>
              </c:numCache>
            </c:numRef>
          </c:yVal>
          <c:smooth val="0"/>
        </c:ser>
        <c:ser>
          <c:idx val="8"/>
          <c:order val="1"/>
          <c:tx>
            <c:strRef>
              <c:f>'Resumen General'!$A$13</c:f>
              <c:strCache>
                <c:ptCount val="1"/>
                <c:pt idx="0">
                  <c:v>ExpectedDistanceSimple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'Resumen General'!$B$26:$O$26</c:f>
                <c:numCache>
                  <c:formatCode>General</c:formatCode>
                  <c:ptCount val="14"/>
                  <c:pt idx="0">
                    <c:v>8.9889932695490365E-2</c:v>
                  </c:pt>
                  <c:pt idx="1">
                    <c:v>0.1321474044929008</c:v>
                  </c:pt>
                  <c:pt idx="2">
                    <c:v>2.4970106565920885E-2</c:v>
                  </c:pt>
                  <c:pt idx="3">
                    <c:v>4.3661320009245538E-2</c:v>
                  </c:pt>
                  <c:pt idx="4">
                    <c:v>2.5853503331051426E-2</c:v>
                  </c:pt>
                  <c:pt idx="5">
                    <c:v>2.7328019411089675E-2</c:v>
                  </c:pt>
                  <c:pt idx="6">
                    <c:v>2.8396792202757391E-2</c:v>
                  </c:pt>
                  <c:pt idx="7">
                    <c:v>3.8628980782531894E-2</c:v>
                  </c:pt>
                  <c:pt idx="8">
                    <c:v>4.0308219349624544E-2</c:v>
                  </c:pt>
                  <c:pt idx="9">
                    <c:v>3.1658298524172387E-2</c:v>
                  </c:pt>
                  <c:pt idx="10">
                    <c:v>2.7792707125492581E-2</c:v>
                  </c:pt>
                  <c:pt idx="11">
                    <c:v>3.4796005988973332E-2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'Resumen General'!$B$26:$O$26</c:f>
                <c:numCache>
                  <c:formatCode>General</c:formatCode>
                  <c:ptCount val="14"/>
                  <c:pt idx="0">
                    <c:v>8.9889932695490365E-2</c:v>
                  </c:pt>
                  <c:pt idx="1">
                    <c:v>0.1321474044929008</c:v>
                  </c:pt>
                  <c:pt idx="2">
                    <c:v>2.4970106565920885E-2</c:v>
                  </c:pt>
                  <c:pt idx="3">
                    <c:v>4.3661320009245538E-2</c:v>
                  </c:pt>
                  <c:pt idx="4">
                    <c:v>2.5853503331051426E-2</c:v>
                  </c:pt>
                  <c:pt idx="5">
                    <c:v>2.7328019411089675E-2</c:v>
                  </c:pt>
                  <c:pt idx="6">
                    <c:v>2.8396792202757391E-2</c:v>
                  </c:pt>
                  <c:pt idx="7">
                    <c:v>3.8628980782531894E-2</c:v>
                  </c:pt>
                  <c:pt idx="8">
                    <c:v>4.0308219349624544E-2</c:v>
                  </c:pt>
                  <c:pt idx="9">
                    <c:v>3.1658298524172387E-2</c:v>
                  </c:pt>
                  <c:pt idx="10">
                    <c:v>2.7792707125492581E-2</c:v>
                  </c:pt>
                  <c:pt idx="11">
                    <c:v>3.4796005988973332E-2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</c:errBars>
          <c:xVal>
            <c:numRef>
              <c:f>'Resumen General'!$B$4:$M$4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xVal>
          <c:yVal>
            <c:numRef>
              <c:f>'Resumen General'!$B$13:$M$13</c:f>
              <c:numCache>
                <c:formatCode>General</c:formatCode>
                <c:ptCount val="12"/>
                <c:pt idx="0">
                  <c:v>0.36019999999999486</c:v>
                </c:pt>
                <c:pt idx="1">
                  <c:v>0.22913217490815932</c:v>
                </c:pt>
                <c:pt idx="2">
                  <c:v>0.30904681321369054</c:v>
                </c:pt>
                <c:pt idx="3">
                  <c:v>0.33950267756473851</c:v>
                </c:pt>
                <c:pt idx="4">
                  <c:v>0.37320433571215822</c:v>
                </c:pt>
                <c:pt idx="5">
                  <c:v>0.21641259682314101</c:v>
                </c:pt>
                <c:pt idx="6">
                  <c:v>0.23980899418948462</c:v>
                </c:pt>
                <c:pt idx="7">
                  <c:v>0.20159721100434572</c:v>
                </c:pt>
                <c:pt idx="8">
                  <c:v>0.19891533166122125</c:v>
                </c:pt>
                <c:pt idx="9">
                  <c:v>0.21604014774198702</c:v>
                </c:pt>
                <c:pt idx="10">
                  <c:v>0.18053168801028516</c:v>
                </c:pt>
                <c:pt idx="11">
                  <c:v>0.19149049613794991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29024"/>
        <c:axId val="90939392"/>
      </c:scatterChart>
      <c:valAx>
        <c:axId val="9092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Rooms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939392"/>
        <c:crosses val="autoZero"/>
        <c:crossBetween val="midCat"/>
      </c:valAx>
      <c:valAx>
        <c:axId val="9093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929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% Distance vs Max Distance (Means</a:t>
            </a:r>
            <a:r>
              <a:rPr lang="es-MX" sz="1800" b="1" i="0" u="none" strike="noStrike" baseline="0">
                <a:effectLst/>
              </a:rPr>
              <a:t> all maps</a:t>
            </a:r>
            <a:r>
              <a:rPr lang="es-MX"/>
              <a:t>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'Resumen General'!$A$7</c:f>
              <c:strCache>
                <c:ptCount val="1"/>
                <c:pt idx="0">
                  <c:v>OptimalExpected</c:v>
                </c:pt>
              </c:strCache>
            </c:strRef>
          </c:tx>
          <c:xVal>
            <c:numRef>
              <c:f>'Resumen General'!$B$4:$M$4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xVal>
          <c:yVal>
            <c:numRef>
              <c:f>'Resumen General'!$B$7:$M$7</c:f>
              <c:numCache>
                <c:formatCode>General</c:formatCode>
                <c:ptCount val="12"/>
                <c:pt idx="0">
                  <c:v>0.36019999999999486</c:v>
                </c:pt>
                <c:pt idx="1">
                  <c:v>0.22913217490815932</c:v>
                </c:pt>
                <c:pt idx="2">
                  <c:v>0.30904681321369054</c:v>
                </c:pt>
                <c:pt idx="3">
                  <c:v>0.33413268997420614</c:v>
                </c:pt>
                <c:pt idx="4">
                  <c:v>0.36724370297966502</c:v>
                </c:pt>
                <c:pt idx="5">
                  <c:v>0.21234563004457815</c:v>
                </c:pt>
                <c:pt idx="6">
                  <c:v>0.23293528470909583</c:v>
                </c:pt>
                <c:pt idx="7">
                  <c:v>0.1926306184447702</c:v>
                </c:pt>
                <c:pt idx="8">
                  <c:v>0.18899995871313754</c:v>
                </c:pt>
                <c:pt idx="9">
                  <c:v>0.19993163226720975</c:v>
                </c:pt>
                <c:pt idx="10">
                  <c:v>0.16900138826089547</c:v>
                </c:pt>
                <c:pt idx="11">
                  <c:v>0.18408048953398054</c:v>
                </c:pt>
              </c:numCache>
            </c:numRef>
          </c:yVal>
          <c:smooth val="0"/>
        </c:ser>
        <c:ser>
          <c:idx val="8"/>
          <c:order val="1"/>
          <c:tx>
            <c:strRef>
              <c:f>'Resumen General'!$A$13</c:f>
              <c:strCache>
                <c:ptCount val="1"/>
                <c:pt idx="0">
                  <c:v>ExpectedDistanceSimple</c:v>
                </c:pt>
              </c:strCache>
            </c:strRef>
          </c:tx>
          <c:xVal>
            <c:numRef>
              <c:f>'Resumen General'!$B$4:$M$4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xVal>
          <c:yVal>
            <c:numRef>
              <c:f>'Resumen General'!$B$13:$M$13</c:f>
              <c:numCache>
                <c:formatCode>General</c:formatCode>
                <c:ptCount val="12"/>
                <c:pt idx="0">
                  <c:v>0.36019999999999486</c:v>
                </c:pt>
                <c:pt idx="1">
                  <c:v>0.22913217490815932</c:v>
                </c:pt>
                <c:pt idx="2">
                  <c:v>0.30904681321369054</c:v>
                </c:pt>
                <c:pt idx="3">
                  <c:v>0.33950267756473851</c:v>
                </c:pt>
                <c:pt idx="4">
                  <c:v>0.37320433571215822</c:v>
                </c:pt>
                <c:pt idx="5">
                  <c:v>0.21641259682314101</c:v>
                </c:pt>
                <c:pt idx="6">
                  <c:v>0.23980899418948462</c:v>
                </c:pt>
                <c:pt idx="7">
                  <c:v>0.20159721100434572</c:v>
                </c:pt>
                <c:pt idx="8">
                  <c:v>0.19891533166122125</c:v>
                </c:pt>
                <c:pt idx="9">
                  <c:v>0.21604014774198702</c:v>
                </c:pt>
                <c:pt idx="10">
                  <c:v>0.18053168801028516</c:v>
                </c:pt>
                <c:pt idx="11">
                  <c:v>0.19149049613794991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56736"/>
        <c:axId val="99158656"/>
      </c:scatterChart>
      <c:valAx>
        <c:axId val="9915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Rooms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158656"/>
        <c:crosses val="autoZero"/>
        <c:crossBetween val="midCat"/>
      </c:valAx>
      <c:valAx>
        <c:axId val="9915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156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% Distance vs Max Distance (Means </a:t>
            </a:r>
            <a:r>
              <a:rPr lang="es-MX" sz="1800" b="1" i="0" u="none" strike="noStrike" baseline="0">
                <a:effectLst/>
              </a:rPr>
              <a:t>all maps</a:t>
            </a:r>
            <a:r>
              <a:rPr lang="es-MX"/>
              <a:t>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'Resumen General'!$A$7</c:f>
              <c:strCache>
                <c:ptCount val="1"/>
                <c:pt idx="0">
                  <c:v>OptimalExpected</c:v>
                </c:pt>
              </c:strCache>
            </c:strRef>
          </c:tx>
          <c:xVal>
            <c:numRef>
              <c:f>'Resumen General'!$B$4:$M$4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xVal>
          <c:yVal>
            <c:numRef>
              <c:f>'Resumen General'!$B$7:$M$7</c:f>
              <c:numCache>
                <c:formatCode>General</c:formatCode>
                <c:ptCount val="12"/>
                <c:pt idx="0">
                  <c:v>0.36019999999999486</c:v>
                </c:pt>
                <c:pt idx="1">
                  <c:v>0.22913217490815932</c:v>
                </c:pt>
                <c:pt idx="2">
                  <c:v>0.30904681321369054</c:v>
                </c:pt>
                <c:pt idx="3">
                  <c:v>0.33413268997420614</c:v>
                </c:pt>
                <c:pt idx="4">
                  <c:v>0.36724370297966502</c:v>
                </c:pt>
                <c:pt idx="5">
                  <c:v>0.21234563004457815</c:v>
                </c:pt>
                <c:pt idx="6">
                  <c:v>0.23293528470909583</c:v>
                </c:pt>
                <c:pt idx="7">
                  <c:v>0.1926306184447702</c:v>
                </c:pt>
                <c:pt idx="8">
                  <c:v>0.18899995871313754</c:v>
                </c:pt>
                <c:pt idx="9">
                  <c:v>0.19993163226720975</c:v>
                </c:pt>
                <c:pt idx="10">
                  <c:v>0.16900138826089547</c:v>
                </c:pt>
                <c:pt idx="11">
                  <c:v>0.18408048953398054</c:v>
                </c:pt>
              </c:numCache>
            </c:numRef>
          </c:yVal>
          <c:smooth val="0"/>
        </c:ser>
        <c:ser>
          <c:idx val="7"/>
          <c:order val="1"/>
          <c:tx>
            <c:strRef>
              <c:f>'Resumen General'!$A$12</c:f>
              <c:strCache>
                <c:ptCount val="1"/>
                <c:pt idx="0">
                  <c:v>ExpectedDistanceMurrieta</c:v>
                </c:pt>
              </c:strCache>
            </c:strRef>
          </c:tx>
          <c:xVal>
            <c:numRef>
              <c:f>'Resumen General'!$B$4:$M$4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xVal>
          <c:yVal>
            <c:numRef>
              <c:f>'Resumen General'!$B$12:$M$12</c:f>
              <c:numCache>
                <c:formatCode>General</c:formatCode>
                <c:ptCount val="12"/>
                <c:pt idx="0">
                  <c:v>0.36019999999999486</c:v>
                </c:pt>
                <c:pt idx="1">
                  <c:v>0.22913217490815932</c:v>
                </c:pt>
                <c:pt idx="2">
                  <c:v>0.30904681321369054</c:v>
                </c:pt>
                <c:pt idx="3">
                  <c:v>0.33950267756473851</c:v>
                </c:pt>
                <c:pt idx="4">
                  <c:v>0.3867192086503729</c:v>
                </c:pt>
                <c:pt idx="5">
                  <c:v>0.34919115162687631</c:v>
                </c:pt>
                <c:pt idx="6">
                  <c:v>0.30203494416855148</c:v>
                </c:pt>
                <c:pt idx="7">
                  <c:v>0.24084679336447587</c:v>
                </c:pt>
                <c:pt idx="8">
                  <c:v>0.33582783908588426</c:v>
                </c:pt>
                <c:pt idx="9">
                  <c:v>0.27823005305536319</c:v>
                </c:pt>
                <c:pt idx="10">
                  <c:v>0.32378636913974351</c:v>
                </c:pt>
                <c:pt idx="11">
                  <c:v>0.24474741402582514</c:v>
                </c:pt>
              </c:numCache>
            </c:numRef>
          </c:yVal>
          <c:smooth val="0"/>
        </c:ser>
        <c:ser>
          <c:idx val="8"/>
          <c:order val="2"/>
          <c:tx>
            <c:strRef>
              <c:f>'Resumen General'!$A$13</c:f>
              <c:strCache>
                <c:ptCount val="1"/>
                <c:pt idx="0">
                  <c:v>ExpectedDistanceSimple</c:v>
                </c:pt>
              </c:strCache>
            </c:strRef>
          </c:tx>
          <c:xVal>
            <c:numRef>
              <c:f>'Resumen General'!$B$4:$M$4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xVal>
          <c:yVal>
            <c:numRef>
              <c:f>'Resumen General'!$B$13:$M$13</c:f>
              <c:numCache>
                <c:formatCode>General</c:formatCode>
                <c:ptCount val="12"/>
                <c:pt idx="0">
                  <c:v>0.36019999999999486</c:v>
                </c:pt>
                <c:pt idx="1">
                  <c:v>0.22913217490815932</c:v>
                </c:pt>
                <c:pt idx="2">
                  <c:v>0.30904681321369054</c:v>
                </c:pt>
                <c:pt idx="3">
                  <c:v>0.33950267756473851</c:v>
                </c:pt>
                <c:pt idx="4">
                  <c:v>0.37320433571215822</c:v>
                </c:pt>
                <c:pt idx="5">
                  <c:v>0.21641259682314101</c:v>
                </c:pt>
                <c:pt idx="6">
                  <c:v>0.23980899418948462</c:v>
                </c:pt>
                <c:pt idx="7">
                  <c:v>0.20159721100434572</c:v>
                </c:pt>
                <c:pt idx="8">
                  <c:v>0.19891533166122125</c:v>
                </c:pt>
                <c:pt idx="9">
                  <c:v>0.21604014774198702</c:v>
                </c:pt>
                <c:pt idx="10">
                  <c:v>0.18053168801028516</c:v>
                </c:pt>
                <c:pt idx="11">
                  <c:v>0.19149049613794991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66784"/>
        <c:axId val="33368704"/>
      </c:scatterChart>
      <c:valAx>
        <c:axId val="3336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Rooms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368704"/>
        <c:crosses val="autoZero"/>
        <c:crossBetween val="midCat"/>
      </c:valAx>
      <c:valAx>
        <c:axId val="3336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366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% Distance vs Max Distance (Means</a:t>
            </a:r>
            <a:r>
              <a:rPr lang="es-MX" sz="1800" b="1" i="0" u="none" strike="noStrike" baseline="0">
                <a:effectLst/>
              </a:rPr>
              <a:t> all maps</a:t>
            </a:r>
            <a:r>
              <a:rPr lang="es-MX"/>
              <a:t>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'Resumen General'!$A$7</c:f>
              <c:strCache>
                <c:ptCount val="1"/>
                <c:pt idx="0">
                  <c:v>OptimalExpected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'Resumen General'!$B$20:$O$20</c:f>
                <c:numCache>
                  <c:formatCode>General</c:formatCode>
                  <c:ptCount val="14"/>
                  <c:pt idx="0">
                    <c:v>8.9889932695490365E-2</c:v>
                  </c:pt>
                  <c:pt idx="1">
                    <c:v>0.1321474044929008</c:v>
                  </c:pt>
                  <c:pt idx="2">
                    <c:v>2.4970106565920885E-2</c:v>
                  </c:pt>
                  <c:pt idx="3">
                    <c:v>3.6268083023918221E-2</c:v>
                  </c:pt>
                  <c:pt idx="4">
                    <c:v>2.5839497520738462E-2</c:v>
                  </c:pt>
                  <c:pt idx="5">
                    <c:v>2.725226166593582E-2</c:v>
                  </c:pt>
                  <c:pt idx="6">
                    <c:v>2.4412000922889348E-2</c:v>
                  </c:pt>
                  <c:pt idx="7">
                    <c:v>3.9629542546392706E-2</c:v>
                  </c:pt>
                  <c:pt idx="8">
                    <c:v>4.0113895239503705E-2</c:v>
                  </c:pt>
                  <c:pt idx="9">
                    <c:v>2.7131934049106618E-2</c:v>
                  </c:pt>
                  <c:pt idx="10">
                    <c:v>3.0168786156270624E-2</c:v>
                  </c:pt>
                  <c:pt idx="11">
                    <c:v>2.7499615010605306E-2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'Resumen General'!$B$20:$O$20</c:f>
                <c:numCache>
                  <c:formatCode>General</c:formatCode>
                  <c:ptCount val="14"/>
                  <c:pt idx="0">
                    <c:v>8.9889932695490365E-2</c:v>
                  </c:pt>
                  <c:pt idx="1">
                    <c:v>0.1321474044929008</c:v>
                  </c:pt>
                  <c:pt idx="2">
                    <c:v>2.4970106565920885E-2</c:v>
                  </c:pt>
                  <c:pt idx="3">
                    <c:v>3.6268083023918221E-2</c:v>
                  </c:pt>
                  <c:pt idx="4">
                    <c:v>2.5839497520738462E-2</c:v>
                  </c:pt>
                  <c:pt idx="5">
                    <c:v>2.725226166593582E-2</c:v>
                  </c:pt>
                  <c:pt idx="6">
                    <c:v>2.4412000922889348E-2</c:v>
                  </c:pt>
                  <c:pt idx="7">
                    <c:v>3.9629542546392706E-2</c:v>
                  </c:pt>
                  <c:pt idx="8">
                    <c:v>4.0113895239503705E-2</c:v>
                  </c:pt>
                  <c:pt idx="9">
                    <c:v>2.7131934049106618E-2</c:v>
                  </c:pt>
                  <c:pt idx="10">
                    <c:v>3.0168786156270624E-2</c:v>
                  </c:pt>
                  <c:pt idx="11">
                    <c:v>2.7499615010605306E-2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</c:errBars>
          <c:xVal>
            <c:numRef>
              <c:f>'Resumen General'!$B$4:$M$4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xVal>
          <c:yVal>
            <c:numRef>
              <c:f>'Resumen General'!$B$7:$M$7</c:f>
              <c:numCache>
                <c:formatCode>General</c:formatCode>
                <c:ptCount val="12"/>
                <c:pt idx="0">
                  <c:v>0.36019999999999486</c:v>
                </c:pt>
                <c:pt idx="1">
                  <c:v>0.22913217490815932</c:v>
                </c:pt>
                <c:pt idx="2">
                  <c:v>0.30904681321369054</c:v>
                </c:pt>
                <c:pt idx="3">
                  <c:v>0.33413268997420614</c:v>
                </c:pt>
                <c:pt idx="4">
                  <c:v>0.36724370297966502</c:v>
                </c:pt>
                <c:pt idx="5">
                  <c:v>0.21234563004457815</c:v>
                </c:pt>
                <c:pt idx="6">
                  <c:v>0.23293528470909583</c:v>
                </c:pt>
                <c:pt idx="7">
                  <c:v>0.1926306184447702</c:v>
                </c:pt>
                <c:pt idx="8">
                  <c:v>0.18899995871313754</c:v>
                </c:pt>
                <c:pt idx="9">
                  <c:v>0.19993163226720975</c:v>
                </c:pt>
                <c:pt idx="10">
                  <c:v>0.16900138826089547</c:v>
                </c:pt>
                <c:pt idx="11">
                  <c:v>0.18408048953398054</c:v>
                </c:pt>
              </c:numCache>
            </c:numRef>
          </c:yVal>
          <c:smooth val="0"/>
        </c:ser>
        <c:ser>
          <c:idx val="7"/>
          <c:order val="1"/>
          <c:tx>
            <c:strRef>
              <c:f>'Resumen General'!$A$12</c:f>
              <c:strCache>
                <c:ptCount val="1"/>
                <c:pt idx="0">
                  <c:v>ExpectedDistanceMurrieta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'Resumen General'!$B$25:$O$25</c:f>
                <c:numCache>
                  <c:formatCode>General</c:formatCode>
                  <c:ptCount val="14"/>
                  <c:pt idx="0">
                    <c:v>8.9889932695490365E-2</c:v>
                  </c:pt>
                  <c:pt idx="1">
                    <c:v>0.1321474044929008</c:v>
                  </c:pt>
                  <c:pt idx="2">
                    <c:v>2.4970106565920885E-2</c:v>
                  </c:pt>
                  <c:pt idx="3">
                    <c:v>4.3661320009245538E-2</c:v>
                  </c:pt>
                  <c:pt idx="4">
                    <c:v>3.506074337081902E-2</c:v>
                  </c:pt>
                  <c:pt idx="5">
                    <c:v>7.3587221780494441E-2</c:v>
                  </c:pt>
                  <c:pt idx="6">
                    <c:v>4.1490532511429076E-2</c:v>
                  </c:pt>
                  <c:pt idx="7">
                    <c:v>4.8329665008126931E-2</c:v>
                  </c:pt>
                  <c:pt idx="8">
                    <c:v>9.5107956961685933E-2</c:v>
                  </c:pt>
                  <c:pt idx="9">
                    <c:v>3.90919641266015E-2</c:v>
                  </c:pt>
                  <c:pt idx="10">
                    <c:v>7.5736767615569592E-2</c:v>
                  </c:pt>
                  <c:pt idx="11">
                    <c:v>1.7851457405288221E-2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'Resumen General'!$B$25:$O$25</c:f>
                <c:numCache>
                  <c:formatCode>General</c:formatCode>
                  <c:ptCount val="14"/>
                  <c:pt idx="0">
                    <c:v>8.9889932695490365E-2</c:v>
                  </c:pt>
                  <c:pt idx="1">
                    <c:v>0.1321474044929008</c:v>
                  </c:pt>
                  <c:pt idx="2">
                    <c:v>2.4970106565920885E-2</c:v>
                  </c:pt>
                  <c:pt idx="3">
                    <c:v>4.3661320009245538E-2</c:v>
                  </c:pt>
                  <c:pt idx="4">
                    <c:v>3.506074337081902E-2</c:v>
                  </c:pt>
                  <c:pt idx="5">
                    <c:v>7.3587221780494441E-2</c:v>
                  </c:pt>
                  <c:pt idx="6">
                    <c:v>4.1490532511429076E-2</c:v>
                  </c:pt>
                  <c:pt idx="7">
                    <c:v>4.8329665008126931E-2</c:v>
                  </c:pt>
                  <c:pt idx="8">
                    <c:v>9.5107956961685933E-2</c:v>
                  </c:pt>
                  <c:pt idx="9">
                    <c:v>3.90919641266015E-2</c:v>
                  </c:pt>
                  <c:pt idx="10">
                    <c:v>7.5736767615569592E-2</c:v>
                  </c:pt>
                  <c:pt idx="11">
                    <c:v>1.7851457405288221E-2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</c:errBars>
          <c:xVal>
            <c:numRef>
              <c:f>'Resumen General'!$B$4:$M$4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xVal>
          <c:yVal>
            <c:numRef>
              <c:f>'Resumen General'!$B$12:$M$12</c:f>
              <c:numCache>
                <c:formatCode>General</c:formatCode>
                <c:ptCount val="12"/>
                <c:pt idx="0">
                  <c:v>0.36019999999999486</c:v>
                </c:pt>
                <c:pt idx="1">
                  <c:v>0.22913217490815932</c:v>
                </c:pt>
                <c:pt idx="2">
                  <c:v>0.30904681321369054</c:v>
                </c:pt>
                <c:pt idx="3">
                  <c:v>0.33950267756473851</c:v>
                </c:pt>
                <c:pt idx="4">
                  <c:v>0.3867192086503729</c:v>
                </c:pt>
                <c:pt idx="5">
                  <c:v>0.34919115162687631</c:v>
                </c:pt>
                <c:pt idx="6">
                  <c:v>0.30203494416855148</c:v>
                </c:pt>
                <c:pt idx="7">
                  <c:v>0.24084679336447587</c:v>
                </c:pt>
                <c:pt idx="8">
                  <c:v>0.33582783908588426</c:v>
                </c:pt>
                <c:pt idx="9">
                  <c:v>0.27823005305536319</c:v>
                </c:pt>
                <c:pt idx="10">
                  <c:v>0.32378636913974351</c:v>
                </c:pt>
                <c:pt idx="11">
                  <c:v>0.24474741402582514</c:v>
                </c:pt>
              </c:numCache>
            </c:numRef>
          </c:yVal>
          <c:smooth val="0"/>
        </c:ser>
        <c:ser>
          <c:idx val="8"/>
          <c:order val="2"/>
          <c:tx>
            <c:strRef>
              <c:f>'Resumen General'!$A$13</c:f>
              <c:strCache>
                <c:ptCount val="1"/>
                <c:pt idx="0">
                  <c:v>ExpectedDistanceSimple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'Resumen General'!$B$26:$O$26</c:f>
                <c:numCache>
                  <c:formatCode>General</c:formatCode>
                  <c:ptCount val="14"/>
                  <c:pt idx="0">
                    <c:v>8.9889932695490365E-2</c:v>
                  </c:pt>
                  <c:pt idx="1">
                    <c:v>0.1321474044929008</c:v>
                  </c:pt>
                  <c:pt idx="2">
                    <c:v>2.4970106565920885E-2</c:v>
                  </c:pt>
                  <c:pt idx="3">
                    <c:v>4.3661320009245538E-2</c:v>
                  </c:pt>
                  <c:pt idx="4">
                    <c:v>2.5853503331051426E-2</c:v>
                  </c:pt>
                  <c:pt idx="5">
                    <c:v>2.7328019411089675E-2</c:v>
                  </c:pt>
                  <c:pt idx="6">
                    <c:v>2.8396792202757391E-2</c:v>
                  </c:pt>
                  <c:pt idx="7">
                    <c:v>3.8628980782531894E-2</c:v>
                  </c:pt>
                  <c:pt idx="8">
                    <c:v>4.0308219349624544E-2</c:v>
                  </c:pt>
                  <c:pt idx="9">
                    <c:v>3.1658298524172387E-2</c:v>
                  </c:pt>
                  <c:pt idx="10">
                    <c:v>2.7792707125492581E-2</c:v>
                  </c:pt>
                  <c:pt idx="11">
                    <c:v>3.4796005988973332E-2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'Resumen General'!$B$26:$O$26</c:f>
                <c:numCache>
                  <c:formatCode>General</c:formatCode>
                  <c:ptCount val="14"/>
                  <c:pt idx="0">
                    <c:v>8.9889932695490365E-2</c:v>
                  </c:pt>
                  <c:pt idx="1">
                    <c:v>0.1321474044929008</c:v>
                  </c:pt>
                  <c:pt idx="2">
                    <c:v>2.4970106565920885E-2</c:v>
                  </c:pt>
                  <c:pt idx="3">
                    <c:v>4.3661320009245538E-2</c:v>
                  </c:pt>
                  <c:pt idx="4">
                    <c:v>2.5853503331051426E-2</c:v>
                  </c:pt>
                  <c:pt idx="5">
                    <c:v>2.7328019411089675E-2</c:v>
                  </c:pt>
                  <c:pt idx="6">
                    <c:v>2.8396792202757391E-2</c:v>
                  </c:pt>
                  <c:pt idx="7">
                    <c:v>3.8628980782531894E-2</c:v>
                  </c:pt>
                  <c:pt idx="8">
                    <c:v>4.0308219349624544E-2</c:v>
                  </c:pt>
                  <c:pt idx="9">
                    <c:v>3.1658298524172387E-2</c:v>
                  </c:pt>
                  <c:pt idx="10">
                    <c:v>2.7792707125492581E-2</c:v>
                  </c:pt>
                  <c:pt idx="11">
                    <c:v>3.4796005988973332E-2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</c:errBars>
          <c:xVal>
            <c:numRef>
              <c:f>'Resumen General'!$B$4:$M$4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xVal>
          <c:yVal>
            <c:numRef>
              <c:f>'Resumen General'!$B$13:$M$13</c:f>
              <c:numCache>
                <c:formatCode>General</c:formatCode>
                <c:ptCount val="12"/>
                <c:pt idx="0">
                  <c:v>0.36019999999999486</c:v>
                </c:pt>
                <c:pt idx="1">
                  <c:v>0.22913217490815932</c:v>
                </c:pt>
                <c:pt idx="2">
                  <c:v>0.30904681321369054</c:v>
                </c:pt>
                <c:pt idx="3">
                  <c:v>0.33950267756473851</c:v>
                </c:pt>
                <c:pt idx="4">
                  <c:v>0.37320433571215822</c:v>
                </c:pt>
                <c:pt idx="5">
                  <c:v>0.21641259682314101</c:v>
                </c:pt>
                <c:pt idx="6">
                  <c:v>0.23980899418948462</c:v>
                </c:pt>
                <c:pt idx="7">
                  <c:v>0.20159721100434572</c:v>
                </c:pt>
                <c:pt idx="8">
                  <c:v>0.19891533166122125</c:v>
                </c:pt>
                <c:pt idx="9">
                  <c:v>0.21604014774198702</c:v>
                </c:pt>
                <c:pt idx="10">
                  <c:v>0.18053168801028516</c:v>
                </c:pt>
                <c:pt idx="11">
                  <c:v>0.19149049613794991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46208"/>
        <c:axId val="54848128"/>
      </c:scatterChart>
      <c:valAx>
        <c:axId val="5484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Rooms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848128"/>
        <c:crosses val="autoZero"/>
        <c:crossBetween val="midCat"/>
      </c:valAx>
      <c:valAx>
        <c:axId val="5484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846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1</xdr:row>
      <xdr:rowOff>0</xdr:rowOff>
    </xdr:from>
    <xdr:to>
      <xdr:col>39</xdr:col>
      <xdr:colOff>247650</xdr:colOff>
      <xdr:row>24</xdr:row>
      <xdr:rowOff>85725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39</xdr:col>
      <xdr:colOff>247650</xdr:colOff>
      <xdr:row>51</xdr:row>
      <xdr:rowOff>85725</xdr:rowOff>
    </xdr:to>
    <xdr:graphicFrame macro="">
      <xdr:nvGraphicFramePr>
        <xdr:cNvPr id="13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27</xdr:col>
      <xdr:colOff>247650</xdr:colOff>
      <xdr:row>51</xdr:row>
      <xdr:rowOff>85725</xdr:rowOff>
    </xdr:to>
    <xdr:graphicFrame macro="">
      <xdr:nvGraphicFramePr>
        <xdr:cNvPr id="14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27</xdr:col>
      <xdr:colOff>247650</xdr:colOff>
      <xdr:row>24</xdr:row>
      <xdr:rowOff>85725</xdr:rowOff>
    </xdr:to>
    <xdr:graphicFrame macro="">
      <xdr:nvGraphicFramePr>
        <xdr:cNvPr id="15" name="1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54</xdr:row>
      <xdr:rowOff>0</xdr:rowOff>
    </xdr:from>
    <xdr:to>
      <xdr:col>27</xdr:col>
      <xdr:colOff>247650</xdr:colOff>
      <xdr:row>77</xdr:row>
      <xdr:rowOff>85725</xdr:rowOff>
    </xdr:to>
    <xdr:graphicFrame macro="">
      <xdr:nvGraphicFramePr>
        <xdr:cNvPr id="16" name="1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54</xdr:row>
      <xdr:rowOff>0</xdr:rowOff>
    </xdr:from>
    <xdr:to>
      <xdr:col>39</xdr:col>
      <xdr:colOff>247650</xdr:colOff>
      <xdr:row>77</xdr:row>
      <xdr:rowOff>85725</xdr:rowOff>
    </xdr:to>
    <xdr:graphicFrame macro="">
      <xdr:nvGraphicFramePr>
        <xdr:cNvPr id="17" name="1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0</xdr:colOff>
      <xdr:row>80</xdr:row>
      <xdr:rowOff>0</xdr:rowOff>
    </xdr:from>
    <xdr:to>
      <xdr:col>39</xdr:col>
      <xdr:colOff>247650</xdr:colOff>
      <xdr:row>103</xdr:row>
      <xdr:rowOff>85725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80</xdr:row>
      <xdr:rowOff>0</xdr:rowOff>
    </xdr:from>
    <xdr:to>
      <xdr:col>27</xdr:col>
      <xdr:colOff>247650</xdr:colOff>
      <xdr:row>103</xdr:row>
      <xdr:rowOff>85725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"/>
  <sheetViews>
    <sheetView workbookViewId="0">
      <selection activeCell="A9" sqref="A9"/>
    </sheetView>
  </sheetViews>
  <sheetFormatPr baseColWidth="10" defaultRowHeight="15" x14ac:dyDescent="0.25"/>
  <sheetData>
    <row r="1" spans="1:13" x14ac:dyDescent="0.25">
      <c r="A1" t="s">
        <v>14</v>
      </c>
    </row>
    <row r="3" spans="1:13" x14ac:dyDescent="0.25">
      <c r="A3" t="s">
        <v>15</v>
      </c>
      <c r="B3" t="s">
        <v>23</v>
      </c>
      <c r="C3" t="s">
        <v>12</v>
      </c>
      <c r="D3" t="s">
        <v>3</v>
      </c>
      <c r="E3" t="s">
        <v>2</v>
      </c>
      <c r="F3" t="s">
        <v>4</v>
      </c>
      <c r="G3" t="s">
        <v>7</v>
      </c>
      <c r="H3" t="s">
        <v>8</v>
      </c>
      <c r="I3" t="s">
        <v>5</v>
      </c>
      <c r="J3" t="s">
        <v>0</v>
      </c>
      <c r="K3" t="s">
        <v>1</v>
      </c>
      <c r="L3" t="s">
        <v>10</v>
      </c>
      <c r="M3" t="s">
        <v>11</v>
      </c>
    </row>
    <row r="4" spans="1:13" x14ac:dyDescent="0.25">
      <c r="A4" t="s">
        <v>16</v>
      </c>
      <c r="B4">
        <v>99</v>
      </c>
      <c r="C4">
        <v>1</v>
      </c>
      <c r="D4">
        <v>2</v>
      </c>
      <c r="E4">
        <v>0.32000000000000045</v>
      </c>
      <c r="F4">
        <v>0.32000000000000045</v>
      </c>
      <c r="G4">
        <v>0.32000000000000045</v>
      </c>
      <c r="H4">
        <v>0.32000000000000045</v>
      </c>
      <c r="I4">
        <v>0.32000000000000045</v>
      </c>
      <c r="J4">
        <v>0.32000000000000045</v>
      </c>
      <c r="K4">
        <v>0.32000000000000045</v>
      </c>
      <c r="L4">
        <v>0.32000000000000045</v>
      </c>
      <c r="M4">
        <v>0.32000000000000045</v>
      </c>
    </row>
    <row r="5" spans="1:13" x14ac:dyDescent="0.25">
      <c r="A5" t="s">
        <v>16</v>
      </c>
      <c r="B5">
        <v>99</v>
      </c>
      <c r="C5">
        <v>1</v>
      </c>
      <c r="D5">
        <v>3</v>
      </c>
      <c r="E5">
        <v>0.16698815073346543</v>
      </c>
      <c r="F5">
        <v>0.33987959351905028</v>
      </c>
      <c r="G5">
        <v>0.16698815073346543</v>
      </c>
      <c r="H5">
        <v>0.33987959351905028</v>
      </c>
      <c r="I5">
        <v>0.16698815073346543</v>
      </c>
      <c r="J5">
        <v>0.16698815073346543</v>
      </c>
      <c r="K5">
        <v>0.33987959351905028</v>
      </c>
      <c r="L5">
        <v>0.16698815073346543</v>
      </c>
      <c r="M5">
        <v>0.16698815073346543</v>
      </c>
    </row>
    <row r="6" spans="1:13" x14ac:dyDescent="0.25">
      <c r="A6" t="s">
        <v>16</v>
      </c>
      <c r="B6">
        <v>99</v>
      </c>
      <c r="C6">
        <v>1</v>
      </c>
      <c r="D6">
        <v>4</v>
      </c>
      <c r="E6">
        <v>0.32973124707888968</v>
      </c>
      <c r="F6">
        <v>0.46976267782907316</v>
      </c>
      <c r="G6">
        <v>0.29185931680838834</v>
      </c>
      <c r="H6">
        <v>0.52363340521660229</v>
      </c>
      <c r="I6">
        <v>0.46976267782907316</v>
      </c>
      <c r="J6">
        <v>0.32973124707888968</v>
      </c>
      <c r="K6">
        <v>0.46976267782907316</v>
      </c>
      <c r="L6">
        <v>0.29185931680838834</v>
      </c>
      <c r="M6">
        <v>0.29185931680838834</v>
      </c>
    </row>
    <row r="7" spans="1:13" x14ac:dyDescent="0.25">
      <c r="A7" t="s">
        <v>16</v>
      </c>
      <c r="B7">
        <v>99</v>
      </c>
      <c r="C7">
        <v>1</v>
      </c>
      <c r="D7">
        <v>5</v>
      </c>
      <c r="E7">
        <v>0.39693380104265963</v>
      </c>
      <c r="F7">
        <v>0.45924747960232443</v>
      </c>
      <c r="G7">
        <v>0.35565654566949356</v>
      </c>
      <c r="H7">
        <v>0.54773620419000502</v>
      </c>
      <c r="I7">
        <v>0.45924747960232443</v>
      </c>
      <c r="J7">
        <v>0.35565654566949356</v>
      </c>
      <c r="K7">
        <v>0.3658812321944257</v>
      </c>
      <c r="L7">
        <v>0.39746303610535955</v>
      </c>
      <c r="M7">
        <v>0.39746303610535955</v>
      </c>
    </row>
    <row r="8" spans="1:13" x14ac:dyDescent="0.25">
      <c r="A8" t="s">
        <v>16</v>
      </c>
      <c r="B8">
        <v>99</v>
      </c>
      <c r="C8">
        <v>1</v>
      </c>
      <c r="D8">
        <v>6</v>
      </c>
      <c r="E8">
        <v>0.40354619567361322</v>
      </c>
      <c r="F8">
        <v>0.53946864755230239</v>
      </c>
      <c r="G8">
        <v>0.39878523332622562</v>
      </c>
      <c r="H8">
        <v>0.58884988832855223</v>
      </c>
      <c r="I8">
        <v>0.45335022215907816</v>
      </c>
      <c r="J8">
        <v>0.39878523332622562</v>
      </c>
      <c r="K8">
        <v>0.48318461538460911</v>
      </c>
      <c r="L8">
        <v>0.39878523332622562</v>
      </c>
      <c r="M8">
        <v>0.39878523332622562</v>
      </c>
    </row>
    <row r="9" spans="1:13" x14ac:dyDescent="0.25">
      <c r="A9" t="s">
        <v>16</v>
      </c>
      <c r="B9">
        <v>99</v>
      </c>
      <c r="C9">
        <v>1</v>
      </c>
      <c r="D9">
        <v>7</v>
      </c>
      <c r="E9">
        <v>0.22574081578394034</v>
      </c>
      <c r="F9">
        <v>0.28784830894870478</v>
      </c>
      <c r="G9">
        <v>0.17907374396336495</v>
      </c>
      <c r="H9">
        <v>0.61404214632366638</v>
      </c>
      <c r="I9">
        <v>0.18204102927345953</v>
      </c>
      <c r="J9">
        <v>0.31093589123939308</v>
      </c>
      <c r="K9">
        <v>0.46215755407673914</v>
      </c>
      <c r="L9">
        <v>0.29187905183668611</v>
      </c>
      <c r="M9">
        <v>0.18204102927345953</v>
      </c>
    </row>
    <row r="10" spans="1:13" x14ac:dyDescent="0.25">
      <c r="A10" t="s">
        <v>16</v>
      </c>
      <c r="B10">
        <v>99</v>
      </c>
      <c r="C10">
        <v>1</v>
      </c>
      <c r="D10">
        <v>8</v>
      </c>
      <c r="E10">
        <v>0.23554852560826126</v>
      </c>
      <c r="F10">
        <v>0.68760378077531437</v>
      </c>
      <c r="G10">
        <v>0.2030564114106109</v>
      </c>
      <c r="H10">
        <v>0.80524223817626461</v>
      </c>
      <c r="I10">
        <v>0.20320035171777609</v>
      </c>
      <c r="J10">
        <v>0.34308447139336756</v>
      </c>
      <c r="K10">
        <v>0.30730791708310956</v>
      </c>
      <c r="L10">
        <v>0.23811921706556444</v>
      </c>
      <c r="M10">
        <v>0.20320035171777609</v>
      </c>
    </row>
    <row r="11" spans="1:13" x14ac:dyDescent="0.25">
      <c r="A11" t="s">
        <v>16</v>
      </c>
      <c r="B11">
        <v>99</v>
      </c>
      <c r="C11">
        <v>1</v>
      </c>
      <c r="D11">
        <v>9</v>
      </c>
      <c r="E11">
        <v>0.22482895952058854</v>
      </c>
      <c r="F11">
        <v>0.46397406328558727</v>
      </c>
      <c r="G11">
        <v>0.22493448784964643</v>
      </c>
      <c r="H11">
        <v>0.51526720583594987</v>
      </c>
      <c r="I11">
        <v>0.28373932731408208</v>
      </c>
      <c r="J11">
        <v>0.24818827261482046</v>
      </c>
      <c r="K11">
        <v>0.3084711402360093</v>
      </c>
      <c r="L11">
        <v>0.25264370608442815</v>
      </c>
      <c r="M11">
        <v>0.2371076544141385</v>
      </c>
    </row>
    <row r="12" spans="1:13" x14ac:dyDescent="0.25">
      <c r="A12" t="s">
        <v>16</v>
      </c>
      <c r="B12">
        <v>99</v>
      </c>
      <c r="C12">
        <v>1</v>
      </c>
      <c r="D12">
        <v>10</v>
      </c>
      <c r="E12">
        <v>0.19552801032066575</v>
      </c>
      <c r="F12">
        <v>0.46425724286719761</v>
      </c>
      <c r="G12">
        <v>0.13109169609440349</v>
      </c>
      <c r="H12">
        <v>0.71489077117067257</v>
      </c>
      <c r="I12">
        <v>0.23314797395053649</v>
      </c>
      <c r="J12">
        <v>0.16184081785416454</v>
      </c>
      <c r="K12">
        <v>0.45011355206432196</v>
      </c>
      <c r="L12">
        <v>0.42441787274828391</v>
      </c>
      <c r="M12">
        <v>0.15156251216286032</v>
      </c>
    </row>
    <row r="13" spans="1:13" x14ac:dyDescent="0.25">
      <c r="A13" t="s">
        <v>16</v>
      </c>
      <c r="B13">
        <v>99</v>
      </c>
      <c r="C13">
        <v>1</v>
      </c>
      <c r="D13">
        <v>11</v>
      </c>
      <c r="E13">
        <v>0.19666070414018755</v>
      </c>
      <c r="F13">
        <v>0.56749574026183025</v>
      </c>
      <c r="G13">
        <v>0.15165649407704856</v>
      </c>
      <c r="H13">
        <v>0.70942067699188427</v>
      </c>
      <c r="I13">
        <v>0.1803038695331538</v>
      </c>
      <c r="J13">
        <v>0.1952239342352329</v>
      </c>
      <c r="K13">
        <v>0.38347585793216338</v>
      </c>
      <c r="L13">
        <v>0.2975288542777984</v>
      </c>
      <c r="M13">
        <v>0.15961129989470169</v>
      </c>
    </row>
    <row r="14" spans="1:13" x14ac:dyDescent="0.25">
      <c r="A14" t="s">
        <v>16</v>
      </c>
      <c r="B14">
        <v>99</v>
      </c>
      <c r="C14">
        <v>1</v>
      </c>
      <c r="D14">
        <v>12</v>
      </c>
      <c r="E14">
        <v>0.1769261627895424</v>
      </c>
      <c r="F14">
        <v>0.47553098564741153</v>
      </c>
      <c r="G14">
        <v>0.15881359421375879</v>
      </c>
      <c r="H14">
        <v>0.66442246371208313</v>
      </c>
      <c r="I14">
        <v>0.2512997997497845</v>
      </c>
      <c r="J14">
        <v>0.17154654964916408</v>
      </c>
      <c r="K14">
        <v>0.33659199772388981</v>
      </c>
      <c r="L14">
        <v>0.36058873186100088</v>
      </c>
      <c r="M14">
        <v>0.17410032377088908</v>
      </c>
    </row>
    <row r="15" spans="1:13" x14ac:dyDescent="0.25">
      <c r="A15" t="s">
        <v>16</v>
      </c>
      <c r="B15">
        <v>99</v>
      </c>
      <c r="C15">
        <v>1</v>
      </c>
      <c r="D15">
        <v>13</v>
      </c>
      <c r="E15">
        <v>0.22098198038242345</v>
      </c>
      <c r="F15">
        <v>0.46421305790531775</v>
      </c>
      <c r="G15">
        <v>0.16586922350396738</v>
      </c>
      <c r="H15">
        <v>0.63738543548700133</v>
      </c>
      <c r="I15">
        <v>0.264253475069886</v>
      </c>
      <c r="J15">
        <v>0.22440152900423055</v>
      </c>
      <c r="K15">
        <v>0.43001905206748725</v>
      </c>
      <c r="L15">
        <v>0.23865337354883581</v>
      </c>
      <c r="M15">
        <v>0.17155756891717633</v>
      </c>
    </row>
    <row r="16" spans="1:13" x14ac:dyDescent="0.25">
      <c r="A16" t="s">
        <v>16</v>
      </c>
      <c r="B16">
        <v>99</v>
      </c>
      <c r="C16">
        <v>2</v>
      </c>
      <c r="D16">
        <v>2</v>
      </c>
      <c r="E16">
        <v>0.31999999999999146</v>
      </c>
      <c r="F16">
        <v>0.31999999999999146</v>
      </c>
      <c r="G16">
        <v>0.31999999999999146</v>
      </c>
      <c r="H16">
        <v>0.31999999999999146</v>
      </c>
      <c r="I16">
        <v>0.31999999999999146</v>
      </c>
      <c r="J16">
        <v>0.31999999999999146</v>
      </c>
      <c r="K16">
        <v>0.31999999999999146</v>
      </c>
      <c r="L16">
        <v>0.31999999999999146</v>
      </c>
      <c r="M16">
        <v>0.31999999999999146</v>
      </c>
    </row>
    <row r="17" spans="1:13" x14ac:dyDescent="0.25">
      <c r="A17" t="s">
        <v>16</v>
      </c>
      <c r="B17">
        <v>99</v>
      </c>
      <c r="C17">
        <v>2</v>
      </c>
      <c r="D17">
        <v>3</v>
      </c>
      <c r="E17">
        <v>0.17794924833529766</v>
      </c>
      <c r="F17">
        <v>0.34017087877386409</v>
      </c>
      <c r="G17">
        <v>0.17794924833529766</v>
      </c>
      <c r="H17">
        <v>0.34017087877386409</v>
      </c>
      <c r="I17">
        <v>0.17794924833529766</v>
      </c>
      <c r="J17">
        <v>0.17794924833529766</v>
      </c>
      <c r="K17">
        <v>0.34017087877386409</v>
      </c>
      <c r="L17">
        <v>0.17794924833529766</v>
      </c>
      <c r="M17">
        <v>0.17794924833529766</v>
      </c>
    </row>
    <row r="18" spans="1:13" x14ac:dyDescent="0.25">
      <c r="A18" t="s">
        <v>16</v>
      </c>
      <c r="B18">
        <v>99</v>
      </c>
      <c r="C18">
        <v>2</v>
      </c>
      <c r="D18">
        <v>4</v>
      </c>
      <c r="E18">
        <v>0.37257179050129907</v>
      </c>
      <c r="F18">
        <v>0.32963853328666282</v>
      </c>
      <c r="G18">
        <v>0.3328067855775782</v>
      </c>
      <c r="H18">
        <v>0.51114291131082545</v>
      </c>
      <c r="I18">
        <v>0.3328067855775782</v>
      </c>
      <c r="J18">
        <v>0.37257179050129907</v>
      </c>
      <c r="K18">
        <v>0.3328067855775782</v>
      </c>
      <c r="L18">
        <v>0.3328067855775782</v>
      </c>
      <c r="M18">
        <v>0.3328067855775782</v>
      </c>
    </row>
    <row r="19" spans="1:13" x14ac:dyDescent="0.25">
      <c r="A19" t="s">
        <v>16</v>
      </c>
      <c r="B19">
        <v>99</v>
      </c>
      <c r="C19">
        <v>2</v>
      </c>
      <c r="D19">
        <v>5</v>
      </c>
      <c r="E19">
        <v>0.38845817193897003</v>
      </c>
      <c r="F19">
        <v>0.58212101769146873</v>
      </c>
      <c r="G19">
        <v>0.34576562257044147</v>
      </c>
      <c r="H19">
        <v>0.58212101769146873</v>
      </c>
      <c r="I19">
        <v>0.41519221549385033</v>
      </c>
      <c r="J19">
        <v>0.38845817193897003</v>
      </c>
      <c r="K19">
        <v>0.37846455443063526</v>
      </c>
      <c r="L19">
        <v>0.34576562257044147</v>
      </c>
      <c r="M19">
        <v>0.34576562257044147</v>
      </c>
    </row>
    <row r="20" spans="1:13" x14ac:dyDescent="0.25">
      <c r="A20" t="s">
        <v>16</v>
      </c>
      <c r="B20">
        <v>99</v>
      </c>
      <c r="C20">
        <v>2</v>
      </c>
      <c r="D20">
        <v>6</v>
      </c>
      <c r="E20">
        <v>0.39557179992074554</v>
      </c>
      <c r="F20">
        <v>0.60242538824491587</v>
      </c>
      <c r="G20">
        <v>0.37968783313519211</v>
      </c>
      <c r="H20">
        <v>0.61810731906673522</v>
      </c>
      <c r="I20">
        <v>0.52174331624313774</v>
      </c>
      <c r="J20">
        <v>0.37968783313519211</v>
      </c>
      <c r="K20">
        <v>0.45615173936196607</v>
      </c>
      <c r="L20">
        <v>0.41955535431218477</v>
      </c>
      <c r="M20">
        <v>0.37968783313519211</v>
      </c>
    </row>
    <row r="21" spans="1:13" x14ac:dyDescent="0.25">
      <c r="A21" t="s">
        <v>16</v>
      </c>
      <c r="B21">
        <v>99</v>
      </c>
      <c r="C21">
        <v>2</v>
      </c>
      <c r="D21">
        <v>7</v>
      </c>
      <c r="E21">
        <v>0.29290519690969596</v>
      </c>
      <c r="F21">
        <v>0.46887157904346199</v>
      </c>
      <c r="G21">
        <v>0.21379172762441354</v>
      </c>
      <c r="H21">
        <v>0.61803819055335296</v>
      </c>
      <c r="I21">
        <v>0.30904555341267981</v>
      </c>
      <c r="J21">
        <v>0.29290519690969596</v>
      </c>
      <c r="K21">
        <v>0.33080275936048148</v>
      </c>
      <c r="L21">
        <v>0.39024406589142613</v>
      </c>
      <c r="M21">
        <v>0.21752449930958545</v>
      </c>
    </row>
    <row r="22" spans="1:13" x14ac:dyDescent="0.25">
      <c r="A22" t="s">
        <v>16</v>
      </c>
      <c r="B22">
        <v>99</v>
      </c>
      <c r="C22">
        <v>2</v>
      </c>
      <c r="D22">
        <v>8</v>
      </c>
      <c r="E22">
        <v>0.26293997162294008</v>
      </c>
      <c r="F22">
        <v>0.69920657068371961</v>
      </c>
      <c r="G22">
        <v>0.23050966038918982</v>
      </c>
      <c r="H22">
        <v>0.71436345364573095</v>
      </c>
      <c r="I22">
        <v>0.23034101791847131</v>
      </c>
      <c r="J22">
        <v>0.26293997162294008</v>
      </c>
      <c r="K22">
        <v>0.34863424354661643</v>
      </c>
      <c r="L22">
        <v>0.32543941017484374</v>
      </c>
      <c r="M22">
        <v>0.23034101791847131</v>
      </c>
    </row>
    <row r="23" spans="1:13" x14ac:dyDescent="0.25">
      <c r="A23" t="s">
        <v>16</v>
      </c>
      <c r="B23">
        <v>99</v>
      </c>
      <c r="C23">
        <v>2</v>
      </c>
      <c r="D23">
        <v>9</v>
      </c>
      <c r="E23">
        <v>0.24120341344212859</v>
      </c>
      <c r="F23">
        <v>0.46129263339070514</v>
      </c>
      <c r="G23">
        <v>0.18097573277235796</v>
      </c>
      <c r="H23">
        <v>0.55010959945602622</v>
      </c>
      <c r="I23">
        <v>0.29086092645715134</v>
      </c>
      <c r="J23">
        <v>0.18097573277235796</v>
      </c>
      <c r="K23">
        <v>0.36412278489619709</v>
      </c>
      <c r="L23">
        <v>0.29833919763710948</v>
      </c>
      <c r="M23">
        <v>0.19895856271647439</v>
      </c>
    </row>
    <row r="24" spans="1:13" x14ac:dyDescent="0.25">
      <c r="A24" t="s">
        <v>16</v>
      </c>
      <c r="B24">
        <v>99</v>
      </c>
      <c r="C24">
        <v>2</v>
      </c>
      <c r="D24">
        <v>10</v>
      </c>
      <c r="E24">
        <v>0.34400899887176606</v>
      </c>
      <c r="F24">
        <v>0.64968776762289682</v>
      </c>
      <c r="G24">
        <v>0.23638300365175871</v>
      </c>
      <c r="H24">
        <v>0.70681158080259265</v>
      </c>
      <c r="I24">
        <v>0.2521556755746362</v>
      </c>
      <c r="J24">
        <v>0.2616569523536163</v>
      </c>
      <c r="K24">
        <v>0.34729113965458858</v>
      </c>
      <c r="L24">
        <v>0.37815759658458303</v>
      </c>
      <c r="M24">
        <v>0.2503283211274418</v>
      </c>
    </row>
    <row r="25" spans="1:13" x14ac:dyDescent="0.25">
      <c r="A25" t="s">
        <v>16</v>
      </c>
      <c r="B25">
        <v>99</v>
      </c>
      <c r="C25">
        <v>2</v>
      </c>
      <c r="D25">
        <v>11</v>
      </c>
      <c r="E25">
        <v>0.2325737303685575</v>
      </c>
      <c r="F25">
        <v>0.41602353438297235</v>
      </c>
      <c r="G25">
        <v>0.21201486465156222</v>
      </c>
      <c r="H25">
        <v>0.63566336713755223</v>
      </c>
      <c r="I25">
        <v>0.2973200967432158</v>
      </c>
      <c r="J25">
        <v>0.30627223252571451</v>
      </c>
      <c r="K25">
        <v>0.38034360218871976</v>
      </c>
      <c r="L25">
        <v>0.23818249579091075</v>
      </c>
      <c r="M25">
        <v>0.22951741706784126</v>
      </c>
    </row>
    <row r="26" spans="1:13" x14ac:dyDescent="0.25">
      <c r="A26" t="s">
        <v>16</v>
      </c>
      <c r="B26">
        <v>99</v>
      </c>
      <c r="C26">
        <v>2</v>
      </c>
      <c r="D26">
        <v>12</v>
      </c>
      <c r="E26">
        <v>0.27250597785842229</v>
      </c>
      <c r="F26">
        <v>0.57134469367125396</v>
      </c>
      <c r="G26">
        <v>0.15243926130201216</v>
      </c>
      <c r="H26">
        <v>0.67667922052784113</v>
      </c>
      <c r="I26">
        <v>0.2249240897400894</v>
      </c>
      <c r="J26">
        <v>0.24949734900185397</v>
      </c>
      <c r="K26">
        <v>0.34922978635801788</v>
      </c>
      <c r="L26">
        <v>0.30137093488728639</v>
      </c>
      <c r="M26">
        <v>0.16256080371546325</v>
      </c>
    </row>
    <row r="27" spans="1:13" x14ac:dyDescent="0.25">
      <c r="A27" t="s">
        <v>16</v>
      </c>
      <c r="B27">
        <v>99</v>
      </c>
      <c r="C27">
        <v>2</v>
      </c>
      <c r="D27">
        <v>13</v>
      </c>
      <c r="E27">
        <v>0.22739052651806183</v>
      </c>
      <c r="F27">
        <v>0.47379583556127253</v>
      </c>
      <c r="G27">
        <v>0.2067704988637479</v>
      </c>
      <c r="H27">
        <v>0.60928251240684095</v>
      </c>
      <c r="I27">
        <v>0.37626200414396549</v>
      </c>
      <c r="J27">
        <v>0.24249301310864407</v>
      </c>
      <c r="K27">
        <v>0.39225251583229925</v>
      </c>
      <c r="L27">
        <v>0.26461470774988888</v>
      </c>
      <c r="M27">
        <v>0.2301708430805724</v>
      </c>
    </row>
    <row r="28" spans="1:13" x14ac:dyDescent="0.25">
      <c r="A28" t="s">
        <v>16</v>
      </c>
      <c r="B28">
        <v>99</v>
      </c>
      <c r="C28">
        <v>3</v>
      </c>
      <c r="D28">
        <v>2</v>
      </c>
      <c r="E28">
        <v>0.52099999999999269</v>
      </c>
      <c r="F28">
        <v>0.52099999999999269</v>
      </c>
      <c r="G28">
        <v>0.52099999999999269</v>
      </c>
      <c r="H28">
        <v>0.52099999999999269</v>
      </c>
      <c r="I28">
        <v>0.52099999999999269</v>
      </c>
      <c r="J28">
        <v>0.52099999999999269</v>
      </c>
      <c r="K28">
        <v>0.52099999999999269</v>
      </c>
      <c r="L28">
        <v>0.52099999999999269</v>
      </c>
      <c r="M28">
        <v>0.52099999999999269</v>
      </c>
    </row>
    <row r="29" spans="1:13" x14ac:dyDescent="0.25">
      <c r="A29" t="s">
        <v>16</v>
      </c>
      <c r="B29">
        <v>99</v>
      </c>
      <c r="C29">
        <v>3</v>
      </c>
      <c r="D29">
        <v>3</v>
      </c>
      <c r="E29">
        <v>0.45573274837003663</v>
      </c>
      <c r="F29">
        <v>0.50067472744763786</v>
      </c>
      <c r="G29">
        <v>0.45573274837003663</v>
      </c>
      <c r="H29">
        <v>0.50067472744763786</v>
      </c>
      <c r="I29">
        <v>0.45573274837003663</v>
      </c>
      <c r="J29">
        <v>0.45573274837003663</v>
      </c>
      <c r="K29">
        <v>0.45573274837003663</v>
      </c>
      <c r="L29">
        <v>0.45573274837003663</v>
      </c>
      <c r="M29">
        <v>0.45573274837003663</v>
      </c>
    </row>
    <row r="30" spans="1:13" x14ac:dyDescent="0.25">
      <c r="A30" t="s">
        <v>16</v>
      </c>
      <c r="B30">
        <v>99</v>
      </c>
      <c r="C30">
        <v>3</v>
      </c>
      <c r="D30">
        <v>4</v>
      </c>
      <c r="E30">
        <v>0.33539960917716355</v>
      </c>
      <c r="F30">
        <v>0.54762637681117954</v>
      </c>
      <c r="G30">
        <v>0.33539960917716355</v>
      </c>
      <c r="H30">
        <v>0.54762637681117954</v>
      </c>
      <c r="I30">
        <v>0.41844102721555826</v>
      </c>
      <c r="J30">
        <v>0.33539960917716355</v>
      </c>
      <c r="K30">
        <v>0.33539960917716355</v>
      </c>
      <c r="L30">
        <v>0.33539960917716355</v>
      </c>
      <c r="M30">
        <v>0.33539960917716355</v>
      </c>
    </row>
    <row r="31" spans="1:13" x14ac:dyDescent="0.25">
      <c r="A31" t="s">
        <v>16</v>
      </c>
      <c r="B31">
        <v>99</v>
      </c>
      <c r="C31">
        <v>3</v>
      </c>
      <c r="D31">
        <v>5</v>
      </c>
      <c r="E31">
        <v>0.36820548083394244</v>
      </c>
      <c r="F31">
        <v>0.51360685740934109</v>
      </c>
      <c r="G31">
        <v>0.29208183512515967</v>
      </c>
      <c r="H31">
        <v>0.51360685740934109</v>
      </c>
      <c r="I31">
        <v>0.4542875461600851</v>
      </c>
      <c r="J31">
        <v>0.29208183512515967</v>
      </c>
      <c r="K31">
        <v>0.51360685740934109</v>
      </c>
      <c r="L31">
        <v>0.29208183512515967</v>
      </c>
      <c r="M31">
        <v>0.29208183512515967</v>
      </c>
    </row>
    <row r="32" spans="1:13" x14ac:dyDescent="0.25">
      <c r="A32" t="s">
        <v>16</v>
      </c>
      <c r="B32">
        <v>99</v>
      </c>
      <c r="C32">
        <v>3</v>
      </c>
      <c r="D32">
        <v>6</v>
      </c>
      <c r="E32">
        <v>0.34554530334139194</v>
      </c>
      <c r="F32">
        <v>0.47299017998891907</v>
      </c>
      <c r="G32">
        <v>0.3289125766442772</v>
      </c>
      <c r="H32">
        <v>0.50640527885246878</v>
      </c>
      <c r="I32">
        <v>0.45213569935426379</v>
      </c>
      <c r="J32">
        <v>0.33516310855669429</v>
      </c>
      <c r="K32">
        <v>0.44845771587263838</v>
      </c>
      <c r="L32">
        <v>0.33516310855669429</v>
      </c>
      <c r="M32">
        <v>0.33516310855669429</v>
      </c>
    </row>
    <row r="33" spans="1:13" x14ac:dyDescent="0.25">
      <c r="A33" t="s">
        <v>16</v>
      </c>
      <c r="B33">
        <v>99</v>
      </c>
      <c r="C33">
        <v>3</v>
      </c>
      <c r="D33">
        <v>7</v>
      </c>
      <c r="E33">
        <v>0.25773821192591911</v>
      </c>
      <c r="F33">
        <v>0.48810563484675518</v>
      </c>
      <c r="G33">
        <v>0.2536125107336914</v>
      </c>
      <c r="H33">
        <v>0.51079562381930388</v>
      </c>
      <c r="I33">
        <v>0.30213017725272551</v>
      </c>
      <c r="J33">
        <v>0.2536125107336914</v>
      </c>
      <c r="K33">
        <v>0.40236231730135541</v>
      </c>
      <c r="L33">
        <v>0.2536125107336914</v>
      </c>
      <c r="M33">
        <v>0.2536125107336914</v>
      </c>
    </row>
    <row r="34" spans="1:13" x14ac:dyDescent="0.25">
      <c r="A34" t="s">
        <v>16</v>
      </c>
      <c r="B34">
        <v>99</v>
      </c>
      <c r="C34">
        <v>3</v>
      </c>
      <c r="D34">
        <v>8</v>
      </c>
      <c r="E34">
        <v>0.34232147519217582</v>
      </c>
      <c r="F34">
        <v>0.47715082395206143</v>
      </c>
      <c r="G34">
        <v>0.26719793426234389</v>
      </c>
      <c r="H34">
        <v>0.57284651117383534</v>
      </c>
      <c r="I34">
        <v>0.28193114059065605</v>
      </c>
      <c r="J34">
        <v>0.28193114059065605</v>
      </c>
      <c r="K34">
        <v>0.39123855839069627</v>
      </c>
      <c r="L34">
        <v>0.28193114059065605</v>
      </c>
      <c r="M34">
        <v>0.28193114059065605</v>
      </c>
    </row>
    <row r="35" spans="1:13" x14ac:dyDescent="0.25">
      <c r="A35" t="s">
        <v>16</v>
      </c>
      <c r="B35">
        <v>99</v>
      </c>
      <c r="C35">
        <v>3</v>
      </c>
      <c r="D35">
        <v>9</v>
      </c>
      <c r="E35">
        <v>0.24316942309009926</v>
      </c>
      <c r="F35">
        <v>0.51553360084935951</v>
      </c>
      <c r="G35">
        <v>0.24316942309009926</v>
      </c>
      <c r="H35">
        <v>0.5376793637837417</v>
      </c>
      <c r="I35">
        <v>0.3022065058336022</v>
      </c>
      <c r="J35">
        <v>0.24316942309009926</v>
      </c>
      <c r="K35">
        <v>0.34605301480661349</v>
      </c>
      <c r="L35">
        <v>0.24316942309009926</v>
      </c>
      <c r="M35">
        <v>0.24316942309009926</v>
      </c>
    </row>
    <row r="36" spans="1:13" x14ac:dyDescent="0.25">
      <c r="A36" t="s">
        <v>16</v>
      </c>
      <c r="B36">
        <v>99</v>
      </c>
      <c r="C36">
        <v>3</v>
      </c>
      <c r="D36">
        <v>10</v>
      </c>
      <c r="E36">
        <v>0.18385915437634517</v>
      </c>
      <c r="F36">
        <v>0.46902793700460788</v>
      </c>
      <c r="G36">
        <v>0.17451931015265615</v>
      </c>
      <c r="H36">
        <v>0.54428370794628234</v>
      </c>
      <c r="I36">
        <v>0.21613497178233512</v>
      </c>
      <c r="J36">
        <v>0.17451931015265615</v>
      </c>
      <c r="K36">
        <v>0.50094976683913017</v>
      </c>
      <c r="L36">
        <v>0.17451931015265615</v>
      </c>
      <c r="M36">
        <v>0.17451931015265615</v>
      </c>
    </row>
    <row r="37" spans="1:13" x14ac:dyDescent="0.25">
      <c r="A37" t="s">
        <v>16</v>
      </c>
      <c r="B37">
        <v>99</v>
      </c>
      <c r="C37">
        <v>3</v>
      </c>
      <c r="D37">
        <v>11</v>
      </c>
      <c r="E37">
        <v>0.2275389260543286</v>
      </c>
      <c r="F37">
        <v>0.53147992356302376</v>
      </c>
      <c r="G37">
        <v>0.21195023817094535</v>
      </c>
      <c r="H37">
        <v>0.55948354691025604</v>
      </c>
      <c r="I37">
        <v>0.33640516597875142</v>
      </c>
      <c r="J37">
        <v>0.22605585301626421</v>
      </c>
      <c r="K37">
        <v>0.3949124420008186</v>
      </c>
      <c r="L37">
        <v>0.23484149175585634</v>
      </c>
      <c r="M37">
        <v>0.22605585301626421</v>
      </c>
    </row>
    <row r="38" spans="1:13" x14ac:dyDescent="0.25">
      <c r="A38" t="s">
        <v>16</v>
      </c>
      <c r="B38">
        <v>99</v>
      </c>
      <c r="C38">
        <v>3</v>
      </c>
      <c r="D38">
        <v>12</v>
      </c>
      <c r="E38">
        <v>0.22776421095666013</v>
      </c>
      <c r="F38">
        <v>0.51939346080466076</v>
      </c>
      <c r="G38">
        <v>0.21799666403097762</v>
      </c>
      <c r="H38">
        <v>0.54478013322190821</v>
      </c>
      <c r="I38">
        <v>0.31583628260537366</v>
      </c>
      <c r="J38">
        <v>0.22262532860706738</v>
      </c>
      <c r="K38">
        <v>0.41601648291746018</v>
      </c>
      <c r="L38">
        <v>0.21966046708537806</v>
      </c>
      <c r="M38">
        <v>0.22262532860706738</v>
      </c>
    </row>
    <row r="39" spans="1:13" x14ac:dyDescent="0.25">
      <c r="A39" t="s">
        <v>16</v>
      </c>
      <c r="B39">
        <v>99</v>
      </c>
      <c r="C39">
        <v>3</v>
      </c>
      <c r="D39">
        <v>13</v>
      </c>
      <c r="E39">
        <v>0.24178267588507657</v>
      </c>
      <c r="F39">
        <v>0.44017223563016189</v>
      </c>
      <c r="G39">
        <v>0.21965027479880123</v>
      </c>
      <c r="H39">
        <v>0.54597087963304414</v>
      </c>
      <c r="I39">
        <v>0.25667549329961326</v>
      </c>
      <c r="J39">
        <v>0.22781008472386211</v>
      </c>
      <c r="K39">
        <v>0.44831838821617759</v>
      </c>
      <c r="L39">
        <v>0.23328181459502143</v>
      </c>
      <c r="M39">
        <v>0.22781008472386211</v>
      </c>
    </row>
    <row r="40" spans="1:13" x14ac:dyDescent="0.25">
      <c r="A40" t="s">
        <v>16</v>
      </c>
      <c r="B40">
        <v>99</v>
      </c>
      <c r="C40">
        <v>4</v>
      </c>
      <c r="D40">
        <v>2</v>
      </c>
      <c r="E40">
        <v>0.31999999999999396</v>
      </c>
      <c r="F40">
        <v>0.31999999999999396</v>
      </c>
      <c r="G40">
        <v>0.31999999999999396</v>
      </c>
      <c r="H40">
        <v>0.31999999999999396</v>
      </c>
      <c r="I40">
        <v>0.31999999999999396</v>
      </c>
      <c r="J40">
        <v>0.31999999999999396</v>
      </c>
      <c r="K40">
        <v>0.31999999999999396</v>
      </c>
      <c r="L40">
        <v>0.31999999999999396</v>
      </c>
      <c r="M40">
        <v>0.31999999999999396</v>
      </c>
    </row>
    <row r="41" spans="1:13" x14ac:dyDescent="0.25">
      <c r="A41" t="s">
        <v>16</v>
      </c>
      <c r="B41">
        <v>99</v>
      </c>
      <c r="C41">
        <v>4</v>
      </c>
      <c r="D41">
        <v>3</v>
      </c>
      <c r="E41">
        <v>0.29580437215168687</v>
      </c>
      <c r="F41">
        <v>0.22544296807182904</v>
      </c>
      <c r="G41">
        <v>0.22544296807182904</v>
      </c>
      <c r="H41">
        <v>0.29580437215168687</v>
      </c>
      <c r="I41">
        <v>0.22544296807182904</v>
      </c>
      <c r="J41">
        <v>0.29580437215168687</v>
      </c>
      <c r="K41">
        <v>0.29580437215168687</v>
      </c>
      <c r="L41">
        <v>0.22544296807182904</v>
      </c>
      <c r="M41">
        <v>0.22544296807182904</v>
      </c>
    </row>
    <row r="42" spans="1:13" x14ac:dyDescent="0.25">
      <c r="A42" t="s">
        <v>16</v>
      </c>
      <c r="B42">
        <v>99</v>
      </c>
      <c r="C42">
        <v>4</v>
      </c>
      <c r="D42">
        <v>4</v>
      </c>
      <c r="E42">
        <v>0.2784850292717439</v>
      </c>
      <c r="F42">
        <v>0.63461558122053596</v>
      </c>
      <c r="G42">
        <v>0.2784850292717439</v>
      </c>
      <c r="H42">
        <v>0.63461558122053596</v>
      </c>
      <c r="I42">
        <v>0.2784850292717439</v>
      </c>
      <c r="J42">
        <v>0.2784850292717439</v>
      </c>
      <c r="K42">
        <v>0.2784850292717439</v>
      </c>
      <c r="L42">
        <v>0.2784850292717439</v>
      </c>
      <c r="M42">
        <v>0.2784850292717439</v>
      </c>
    </row>
    <row r="43" spans="1:13" x14ac:dyDescent="0.25">
      <c r="A43" t="s">
        <v>16</v>
      </c>
      <c r="B43">
        <v>99</v>
      </c>
      <c r="C43">
        <v>4</v>
      </c>
      <c r="D43">
        <v>5</v>
      </c>
      <c r="E43">
        <v>0.407238107433814</v>
      </c>
      <c r="F43">
        <v>0.54324504739285995</v>
      </c>
      <c r="G43">
        <v>0.37636243951741077</v>
      </c>
      <c r="H43">
        <v>0.55713384438750746</v>
      </c>
      <c r="I43">
        <v>0.42093703814290989</v>
      </c>
      <c r="J43">
        <v>0.407238107433814</v>
      </c>
      <c r="K43">
        <v>0.41418204056033942</v>
      </c>
      <c r="L43">
        <v>0.36140588703420679</v>
      </c>
      <c r="M43">
        <v>0.36140588703420679</v>
      </c>
    </row>
    <row r="44" spans="1:13" x14ac:dyDescent="0.25">
      <c r="A44" t="s">
        <v>16</v>
      </c>
      <c r="B44">
        <v>99</v>
      </c>
      <c r="C44">
        <v>4</v>
      </c>
      <c r="D44">
        <v>6</v>
      </c>
      <c r="E44">
        <v>0.36018962314285385</v>
      </c>
      <c r="F44">
        <v>0.61831003216346059</v>
      </c>
      <c r="G44">
        <v>0.36018962314285385</v>
      </c>
      <c r="H44">
        <v>0.61831003216346059</v>
      </c>
      <c r="I44">
        <v>0.44040288742259354</v>
      </c>
      <c r="J44">
        <v>0.36018962314285385</v>
      </c>
      <c r="K44">
        <v>0.44999678762972811</v>
      </c>
      <c r="L44">
        <v>0.36754003389952156</v>
      </c>
      <c r="M44">
        <v>0.36018962314285385</v>
      </c>
    </row>
    <row r="45" spans="1:13" x14ac:dyDescent="0.25">
      <c r="A45" t="s">
        <v>16</v>
      </c>
      <c r="B45">
        <v>99</v>
      </c>
      <c r="C45">
        <v>4</v>
      </c>
      <c r="D45">
        <v>7</v>
      </c>
      <c r="E45">
        <v>0.31171766683811686</v>
      </c>
      <c r="F45">
        <v>0.47715927484050563</v>
      </c>
      <c r="G45">
        <v>0.20007157783219773</v>
      </c>
      <c r="H45">
        <v>0.68276282770743957</v>
      </c>
      <c r="I45">
        <v>0.26471660128510893</v>
      </c>
      <c r="J45">
        <v>0.28687978443279122</v>
      </c>
      <c r="K45">
        <v>0.42540438811308939</v>
      </c>
      <c r="L45">
        <v>0.37960347763335878</v>
      </c>
      <c r="M45">
        <v>0.20007157783219773</v>
      </c>
    </row>
    <row r="46" spans="1:13" x14ac:dyDescent="0.25">
      <c r="A46" t="s">
        <v>16</v>
      </c>
      <c r="B46">
        <v>99</v>
      </c>
      <c r="C46">
        <v>4</v>
      </c>
      <c r="D46">
        <v>8</v>
      </c>
      <c r="E46">
        <v>0.26152426802037387</v>
      </c>
      <c r="F46">
        <v>0.51315991193665045</v>
      </c>
      <c r="G46">
        <v>0.21952025080912976</v>
      </c>
      <c r="H46">
        <v>0.7551824910305911</v>
      </c>
      <c r="I46">
        <v>0.239180294046315</v>
      </c>
      <c r="J46">
        <v>0.35235279410903964</v>
      </c>
      <c r="K46">
        <v>0.39353949512013664</v>
      </c>
      <c r="L46">
        <v>0.32993291211226966</v>
      </c>
      <c r="M46">
        <v>0.239180294046315</v>
      </c>
    </row>
    <row r="47" spans="1:13" x14ac:dyDescent="0.25">
      <c r="A47" t="s">
        <v>16</v>
      </c>
      <c r="B47">
        <v>99</v>
      </c>
      <c r="C47">
        <v>4</v>
      </c>
      <c r="D47">
        <v>9</v>
      </c>
      <c r="E47">
        <v>0.16424282792737302</v>
      </c>
      <c r="F47">
        <v>0.58501521062830408</v>
      </c>
      <c r="G47">
        <v>0.15973902412280311</v>
      </c>
      <c r="H47">
        <v>0.62336065636474303</v>
      </c>
      <c r="I47">
        <v>0.33321178039574972</v>
      </c>
      <c r="J47">
        <v>0.17323480013259515</v>
      </c>
      <c r="K47">
        <v>0.54086730518155202</v>
      </c>
      <c r="L47">
        <v>0.16424282792737302</v>
      </c>
      <c r="M47">
        <v>0.17441599041207212</v>
      </c>
    </row>
    <row r="48" spans="1:13" x14ac:dyDescent="0.25">
      <c r="A48" t="s">
        <v>16</v>
      </c>
      <c r="B48">
        <v>99</v>
      </c>
      <c r="C48">
        <v>4</v>
      </c>
      <c r="D48">
        <v>10</v>
      </c>
      <c r="E48">
        <v>0.27493150592927551</v>
      </c>
      <c r="F48">
        <v>0.65640698183846691</v>
      </c>
      <c r="G48">
        <v>0.18894019542672338</v>
      </c>
      <c r="H48">
        <v>0.7414289978266837</v>
      </c>
      <c r="I48">
        <v>0.25162198740093278</v>
      </c>
      <c r="J48">
        <v>0.21738850033925911</v>
      </c>
      <c r="K48">
        <v>0.41181433083395602</v>
      </c>
      <c r="L48">
        <v>0.35649542810300916</v>
      </c>
      <c r="M48">
        <v>0.18894019542672338</v>
      </c>
    </row>
    <row r="49" spans="1:13" x14ac:dyDescent="0.25">
      <c r="A49" t="s">
        <v>16</v>
      </c>
      <c r="B49">
        <v>99</v>
      </c>
      <c r="C49">
        <v>4</v>
      </c>
      <c r="D49">
        <v>11</v>
      </c>
      <c r="E49">
        <v>0.30495121651459339</v>
      </c>
      <c r="F49">
        <v>0.4891100050235318</v>
      </c>
      <c r="G49">
        <v>0.21598393518464068</v>
      </c>
      <c r="H49">
        <v>0.60530247251654612</v>
      </c>
      <c r="I49">
        <v>0.26879780739978942</v>
      </c>
      <c r="J49">
        <v>0.29962033178732544</v>
      </c>
      <c r="K49">
        <v>0.46314592941340837</v>
      </c>
      <c r="L49">
        <v>0.32022622591912997</v>
      </c>
      <c r="M49">
        <v>0.23203926749769199</v>
      </c>
    </row>
    <row r="50" spans="1:13" x14ac:dyDescent="0.25">
      <c r="A50" t="s">
        <v>16</v>
      </c>
      <c r="B50">
        <v>99</v>
      </c>
      <c r="C50">
        <v>4</v>
      </c>
      <c r="D50">
        <v>12</v>
      </c>
      <c r="E50">
        <v>0.20504939737609232</v>
      </c>
      <c r="F50">
        <v>0.57006454378870586</v>
      </c>
      <c r="G50">
        <v>0.17540815016747643</v>
      </c>
      <c r="H50">
        <v>0.67937918685166432</v>
      </c>
      <c r="I50">
        <v>0.28344427631104285</v>
      </c>
      <c r="J50">
        <v>0.20372275473634241</v>
      </c>
      <c r="K50">
        <v>0.40580306669607241</v>
      </c>
      <c r="L50">
        <v>0.31289466372820157</v>
      </c>
      <c r="M50">
        <v>0.19164915673173266</v>
      </c>
    </row>
    <row r="51" spans="1:13" x14ac:dyDescent="0.25">
      <c r="A51" t="s">
        <v>16</v>
      </c>
      <c r="B51">
        <v>99</v>
      </c>
      <c r="C51">
        <v>4</v>
      </c>
      <c r="D51">
        <v>13</v>
      </c>
      <c r="E51">
        <v>0.17436589846166187</v>
      </c>
      <c r="F51">
        <v>0.45222386483086141</v>
      </c>
      <c r="G51">
        <v>0.15659711587972547</v>
      </c>
      <c r="H51">
        <v>0.64742133688390313</v>
      </c>
      <c r="I51">
        <v>0.25167425619494843</v>
      </c>
      <c r="J51">
        <v>0.16721694763429673</v>
      </c>
      <c r="K51">
        <v>0.38581576150708086</v>
      </c>
      <c r="L51">
        <v>0.2624181566126656</v>
      </c>
      <c r="M51">
        <v>0.15639864934447792</v>
      </c>
    </row>
    <row r="52" spans="1:13" x14ac:dyDescent="0.25">
      <c r="A52" t="s">
        <v>16</v>
      </c>
      <c r="B52">
        <v>99</v>
      </c>
      <c r="C52">
        <v>5</v>
      </c>
      <c r="D52">
        <v>2</v>
      </c>
      <c r="E52">
        <v>0.31999999999999584</v>
      </c>
      <c r="F52">
        <v>0.31999999999999584</v>
      </c>
      <c r="G52">
        <v>0.31999999999999584</v>
      </c>
      <c r="H52">
        <v>0.31999999999999584</v>
      </c>
      <c r="I52">
        <v>0.31999999999999584</v>
      </c>
      <c r="J52">
        <v>0.31999999999999584</v>
      </c>
      <c r="K52">
        <v>0.31999999999999584</v>
      </c>
      <c r="L52">
        <v>0.31999999999999584</v>
      </c>
      <c r="M52">
        <v>0.31999999999999584</v>
      </c>
    </row>
    <row r="53" spans="1:13" x14ac:dyDescent="0.25">
      <c r="A53" t="s">
        <v>16</v>
      </c>
      <c r="B53">
        <v>99</v>
      </c>
      <c r="C53">
        <v>5</v>
      </c>
      <c r="D53">
        <v>3</v>
      </c>
      <c r="E53">
        <v>0.33650320839998799</v>
      </c>
      <c r="F53">
        <v>0.11954775903016784</v>
      </c>
      <c r="G53">
        <v>0.11954775903016784</v>
      </c>
      <c r="H53">
        <v>0.33650320839998799</v>
      </c>
      <c r="I53">
        <v>0.11954775903016784</v>
      </c>
      <c r="J53">
        <v>0.33650320839998799</v>
      </c>
      <c r="K53">
        <v>0.33650320839998799</v>
      </c>
      <c r="L53">
        <v>0.11954775903016784</v>
      </c>
      <c r="M53">
        <v>0.11954775903016784</v>
      </c>
    </row>
    <row r="54" spans="1:13" x14ac:dyDescent="0.25">
      <c r="A54" t="s">
        <v>16</v>
      </c>
      <c r="B54">
        <v>99</v>
      </c>
      <c r="C54">
        <v>5</v>
      </c>
      <c r="D54">
        <v>4</v>
      </c>
      <c r="E54">
        <v>0.30560978777115055</v>
      </c>
      <c r="F54">
        <v>0.6156857073593337</v>
      </c>
      <c r="G54">
        <v>0.30668332523357877</v>
      </c>
      <c r="H54">
        <v>0.6156857073593337</v>
      </c>
      <c r="I54">
        <v>0.30668332523357877</v>
      </c>
      <c r="J54">
        <v>0.40061386231017931</v>
      </c>
      <c r="K54">
        <v>0.30668332523357877</v>
      </c>
      <c r="L54">
        <v>0.30668332523357877</v>
      </c>
      <c r="M54">
        <v>0.30668332523357877</v>
      </c>
    </row>
    <row r="55" spans="1:13" x14ac:dyDescent="0.25">
      <c r="A55" t="s">
        <v>16</v>
      </c>
      <c r="B55">
        <v>99</v>
      </c>
      <c r="C55">
        <v>5</v>
      </c>
      <c r="D55">
        <v>5</v>
      </c>
      <c r="E55">
        <v>0.30586096743712343</v>
      </c>
      <c r="F55">
        <v>0.53738537319627788</v>
      </c>
      <c r="G55">
        <v>0.30079700698852513</v>
      </c>
      <c r="H55">
        <v>0.55626640025316554</v>
      </c>
      <c r="I55">
        <v>0.35592643380629452</v>
      </c>
      <c r="J55">
        <v>0.30586096743712343</v>
      </c>
      <c r="K55">
        <v>0.34678736074827549</v>
      </c>
      <c r="L55">
        <v>0.30079700698852513</v>
      </c>
      <c r="M55">
        <v>0.30079700698852513</v>
      </c>
    </row>
    <row r="56" spans="1:13" x14ac:dyDescent="0.25">
      <c r="A56" t="s">
        <v>16</v>
      </c>
      <c r="B56">
        <v>99</v>
      </c>
      <c r="C56">
        <v>5</v>
      </c>
      <c r="D56">
        <v>6</v>
      </c>
      <c r="E56">
        <v>0.40249539340795343</v>
      </c>
      <c r="F56">
        <v>0.54489185507711746</v>
      </c>
      <c r="G56">
        <v>0.36864324864977632</v>
      </c>
      <c r="H56">
        <v>0.61410600146510019</v>
      </c>
      <c r="I56">
        <v>0.41569593891687728</v>
      </c>
      <c r="J56">
        <v>0.39219588039982506</v>
      </c>
      <c r="K56">
        <v>0.46841282910422055</v>
      </c>
      <c r="L56">
        <v>0.41255231315723784</v>
      </c>
      <c r="M56">
        <v>0.39219588039982506</v>
      </c>
    </row>
    <row r="57" spans="1:13" x14ac:dyDescent="0.25">
      <c r="A57" t="s">
        <v>16</v>
      </c>
      <c r="B57">
        <v>99</v>
      </c>
      <c r="C57">
        <v>5</v>
      </c>
      <c r="D57">
        <v>7</v>
      </c>
      <c r="E57">
        <v>0.27754859198725823</v>
      </c>
      <c r="F57">
        <v>0.63045509761640395</v>
      </c>
      <c r="G57">
        <v>0.21517859006922313</v>
      </c>
      <c r="H57">
        <v>0.63655879361351797</v>
      </c>
      <c r="I57">
        <v>0.2816364804621847</v>
      </c>
      <c r="J57">
        <v>0.27754859198725823</v>
      </c>
      <c r="K57">
        <v>0.36420364543071188</v>
      </c>
      <c r="L57">
        <v>0.43061665203921945</v>
      </c>
      <c r="M57">
        <v>0.22881336696677093</v>
      </c>
    </row>
    <row r="58" spans="1:13" x14ac:dyDescent="0.25">
      <c r="A58" t="s">
        <v>16</v>
      </c>
      <c r="B58">
        <v>99</v>
      </c>
      <c r="C58">
        <v>5</v>
      </c>
      <c r="D58">
        <v>8</v>
      </c>
      <c r="E58">
        <v>0.32863383613084018</v>
      </c>
      <c r="F58">
        <v>0.69149148758087098</v>
      </c>
      <c r="G58">
        <v>0.24439216667420471</v>
      </c>
      <c r="H58">
        <v>0.75889808939962788</v>
      </c>
      <c r="I58">
        <v>0.24439216667420471</v>
      </c>
      <c r="J58">
        <v>0.32777312582001761</v>
      </c>
      <c r="K58">
        <v>0.35565514047866909</v>
      </c>
      <c r="L58">
        <v>0.33475204089942351</v>
      </c>
      <c r="M58">
        <v>0.24439216667420471</v>
      </c>
    </row>
    <row r="59" spans="1:13" x14ac:dyDescent="0.25">
      <c r="A59" t="s">
        <v>16</v>
      </c>
      <c r="B59">
        <v>99</v>
      </c>
      <c r="C59">
        <v>5</v>
      </c>
      <c r="D59">
        <v>9</v>
      </c>
      <c r="E59">
        <v>0.21616263824992688</v>
      </c>
      <c r="F59">
        <v>0.55307341094732199</v>
      </c>
      <c r="G59">
        <v>0.15433442438894424</v>
      </c>
      <c r="H59">
        <v>0.58064093590585231</v>
      </c>
      <c r="I59">
        <v>0.20509544956654652</v>
      </c>
      <c r="J59">
        <v>0.16661301966951339</v>
      </c>
      <c r="K59">
        <v>0.3020181000219021</v>
      </c>
      <c r="L59">
        <v>0.24583881208336933</v>
      </c>
      <c r="M59">
        <v>0.15433442438894424</v>
      </c>
    </row>
    <row r="60" spans="1:13" x14ac:dyDescent="0.25">
      <c r="A60" t="s">
        <v>16</v>
      </c>
      <c r="B60">
        <v>99</v>
      </c>
      <c r="C60">
        <v>5</v>
      </c>
      <c r="D60">
        <v>10</v>
      </c>
      <c r="E60">
        <v>0.29206781767112161</v>
      </c>
      <c r="F60">
        <v>0.6773083752660285</v>
      </c>
      <c r="G60">
        <v>0.2140655882401461</v>
      </c>
      <c r="H60">
        <v>0.74604116773628881</v>
      </c>
      <c r="I60">
        <v>0.24846440120106067</v>
      </c>
      <c r="J60">
        <v>0.27348994411264921</v>
      </c>
      <c r="K60">
        <v>0.34666537458960356</v>
      </c>
      <c r="L60">
        <v>0.34554898784088894</v>
      </c>
      <c r="M60">
        <v>0.2292263194364246</v>
      </c>
    </row>
    <row r="61" spans="1:13" x14ac:dyDescent="0.25">
      <c r="A61" t="s">
        <v>16</v>
      </c>
      <c r="B61">
        <v>99</v>
      </c>
      <c r="C61">
        <v>5</v>
      </c>
      <c r="D61">
        <v>11</v>
      </c>
      <c r="E61">
        <v>0.23573147822043036</v>
      </c>
      <c r="F61">
        <v>0.61197247061244198</v>
      </c>
      <c r="G61">
        <v>0.208052629251852</v>
      </c>
      <c r="H61">
        <v>0.69266239041606448</v>
      </c>
      <c r="I61">
        <v>0.26058793623930143</v>
      </c>
      <c r="J61">
        <v>0.27981276433548202</v>
      </c>
      <c r="K61">
        <v>0.41536062983121558</v>
      </c>
      <c r="L61">
        <v>0.30037119753312042</v>
      </c>
      <c r="M61">
        <v>0.23297690123343606</v>
      </c>
    </row>
    <row r="62" spans="1:13" x14ac:dyDescent="0.25">
      <c r="A62" t="s">
        <v>16</v>
      </c>
      <c r="B62">
        <v>99</v>
      </c>
      <c r="C62">
        <v>5</v>
      </c>
      <c r="D62">
        <v>12</v>
      </c>
      <c r="E62">
        <v>0.25302167777908258</v>
      </c>
      <c r="F62">
        <v>0.38573695927385643</v>
      </c>
      <c r="G62">
        <v>0.14034927159025229</v>
      </c>
      <c r="H62">
        <v>0.62815465863706144</v>
      </c>
      <c r="I62">
        <v>0.20630053198006382</v>
      </c>
      <c r="J62">
        <v>0.24234501520526811</v>
      </c>
      <c r="K62">
        <v>0.24036299471559419</v>
      </c>
      <c r="L62">
        <v>0.42441704813685066</v>
      </c>
      <c r="M62">
        <v>0.15172282722627342</v>
      </c>
    </row>
    <row r="63" spans="1:13" x14ac:dyDescent="0.25">
      <c r="A63" t="s">
        <v>16</v>
      </c>
      <c r="B63">
        <v>99</v>
      </c>
      <c r="C63">
        <v>5</v>
      </c>
      <c r="D63">
        <v>13</v>
      </c>
      <c r="E63">
        <v>0.21423046199074472</v>
      </c>
      <c r="F63">
        <v>0.49695339657375753</v>
      </c>
      <c r="G63">
        <v>0.17151533462366075</v>
      </c>
      <c r="H63">
        <v>0.65110994122608468</v>
      </c>
      <c r="I63">
        <v>0.32901047035663034</v>
      </c>
      <c r="J63">
        <v>0.19097069788985371</v>
      </c>
      <c r="K63">
        <v>0.27327860554369565</v>
      </c>
      <c r="L63">
        <v>0.2247690176227139</v>
      </c>
      <c r="M63">
        <v>0.17151533462366075</v>
      </c>
    </row>
    <row r="64" spans="1:13" x14ac:dyDescent="0.25">
      <c r="A64" t="s">
        <v>16</v>
      </c>
      <c r="B64">
        <v>0</v>
      </c>
      <c r="C64">
        <v>1</v>
      </c>
      <c r="D64">
        <v>2</v>
      </c>
      <c r="E64">
        <v>0.52100000000000779</v>
      </c>
      <c r="F64">
        <v>0.52100000000000779</v>
      </c>
      <c r="G64">
        <v>0.52100000000000779</v>
      </c>
      <c r="H64">
        <v>0.52100000000000779</v>
      </c>
      <c r="I64">
        <v>0.52100000000000779</v>
      </c>
      <c r="J64">
        <v>0.52100000000000779</v>
      </c>
      <c r="K64">
        <v>0.52100000000000779</v>
      </c>
      <c r="L64">
        <v>0.52100000000000779</v>
      </c>
      <c r="M64">
        <v>0.52100000000000779</v>
      </c>
    </row>
    <row r="65" spans="1:13" x14ac:dyDescent="0.25">
      <c r="A65" t="s">
        <v>16</v>
      </c>
      <c r="B65">
        <v>0</v>
      </c>
      <c r="C65">
        <v>1</v>
      </c>
      <c r="D65">
        <v>3</v>
      </c>
      <c r="E65">
        <v>0.44390417905986074</v>
      </c>
      <c r="F65">
        <v>0.51795887947780772</v>
      </c>
      <c r="G65">
        <v>0.44390417905986074</v>
      </c>
      <c r="H65">
        <v>0.51795887947780772</v>
      </c>
      <c r="I65">
        <v>0.51795887947780772</v>
      </c>
      <c r="J65">
        <v>0.44390417905986074</v>
      </c>
      <c r="K65">
        <v>0.51795887947780772</v>
      </c>
      <c r="L65">
        <v>0.44390417905986074</v>
      </c>
      <c r="M65">
        <v>0.44390417905986074</v>
      </c>
    </row>
    <row r="66" spans="1:13" x14ac:dyDescent="0.25">
      <c r="A66" t="s">
        <v>16</v>
      </c>
      <c r="B66">
        <v>0</v>
      </c>
      <c r="C66">
        <v>1</v>
      </c>
      <c r="D66">
        <v>4</v>
      </c>
      <c r="E66">
        <v>0.33228558098346278</v>
      </c>
      <c r="F66">
        <v>0.56186521970858716</v>
      </c>
      <c r="G66">
        <v>0.33228558098346278</v>
      </c>
      <c r="H66">
        <v>0.56186521970858716</v>
      </c>
      <c r="I66">
        <v>0.33228558098346278</v>
      </c>
      <c r="J66">
        <v>0.33228558098346278</v>
      </c>
      <c r="K66">
        <v>0.56186521970858716</v>
      </c>
      <c r="L66">
        <v>0.33228558098346278</v>
      </c>
      <c r="M66">
        <v>0.33228558098346278</v>
      </c>
    </row>
    <row r="67" spans="1:13" x14ac:dyDescent="0.25">
      <c r="A67" t="s">
        <v>16</v>
      </c>
      <c r="B67">
        <v>0</v>
      </c>
      <c r="C67">
        <v>1</v>
      </c>
      <c r="D67">
        <v>5</v>
      </c>
      <c r="E67">
        <v>0.40042638035621186</v>
      </c>
      <c r="F67">
        <v>0.53527717397624608</v>
      </c>
      <c r="G67">
        <v>0.35968166243532296</v>
      </c>
      <c r="H67">
        <v>0.53491860888777565</v>
      </c>
      <c r="I67">
        <v>0.40042638035621186</v>
      </c>
      <c r="J67">
        <v>0.35968166243532296</v>
      </c>
      <c r="K67">
        <v>0.38445077036377029</v>
      </c>
      <c r="L67">
        <v>0.35968166243532296</v>
      </c>
      <c r="M67">
        <v>0.35968166243532296</v>
      </c>
    </row>
    <row r="68" spans="1:13" x14ac:dyDescent="0.25">
      <c r="A68" t="s">
        <v>16</v>
      </c>
      <c r="B68">
        <v>0</v>
      </c>
      <c r="C68">
        <v>1</v>
      </c>
      <c r="D68">
        <v>6</v>
      </c>
      <c r="E68">
        <v>0.35998289651253118</v>
      </c>
      <c r="F68">
        <v>0.48775696585142325</v>
      </c>
      <c r="G68">
        <v>0.3542825800443487</v>
      </c>
      <c r="H68">
        <v>0.52678904357158995</v>
      </c>
      <c r="I68">
        <v>0.40080540994861547</v>
      </c>
      <c r="J68">
        <v>0.3542825800443487</v>
      </c>
      <c r="K68">
        <v>0.44772234691541607</v>
      </c>
      <c r="L68">
        <v>0.3542825800443487</v>
      </c>
      <c r="M68">
        <v>0.3542825800443487</v>
      </c>
    </row>
    <row r="69" spans="1:13" x14ac:dyDescent="0.25">
      <c r="A69" t="s">
        <v>16</v>
      </c>
      <c r="B69">
        <v>0</v>
      </c>
      <c r="C69">
        <v>1</v>
      </c>
      <c r="D69">
        <v>7</v>
      </c>
      <c r="E69">
        <v>0.25506148855370769</v>
      </c>
      <c r="F69">
        <v>0.48982157236223944</v>
      </c>
      <c r="G69">
        <v>0.25549848493867011</v>
      </c>
      <c r="H69">
        <v>0.51391714781173659</v>
      </c>
      <c r="I69">
        <v>0.25506148855370769</v>
      </c>
      <c r="J69">
        <v>0.29161734503161052</v>
      </c>
      <c r="K69">
        <v>0.51261743709400553</v>
      </c>
      <c r="L69">
        <v>0.29161734503161052</v>
      </c>
      <c r="M69">
        <v>0.29161734503161052</v>
      </c>
    </row>
    <row r="70" spans="1:13" x14ac:dyDescent="0.25">
      <c r="A70" t="s">
        <v>16</v>
      </c>
      <c r="B70">
        <v>0</v>
      </c>
      <c r="C70">
        <v>1</v>
      </c>
      <c r="D70">
        <v>8</v>
      </c>
      <c r="E70">
        <v>0.25704993400523624</v>
      </c>
      <c r="F70">
        <v>0.49684175065423519</v>
      </c>
      <c r="G70">
        <v>0.25714983482234977</v>
      </c>
      <c r="H70">
        <v>0.53013407008415769</v>
      </c>
      <c r="I70">
        <v>0.29418876334200877</v>
      </c>
      <c r="J70">
        <v>0.29510925071144811</v>
      </c>
      <c r="K70">
        <v>0.38534509731367234</v>
      </c>
      <c r="L70">
        <v>0.28502993987991571</v>
      </c>
      <c r="M70">
        <v>0.29510925071144811</v>
      </c>
    </row>
    <row r="71" spans="1:13" x14ac:dyDescent="0.25">
      <c r="A71" t="s">
        <v>16</v>
      </c>
      <c r="B71">
        <v>0</v>
      </c>
      <c r="C71">
        <v>1</v>
      </c>
      <c r="D71">
        <v>9</v>
      </c>
      <c r="E71">
        <v>0.2486226857377094</v>
      </c>
      <c r="F71">
        <v>0.53868575403288987</v>
      </c>
      <c r="G71">
        <v>0.24049354629250105</v>
      </c>
      <c r="H71">
        <v>0.56426423635420953</v>
      </c>
      <c r="I71">
        <v>0.33438395007092325</v>
      </c>
      <c r="J71">
        <v>0.24446368460955359</v>
      </c>
      <c r="K71">
        <v>0.33884084180055568</v>
      </c>
      <c r="L71">
        <v>0.24431395105034959</v>
      </c>
      <c r="M71">
        <v>0.24446368460955359</v>
      </c>
    </row>
    <row r="72" spans="1:13" x14ac:dyDescent="0.25">
      <c r="A72" t="s">
        <v>16</v>
      </c>
      <c r="B72">
        <v>0</v>
      </c>
      <c r="C72">
        <v>1</v>
      </c>
      <c r="D72">
        <v>10</v>
      </c>
      <c r="E72">
        <v>0.18341127663529203</v>
      </c>
      <c r="F72">
        <v>0.5233618430690935</v>
      </c>
      <c r="G72">
        <v>0.17336223891312544</v>
      </c>
      <c r="H72">
        <v>0.58972049227227241</v>
      </c>
      <c r="I72">
        <v>0.32803337232736846</v>
      </c>
      <c r="J72">
        <v>0.1764240386150224</v>
      </c>
      <c r="K72">
        <v>0.4355923105236566</v>
      </c>
      <c r="L72">
        <v>0.1764240386150224</v>
      </c>
      <c r="M72">
        <v>0.1764240386150224</v>
      </c>
    </row>
    <row r="73" spans="1:13" x14ac:dyDescent="0.25">
      <c r="A73" t="s">
        <v>16</v>
      </c>
      <c r="B73">
        <v>0</v>
      </c>
      <c r="C73">
        <v>1</v>
      </c>
      <c r="D73">
        <v>11</v>
      </c>
      <c r="E73">
        <v>0.2135640662684391</v>
      </c>
      <c r="F73">
        <v>0.52740623912926765</v>
      </c>
      <c r="G73">
        <v>0.2130175455273805</v>
      </c>
      <c r="H73">
        <v>0.53200397234249175</v>
      </c>
      <c r="I73">
        <v>0.24831187731511453</v>
      </c>
      <c r="J73">
        <v>0.22446199098654182</v>
      </c>
      <c r="K73">
        <v>0.38843800859834926</v>
      </c>
      <c r="L73">
        <v>0.22446199098654182</v>
      </c>
      <c r="M73">
        <v>0.22446199098654182</v>
      </c>
    </row>
    <row r="74" spans="1:13" x14ac:dyDescent="0.25">
      <c r="A74" t="s">
        <v>16</v>
      </c>
      <c r="B74">
        <v>0</v>
      </c>
      <c r="C74">
        <v>1</v>
      </c>
      <c r="D74">
        <v>12</v>
      </c>
      <c r="E74">
        <v>0.20554877837456095</v>
      </c>
      <c r="F74">
        <v>0.51627707769509845</v>
      </c>
      <c r="G74">
        <v>0.1891995525101631</v>
      </c>
      <c r="H74">
        <v>0.62491394772477749</v>
      </c>
      <c r="I74">
        <v>0.30427959331362575</v>
      </c>
      <c r="J74">
        <v>0.18848227111499624</v>
      </c>
      <c r="K74">
        <v>0.37397885377570739</v>
      </c>
      <c r="L74">
        <v>0.18848227111499624</v>
      </c>
      <c r="M74">
        <v>0.18848227111499624</v>
      </c>
    </row>
    <row r="75" spans="1:13" x14ac:dyDescent="0.25">
      <c r="A75" t="s">
        <v>16</v>
      </c>
      <c r="B75">
        <v>0</v>
      </c>
      <c r="C75">
        <v>1</v>
      </c>
      <c r="D75">
        <v>13</v>
      </c>
      <c r="E75">
        <v>0.19444443082644888</v>
      </c>
      <c r="F75">
        <v>0.46633758754165378</v>
      </c>
      <c r="G75">
        <v>0.182818266097131</v>
      </c>
      <c r="H75">
        <v>0.57371202324523884</v>
      </c>
      <c r="I75">
        <v>0.20007581379655301</v>
      </c>
      <c r="J75">
        <v>0.2117869634303268</v>
      </c>
      <c r="K75">
        <v>0.43515417142470714</v>
      </c>
      <c r="L75">
        <v>0.2113231183317002</v>
      </c>
      <c r="M75">
        <v>0.2117869634303268</v>
      </c>
    </row>
    <row r="76" spans="1:13" x14ac:dyDescent="0.25">
      <c r="A76" t="s">
        <v>16</v>
      </c>
      <c r="B76">
        <v>0</v>
      </c>
      <c r="C76">
        <v>2</v>
      </c>
      <c r="D76">
        <v>2</v>
      </c>
      <c r="E76">
        <v>0.52099999999998581</v>
      </c>
      <c r="F76">
        <v>0.52099999999998581</v>
      </c>
      <c r="G76">
        <v>0.52099999999998581</v>
      </c>
      <c r="H76">
        <v>0.52099999999998581</v>
      </c>
      <c r="I76">
        <v>0.52099999999998581</v>
      </c>
      <c r="J76">
        <v>0.52099999999998581</v>
      </c>
      <c r="K76">
        <v>0.52099999999998581</v>
      </c>
      <c r="L76">
        <v>0.52099999999998581</v>
      </c>
      <c r="M76">
        <v>0.52099999999998581</v>
      </c>
    </row>
    <row r="77" spans="1:13" x14ac:dyDescent="0.25">
      <c r="A77" t="s">
        <v>16</v>
      </c>
      <c r="B77">
        <v>0</v>
      </c>
      <c r="C77">
        <v>2</v>
      </c>
      <c r="D77">
        <v>3</v>
      </c>
      <c r="E77">
        <v>0.44725595637709087</v>
      </c>
      <c r="F77">
        <v>0.53596030822479801</v>
      </c>
      <c r="G77">
        <v>0.44725595637709087</v>
      </c>
      <c r="H77">
        <v>0.53596030822479801</v>
      </c>
      <c r="I77">
        <v>0.53596030822479801</v>
      </c>
      <c r="J77">
        <v>0.44725595637709087</v>
      </c>
      <c r="K77">
        <v>0.53596030822479801</v>
      </c>
      <c r="L77">
        <v>0.44725595637709087</v>
      </c>
      <c r="M77">
        <v>0.44725595637709087</v>
      </c>
    </row>
    <row r="78" spans="1:13" x14ac:dyDescent="0.25">
      <c r="A78" t="s">
        <v>16</v>
      </c>
      <c r="B78">
        <v>0</v>
      </c>
      <c r="C78">
        <v>2</v>
      </c>
      <c r="D78">
        <v>4</v>
      </c>
      <c r="E78">
        <v>0.29054335657243291</v>
      </c>
      <c r="F78">
        <v>0.46822405394176325</v>
      </c>
      <c r="G78">
        <v>0.29054335657243291</v>
      </c>
      <c r="H78">
        <v>0.46822405394176325</v>
      </c>
      <c r="I78">
        <v>0.33611964320182808</v>
      </c>
      <c r="J78">
        <v>0.29054335657243291</v>
      </c>
      <c r="K78">
        <v>0.42339094852827786</v>
      </c>
      <c r="L78">
        <v>0.29054335657243291</v>
      </c>
      <c r="M78">
        <v>0.29054335657243291</v>
      </c>
    </row>
    <row r="79" spans="1:13" x14ac:dyDescent="0.25">
      <c r="A79" t="s">
        <v>16</v>
      </c>
      <c r="B79">
        <v>0</v>
      </c>
      <c r="C79">
        <v>2</v>
      </c>
      <c r="D79">
        <v>5</v>
      </c>
      <c r="E79">
        <v>0.38705830129920854</v>
      </c>
      <c r="F79">
        <v>0.51848040375943616</v>
      </c>
      <c r="G79">
        <v>0.37869324994384307</v>
      </c>
      <c r="H79">
        <v>0.51848040375943616</v>
      </c>
      <c r="I79">
        <v>0.37869324994384307</v>
      </c>
      <c r="J79">
        <v>0.38705830129920854</v>
      </c>
      <c r="K79">
        <v>0.39678077866656791</v>
      </c>
      <c r="L79">
        <v>0.38705830129920854</v>
      </c>
      <c r="M79">
        <v>0.38705830129920854</v>
      </c>
    </row>
    <row r="80" spans="1:13" x14ac:dyDescent="0.25">
      <c r="A80" t="s">
        <v>16</v>
      </c>
      <c r="B80">
        <v>0</v>
      </c>
      <c r="C80">
        <v>2</v>
      </c>
      <c r="D80">
        <v>6</v>
      </c>
      <c r="E80">
        <v>0.34430653514638671</v>
      </c>
      <c r="F80">
        <v>0.5524789202209397</v>
      </c>
      <c r="G80">
        <v>0.34417336156933243</v>
      </c>
      <c r="H80">
        <v>0.5524789202209397</v>
      </c>
      <c r="I80">
        <v>0.358187040545899</v>
      </c>
      <c r="J80">
        <v>0.34417336156933243</v>
      </c>
      <c r="K80">
        <v>0.42023978240947318</v>
      </c>
      <c r="L80">
        <v>0.34417336156933243</v>
      </c>
      <c r="M80">
        <v>0.34417336156933243</v>
      </c>
    </row>
    <row r="81" spans="1:13" x14ac:dyDescent="0.25">
      <c r="A81" t="s">
        <v>16</v>
      </c>
      <c r="B81">
        <v>0</v>
      </c>
      <c r="C81">
        <v>2</v>
      </c>
      <c r="D81">
        <v>7</v>
      </c>
      <c r="E81">
        <v>0.32357730203470919</v>
      </c>
      <c r="F81">
        <v>0.5086595487795057</v>
      </c>
      <c r="G81">
        <v>0.31578141539900939</v>
      </c>
      <c r="H81">
        <v>0.55452021020437792</v>
      </c>
      <c r="I81">
        <v>0.41270257563134821</v>
      </c>
      <c r="J81">
        <v>0.32357730203470919</v>
      </c>
      <c r="K81">
        <v>0.36814738556870186</v>
      </c>
      <c r="L81">
        <v>0.31578141539900939</v>
      </c>
      <c r="M81">
        <v>0.32357730203470919</v>
      </c>
    </row>
    <row r="82" spans="1:13" x14ac:dyDescent="0.25">
      <c r="A82" t="s">
        <v>16</v>
      </c>
      <c r="B82">
        <v>0</v>
      </c>
      <c r="C82">
        <v>2</v>
      </c>
      <c r="D82">
        <v>8</v>
      </c>
      <c r="E82">
        <v>0.32670196463313061</v>
      </c>
      <c r="F82">
        <v>0.5226040707163595</v>
      </c>
      <c r="G82">
        <v>0.33551813912598122</v>
      </c>
      <c r="H82">
        <v>0.56421973816499349</v>
      </c>
      <c r="I82">
        <v>0.34255067569627151</v>
      </c>
      <c r="J82">
        <v>0.32670196463313061</v>
      </c>
      <c r="K82">
        <v>0.42822122926668676</v>
      </c>
      <c r="L82">
        <v>0.32670196463313061</v>
      </c>
      <c r="M82">
        <v>0.32670196463313061</v>
      </c>
    </row>
    <row r="83" spans="1:13" x14ac:dyDescent="0.25">
      <c r="A83" t="s">
        <v>16</v>
      </c>
      <c r="B83">
        <v>0</v>
      </c>
      <c r="C83">
        <v>2</v>
      </c>
      <c r="D83">
        <v>9</v>
      </c>
      <c r="E83">
        <v>0.24200052995049043</v>
      </c>
      <c r="F83">
        <v>0.51694637300524837</v>
      </c>
      <c r="G83">
        <v>0.22834116487112266</v>
      </c>
      <c r="H83">
        <v>0.52545183017785146</v>
      </c>
      <c r="I83">
        <v>0.2754003650581146</v>
      </c>
      <c r="J83">
        <v>0.22834116487112266</v>
      </c>
      <c r="K83">
        <v>0.3886620887783927</v>
      </c>
      <c r="L83">
        <v>0.22834116487112266</v>
      </c>
      <c r="M83">
        <v>0.22834116487112266</v>
      </c>
    </row>
    <row r="84" spans="1:13" x14ac:dyDescent="0.25">
      <c r="A84" t="s">
        <v>16</v>
      </c>
      <c r="B84">
        <v>0</v>
      </c>
      <c r="C84">
        <v>2</v>
      </c>
      <c r="D84">
        <v>10</v>
      </c>
      <c r="E84">
        <v>0.2586420132050698</v>
      </c>
      <c r="F84">
        <v>0.52894254795015194</v>
      </c>
      <c r="G84">
        <v>0.22697579627614928</v>
      </c>
      <c r="H84">
        <v>0.53976166925917457</v>
      </c>
      <c r="I84">
        <v>0.28818317856213249</v>
      </c>
      <c r="J84">
        <v>0.2459835210059384</v>
      </c>
      <c r="K84">
        <v>0.34643170150409847</v>
      </c>
      <c r="L84">
        <v>0.2459835210059384</v>
      </c>
      <c r="M84">
        <v>0.2459835210059384</v>
      </c>
    </row>
    <row r="85" spans="1:13" x14ac:dyDescent="0.25">
      <c r="A85" t="s">
        <v>16</v>
      </c>
      <c r="B85">
        <v>0</v>
      </c>
      <c r="C85">
        <v>2</v>
      </c>
      <c r="D85">
        <v>11</v>
      </c>
      <c r="E85">
        <v>0.23871368347670402</v>
      </c>
      <c r="F85">
        <v>0.55501401790176941</v>
      </c>
      <c r="G85">
        <v>0.21033155755925478</v>
      </c>
      <c r="H85">
        <v>0.56192700227553183</v>
      </c>
      <c r="I85">
        <v>0.36350739937652715</v>
      </c>
      <c r="J85">
        <v>0.21851876127903458</v>
      </c>
      <c r="K85">
        <v>0.37435061952489473</v>
      </c>
      <c r="L85">
        <v>0.21933702082182252</v>
      </c>
      <c r="M85">
        <v>0.21851876127903458</v>
      </c>
    </row>
    <row r="86" spans="1:13" x14ac:dyDescent="0.25">
      <c r="A86" t="s">
        <v>16</v>
      </c>
      <c r="B86">
        <v>0</v>
      </c>
      <c r="C86">
        <v>2</v>
      </c>
      <c r="D86">
        <v>12</v>
      </c>
      <c r="E86">
        <v>0.26866354289893551</v>
      </c>
      <c r="F86">
        <v>0.48367879281367565</v>
      </c>
      <c r="G86">
        <v>0.20848948185748803</v>
      </c>
      <c r="H86">
        <v>0.59520599936704466</v>
      </c>
      <c r="I86">
        <v>0.29955445827482979</v>
      </c>
      <c r="J86">
        <v>0.26303236388888751</v>
      </c>
      <c r="K86">
        <v>0.38615600167153641</v>
      </c>
      <c r="L86">
        <v>0.20848948185748803</v>
      </c>
      <c r="M86">
        <v>0.26303236388888751</v>
      </c>
    </row>
    <row r="87" spans="1:13" x14ac:dyDescent="0.25">
      <c r="A87" t="s">
        <v>16</v>
      </c>
      <c r="B87">
        <v>0</v>
      </c>
      <c r="C87">
        <v>2</v>
      </c>
      <c r="D87">
        <v>13</v>
      </c>
      <c r="E87">
        <v>0.21049131821675476</v>
      </c>
      <c r="F87">
        <v>0.51091186127727617</v>
      </c>
      <c r="G87">
        <v>0.20408602337666451</v>
      </c>
      <c r="H87">
        <v>0.57825273201216254</v>
      </c>
      <c r="I87">
        <v>0.30145538954148865</v>
      </c>
      <c r="J87">
        <v>0.21338028949303053</v>
      </c>
      <c r="K87">
        <v>0.40823673720883247</v>
      </c>
      <c r="L87">
        <v>0.21338028949303053</v>
      </c>
      <c r="M87">
        <v>0.21338028949303053</v>
      </c>
    </row>
    <row r="88" spans="1:13" x14ac:dyDescent="0.25">
      <c r="A88" t="s">
        <v>16</v>
      </c>
      <c r="B88">
        <v>0</v>
      </c>
      <c r="C88">
        <v>3</v>
      </c>
      <c r="D88">
        <v>2</v>
      </c>
      <c r="E88">
        <v>0.52099999999999269</v>
      </c>
      <c r="F88">
        <v>0.52099999999999269</v>
      </c>
      <c r="G88">
        <v>0.52099999999999269</v>
      </c>
      <c r="H88">
        <v>0.52099999999999269</v>
      </c>
      <c r="I88">
        <v>0.52099999999999269</v>
      </c>
      <c r="J88">
        <v>0.52099999999999269</v>
      </c>
      <c r="K88">
        <v>0.52099999999999269</v>
      </c>
      <c r="L88">
        <v>0.52099999999999269</v>
      </c>
      <c r="M88">
        <v>0.52099999999999269</v>
      </c>
    </row>
    <row r="89" spans="1:13" x14ac:dyDescent="0.25">
      <c r="A89" t="s">
        <v>16</v>
      </c>
      <c r="B89">
        <v>0</v>
      </c>
      <c r="C89">
        <v>3</v>
      </c>
      <c r="D89">
        <v>3</v>
      </c>
      <c r="E89">
        <v>0.45573274837003663</v>
      </c>
      <c r="F89">
        <v>0.50067472744763786</v>
      </c>
      <c r="G89">
        <v>0.45573274837003663</v>
      </c>
      <c r="H89">
        <v>0.50067472744763786</v>
      </c>
      <c r="I89">
        <v>0.45573274837003663</v>
      </c>
      <c r="J89">
        <v>0.45573274837003663</v>
      </c>
      <c r="K89">
        <v>0.45573274837003663</v>
      </c>
      <c r="L89">
        <v>0.45573274837003663</v>
      </c>
      <c r="M89">
        <v>0.45573274837003663</v>
      </c>
    </row>
    <row r="90" spans="1:13" x14ac:dyDescent="0.25">
      <c r="A90" t="s">
        <v>16</v>
      </c>
      <c r="B90">
        <v>0</v>
      </c>
      <c r="C90">
        <v>3</v>
      </c>
      <c r="D90">
        <v>4</v>
      </c>
      <c r="E90">
        <v>0.33539960917716355</v>
      </c>
      <c r="F90">
        <v>0.54762637681117954</v>
      </c>
      <c r="G90">
        <v>0.33539960917716355</v>
      </c>
      <c r="H90">
        <v>0.54762637681117954</v>
      </c>
      <c r="I90">
        <v>0.41844102721555826</v>
      </c>
      <c r="J90">
        <v>0.33539960917716355</v>
      </c>
      <c r="K90">
        <v>0.33539960917716355</v>
      </c>
      <c r="L90">
        <v>0.33539960917716355</v>
      </c>
      <c r="M90">
        <v>0.33539960917716355</v>
      </c>
    </row>
    <row r="91" spans="1:13" x14ac:dyDescent="0.25">
      <c r="A91" t="s">
        <v>16</v>
      </c>
      <c r="B91">
        <v>0</v>
      </c>
      <c r="C91">
        <v>3</v>
      </c>
      <c r="D91">
        <v>5</v>
      </c>
      <c r="E91">
        <v>0.36820548083394244</v>
      </c>
      <c r="F91">
        <v>0.51360685740934109</v>
      </c>
      <c r="G91">
        <v>0.29208183512515967</v>
      </c>
      <c r="H91">
        <v>0.51360685740934109</v>
      </c>
      <c r="I91">
        <v>0.4542875461600851</v>
      </c>
      <c r="J91">
        <v>0.29208183512515967</v>
      </c>
      <c r="K91">
        <v>0.51360685740934109</v>
      </c>
      <c r="L91">
        <v>0.29208183512515967</v>
      </c>
      <c r="M91">
        <v>0.29208183512515967</v>
      </c>
    </row>
    <row r="92" spans="1:13" x14ac:dyDescent="0.25">
      <c r="A92" t="s">
        <v>16</v>
      </c>
      <c r="B92">
        <v>0</v>
      </c>
      <c r="C92">
        <v>3</v>
      </c>
      <c r="D92">
        <v>6</v>
      </c>
      <c r="E92">
        <v>0.34554530334139194</v>
      </c>
      <c r="F92">
        <v>0.47299017998891907</v>
      </c>
      <c r="G92">
        <v>0.3289125766442772</v>
      </c>
      <c r="H92">
        <v>0.50640527885246878</v>
      </c>
      <c r="I92">
        <v>0.45213569935426379</v>
      </c>
      <c r="J92">
        <v>0.33516310855669429</v>
      </c>
      <c r="K92">
        <v>0.44845771587263838</v>
      </c>
      <c r="L92">
        <v>0.33516310855669429</v>
      </c>
      <c r="M92">
        <v>0.33516310855669429</v>
      </c>
    </row>
    <row r="93" spans="1:13" x14ac:dyDescent="0.25">
      <c r="A93" t="s">
        <v>16</v>
      </c>
      <c r="B93">
        <v>0</v>
      </c>
      <c r="C93">
        <v>3</v>
      </c>
      <c r="D93">
        <v>7</v>
      </c>
      <c r="E93">
        <v>0.25773821192591911</v>
      </c>
      <c r="F93">
        <v>0.48810563484675518</v>
      </c>
      <c r="G93">
        <v>0.2536125107336914</v>
      </c>
      <c r="H93">
        <v>0.51079562381930388</v>
      </c>
      <c r="I93">
        <v>0.30213017725272551</v>
      </c>
      <c r="J93">
        <v>0.2536125107336914</v>
      </c>
      <c r="K93">
        <v>0.40236231730135541</v>
      </c>
      <c r="L93">
        <v>0.2536125107336914</v>
      </c>
      <c r="M93">
        <v>0.2536125107336914</v>
      </c>
    </row>
    <row r="94" spans="1:13" x14ac:dyDescent="0.25">
      <c r="A94" t="s">
        <v>16</v>
      </c>
      <c r="B94">
        <v>0</v>
      </c>
      <c r="C94">
        <v>3</v>
      </c>
      <c r="D94">
        <v>8</v>
      </c>
      <c r="E94">
        <v>0.34232147519217582</v>
      </c>
      <c r="F94">
        <v>0.47715082395206143</v>
      </c>
      <c r="G94">
        <v>0.26719793426234389</v>
      </c>
      <c r="H94">
        <v>0.57284651117383534</v>
      </c>
      <c r="I94">
        <v>0.28193114059065605</v>
      </c>
      <c r="J94">
        <v>0.28193114059065605</v>
      </c>
      <c r="K94">
        <v>0.39123855839069627</v>
      </c>
      <c r="L94">
        <v>0.28193114059065605</v>
      </c>
      <c r="M94">
        <v>0.28193114059065605</v>
      </c>
    </row>
    <row r="95" spans="1:13" x14ac:dyDescent="0.25">
      <c r="A95" t="s">
        <v>16</v>
      </c>
      <c r="B95">
        <v>0</v>
      </c>
      <c r="C95">
        <v>3</v>
      </c>
      <c r="D95">
        <v>9</v>
      </c>
      <c r="E95">
        <v>0.24316942309009926</v>
      </c>
      <c r="F95">
        <v>0.51553360084935951</v>
      </c>
      <c r="G95">
        <v>0.24316942309009926</v>
      </c>
      <c r="H95">
        <v>0.5376793637837417</v>
      </c>
      <c r="I95">
        <v>0.3022065058336022</v>
      </c>
      <c r="J95">
        <v>0.24316942309009926</v>
      </c>
      <c r="K95">
        <v>0.34605301480661349</v>
      </c>
      <c r="L95">
        <v>0.24316942309009926</v>
      </c>
      <c r="M95">
        <v>0.24316942309009926</v>
      </c>
    </row>
    <row r="96" spans="1:13" x14ac:dyDescent="0.25">
      <c r="A96" t="s">
        <v>16</v>
      </c>
      <c r="B96">
        <v>0</v>
      </c>
      <c r="C96">
        <v>3</v>
      </c>
      <c r="D96">
        <v>10</v>
      </c>
      <c r="E96">
        <v>0.18385915437634517</v>
      </c>
      <c r="F96">
        <v>0.46902793700460788</v>
      </c>
      <c r="G96">
        <v>0.17451931015265615</v>
      </c>
      <c r="H96">
        <v>0.54428370794628234</v>
      </c>
      <c r="I96">
        <v>0.21613497178233512</v>
      </c>
      <c r="J96">
        <v>0.17451931015265615</v>
      </c>
      <c r="K96">
        <v>0.50094976683913017</v>
      </c>
      <c r="L96">
        <v>0.17451931015265615</v>
      </c>
      <c r="M96">
        <v>0.17451931015265615</v>
      </c>
    </row>
    <row r="97" spans="1:13" x14ac:dyDescent="0.25">
      <c r="A97" t="s">
        <v>16</v>
      </c>
      <c r="B97">
        <v>0</v>
      </c>
      <c r="C97">
        <v>3</v>
      </c>
      <c r="D97">
        <v>11</v>
      </c>
      <c r="E97">
        <v>0.2275389260543286</v>
      </c>
      <c r="F97">
        <v>0.53147992356302376</v>
      </c>
      <c r="G97">
        <v>0.21195023817094535</v>
      </c>
      <c r="H97">
        <v>0.55948354691025604</v>
      </c>
      <c r="I97">
        <v>0.33640516597875142</v>
      </c>
      <c r="J97">
        <v>0.22605585301626421</v>
      </c>
      <c r="K97">
        <v>0.3949124420008186</v>
      </c>
      <c r="L97">
        <v>0.23484149175585634</v>
      </c>
      <c r="M97">
        <v>0.22605585301626421</v>
      </c>
    </row>
    <row r="98" spans="1:13" x14ac:dyDescent="0.25">
      <c r="A98" t="s">
        <v>16</v>
      </c>
      <c r="B98">
        <v>0</v>
      </c>
      <c r="C98">
        <v>3</v>
      </c>
      <c r="D98">
        <v>12</v>
      </c>
      <c r="E98">
        <v>0.22776421095666013</v>
      </c>
      <c r="F98">
        <v>0.51939346080466076</v>
      </c>
      <c r="G98">
        <v>0.21799666403097762</v>
      </c>
      <c r="H98">
        <v>0.54478013322190821</v>
      </c>
      <c r="I98">
        <v>0.31583628260537366</v>
      </c>
      <c r="J98">
        <v>0.22262532860706738</v>
      </c>
      <c r="K98">
        <v>0.41601648291746018</v>
      </c>
      <c r="L98">
        <v>0.21966046708537806</v>
      </c>
      <c r="M98">
        <v>0.22262532860706738</v>
      </c>
    </row>
    <row r="99" spans="1:13" x14ac:dyDescent="0.25">
      <c r="A99" t="s">
        <v>16</v>
      </c>
      <c r="B99">
        <v>0</v>
      </c>
      <c r="C99">
        <v>3</v>
      </c>
      <c r="D99">
        <v>13</v>
      </c>
      <c r="E99">
        <v>0.24178267588507657</v>
      </c>
      <c r="F99">
        <v>0.44017223563016189</v>
      </c>
      <c r="G99">
        <v>0.21965027479880123</v>
      </c>
      <c r="H99">
        <v>0.54597087963304414</v>
      </c>
      <c r="I99">
        <v>0.25667549329961326</v>
      </c>
      <c r="J99">
        <v>0.22781008472386211</v>
      </c>
      <c r="K99">
        <v>0.44831838821617759</v>
      </c>
      <c r="L99">
        <v>0.23328181459502143</v>
      </c>
      <c r="M99">
        <v>0.22781008472386211</v>
      </c>
    </row>
    <row r="100" spans="1:13" x14ac:dyDescent="0.25">
      <c r="A100" t="s">
        <v>16</v>
      </c>
      <c r="B100">
        <v>0</v>
      </c>
      <c r="C100">
        <v>4</v>
      </c>
      <c r="D100">
        <v>2</v>
      </c>
      <c r="E100">
        <v>0.5209999999999958</v>
      </c>
      <c r="F100">
        <v>0.5209999999999958</v>
      </c>
      <c r="G100">
        <v>0.5209999999999958</v>
      </c>
      <c r="H100">
        <v>0.5209999999999958</v>
      </c>
      <c r="I100">
        <v>0.5209999999999958</v>
      </c>
      <c r="J100">
        <v>0.5209999999999958</v>
      </c>
      <c r="K100">
        <v>0.5209999999999958</v>
      </c>
      <c r="L100">
        <v>0.5209999999999958</v>
      </c>
      <c r="M100">
        <v>0.5209999999999958</v>
      </c>
    </row>
    <row r="101" spans="1:13" x14ac:dyDescent="0.25">
      <c r="A101" t="s">
        <v>16</v>
      </c>
      <c r="B101">
        <v>0</v>
      </c>
      <c r="C101">
        <v>4</v>
      </c>
      <c r="D101">
        <v>3</v>
      </c>
      <c r="E101">
        <v>0.45774609849716902</v>
      </c>
      <c r="F101">
        <v>0.53140536838106855</v>
      </c>
      <c r="G101">
        <v>0.45774609849716902</v>
      </c>
      <c r="H101">
        <v>0.53140536838106855</v>
      </c>
      <c r="I101">
        <v>0.45774609849716902</v>
      </c>
      <c r="J101">
        <v>0.45774609849716902</v>
      </c>
      <c r="K101">
        <v>0.45774609849716902</v>
      </c>
      <c r="L101">
        <v>0.45774609849716902</v>
      </c>
      <c r="M101">
        <v>0.45774609849716902</v>
      </c>
    </row>
    <row r="102" spans="1:13" x14ac:dyDescent="0.25">
      <c r="A102" t="s">
        <v>16</v>
      </c>
      <c r="B102">
        <v>0</v>
      </c>
      <c r="C102">
        <v>4</v>
      </c>
      <c r="D102">
        <v>4</v>
      </c>
      <c r="E102">
        <v>0.36176018132532017</v>
      </c>
      <c r="F102">
        <v>0.5145049591106905</v>
      </c>
      <c r="G102">
        <v>0.36176018132532017</v>
      </c>
      <c r="H102">
        <v>0.5145049591106905</v>
      </c>
      <c r="I102">
        <v>0.40397269413882358</v>
      </c>
      <c r="J102">
        <v>0.36176018132532017</v>
      </c>
      <c r="K102">
        <v>0.36176018132532017</v>
      </c>
      <c r="L102">
        <v>0.36176018132532017</v>
      </c>
      <c r="M102">
        <v>0.36176018132532017</v>
      </c>
    </row>
    <row r="103" spans="1:13" x14ac:dyDescent="0.25">
      <c r="A103" t="s">
        <v>16</v>
      </c>
      <c r="B103">
        <v>0</v>
      </c>
      <c r="C103">
        <v>4</v>
      </c>
      <c r="D103">
        <v>5</v>
      </c>
      <c r="E103">
        <v>0.37806428738301684</v>
      </c>
      <c r="F103">
        <v>0.53371212475185326</v>
      </c>
      <c r="G103">
        <v>0.37806428738301684</v>
      </c>
      <c r="H103">
        <v>0.53371212475185326</v>
      </c>
      <c r="I103">
        <v>0.39739975038635156</v>
      </c>
      <c r="J103">
        <v>0.37806428738301684</v>
      </c>
      <c r="K103">
        <v>0.4333615837348801</v>
      </c>
      <c r="L103">
        <v>0.37806428738301684</v>
      </c>
      <c r="M103">
        <v>0.37806428738301684</v>
      </c>
    </row>
    <row r="104" spans="1:13" x14ac:dyDescent="0.25">
      <c r="A104" t="s">
        <v>16</v>
      </c>
      <c r="B104">
        <v>0</v>
      </c>
      <c r="C104">
        <v>4</v>
      </c>
      <c r="D104">
        <v>6</v>
      </c>
      <c r="E104">
        <v>0.32538208918038647</v>
      </c>
      <c r="F104">
        <v>0.54848056476226104</v>
      </c>
      <c r="G104">
        <v>0.32538208918038647</v>
      </c>
      <c r="H104">
        <v>0.54848056476226104</v>
      </c>
      <c r="I104">
        <v>0.34994401278587506</v>
      </c>
      <c r="J104">
        <v>0.32538208918038647</v>
      </c>
      <c r="K104">
        <v>0.41891231315839755</v>
      </c>
      <c r="L104">
        <v>0.32538208918038647</v>
      </c>
      <c r="M104">
        <v>0.32538208918038647</v>
      </c>
    </row>
    <row r="105" spans="1:13" x14ac:dyDescent="0.25">
      <c r="A105" t="s">
        <v>16</v>
      </c>
      <c r="B105">
        <v>0</v>
      </c>
      <c r="C105">
        <v>4</v>
      </c>
      <c r="D105">
        <v>7</v>
      </c>
      <c r="E105">
        <v>0.3053278763405764</v>
      </c>
      <c r="F105">
        <v>0.47746634679604183</v>
      </c>
      <c r="G105">
        <v>0.29658734233577078</v>
      </c>
      <c r="H105">
        <v>0.55834629781745393</v>
      </c>
      <c r="I105">
        <v>0.3079282371546358</v>
      </c>
      <c r="J105">
        <v>0.29658734233577078</v>
      </c>
      <c r="K105">
        <v>0.46032311129193898</v>
      </c>
      <c r="L105">
        <v>0.29658734233577078</v>
      </c>
      <c r="M105">
        <v>0.29658734233577078</v>
      </c>
    </row>
    <row r="106" spans="1:13" x14ac:dyDescent="0.25">
      <c r="A106" t="s">
        <v>16</v>
      </c>
      <c r="B106">
        <v>0</v>
      </c>
      <c r="C106">
        <v>4</v>
      </c>
      <c r="D106">
        <v>8</v>
      </c>
      <c r="E106">
        <v>0.26984344960819057</v>
      </c>
      <c r="F106">
        <v>0.49345452735986262</v>
      </c>
      <c r="G106">
        <v>0.26779939785737805</v>
      </c>
      <c r="H106">
        <v>0.51436739481321603</v>
      </c>
      <c r="I106">
        <v>0.28529791382670133</v>
      </c>
      <c r="J106">
        <v>0.2956263144689884</v>
      </c>
      <c r="K106">
        <v>0.4734909820778978</v>
      </c>
      <c r="L106">
        <v>0.2956263144689884</v>
      </c>
      <c r="M106">
        <v>0.2956263144689884</v>
      </c>
    </row>
    <row r="107" spans="1:13" x14ac:dyDescent="0.25">
      <c r="A107" t="s">
        <v>16</v>
      </c>
      <c r="B107">
        <v>0</v>
      </c>
      <c r="C107">
        <v>4</v>
      </c>
      <c r="D107">
        <v>9</v>
      </c>
      <c r="E107">
        <v>0.17293019405344345</v>
      </c>
      <c r="F107">
        <v>0.63388839249284779</v>
      </c>
      <c r="G107">
        <v>0.17293019405344345</v>
      </c>
      <c r="H107">
        <v>0.65933004640961801</v>
      </c>
      <c r="I107">
        <v>0.17476806660546607</v>
      </c>
      <c r="J107">
        <v>0.20525206561097029</v>
      </c>
      <c r="K107">
        <v>0.54636503442471696</v>
      </c>
      <c r="L107">
        <v>0.18396333142084662</v>
      </c>
      <c r="M107">
        <v>0.20525206561097029</v>
      </c>
    </row>
    <row r="108" spans="1:13" x14ac:dyDescent="0.25">
      <c r="A108" t="s">
        <v>16</v>
      </c>
      <c r="B108">
        <v>0</v>
      </c>
      <c r="C108">
        <v>4</v>
      </c>
      <c r="D108">
        <v>10</v>
      </c>
      <c r="E108">
        <v>0.2468264669920327</v>
      </c>
      <c r="F108">
        <v>0.50250320039677687</v>
      </c>
      <c r="G108">
        <v>0.25242085665377328</v>
      </c>
      <c r="H108">
        <v>0.53489535232951368</v>
      </c>
      <c r="I108">
        <v>0.28271390512469752</v>
      </c>
      <c r="J108">
        <v>0.25378013666782717</v>
      </c>
      <c r="K108">
        <v>0.40429127984872804</v>
      </c>
      <c r="L108">
        <v>0.25378013666782717</v>
      </c>
      <c r="M108">
        <v>0.25378013666782717</v>
      </c>
    </row>
    <row r="109" spans="1:13" x14ac:dyDescent="0.25">
      <c r="A109" t="s">
        <v>16</v>
      </c>
      <c r="B109">
        <v>0</v>
      </c>
      <c r="C109">
        <v>4</v>
      </c>
      <c r="D109">
        <v>11</v>
      </c>
      <c r="E109">
        <v>0.25781304999006621</v>
      </c>
      <c r="F109">
        <v>0.51977879364930213</v>
      </c>
      <c r="G109">
        <v>0.24287020853534033</v>
      </c>
      <c r="H109">
        <v>0.59201263362033041</v>
      </c>
      <c r="I109">
        <v>0.2733074411486347</v>
      </c>
      <c r="J109">
        <v>0.24421536876292071</v>
      </c>
      <c r="K109">
        <v>0.46751267077116643</v>
      </c>
      <c r="L109">
        <v>0.24421536876292071</v>
      </c>
      <c r="M109">
        <v>0.24421536876292071</v>
      </c>
    </row>
    <row r="110" spans="1:13" x14ac:dyDescent="0.25">
      <c r="A110" t="s">
        <v>16</v>
      </c>
      <c r="B110">
        <v>0</v>
      </c>
      <c r="C110">
        <v>4</v>
      </c>
      <c r="D110">
        <v>12</v>
      </c>
      <c r="E110">
        <v>0.20651323476443728</v>
      </c>
      <c r="F110">
        <v>0.51078843286268727</v>
      </c>
      <c r="G110">
        <v>0.20246904917338512</v>
      </c>
      <c r="H110">
        <v>0.56937815313894224</v>
      </c>
      <c r="I110">
        <v>0.26964830063210737</v>
      </c>
      <c r="J110">
        <v>0.20202311874188955</v>
      </c>
      <c r="K110">
        <v>0.44600063076284879</v>
      </c>
      <c r="L110">
        <v>0.20202311874188955</v>
      </c>
      <c r="M110">
        <v>0.20202311874188955</v>
      </c>
    </row>
    <row r="111" spans="1:13" x14ac:dyDescent="0.25">
      <c r="A111" t="s">
        <v>16</v>
      </c>
      <c r="B111">
        <v>0</v>
      </c>
      <c r="C111">
        <v>4</v>
      </c>
      <c r="D111">
        <v>13</v>
      </c>
      <c r="E111">
        <v>0.18377327103601107</v>
      </c>
      <c r="F111">
        <v>0.44942700488405762</v>
      </c>
      <c r="G111">
        <v>0.17760940876448444</v>
      </c>
      <c r="H111">
        <v>0.55693973297665733</v>
      </c>
      <c r="I111">
        <v>0.25844023222865931</v>
      </c>
      <c r="J111">
        <v>0.17760940876448444</v>
      </c>
      <c r="K111">
        <v>0.40063302418261648</v>
      </c>
      <c r="L111">
        <v>0.17760940876448444</v>
      </c>
      <c r="M111">
        <v>0.17760940876448444</v>
      </c>
    </row>
    <row r="112" spans="1:13" x14ac:dyDescent="0.25">
      <c r="A112" t="s">
        <v>16</v>
      </c>
      <c r="B112">
        <v>0</v>
      </c>
      <c r="C112">
        <v>5</v>
      </c>
      <c r="D112">
        <v>2</v>
      </c>
      <c r="E112">
        <v>0.52099999999998936</v>
      </c>
      <c r="F112">
        <v>0.52099999999998936</v>
      </c>
      <c r="G112">
        <v>0.52099999999998936</v>
      </c>
      <c r="H112">
        <v>0.52099999999998936</v>
      </c>
      <c r="I112">
        <v>0.52099999999998936</v>
      </c>
      <c r="J112">
        <v>0.52099999999998936</v>
      </c>
      <c r="K112">
        <v>0.52099999999998936</v>
      </c>
      <c r="L112">
        <v>0.52099999999998936</v>
      </c>
      <c r="M112">
        <v>0.52099999999998936</v>
      </c>
    </row>
    <row r="113" spans="1:13" x14ac:dyDescent="0.25">
      <c r="A113" t="s">
        <v>16</v>
      </c>
      <c r="B113">
        <v>0</v>
      </c>
      <c r="C113">
        <v>5</v>
      </c>
      <c r="D113">
        <v>3</v>
      </c>
      <c r="E113">
        <v>0.44086258020999974</v>
      </c>
      <c r="F113">
        <v>0.42456747201857153</v>
      </c>
      <c r="G113">
        <v>0.44086258020999974</v>
      </c>
      <c r="H113">
        <v>0.42456747201857153</v>
      </c>
      <c r="I113">
        <v>0.44086258020999974</v>
      </c>
      <c r="J113">
        <v>0.44086258020999974</v>
      </c>
      <c r="K113">
        <v>0.44086258020999974</v>
      </c>
      <c r="L113">
        <v>0.44086258020999974</v>
      </c>
      <c r="M113">
        <v>0.44086258020999974</v>
      </c>
    </row>
    <row r="114" spans="1:13" x14ac:dyDescent="0.25">
      <c r="A114" t="s">
        <v>16</v>
      </c>
      <c r="B114">
        <v>0</v>
      </c>
      <c r="C114">
        <v>5</v>
      </c>
      <c r="D114">
        <v>4</v>
      </c>
      <c r="E114">
        <v>0.39616424034317571</v>
      </c>
      <c r="F114">
        <v>0.50618130332895073</v>
      </c>
      <c r="G114">
        <v>0.38369108279167874</v>
      </c>
      <c r="H114">
        <v>0.50618130332895073</v>
      </c>
      <c r="I114">
        <v>0.4265981434670284</v>
      </c>
      <c r="J114">
        <v>0.38369108279167874</v>
      </c>
      <c r="K114">
        <v>0.42737549381023865</v>
      </c>
      <c r="L114">
        <v>0.38369108279167874</v>
      </c>
      <c r="M114">
        <v>0.38369108279167874</v>
      </c>
    </row>
    <row r="115" spans="1:13" x14ac:dyDescent="0.25">
      <c r="A115" t="s">
        <v>16</v>
      </c>
      <c r="B115">
        <v>0</v>
      </c>
      <c r="C115">
        <v>5</v>
      </c>
      <c r="D115">
        <v>5</v>
      </c>
      <c r="E115">
        <v>0.30669048205110921</v>
      </c>
      <c r="F115">
        <v>0.45898147318414234</v>
      </c>
      <c r="G115">
        <v>0.30669048205110921</v>
      </c>
      <c r="H115">
        <v>0.53963162569319834</v>
      </c>
      <c r="I115">
        <v>0.30669048205110921</v>
      </c>
      <c r="J115">
        <v>0.30669048205110921</v>
      </c>
      <c r="K115">
        <v>0.36343496444479062</v>
      </c>
      <c r="L115">
        <v>0.30669048205110921</v>
      </c>
      <c r="M115">
        <v>0.30669048205110921</v>
      </c>
    </row>
    <row r="116" spans="1:13" x14ac:dyDescent="0.25">
      <c r="A116" t="s">
        <v>16</v>
      </c>
      <c r="B116">
        <v>0</v>
      </c>
      <c r="C116">
        <v>5</v>
      </c>
      <c r="D116">
        <v>6</v>
      </c>
      <c r="E116">
        <v>0.35027538122773649</v>
      </c>
      <c r="F116">
        <v>0.48486841358116195</v>
      </c>
      <c r="G116">
        <v>0.34332476853256966</v>
      </c>
      <c r="H116">
        <v>0.5446494839663355</v>
      </c>
      <c r="I116">
        <v>0.35027538122773649</v>
      </c>
      <c r="J116">
        <v>0.3513243296547085</v>
      </c>
      <c r="K116">
        <v>0.4352636593961115</v>
      </c>
      <c r="L116">
        <v>0.3513243296547085</v>
      </c>
      <c r="M116">
        <v>0.3513243296547085</v>
      </c>
    </row>
    <row r="117" spans="1:13" x14ac:dyDescent="0.25">
      <c r="A117" t="s">
        <v>16</v>
      </c>
      <c r="B117">
        <v>0</v>
      </c>
      <c r="C117">
        <v>5</v>
      </c>
      <c r="D117">
        <v>7</v>
      </c>
      <c r="E117">
        <v>0.25193986201765456</v>
      </c>
      <c r="F117">
        <v>0.54618112071420555</v>
      </c>
      <c r="G117">
        <v>0.25193986201765456</v>
      </c>
      <c r="H117">
        <v>0.55368526774037807</v>
      </c>
      <c r="I117">
        <v>0.35632235034960569</v>
      </c>
      <c r="J117">
        <v>0.25193986201765456</v>
      </c>
      <c r="K117">
        <v>0.40021036262503268</v>
      </c>
      <c r="L117">
        <v>0.25193986201765456</v>
      </c>
      <c r="M117">
        <v>0.25193986201765456</v>
      </c>
    </row>
    <row r="118" spans="1:13" x14ac:dyDescent="0.25">
      <c r="A118" t="s">
        <v>16</v>
      </c>
      <c r="B118">
        <v>0</v>
      </c>
      <c r="C118">
        <v>5</v>
      </c>
      <c r="D118">
        <v>8</v>
      </c>
      <c r="E118">
        <v>0.33945988417861667</v>
      </c>
      <c r="F118">
        <v>0.57295493779124784</v>
      </c>
      <c r="G118">
        <v>0.26205253585485755</v>
      </c>
      <c r="H118">
        <v>0.57295493779124784</v>
      </c>
      <c r="I118">
        <v>0.36031302492873973</v>
      </c>
      <c r="J118">
        <v>0.26205253585485755</v>
      </c>
      <c r="K118">
        <v>0.40782955435913643</v>
      </c>
      <c r="L118">
        <v>0.26205253585485755</v>
      </c>
      <c r="M118">
        <v>0.26205253585485755</v>
      </c>
    </row>
    <row r="119" spans="1:13" x14ac:dyDescent="0.25">
      <c r="A119" t="s">
        <v>16</v>
      </c>
      <c r="B119">
        <v>0</v>
      </c>
      <c r="C119">
        <v>5</v>
      </c>
      <c r="D119">
        <v>9</v>
      </c>
      <c r="E119">
        <v>0.22917420234406505</v>
      </c>
      <c r="F119">
        <v>0.54029175312176569</v>
      </c>
      <c r="G119">
        <v>0.20815834819891266</v>
      </c>
      <c r="H119">
        <v>0.58184299909241133</v>
      </c>
      <c r="I119">
        <v>0.34446084757299106</v>
      </c>
      <c r="J119">
        <v>0.21049802248614966</v>
      </c>
      <c r="K119">
        <v>0.32270836893249016</v>
      </c>
      <c r="L119">
        <v>0.21049802248614966</v>
      </c>
      <c r="M119">
        <v>0.21049802248614966</v>
      </c>
    </row>
    <row r="120" spans="1:13" x14ac:dyDescent="0.25">
      <c r="A120" t="s">
        <v>16</v>
      </c>
      <c r="B120">
        <v>0</v>
      </c>
      <c r="C120">
        <v>5</v>
      </c>
      <c r="D120">
        <v>10</v>
      </c>
      <c r="E120">
        <v>0.26413219824954676</v>
      </c>
      <c r="F120">
        <v>0.51977068574397656</v>
      </c>
      <c r="G120">
        <v>0.25868951256330863</v>
      </c>
      <c r="H120">
        <v>0.53493289640835751</v>
      </c>
      <c r="I120">
        <v>0.29413228692689264</v>
      </c>
      <c r="J120">
        <v>0.27680347751307277</v>
      </c>
      <c r="K120">
        <v>0.34130521670268305</v>
      </c>
      <c r="L120">
        <v>0.27680347751307277</v>
      </c>
      <c r="M120">
        <v>0.27680347751307277</v>
      </c>
    </row>
    <row r="121" spans="1:13" x14ac:dyDescent="0.25">
      <c r="A121" t="s">
        <v>16</v>
      </c>
      <c r="B121">
        <v>0</v>
      </c>
      <c r="C121">
        <v>5</v>
      </c>
      <c r="D121">
        <v>11</v>
      </c>
      <c r="E121">
        <v>0.24843191038131016</v>
      </c>
      <c r="F121">
        <v>0.53051571948039444</v>
      </c>
      <c r="G121">
        <v>0.22761726158349338</v>
      </c>
      <c r="H121">
        <v>0.57125799562425883</v>
      </c>
      <c r="I121">
        <v>0.26753434600313769</v>
      </c>
      <c r="J121">
        <v>0.22810918782112605</v>
      </c>
      <c r="K121">
        <v>0.40385430026375752</v>
      </c>
      <c r="L121">
        <v>0.22728684337312291</v>
      </c>
      <c r="M121">
        <v>0.22810918782112605</v>
      </c>
    </row>
    <row r="122" spans="1:13" x14ac:dyDescent="0.25">
      <c r="A122" t="s">
        <v>16</v>
      </c>
      <c r="B122">
        <v>0</v>
      </c>
      <c r="C122">
        <v>5</v>
      </c>
      <c r="D122">
        <v>12</v>
      </c>
      <c r="E122">
        <v>0.20977832984397624</v>
      </c>
      <c r="F122">
        <v>0.46026662002086188</v>
      </c>
      <c r="G122">
        <v>0.17981691527795787</v>
      </c>
      <c r="H122">
        <v>0.56044133109361283</v>
      </c>
      <c r="I122">
        <v>0.22493323922495689</v>
      </c>
      <c r="J122">
        <v>0.20628369565513632</v>
      </c>
      <c r="K122">
        <v>0.26480771915591272</v>
      </c>
      <c r="L122">
        <v>0.20628369565513632</v>
      </c>
      <c r="M122">
        <v>0.20628369565513632</v>
      </c>
    </row>
    <row r="123" spans="1:13" x14ac:dyDescent="0.25">
      <c r="A123" t="s">
        <v>16</v>
      </c>
      <c r="B123">
        <v>0</v>
      </c>
      <c r="C123">
        <v>5</v>
      </c>
      <c r="D123">
        <v>13</v>
      </c>
      <c r="E123">
        <v>0.1902296601417425</v>
      </c>
      <c r="F123">
        <v>0.42162876541721039</v>
      </c>
      <c r="G123">
        <v>0.18296184578881028</v>
      </c>
      <c r="H123">
        <v>0.56794211822367624</v>
      </c>
      <c r="I123">
        <v>0.23437356890158159</v>
      </c>
      <c r="J123">
        <v>0.18621226231072871</v>
      </c>
      <c r="K123">
        <v>0.28508648342065007</v>
      </c>
      <c r="L123">
        <v>0.18406504160492176</v>
      </c>
      <c r="M123">
        <v>0.18621226231072871</v>
      </c>
    </row>
    <row r="124" spans="1:13" x14ac:dyDescent="0.25">
      <c r="A124" t="s">
        <v>24</v>
      </c>
      <c r="B124">
        <v>99</v>
      </c>
      <c r="C124">
        <v>1</v>
      </c>
      <c r="D124">
        <v>2</v>
      </c>
      <c r="E124">
        <v>0.31899999999999767</v>
      </c>
      <c r="F124">
        <v>0.31899999999999767</v>
      </c>
      <c r="G124">
        <v>0.31899999999999767</v>
      </c>
      <c r="H124">
        <v>0.31899999999999767</v>
      </c>
      <c r="I124">
        <v>0.31899999999999767</v>
      </c>
      <c r="J124">
        <v>0.31899999999999767</v>
      </c>
      <c r="K124">
        <v>0.31899999999999767</v>
      </c>
      <c r="L124">
        <v>0.31899999999999767</v>
      </c>
      <c r="M124">
        <v>0.31899999999999767</v>
      </c>
    </row>
    <row r="125" spans="1:13" x14ac:dyDescent="0.25">
      <c r="A125" t="s">
        <v>24</v>
      </c>
      <c r="B125">
        <v>99</v>
      </c>
      <c r="C125">
        <v>1</v>
      </c>
      <c r="D125">
        <v>3</v>
      </c>
      <c r="E125">
        <v>0.69287843325231935</v>
      </c>
      <c r="F125">
        <v>0.75764013618486614</v>
      </c>
      <c r="G125">
        <v>0.69287843325231935</v>
      </c>
      <c r="H125">
        <v>0.75764013618486614</v>
      </c>
      <c r="I125">
        <v>0.75764013618486614</v>
      </c>
      <c r="J125">
        <v>0.69287843325231935</v>
      </c>
      <c r="K125">
        <v>0.69287843325231935</v>
      </c>
      <c r="L125">
        <v>0.75764013618486614</v>
      </c>
      <c r="M125">
        <v>0.75764013618486614</v>
      </c>
    </row>
    <row r="126" spans="1:13" x14ac:dyDescent="0.25">
      <c r="A126" t="s">
        <v>24</v>
      </c>
      <c r="B126">
        <v>99</v>
      </c>
      <c r="C126">
        <v>1</v>
      </c>
      <c r="D126">
        <v>4</v>
      </c>
      <c r="E126">
        <v>0.20886522279662703</v>
      </c>
      <c r="F126">
        <v>0.47480278339265264</v>
      </c>
      <c r="G126">
        <v>0.20886522279662703</v>
      </c>
      <c r="H126">
        <v>0.47097030570809834</v>
      </c>
      <c r="I126">
        <v>0.20886522279662703</v>
      </c>
      <c r="J126">
        <v>0.20886522279662703</v>
      </c>
      <c r="K126">
        <v>0.3898277373307269</v>
      </c>
      <c r="L126">
        <v>0.20886522279662703</v>
      </c>
      <c r="M126">
        <v>0.20886522279662703</v>
      </c>
    </row>
    <row r="127" spans="1:13" x14ac:dyDescent="0.25">
      <c r="A127" t="s">
        <v>24</v>
      </c>
      <c r="B127">
        <v>99</v>
      </c>
      <c r="C127">
        <v>1</v>
      </c>
      <c r="D127">
        <v>5</v>
      </c>
      <c r="E127">
        <v>0.35547794616955852</v>
      </c>
      <c r="F127">
        <v>0.48712472197547313</v>
      </c>
      <c r="G127">
        <v>0.34398060563152233</v>
      </c>
      <c r="H127">
        <v>0.50116298082383015</v>
      </c>
      <c r="I127">
        <v>0.34834084528366532</v>
      </c>
      <c r="J127">
        <v>0.35547794616955852</v>
      </c>
      <c r="K127">
        <v>0.37015842111005531</v>
      </c>
      <c r="L127">
        <v>0.34398060563152233</v>
      </c>
      <c r="M127">
        <v>0.34398060563152233</v>
      </c>
    </row>
    <row r="128" spans="1:13" x14ac:dyDescent="0.25">
      <c r="A128" t="s">
        <v>24</v>
      </c>
      <c r="B128">
        <v>99</v>
      </c>
      <c r="C128">
        <v>1</v>
      </c>
      <c r="D128">
        <v>6</v>
      </c>
      <c r="E128">
        <v>0.31166817602995472</v>
      </c>
      <c r="F128">
        <v>0.49277171093200034</v>
      </c>
      <c r="G128">
        <v>0.2978558750232661</v>
      </c>
      <c r="H128">
        <v>0.51925843862997634</v>
      </c>
      <c r="I128">
        <v>0.45406531432095093</v>
      </c>
      <c r="J128">
        <v>0.2978558750232661</v>
      </c>
      <c r="K128">
        <v>0.40245816387964034</v>
      </c>
      <c r="L128">
        <v>0.31166817602995472</v>
      </c>
      <c r="M128">
        <v>0.31166817602995472</v>
      </c>
    </row>
    <row r="129" spans="1:13" x14ac:dyDescent="0.25">
      <c r="A129" t="s">
        <v>24</v>
      </c>
      <c r="B129">
        <v>99</v>
      </c>
      <c r="C129">
        <v>1</v>
      </c>
      <c r="D129">
        <v>7</v>
      </c>
      <c r="E129">
        <v>0.27856920113102041</v>
      </c>
      <c r="F129">
        <v>0.59361789195548609</v>
      </c>
      <c r="G129">
        <v>0.25138811428178709</v>
      </c>
      <c r="H129">
        <v>0.59361789195548609</v>
      </c>
      <c r="I129">
        <v>0.31124451845177969</v>
      </c>
      <c r="J129">
        <v>0.28067427257367428</v>
      </c>
      <c r="K129">
        <v>0.39833176806509313</v>
      </c>
      <c r="L129">
        <v>0.30199951229259053</v>
      </c>
      <c r="M129">
        <v>0.26198763583631501</v>
      </c>
    </row>
    <row r="130" spans="1:13" x14ac:dyDescent="0.25">
      <c r="A130" t="s">
        <v>24</v>
      </c>
      <c r="B130">
        <v>99</v>
      </c>
      <c r="C130">
        <v>1</v>
      </c>
      <c r="D130">
        <v>8</v>
      </c>
      <c r="E130">
        <v>0.27424506296397633</v>
      </c>
      <c r="F130">
        <v>0.54616229309384612</v>
      </c>
      <c r="G130">
        <v>0.24629192195670638</v>
      </c>
      <c r="H130">
        <v>0.61540424757585854</v>
      </c>
      <c r="I130">
        <v>0.26844626732639576</v>
      </c>
      <c r="J130">
        <v>0.27424506296397633</v>
      </c>
      <c r="K130">
        <v>0.40214345402382329</v>
      </c>
      <c r="L130">
        <v>0.31691596976072667</v>
      </c>
      <c r="M130">
        <v>0.25007053196577939</v>
      </c>
    </row>
    <row r="131" spans="1:13" x14ac:dyDescent="0.25">
      <c r="A131" t="s">
        <v>24</v>
      </c>
      <c r="B131">
        <v>99</v>
      </c>
      <c r="C131">
        <v>1</v>
      </c>
      <c r="D131">
        <v>9</v>
      </c>
      <c r="E131">
        <v>0.20581413054399814</v>
      </c>
      <c r="F131">
        <v>0.55551701944131915</v>
      </c>
      <c r="G131">
        <v>0.19060861000786997</v>
      </c>
      <c r="H131">
        <v>0.5947525958084191</v>
      </c>
      <c r="I131">
        <v>0.20393978719774067</v>
      </c>
      <c r="J131">
        <v>0.20796248831720507</v>
      </c>
      <c r="K131">
        <v>0.31098288956084053</v>
      </c>
      <c r="L131">
        <v>0.24247735603856233</v>
      </c>
      <c r="M131">
        <v>0.19454820829028369</v>
      </c>
    </row>
    <row r="132" spans="1:13" x14ac:dyDescent="0.25">
      <c r="A132" t="s">
        <v>24</v>
      </c>
      <c r="B132">
        <v>99</v>
      </c>
      <c r="C132">
        <v>1</v>
      </c>
      <c r="D132">
        <v>10</v>
      </c>
      <c r="E132">
        <v>0.2730860802715307</v>
      </c>
      <c r="F132">
        <v>0.53033673189061292</v>
      </c>
      <c r="G132">
        <v>0.25958914650573556</v>
      </c>
      <c r="H132">
        <v>0.57995741124758626</v>
      </c>
      <c r="I132">
        <v>0.3842770670495082</v>
      </c>
      <c r="J132">
        <v>0.2611868423991065</v>
      </c>
      <c r="K132">
        <v>0.35371094982364765</v>
      </c>
      <c r="L132">
        <v>0.2993887317665434</v>
      </c>
      <c r="M132">
        <v>0.2670110683079025</v>
      </c>
    </row>
    <row r="133" spans="1:13" x14ac:dyDescent="0.25">
      <c r="A133" t="s">
        <v>24</v>
      </c>
      <c r="B133">
        <v>99</v>
      </c>
      <c r="C133">
        <v>1</v>
      </c>
      <c r="D133">
        <v>11</v>
      </c>
      <c r="E133">
        <v>0.20133460461826705</v>
      </c>
      <c r="F133">
        <v>0.46860827398422672</v>
      </c>
      <c r="G133">
        <v>0.19364569906998025</v>
      </c>
      <c r="H133">
        <v>0.57838569751405178</v>
      </c>
      <c r="I133">
        <v>0.29974122210827819</v>
      </c>
      <c r="J133">
        <v>0.20133460461826705</v>
      </c>
      <c r="K133">
        <v>0.33180180770183026</v>
      </c>
      <c r="L133">
        <v>0.27607976109480525</v>
      </c>
      <c r="M133">
        <v>0.20132825361575588</v>
      </c>
    </row>
    <row r="134" spans="1:13" x14ac:dyDescent="0.25">
      <c r="A134" t="s">
        <v>24</v>
      </c>
      <c r="B134">
        <v>99</v>
      </c>
      <c r="C134">
        <v>1</v>
      </c>
      <c r="D134">
        <v>12</v>
      </c>
      <c r="E134">
        <v>0.25326707382156488</v>
      </c>
      <c r="F134">
        <v>0.49734016357354283</v>
      </c>
      <c r="G134">
        <v>0.18543954837160551</v>
      </c>
      <c r="H134">
        <v>0.55953770263239622</v>
      </c>
      <c r="I134">
        <v>0.32261868620832918</v>
      </c>
      <c r="J134">
        <v>0.19122519499406682</v>
      </c>
      <c r="K134">
        <v>0.31809393737242342</v>
      </c>
      <c r="L134">
        <v>0.27343692599165276</v>
      </c>
      <c r="M134">
        <v>0.19818513081880568</v>
      </c>
    </row>
    <row r="135" spans="1:13" x14ac:dyDescent="0.25">
      <c r="A135" t="s">
        <v>24</v>
      </c>
      <c r="B135">
        <v>99</v>
      </c>
      <c r="C135">
        <v>1</v>
      </c>
      <c r="D135">
        <v>13</v>
      </c>
      <c r="E135">
        <v>0.22304195618839184</v>
      </c>
      <c r="F135">
        <v>0.53621885177071549</v>
      </c>
      <c r="G135">
        <v>0.20494900657174001</v>
      </c>
      <c r="H135">
        <v>0.5637217688937558</v>
      </c>
      <c r="I135">
        <v>0.3224490988195205</v>
      </c>
      <c r="J135">
        <v>0.27589167993184882</v>
      </c>
      <c r="K135">
        <v>0.3938701776804181</v>
      </c>
      <c r="L135">
        <v>0.27939318997201162</v>
      </c>
      <c r="M135">
        <v>0.21382228209808751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"/>
  <sheetViews>
    <sheetView workbookViewId="0">
      <selection activeCell="B2" sqref="B2"/>
    </sheetView>
  </sheetViews>
  <sheetFormatPr baseColWidth="10" defaultRowHeight="15" x14ac:dyDescent="0.25"/>
  <cols>
    <col min="2" max="15" width="7.7109375" customWidth="1"/>
  </cols>
  <sheetData>
    <row r="1" spans="1:15" x14ac:dyDescent="0.25">
      <c r="A1" t="s">
        <v>17</v>
      </c>
      <c r="B1" t="s">
        <v>16</v>
      </c>
    </row>
    <row r="2" spans="1:15" x14ac:dyDescent="0.25">
      <c r="A2" t="s">
        <v>22</v>
      </c>
      <c r="B2">
        <v>99</v>
      </c>
      <c r="I2" s="1" t="s">
        <v>25</v>
      </c>
    </row>
    <row r="3" spans="1:15" x14ac:dyDescent="0.25">
      <c r="B3" t="s">
        <v>2</v>
      </c>
    </row>
    <row r="4" spans="1:15" x14ac:dyDescent="0.25">
      <c r="B4" t="s">
        <v>9</v>
      </c>
    </row>
    <row r="5" spans="1:15" x14ac:dyDescent="0.25">
      <c r="A5" t="s">
        <v>13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13</v>
      </c>
      <c r="N5">
        <v>14</v>
      </c>
      <c r="O5">
        <v>15</v>
      </c>
    </row>
    <row r="6" spans="1:15" x14ac:dyDescent="0.25">
      <c r="A6">
        <v>1</v>
      </c>
      <c r="B6">
        <f>SUMIFS(Datos!$E$4:$E$1000,Datos!$C$4:$C$1000,CONCATENATE("=",$A6),Datos!$D$4:$D$1000,CONCATENATE("=",B$5),Datos!$A$4:$A$1000,CONCATENATE("=",$B$1),Datos!$B$4:$B$1000,CONCATENATE("=",$B$2))</f>
        <v>0.32000000000000045</v>
      </c>
      <c r="C6">
        <f>SUMIFS(Datos!$E$4:$E$1000,Datos!$C$4:$C$1000,CONCATENATE("=",$A6),Datos!$D$4:$D$1000,CONCATENATE("=",C$5),Datos!$A$4:$A$1000,CONCATENATE("=",$B$1),Datos!$B$4:$B$1000,CONCATENATE("=",$B$2))</f>
        <v>0.16698815073346543</v>
      </c>
      <c r="D6">
        <f>SUMIFS(Datos!$E$4:$E$1000,Datos!$C$4:$C$1000,CONCATENATE("=",$A6),Datos!$D$4:$D$1000,CONCATENATE("=",D$5),Datos!$A$4:$A$1000,CONCATENATE("=",$B$1),Datos!$B$4:$B$1000,CONCATENATE("=",$B$2))</f>
        <v>0.32973124707888968</v>
      </c>
      <c r="E6">
        <f>SUMIFS(Datos!$E$4:$E$1000,Datos!$C$4:$C$1000,CONCATENATE("=",$A6),Datos!$D$4:$D$1000,CONCATENATE("=",E$5),Datos!$A$4:$A$1000,CONCATENATE("=",$B$1),Datos!$B$4:$B$1000,CONCATENATE("=",$B$2))</f>
        <v>0.39693380104265963</v>
      </c>
      <c r="F6">
        <f>SUMIFS(Datos!$E$4:$E$1000,Datos!$C$4:$C$1000,CONCATENATE("=",$A6),Datos!$D$4:$D$1000,CONCATENATE("=",F$5),Datos!$A$4:$A$1000,CONCATENATE("=",$B$1),Datos!$B$4:$B$1000,CONCATENATE("=",$B$2))</f>
        <v>0.40354619567361322</v>
      </c>
      <c r="G6">
        <f>SUMIFS(Datos!$E$4:$E$1000,Datos!$C$4:$C$1000,CONCATENATE("=",$A6),Datos!$D$4:$D$1000,CONCATENATE("=",G$5),Datos!$A$4:$A$1000,CONCATENATE("=",$B$1),Datos!$B$4:$B$1000,CONCATENATE("=",$B$2))</f>
        <v>0.22574081578394034</v>
      </c>
      <c r="H6">
        <f>SUMIFS(Datos!$E$4:$E$1000,Datos!$C$4:$C$1000,CONCATENATE("=",$A6),Datos!$D$4:$D$1000,CONCATENATE("=",H$5),Datos!$A$4:$A$1000,CONCATENATE("=",$B$1),Datos!$B$4:$B$1000,CONCATENATE("=",$B$2))</f>
        <v>0.23554852560826126</v>
      </c>
      <c r="I6">
        <f>SUMIFS(Datos!$E$4:$E$1000,Datos!$C$4:$C$1000,CONCATENATE("=",$A6),Datos!$D$4:$D$1000,CONCATENATE("=",I$5),Datos!$A$4:$A$1000,CONCATENATE("=",$B$1),Datos!$B$4:$B$1000,CONCATENATE("=",$B$2))</f>
        <v>0.22482895952058854</v>
      </c>
      <c r="J6">
        <f>SUMIFS(Datos!$E$4:$E$1000,Datos!$C$4:$C$1000,CONCATENATE("=",$A6),Datos!$D$4:$D$1000,CONCATENATE("=",J$5),Datos!$A$4:$A$1000,CONCATENATE("=",$B$1),Datos!$B$4:$B$1000,CONCATENATE("=",$B$2))</f>
        <v>0.19552801032066575</v>
      </c>
      <c r="K6">
        <f>SUMIFS(Datos!$E$4:$E$1000,Datos!$C$4:$C$1000,CONCATENATE("=",$A6),Datos!$D$4:$D$1000,CONCATENATE("=",K$5),Datos!$A$4:$A$1000,CONCATENATE("=",$B$1),Datos!$B$4:$B$1000,CONCATENATE("=",$B$2))</f>
        <v>0.19666070414018755</v>
      </c>
      <c r="L6">
        <f>SUMIFS(Datos!$E$4:$E$1000,Datos!$C$4:$C$1000,CONCATENATE("=",$A6),Datos!$D$4:$D$1000,CONCATENATE("=",L$5),Datos!$A$4:$A$1000,CONCATENATE("=",$B$1),Datos!$B$4:$B$1000,CONCATENATE("=",$B$2))</f>
        <v>0.1769261627895424</v>
      </c>
      <c r="M6">
        <f>SUMIFS(Datos!$E$4:$E$1000,Datos!$C$4:$C$1000,CONCATENATE("=",$A6),Datos!$D$4:$D$1000,CONCATENATE("=",M$5),Datos!$A$4:$A$1000,CONCATENATE("=",$B$1),Datos!$B$4:$B$1000,CONCATENATE("=",$B$2))</f>
        <v>0.22098198038242345</v>
      </c>
      <c r="N6">
        <f>SUMIFS(Datos!$E$4:$E$1000,Datos!$C$4:$C$1000,CONCATENATE("=",$A6),Datos!$D$4:$D$1000,CONCATENATE("=",N$5),Datos!$A$4:$A$1000,CONCATENATE("=",$B$1),Datos!$B$4:$B$1000,CONCATENATE("=",$B$2))</f>
        <v>0</v>
      </c>
      <c r="O6">
        <f>SUMIFS(Datos!$E$4:$E$1000,Datos!$C$4:$C$1000,CONCATENATE("=",$A6),Datos!$D$4:$D$1000,CONCATENATE("=",O$5),Datos!$A$4:$A$1000,CONCATENATE("=",$B$1),Datos!$B$4:$B$1000,CONCATENATE("=",$B$2))</f>
        <v>0</v>
      </c>
    </row>
    <row r="7" spans="1:15" x14ac:dyDescent="0.25">
      <c r="A7">
        <v>2</v>
      </c>
      <c r="B7">
        <f>SUMIFS(Datos!$E$4:$E$1000,Datos!$C$4:$C$1000,CONCATENATE("=",$A7),Datos!$D$4:$D$1000,CONCATENATE("=",B$5),Datos!$A$4:$A$1000,CONCATENATE("=",$B$1),Datos!$B$4:$B$1000,CONCATENATE("=",$B$2))</f>
        <v>0.31999999999999146</v>
      </c>
      <c r="C7">
        <f>SUMIFS(Datos!$E$4:$E$1000,Datos!$C$4:$C$1000,CONCATENATE("=",$A7),Datos!$D$4:$D$1000,CONCATENATE("=",C$5),Datos!$A$4:$A$1000,CONCATENATE("=",$B$1),Datos!$B$4:$B$1000,CONCATENATE("=",$B$2))</f>
        <v>0.17794924833529766</v>
      </c>
      <c r="D7">
        <f>SUMIFS(Datos!$E$4:$E$1000,Datos!$C$4:$C$1000,CONCATENATE("=",$A7),Datos!$D$4:$D$1000,CONCATENATE("=",D$5),Datos!$A$4:$A$1000,CONCATENATE("=",$B$1),Datos!$B$4:$B$1000,CONCATENATE("=",$B$2))</f>
        <v>0.37257179050129907</v>
      </c>
      <c r="E7">
        <f>SUMIFS(Datos!$E$4:$E$1000,Datos!$C$4:$C$1000,CONCATENATE("=",$A7),Datos!$D$4:$D$1000,CONCATENATE("=",E$5),Datos!$A$4:$A$1000,CONCATENATE("=",$B$1),Datos!$B$4:$B$1000,CONCATENATE("=",$B$2))</f>
        <v>0.38845817193897003</v>
      </c>
      <c r="F7">
        <f>SUMIFS(Datos!$E$4:$E$1000,Datos!$C$4:$C$1000,CONCATENATE("=",$A7),Datos!$D$4:$D$1000,CONCATENATE("=",F$5),Datos!$A$4:$A$1000,CONCATENATE("=",$B$1),Datos!$B$4:$B$1000,CONCATENATE("=",$B$2))</f>
        <v>0.39557179992074554</v>
      </c>
      <c r="G7">
        <f>SUMIFS(Datos!$E$4:$E$1000,Datos!$C$4:$C$1000,CONCATENATE("=",$A7),Datos!$D$4:$D$1000,CONCATENATE("=",G$5),Datos!$A$4:$A$1000,CONCATENATE("=",$B$1),Datos!$B$4:$B$1000,CONCATENATE("=",$B$2))</f>
        <v>0.29290519690969596</v>
      </c>
      <c r="H7">
        <f>SUMIFS(Datos!$E$4:$E$1000,Datos!$C$4:$C$1000,CONCATENATE("=",$A7),Datos!$D$4:$D$1000,CONCATENATE("=",H$5),Datos!$A$4:$A$1000,CONCATENATE("=",$B$1),Datos!$B$4:$B$1000,CONCATENATE("=",$B$2))</f>
        <v>0.26293997162294008</v>
      </c>
      <c r="I7">
        <f>SUMIFS(Datos!$E$4:$E$1000,Datos!$C$4:$C$1000,CONCATENATE("=",$A7),Datos!$D$4:$D$1000,CONCATENATE("=",I$5),Datos!$A$4:$A$1000,CONCATENATE("=",$B$1),Datos!$B$4:$B$1000,CONCATENATE("=",$B$2))</f>
        <v>0.24120341344212859</v>
      </c>
      <c r="J7">
        <f>SUMIFS(Datos!$E$4:$E$1000,Datos!$C$4:$C$1000,CONCATENATE("=",$A7),Datos!$D$4:$D$1000,CONCATENATE("=",J$5),Datos!$A$4:$A$1000,CONCATENATE("=",$B$1),Datos!$B$4:$B$1000,CONCATENATE("=",$B$2))</f>
        <v>0.34400899887176606</v>
      </c>
      <c r="K7">
        <f>SUMIFS(Datos!$E$4:$E$1000,Datos!$C$4:$C$1000,CONCATENATE("=",$A7),Datos!$D$4:$D$1000,CONCATENATE("=",K$5),Datos!$A$4:$A$1000,CONCATENATE("=",$B$1),Datos!$B$4:$B$1000,CONCATENATE("=",$B$2))</f>
        <v>0.2325737303685575</v>
      </c>
      <c r="L7">
        <f>SUMIFS(Datos!$E$4:$E$1000,Datos!$C$4:$C$1000,CONCATENATE("=",$A7),Datos!$D$4:$D$1000,CONCATENATE("=",L$5),Datos!$A$4:$A$1000,CONCATENATE("=",$B$1),Datos!$B$4:$B$1000,CONCATENATE("=",$B$2))</f>
        <v>0.27250597785842229</v>
      </c>
      <c r="M7">
        <f>SUMIFS(Datos!$E$4:$E$1000,Datos!$C$4:$C$1000,CONCATENATE("=",$A7),Datos!$D$4:$D$1000,CONCATENATE("=",M$5),Datos!$A$4:$A$1000,CONCATENATE("=",$B$1),Datos!$B$4:$B$1000,CONCATENATE("=",$B$2))</f>
        <v>0.22739052651806183</v>
      </c>
      <c r="N7">
        <f>SUMIFS(Datos!$E$4:$E$1000,Datos!$C$4:$C$1000,CONCATENATE("=",$A7),Datos!$D$4:$D$1000,CONCATENATE("=",N$5),Datos!$A$4:$A$1000,CONCATENATE("=",$B$1),Datos!$B$4:$B$1000,CONCATENATE("=",$B$2))</f>
        <v>0</v>
      </c>
      <c r="O7">
        <f>SUMIFS(Datos!$E$4:$E$1000,Datos!$C$4:$C$1000,CONCATENATE("=",$A7),Datos!$D$4:$D$1000,CONCATENATE("=",O$5),Datos!$A$4:$A$1000,CONCATENATE("=",$B$1),Datos!$B$4:$B$1000,CONCATENATE("=",$B$2))</f>
        <v>0</v>
      </c>
    </row>
    <row r="8" spans="1:15" x14ac:dyDescent="0.25">
      <c r="A8">
        <v>3</v>
      </c>
      <c r="B8">
        <f>SUMIFS(Datos!$E$4:$E$1000,Datos!$C$4:$C$1000,CONCATENATE("=",$A8),Datos!$D$4:$D$1000,CONCATENATE("=",B$5),Datos!$A$4:$A$1000,CONCATENATE("=",$B$1),Datos!$B$4:$B$1000,CONCATENATE("=",$B$2))</f>
        <v>0.52099999999999269</v>
      </c>
      <c r="C8">
        <f>SUMIFS(Datos!$E$4:$E$1000,Datos!$C$4:$C$1000,CONCATENATE("=",$A8),Datos!$D$4:$D$1000,CONCATENATE("=",C$5),Datos!$A$4:$A$1000,CONCATENATE("=",$B$1),Datos!$B$4:$B$1000,CONCATENATE("=",$B$2))</f>
        <v>0.45573274837003663</v>
      </c>
      <c r="D8">
        <f>SUMIFS(Datos!$E$4:$E$1000,Datos!$C$4:$C$1000,CONCATENATE("=",$A8),Datos!$D$4:$D$1000,CONCATENATE("=",D$5),Datos!$A$4:$A$1000,CONCATENATE("=",$B$1),Datos!$B$4:$B$1000,CONCATENATE("=",$B$2))</f>
        <v>0.33539960917716355</v>
      </c>
      <c r="E8">
        <f>SUMIFS(Datos!$E$4:$E$1000,Datos!$C$4:$C$1000,CONCATENATE("=",$A8),Datos!$D$4:$D$1000,CONCATENATE("=",E$5),Datos!$A$4:$A$1000,CONCATENATE("=",$B$1),Datos!$B$4:$B$1000,CONCATENATE("=",$B$2))</f>
        <v>0.36820548083394244</v>
      </c>
      <c r="F8">
        <f>SUMIFS(Datos!$E$4:$E$1000,Datos!$C$4:$C$1000,CONCATENATE("=",$A8),Datos!$D$4:$D$1000,CONCATENATE("=",F$5),Datos!$A$4:$A$1000,CONCATENATE("=",$B$1),Datos!$B$4:$B$1000,CONCATENATE("=",$B$2))</f>
        <v>0.34554530334139194</v>
      </c>
      <c r="G8">
        <f>SUMIFS(Datos!$E$4:$E$1000,Datos!$C$4:$C$1000,CONCATENATE("=",$A8),Datos!$D$4:$D$1000,CONCATENATE("=",G$5),Datos!$A$4:$A$1000,CONCATENATE("=",$B$1),Datos!$B$4:$B$1000,CONCATENATE("=",$B$2))</f>
        <v>0.25773821192591911</v>
      </c>
      <c r="H8">
        <f>SUMIFS(Datos!$E$4:$E$1000,Datos!$C$4:$C$1000,CONCATENATE("=",$A8),Datos!$D$4:$D$1000,CONCATENATE("=",H$5),Datos!$A$4:$A$1000,CONCATENATE("=",$B$1),Datos!$B$4:$B$1000,CONCATENATE("=",$B$2))</f>
        <v>0.34232147519217582</v>
      </c>
      <c r="I8">
        <f>SUMIFS(Datos!$E$4:$E$1000,Datos!$C$4:$C$1000,CONCATENATE("=",$A8),Datos!$D$4:$D$1000,CONCATENATE("=",I$5),Datos!$A$4:$A$1000,CONCATENATE("=",$B$1),Datos!$B$4:$B$1000,CONCATENATE("=",$B$2))</f>
        <v>0.24316942309009926</v>
      </c>
      <c r="J8">
        <f>SUMIFS(Datos!$E$4:$E$1000,Datos!$C$4:$C$1000,CONCATENATE("=",$A8),Datos!$D$4:$D$1000,CONCATENATE("=",J$5),Datos!$A$4:$A$1000,CONCATENATE("=",$B$1),Datos!$B$4:$B$1000,CONCATENATE("=",$B$2))</f>
        <v>0.18385915437634517</v>
      </c>
      <c r="K8">
        <f>SUMIFS(Datos!$E$4:$E$1000,Datos!$C$4:$C$1000,CONCATENATE("=",$A8),Datos!$D$4:$D$1000,CONCATENATE("=",K$5),Datos!$A$4:$A$1000,CONCATENATE("=",$B$1),Datos!$B$4:$B$1000,CONCATENATE("=",$B$2))</f>
        <v>0.2275389260543286</v>
      </c>
      <c r="L8">
        <f>SUMIFS(Datos!$E$4:$E$1000,Datos!$C$4:$C$1000,CONCATENATE("=",$A8),Datos!$D$4:$D$1000,CONCATENATE("=",L$5),Datos!$A$4:$A$1000,CONCATENATE("=",$B$1),Datos!$B$4:$B$1000,CONCATENATE("=",$B$2))</f>
        <v>0.22776421095666013</v>
      </c>
      <c r="M8">
        <f>SUMIFS(Datos!$E$4:$E$1000,Datos!$C$4:$C$1000,CONCATENATE("=",$A8),Datos!$D$4:$D$1000,CONCATENATE("=",M$5),Datos!$A$4:$A$1000,CONCATENATE("=",$B$1),Datos!$B$4:$B$1000,CONCATENATE("=",$B$2))</f>
        <v>0.24178267588507657</v>
      </c>
      <c r="N8">
        <f>SUMIFS(Datos!$E$4:$E$1000,Datos!$C$4:$C$1000,CONCATENATE("=",$A8),Datos!$D$4:$D$1000,CONCATENATE("=",N$5),Datos!$A$4:$A$1000,CONCATENATE("=",$B$1),Datos!$B$4:$B$1000,CONCATENATE("=",$B$2))</f>
        <v>0</v>
      </c>
      <c r="O8">
        <f>SUMIFS(Datos!$E$4:$E$1000,Datos!$C$4:$C$1000,CONCATENATE("=",$A8),Datos!$D$4:$D$1000,CONCATENATE("=",O$5),Datos!$A$4:$A$1000,CONCATENATE("=",$B$1),Datos!$B$4:$B$1000,CONCATENATE("=",$B$2))</f>
        <v>0</v>
      </c>
    </row>
    <row r="9" spans="1:15" x14ac:dyDescent="0.25">
      <c r="A9">
        <v>4</v>
      </c>
      <c r="B9">
        <f>SUMIFS(Datos!$E$4:$E$1000,Datos!$C$4:$C$1000,CONCATENATE("=",$A9),Datos!$D$4:$D$1000,CONCATENATE("=",B$5),Datos!$A$4:$A$1000,CONCATENATE("=",$B$1),Datos!$B$4:$B$1000,CONCATENATE("=",$B$2))</f>
        <v>0.31999999999999396</v>
      </c>
      <c r="C9">
        <f>SUMIFS(Datos!$E$4:$E$1000,Datos!$C$4:$C$1000,CONCATENATE("=",$A9),Datos!$D$4:$D$1000,CONCATENATE("=",C$5),Datos!$A$4:$A$1000,CONCATENATE("=",$B$1),Datos!$B$4:$B$1000,CONCATENATE("=",$B$2))</f>
        <v>0.29580437215168687</v>
      </c>
      <c r="D9">
        <f>SUMIFS(Datos!$E$4:$E$1000,Datos!$C$4:$C$1000,CONCATENATE("=",$A9),Datos!$D$4:$D$1000,CONCATENATE("=",D$5),Datos!$A$4:$A$1000,CONCATENATE("=",$B$1),Datos!$B$4:$B$1000,CONCATENATE("=",$B$2))</f>
        <v>0.2784850292717439</v>
      </c>
      <c r="E9">
        <f>SUMIFS(Datos!$E$4:$E$1000,Datos!$C$4:$C$1000,CONCATENATE("=",$A9),Datos!$D$4:$D$1000,CONCATENATE("=",E$5),Datos!$A$4:$A$1000,CONCATENATE("=",$B$1),Datos!$B$4:$B$1000,CONCATENATE("=",$B$2))</f>
        <v>0.407238107433814</v>
      </c>
      <c r="F9">
        <f>SUMIFS(Datos!$E$4:$E$1000,Datos!$C$4:$C$1000,CONCATENATE("=",$A9),Datos!$D$4:$D$1000,CONCATENATE("=",F$5),Datos!$A$4:$A$1000,CONCATENATE("=",$B$1),Datos!$B$4:$B$1000,CONCATENATE("=",$B$2))</f>
        <v>0.36018962314285385</v>
      </c>
      <c r="G9">
        <f>SUMIFS(Datos!$E$4:$E$1000,Datos!$C$4:$C$1000,CONCATENATE("=",$A9),Datos!$D$4:$D$1000,CONCATENATE("=",G$5),Datos!$A$4:$A$1000,CONCATENATE("=",$B$1),Datos!$B$4:$B$1000,CONCATENATE("=",$B$2))</f>
        <v>0.31171766683811686</v>
      </c>
      <c r="H9">
        <f>SUMIFS(Datos!$E$4:$E$1000,Datos!$C$4:$C$1000,CONCATENATE("=",$A9),Datos!$D$4:$D$1000,CONCATENATE("=",H$5),Datos!$A$4:$A$1000,CONCATENATE("=",$B$1),Datos!$B$4:$B$1000,CONCATENATE("=",$B$2))</f>
        <v>0.26152426802037387</v>
      </c>
      <c r="I9">
        <f>SUMIFS(Datos!$E$4:$E$1000,Datos!$C$4:$C$1000,CONCATENATE("=",$A9),Datos!$D$4:$D$1000,CONCATENATE("=",I$5),Datos!$A$4:$A$1000,CONCATENATE("=",$B$1),Datos!$B$4:$B$1000,CONCATENATE("=",$B$2))</f>
        <v>0.16424282792737302</v>
      </c>
      <c r="J9">
        <f>SUMIFS(Datos!$E$4:$E$1000,Datos!$C$4:$C$1000,CONCATENATE("=",$A9),Datos!$D$4:$D$1000,CONCATENATE("=",J$5),Datos!$A$4:$A$1000,CONCATENATE("=",$B$1),Datos!$B$4:$B$1000,CONCATENATE("=",$B$2))</f>
        <v>0.27493150592927551</v>
      </c>
      <c r="K9">
        <f>SUMIFS(Datos!$E$4:$E$1000,Datos!$C$4:$C$1000,CONCATENATE("=",$A9),Datos!$D$4:$D$1000,CONCATENATE("=",K$5),Datos!$A$4:$A$1000,CONCATENATE("=",$B$1),Datos!$B$4:$B$1000,CONCATENATE("=",$B$2))</f>
        <v>0.30495121651459339</v>
      </c>
      <c r="L9">
        <f>SUMIFS(Datos!$E$4:$E$1000,Datos!$C$4:$C$1000,CONCATENATE("=",$A9),Datos!$D$4:$D$1000,CONCATENATE("=",L$5),Datos!$A$4:$A$1000,CONCATENATE("=",$B$1),Datos!$B$4:$B$1000,CONCATENATE("=",$B$2))</f>
        <v>0.20504939737609232</v>
      </c>
      <c r="M9">
        <f>SUMIFS(Datos!$E$4:$E$1000,Datos!$C$4:$C$1000,CONCATENATE("=",$A9),Datos!$D$4:$D$1000,CONCATENATE("=",M$5),Datos!$A$4:$A$1000,CONCATENATE("=",$B$1),Datos!$B$4:$B$1000,CONCATENATE("=",$B$2))</f>
        <v>0.17436589846166187</v>
      </c>
      <c r="N9">
        <f>SUMIFS(Datos!$E$4:$E$1000,Datos!$C$4:$C$1000,CONCATENATE("=",$A9),Datos!$D$4:$D$1000,CONCATENATE("=",N$5),Datos!$A$4:$A$1000,CONCATENATE("=",$B$1),Datos!$B$4:$B$1000,CONCATENATE("=",$B$2))</f>
        <v>0</v>
      </c>
      <c r="O9">
        <f>SUMIFS(Datos!$E$4:$E$1000,Datos!$C$4:$C$1000,CONCATENATE("=",$A9),Datos!$D$4:$D$1000,CONCATENATE("=",O$5),Datos!$A$4:$A$1000,CONCATENATE("=",$B$1),Datos!$B$4:$B$1000,CONCATENATE("=",$B$2))</f>
        <v>0</v>
      </c>
    </row>
    <row r="10" spans="1:15" x14ac:dyDescent="0.25">
      <c r="A10">
        <v>5</v>
      </c>
      <c r="B10">
        <f>SUMIFS(Datos!$E$4:$E$1000,Datos!$C$4:$C$1000,CONCATENATE("=",$A10),Datos!$D$4:$D$1000,CONCATENATE("=",B$5),Datos!$A$4:$A$1000,CONCATENATE("=",$B$1),Datos!$B$4:$B$1000,CONCATENATE("=",$B$2))</f>
        <v>0.31999999999999584</v>
      </c>
      <c r="C10">
        <f>SUMIFS(Datos!$E$4:$E$1000,Datos!$C$4:$C$1000,CONCATENATE("=",$A10),Datos!$D$4:$D$1000,CONCATENATE("=",C$5),Datos!$A$4:$A$1000,CONCATENATE("=",$B$1),Datos!$B$4:$B$1000,CONCATENATE("=",$B$2))</f>
        <v>0.33650320839998799</v>
      </c>
      <c r="D10">
        <f>SUMIFS(Datos!$E$4:$E$1000,Datos!$C$4:$C$1000,CONCATENATE("=",$A10),Datos!$D$4:$D$1000,CONCATENATE("=",D$5),Datos!$A$4:$A$1000,CONCATENATE("=",$B$1),Datos!$B$4:$B$1000,CONCATENATE("=",$B$2))</f>
        <v>0.30560978777115055</v>
      </c>
      <c r="E10">
        <f>SUMIFS(Datos!$E$4:$E$1000,Datos!$C$4:$C$1000,CONCATENATE("=",$A10),Datos!$D$4:$D$1000,CONCATENATE("=",E$5),Datos!$A$4:$A$1000,CONCATENATE("=",$B$1),Datos!$B$4:$B$1000,CONCATENATE("=",$B$2))</f>
        <v>0.30586096743712343</v>
      </c>
      <c r="F10">
        <f>SUMIFS(Datos!$E$4:$E$1000,Datos!$C$4:$C$1000,CONCATENATE("=",$A10),Datos!$D$4:$D$1000,CONCATENATE("=",F$5),Datos!$A$4:$A$1000,CONCATENATE("=",$B$1),Datos!$B$4:$B$1000,CONCATENATE("=",$B$2))</f>
        <v>0.40249539340795343</v>
      </c>
      <c r="G10">
        <f>SUMIFS(Datos!$E$4:$E$1000,Datos!$C$4:$C$1000,CONCATENATE("=",$A10),Datos!$D$4:$D$1000,CONCATENATE("=",G$5),Datos!$A$4:$A$1000,CONCATENATE("=",$B$1),Datos!$B$4:$B$1000,CONCATENATE("=",$B$2))</f>
        <v>0.27754859198725823</v>
      </c>
      <c r="H10">
        <f>SUMIFS(Datos!$E$4:$E$1000,Datos!$C$4:$C$1000,CONCATENATE("=",$A10),Datos!$D$4:$D$1000,CONCATENATE("=",H$5),Datos!$A$4:$A$1000,CONCATENATE("=",$B$1),Datos!$B$4:$B$1000,CONCATENATE("=",$B$2))</f>
        <v>0.32863383613084018</v>
      </c>
      <c r="I10">
        <f>SUMIFS(Datos!$E$4:$E$1000,Datos!$C$4:$C$1000,CONCATENATE("=",$A10),Datos!$D$4:$D$1000,CONCATENATE("=",I$5),Datos!$A$4:$A$1000,CONCATENATE("=",$B$1),Datos!$B$4:$B$1000,CONCATENATE("=",$B$2))</f>
        <v>0.21616263824992688</v>
      </c>
      <c r="J10">
        <f>SUMIFS(Datos!$E$4:$E$1000,Datos!$C$4:$C$1000,CONCATENATE("=",$A10),Datos!$D$4:$D$1000,CONCATENATE("=",J$5),Datos!$A$4:$A$1000,CONCATENATE("=",$B$1),Datos!$B$4:$B$1000,CONCATENATE("=",$B$2))</f>
        <v>0.29206781767112161</v>
      </c>
      <c r="K10">
        <f>SUMIFS(Datos!$E$4:$E$1000,Datos!$C$4:$C$1000,CONCATENATE("=",$A10),Datos!$D$4:$D$1000,CONCATENATE("=",K$5),Datos!$A$4:$A$1000,CONCATENATE("=",$B$1),Datos!$B$4:$B$1000,CONCATENATE("=",$B$2))</f>
        <v>0.23573147822043036</v>
      </c>
      <c r="L10">
        <f>SUMIFS(Datos!$E$4:$E$1000,Datos!$C$4:$C$1000,CONCATENATE("=",$A10),Datos!$D$4:$D$1000,CONCATENATE("=",L$5),Datos!$A$4:$A$1000,CONCATENATE("=",$B$1),Datos!$B$4:$B$1000,CONCATENATE("=",$B$2))</f>
        <v>0.25302167777908258</v>
      </c>
      <c r="M10">
        <f>SUMIFS(Datos!$E$4:$E$1000,Datos!$C$4:$C$1000,CONCATENATE("=",$A10),Datos!$D$4:$D$1000,CONCATENATE("=",M$5),Datos!$A$4:$A$1000,CONCATENATE("=",$B$1),Datos!$B$4:$B$1000,CONCATENATE("=",$B$2))</f>
        <v>0.21423046199074472</v>
      </c>
      <c r="N10">
        <f>SUMIFS(Datos!$E$4:$E$1000,Datos!$C$4:$C$1000,CONCATENATE("=",$A10),Datos!$D$4:$D$1000,CONCATENATE("=",N$5),Datos!$A$4:$A$1000,CONCATENATE("=",$B$1),Datos!$B$4:$B$1000,CONCATENATE("=",$B$2))</f>
        <v>0</v>
      </c>
      <c r="O10">
        <f>SUMIFS(Datos!$E$4:$E$1000,Datos!$C$4:$C$1000,CONCATENATE("=",$A10),Datos!$D$4:$D$1000,CONCATENATE("=",O$5),Datos!$A$4:$A$1000,CONCATENATE("=",$B$1),Datos!$B$4:$B$1000,CONCATENATE("=",$B$2))</f>
        <v>0</v>
      </c>
    </row>
    <row r="12" spans="1:15" x14ac:dyDescent="0.25">
      <c r="A12" t="s">
        <v>18</v>
      </c>
      <c r="B12">
        <f>AVERAGE(B6:B11)</f>
        <v>0.36019999999999486</v>
      </c>
      <c r="C12">
        <f>AVERAGE(C6:C11)</f>
        <v>0.28659554559809491</v>
      </c>
      <c r="D12">
        <f>AVERAGE(D6:D11)</f>
        <v>0.32435949276004933</v>
      </c>
      <c r="E12">
        <f t="shared" ref="E12:M12" si="0">AVERAGE(E6:E11)</f>
        <v>0.37333930573730195</v>
      </c>
      <c r="F12">
        <f t="shared" si="0"/>
        <v>0.38146966309731162</v>
      </c>
      <c r="G12">
        <f t="shared" si="0"/>
        <v>0.27313009668898608</v>
      </c>
      <c r="H12">
        <f t="shared" si="0"/>
        <v>0.28619361531491821</v>
      </c>
      <c r="I12">
        <f t="shared" si="0"/>
        <v>0.21792145244602326</v>
      </c>
      <c r="J12">
        <f t="shared" si="0"/>
        <v>0.25807909743383484</v>
      </c>
      <c r="K12">
        <f t="shared" si="0"/>
        <v>0.23949121105961946</v>
      </c>
      <c r="L12">
        <f t="shared" si="0"/>
        <v>0.22705348535195996</v>
      </c>
      <c r="M12">
        <f t="shared" si="0"/>
        <v>0.21575030864759367</v>
      </c>
      <c r="N12">
        <f t="shared" ref="N12" si="1">AVERAGE(N6:N11)</f>
        <v>0</v>
      </c>
      <c r="O12">
        <f t="shared" ref="O12" si="2">AVERAGE(O6:O11)</f>
        <v>0</v>
      </c>
    </row>
    <row r="13" spans="1:15" x14ac:dyDescent="0.25">
      <c r="A13" t="s">
        <v>20</v>
      </c>
      <c r="B13">
        <f>_xlfn.STDEV.S(B6:B11)</f>
        <v>8.9889932695490365E-2</v>
      </c>
      <c r="C13">
        <f t="shared" ref="C13:M13" si="3">_xlfn.STDEV.S(C6:C11)</f>
        <v>0.11967969488344514</v>
      </c>
      <c r="D13">
        <f t="shared" si="3"/>
        <v>3.5111192681134225E-2</v>
      </c>
      <c r="E13">
        <f t="shared" si="3"/>
        <v>4.035496059436073E-2</v>
      </c>
      <c r="F13">
        <f t="shared" si="3"/>
        <v>2.6794237314258725E-2</v>
      </c>
      <c r="G13">
        <f t="shared" si="3"/>
        <v>3.3099215703362758E-2</v>
      </c>
      <c r="H13">
        <f t="shared" si="3"/>
        <v>4.6544985631088442E-2</v>
      </c>
      <c r="I13">
        <f t="shared" si="3"/>
        <v>3.2061314465583315E-2</v>
      </c>
      <c r="J13">
        <f t="shared" si="3"/>
        <v>6.753595927928803E-2</v>
      </c>
      <c r="K13">
        <f t="shared" si="3"/>
        <v>3.9762761737968402E-2</v>
      </c>
      <c r="L13">
        <f t="shared" si="3"/>
        <v>3.7873835225633208E-2</v>
      </c>
      <c r="M13">
        <f t="shared" si="3"/>
        <v>2.5276117905534631E-2</v>
      </c>
      <c r="N13">
        <f t="shared" ref="N13:O13" si="4">_xlfn.STDEV.S(N6:N11)</f>
        <v>0</v>
      </c>
      <c r="O13">
        <f t="shared" si="4"/>
        <v>0</v>
      </c>
    </row>
    <row r="15" spans="1:15" x14ac:dyDescent="0.25">
      <c r="B15" t="s">
        <v>4</v>
      </c>
    </row>
    <row r="16" spans="1:15" x14ac:dyDescent="0.25">
      <c r="B16" t="s">
        <v>9</v>
      </c>
    </row>
    <row r="17" spans="1:15" x14ac:dyDescent="0.25">
      <c r="A17" t="s">
        <v>13</v>
      </c>
      <c r="B17">
        <v>2</v>
      </c>
      <c r="C17">
        <v>3</v>
      </c>
      <c r="D17">
        <v>4</v>
      </c>
      <c r="E17">
        <v>5</v>
      </c>
      <c r="F17">
        <v>6</v>
      </c>
      <c r="G17">
        <v>7</v>
      </c>
      <c r="H17">
        <v>8</v>
      </c>
      <c r="I17">
        <v>9</v>
      </c>
      <c r="J17">
        <v>10</v>
      </c>
      <c r="K17">
        <v>11</v>
      </c>
      <c r="L17">
        <v>12</v>
      </c>
      <c r="M17">
        <v>13</v>
      </c>
      <c r="N17">
        <v>14</v>
      </c>
      <c r="O17">
        <v>15</v>
      </c>
    </row>
    <row r="18" spans="1:15" x14ac:dyDescent="0.25">
      <c r="A18">
        <v>1</v>
      </c>
      <c r="B18">
        <f>SUMIFS(Datos!$F$4:$F$1000,Datos!$C$4:$C$1000,CONCATENATE("=",$A18),Datos!$D$4:$D$1000,CONCATENATE("=",B$17),Datos!$A$4:$A$1000,CONCATENATE("=",$B$1),Datos!$B$4:$B$1000,CONCATENATE("=",$B$2))</f>
        <v>0.32000000000000045</v>
      </c>
      <c r="C18">
        <f>SUMIFS(Datos!$F$4:$F$1000,Datos!$C$4:$C$1000,CONCATENATE("=",$A18),Datos!$D$4:$D$1000,CONCATENATE("=",C$17),Datos!$A$4:$A$1000,CONCATENATE("=",$B$1),Datos!$B$4:$B$1000,CONCATENATE("=",$B$2))</f>
        <v>0.33987959351905028</v>
      </c>
      <c r="D18">
        <f>SUMIFS(Datos!$F$4:$F$1000,Datos!$C$4:$C$1000,CONCATENATE("=",$A18),Datos!$D$4:$D$1000,CONCATENATE("=",D$17),Datos!$A$4:$A$1000,CONCATENATE("=",$B$1),Datos!$B$4:$B$1000,CONCATENATE("=",$B$2))</f>
        <v>0.46976267782907316</v>
      </c>
      <c r="E18">
        <f>SUMIFS(Datos!$F$4:$F$1000,Datos!$C$4:$C$1000,CONCATENATE("=",$A18),Datos!$D$4:$D$1000,CONCATENATE("=",E$17),Datos!$A$4:$A$1000,CONCATENATE("=",$B$1),Datos!$B$4:$B$1000,CONCATENATE("=",$B$2))</f>
        <v>0.45924747960232443</v>
      </c>
      <c r="F18">
        <f>SUMIFS(Datos!$F$4:$F$1000,Datos!$C$4:$C$1000,CONCATENATE("=",$A18),Datos!$D$4:$D$1000,CONCATENATE("=",F$17),Datos!$A$4:$A$1000,CONCATENATE("=",$B$1),Datos!$B$4:$B$1000,CONCATENATE("=",$B$2))</f>
        <v>0.53946864755230239</v>
      </c>
      <c r="G18">
        <f>SUMIFS(Datos!$F$4:$F$1000,Datos!$C$4:$C$1000,CONCATENATE("=",$A18),Datos!$D$4:$D$1000,CONCATENATE("=",G$17),Datos!$A$4:$A$1000,CONCATENATE("=",$B$1),Datos!$B$4:$B$1000,CONCATENATE("=",$B$2))</f>
        <v>0.28784830894870478</v>
      </c>
      <c r="H18">
        <f>SUMIFS(Datos!$F$4:$F$1000,Datos!$C$4:$C$1000,CONCATENATE("=",$A18),Datos!$D$4:$D$1000,CONCATENATE("=",H$17),Datos!$A$4:$A$1000,CONCATENATE("=",$B$1),Datos!$B$4:$B$1000,CONCATENATE("=",$B$2))</f>
        <v>0.68760378077531437</v>
      </c>
      <c r="I18">
        <f>SUMIFS(Datos!$F$4:$F$1000,Datos!$C$4:$C$1000,CONCATENATE("=",$A18),Datos!$D$4:$D$1000,CONCATENATE("=",I$17),Datos!$A$4:$A$1000,CONCATENATE("=",$B$1),Datos!$B$4:$B$1000,CONCATENATE("=",$B$2))</f>
        <v>0.46397406328558727</v>
      </c>
      <c r="J18">
        <f>SUMIFS(Datos!$F$4:$F$1000,Datos!$C$4:$C$1000,CONCATENATE("=",$A18),Datos!$D$4:$D$1000,CONCATENATE("=",J$17),Datos!$A$4:$A$1000,CONCATENATE("=",$B$1),Datos!$B$4:$B$1000,CONCATENATE("=",$B$2))</f>
        <v>0.46425724286719761</v>
      </c>
      <c r="K18">
        <f>SUMIFS(Datos!$F$4:$F$1000,Datos!$C$4:$C$1000,CONCATENATE("=",$A18),Datos!$D$4:$D$1000,CONCATENATE("=",K$17),Datos!$A$4:$A$1000,CONCATENATE("=",$B$1),Datos!$B$4:$B$1000,CONCATENATE("=",$B$2))</f>
        <v>0.56749574026183025</v>
      </c>
      <c r="L18">
        <f>SUMIFS(Datos!$F$4:$F$1000,Datos!$C$4:$C$1000,CONCATENATE("=",$A18),Datos!$D$4:$D$1000,CONCATENATE("=",L$17),Datos!$A$4:$A$1000,CONCATENATE("=",$B$1),Datos!$B$4:$B$1000,CONCATENATE("=",$B$2))</f>
        <v>0.47553098564741153</v>
      </c>
      <c r="M18">
        <f>SUMIFS(Datos!$F$4:$F$1000,Datos!$C$4:$C$1000,CONCATENATE("=",$A18),Datos!$D$4:$D$1000,CONCATENATE("=",M$17),Datos!$A$4:$A$1000,CONCATENATE("=",$B$1),Datos!$B$4:$B$1000,CONCATENATE("=",$B$2))</f>
        <v>0.46421305790531775</v>
      </c>
      <c r="N18">
        <f>SUMIFS(Datos!$F$4:$F$1000,Datos!$C$4:$C$1000,CONCATENATE("=",$A18),Datos!$D$4:$D$1000,CONCATENATE("=",N$17),Datos!$A$4:$A$1000,CONCATENATE("=",$B$1),Datos!$B$4:$B$1000,CONCATENATE("=",$B$2))</f>
        <v>0</v>
      </c>
      <c r="O18">
        <f>SUMIFS(Datos!$F$4:$F$1000,Datos!$C$4:$C$1000,CONCATENATE("=",$A18),Datos!$D$4:$D$1000,CONCATENATE("=",O$17),Datos!$A$4:$A$1000,CONCATENATE("=",$B$1),Datos!$B$4:$B$1000,CONCATENATE("=",$B$2))</f>
        <v>0</v>
      </c>
    </row>
    <row r="19" spans="1:15" x14ac:dyDescent="0.25">
      <c r="A19">
        <v>2</v>
      </c>
      <c r="B19">
        <f>SUMIFS(Datos!$F$4:$F$1000,Datos!$C$4:$C$1000,CONCATENATE("=",$A19),Datos!$D$4:$D$1000,CONCATENATE("=",B$17),Datos!$A$4:$A$1000,CONCATENATE("=",$B$1),Datos!$B$4:$B$1000,CONCATENATE("=",$B$2))</f>
        <v>0.31999999999999146</v>
      </c>
      <c r="C19">
        <f>SUMIFS(Datos!$F$4:$F$1000,Datos!$C$4:$C$1000,CONCATENATE("=",$A19),Datos!$D$4:$D$1000,CONCATENATE("=",C$17),Datos!$A$4:$A$1000,CONCATENATE("=",$B$1),Datos!$B$4:$B$1000,CONCATENATE("=",$B$2))</f>
        <v>0.34017087877386409</v>
      </c>
      <c r="D19">
        <f>SUMIFS(Datos!$F$4:$F$1000,Datos!$C$4:$C$1000,CONCATENATE("=",$A19),Datos!$D$4:$D$1000,CONCATENATE("=",D$17),Datos!$A$4:$A$1000,CONCATENATE("=",$B$1),Datos!$B$4:$B$1000,CONCATENATE("=",$B$2))</f>
        <v>0.32963853328666282</v>
      </c>
      <c r="E19">
        <f>SUMIFS(Datos!$F$4:$F$1000,Datos!$C$4:$C$1000,CONCATENATE("=",$A19),Datos!$D$4:$D$1000,CONCATENATE("=",E$17),Datos!$A$4:$A$1000,CONCATENATE("=",$B$1),Datos!$B$4:$B$1000,CONCATENATE("=",$B$2))</f>
        <v>0.58212101769146873</v>
      </c>
      <c r="F19">
        <f>SUMIFS(Datos!$F$4:$F$1000,Datos!$C$4:$C$1000,CONCATENATE("=",$A19),Datos!$D$4:$D$1000,CONCATENATE("=",F$17),Datos!$A$4:$A$1000,CONCATENATE("=",$B$1),Datos!$B$4:$B$1000,CONCATENATE("=",$B$2))</f>
        <v>0.60242538824491587</v>
      </c>
      <c r="G19">
        <f>SUMIFS(Datos!$F$4:$F$1000,Datos!$C$4:$C$1000,CONCATENATE("=",$A19),Datos!$D$4:$D$1000,CONCATENATE("=",G$17),Datos!$A$4:$A$1000,CONCATENATE("=",$B$1),Datos!$B$4:$B$1000,CONCATENATE("=",$B$2))</f>
        <v>0.46887157904346199</v>
      </c>
      <c r="H19">
        <f>SUMIFS(Datos!$F$4:$F$1000,Datos!$C$4:$C$1000,CONCATENATE("=",$A19),Datos!$D$4:$D$1000,CONCATENATE("=",H$17),Datos!$A$4:$A$1000,CONCATENATE("=",$B$1),Datos!$B$4:$B$1000,CONCATENATE("=",$B$2))</f>
        <v>0.69920657068371961</v>
      </c>
      <c r="I19">
        <f>SUMIFS(Datos!$F$4:$F$1000,Datos!$C$4:$C$1000,CONCATENATE("=",$A19),Datos!$D$4:$D$1000,CONCATENATE("=",I$17),Datos!$A$4:$A$1000,CONCATENATE("=",$B$1),Datos!$B$4:$B$1000,CONCATENATE("=",$B$2))</f>
        <v>0.46129263339070514</v>
      </c>
      <c r="J19">
        <f>SUMIFS(Datos!$F$4:$F$1000,Datos!$C$4:$C$1000,CONCATENATE("=",$A19),Datos!$D$4:$D$1000,CONCATENATE("=",J$17),Datos!$A$4:$A$1000,CONCATENATE("=",$B$1),Datos!$B$4:$B$1000,CONCATENATE("=",$B$2))</f>
        <v>0.64968776762289682</v>
      </c>
      <c r="K19">
        <f>SUMIFS(Datos!$F$4:$F$1000,Datos!$C$4:$C$1000,CONCATENATE("=",$A19),Datos!$D$4:$D$1000,CONCATENATE("=",K$17),Datos!$A$4:$A$1000,CONCATENATE("=",$B$1),Datos!$B$4:$B$1000,CONCATENATE("=",$B$2))</f>
        <v>0.41602353438297235</v>
      </c>
      <c r="L19">
        <f>SUMIFS(Datos!$F$4:$F$1000,Datos!$C$4:$C$1000,CONCATENATE("=",$A19),Datos!$D$4:$D$1000,CONCATENATE("=",L$17),Datos!$A$4:$A$1000,CONCATENATE("=",$B$1),Datos!$B$4:$B$1000,CONCATENATE("=",$B$2))</f>
        <v>0.57134469367125396</v>
      </c>
      <c r="M19">
        <f>SUMIFS(Datos!$F$4:$F$1000,Datos!$C$4:$C$1000,CONCATENATE("=",$A19),Datos!$D$4:$D$1000,CONCATENATE("=",M$17),Datos!$A$4:$A$1000,CONCATENATE("=",$B$1),Datos!$B$4:$B$1000,CONCATENATE("=",$B$2))</f>
        <v>0.47379583556127253</v>
      </c>
      <c r="N19">
        <f>SUMIFS(Datos!$F$4:$F$1000,Datos!$C$4:$C$1000,CONCATENATE("=",$A19),Datos!$D$4:$D$1000,CONCATENATE("=",N$17),Datos!$A$4:$A$1000,CONCATENATE("=",$B$1),Datos!$B$4:$B$1000,CONCATENATE("=",$B$2))</f>
        <v>0</v>
      </c>
      <c r="O19">
        <f>SUMIFS(Datos!$F$4:$F$1000,Datos!$C$4:$C$1000,CONCATENATE("=",$A19),Datos!$D$4:$D$1000,CONCATENATE("=",O$17),Datos!$A$4:$A$1000,CONCATENATE("=",$B$1),Datos!$B$4:$B$1000,CONCATENATE("=",$B$2))</f>
        <v>0</v>
      </c>
    </row>
    <row r="20" spans="1:15" x14ac:dyDescent="0.25">
      <c r="A20">
        <v>3</v>
      </c>
      <c r="B20">
        <f>SUMIFS(Datos!$F$4:$F$1000,Datos!$C$4:$C$1000,CONCATENATE("=",$A20),Datos!$D$4:$D$1000,CONCATENATE("=",B$17),Datos!$A$4:$A$1000,CONCATENATE("=",$B$1),Datos!$B$4:$B$1000,CONCATENATE("=",$B$2))</f>
        <v>0.52099999999999269</v>
      </c>
      <c r="C20">
        <f>SUMIFS(Datos!$F$4:$F$1000,Datos!$C$4:$C$1000,CONCATENATE("=",$A20),Datos!$D$4:$D$1000,CONCATENATE("=",C$17),Datos!$A$4:$A$1000,CONCATENATE("=",$B$1),Datos!$B$4:$B$1000,CONCATENATE("=",$B$2))</f>
        <v>0.50067472744763786</v>
      </c>
      <c r="D20">
        <f>SUMIFS(Datos!$F$4:$F$1000,Datos!$C$4:$C$1000,CONCATENATE("=",$A20),Datos!$D$4:$D$1000,CONCATENATE("=",D$17),Datos!$A$4:$A$1000,CONCATENATE("=",$B$1),Datos!$B$4:$B$1000,CONCATENATE("=",$B$2))</f>
        <v>0.54762637681117954</v>
      </c>
      <c r="E20">
        <f>SUMIFS(Datos!$F$4:$F$1000,Datos!$C$4:$C$1000,CONCATENATE("=",$A20),Datos!$D$4:$D$1000,CONCATENATE("=",E$17),Datos!$A$4:$A$1000,CONCATENATE("=",$B$1),Datos!$B$4:$B$1000,CONCATENATE("=",$B$2))</f>
        <v>0.51360685740934109</v>
      </c>
      <c r="F20">
        <f>SUMIFS(Datos!$F$4:$F$1000,Datos!$C$4:$C$1000,CONCATENATE("=",$A20),Datos!$D$4:$D$1000,CONCATENATE("=",F$17),Datos!$A$4:$A$1000,CONCATENATE("=",$B$1),Datos!$B$4:$B$1000,CONCATENATE("=",$B$2))</f>
        <v>0.47299017998891907</v>
      </c>
      <c r="G20">
        <f>SUMIFS(Datos!$F$4:$F$1000,Datos!$C$4:$C$1000,CONCATENATE("=",$A20),Datos!$D$4:$D$1000,CONCATENATE("=",G$17),Datos!$A$4:$A$1000,CONCATENATE("=",$B$1),Datos!$B$4:$B$1000,CONCATENATE("=",$B$2))</f>
        <v>0.48810563484675518</v>
      </c>
      <c r="H20">
        <f>SUMIFS(Datos!$F$4:$F$1000,Datos!$C$4:$C$1000,CONCATENATE("=",$A20),Datos!$D$4:$D$1000,CONCATENATE("=",H$17),Datos!$A$4:$A$1000,CONCATENATE("=",$B$1),Datos!$B$4:$B$1000,CONCATENATE("=",$B$2))</f>
        <v>0.47715082395206143</v>
      </c>
      <c r="I20">
        <f>SUMIFS(Datos!$F$4:$F$1000,Datos!$C$4:$C$1000,CONCATENATE("=",$A20),Datos!$D$4:$D$1000,CONCATENATE("=",I$17),Datos!$A$4:$A$1000,CONCATENATE("=",$B$1),Datos!$B$4:$B$1000,CONCATENATE("=",$B$2))</f>
        <v>0.51553360084935951</v>
      </c>
      <c r="J20">
        <f>SUMIFS(Datos!$F$4:$F$1000,Datos!$C$4:$C$1000,CONCATENATE("=",$A20),Datos!$D$4:$D$1000,CONCATENATE("=",J$17),Datos!$A$4:$A$1000,CONCATENATE("=",$B$1),Datos!$B$4:$B$1000,CONCATENATE("=",$B$2))</f>
        <v>0.46902793700460788</v>
      </c>
      <c r="K20">
        <f>SUMIFS(Datos!$F$4:$F$1000,Datos!$C$4:$C$1000,CONCATENATE("=",$A20),Datos!$D$4:$D$1000,CONCATENATE("=",K$17),Datos!$A$4:$A$1000,CONCATENATE("=",$B$1),Datos!$B$4:$B$1000,CONCATENATE("=",$B$2))</f>
        <v>0.53147992356302376</v>
      </c>
      <c r="L20">
        <f>SUMIFS(Datos!$F$4:$F$1000,Datos!$C$4:$C$1000,CONCATENATE("=",$A20),Datos!$D$4:$D$1000,CONCATENATE("=",L$17),Datos!$A$4:$A$1000,CONCATENATE("=",$B$1),Datos!$B$4:$B$1000,CONCATENATE("=",$B$2))</f>
        <v>0.51939346080466076</v>
      </c>
      <c r="M20">
        <f>SUMIFS(Datos!$F$4:$F$1000,Datos!$C$4:$C$1000,CONCATENATE("=",$A20),Datos!$D$4:$D$1000,CONCATENATE("=",M$17),Datos!$A$4:$A$1000,CONCATENATE("=",$B$1),Datos!$B$4:$B$1000,CONCATENATE("=",$B$2))</f>
        <v>0.44017223563016189</v>
      </c>
      <c r="N20">
        <f>SUMIFS(Datos!$F$4:$F$1000,Datos!$C$4:$C$1000,CONCATENATE("=",$A20),Datos!$D$4:$D$1000,CONCATENATE("=",N$17),Datos!$A$4:$A$1000,CONCATENATE("=",$B$1),Datos!$B$4:$B$1000,CONCATENATE("=",$B$2))</f>
        <v>0</v>
      </c>
      <c r="O20">
        <f>SUMIFS(Datos!$F$4:$F$1000,Datos!$C$4:$C$1000,CONCATENATE("=",$A20),Datos!$D$4:$D$1000,CONCATENATE("=",O$17),Datos!$A$4:$A$1000,CONCATENATE("=",$B$1),Datos!$B$4:$B$1000,CONCATENATE("=",$B$2))</f>
        <v>0</v>
      </c>
    </row>
    <row r="21" spans="1:15" x14ac:dyDescent="0.25">
      <c r="A21">
        <v>4</v>
      </c>
      <c r="B21">
        <f>SUMIFS(Datos!$F$4:$F$1000,Datos!$C$4:$C$1000,CONCATENATE("=",$A21),Datos!$D$4:$D$1000,CONCATENATE("=",B$17),Datos!$A$4:$A$1000,CONCATENATE("=",$B$1),Datos!$B$4:$B$1000,CONCATENATE("=",$B$2))</f>
        <v>0.31999999999999396</v>
      </c>
      <c r="C21">
        <f>SUMIFS(Datos!$F$4:$F$1000,Datos!$C$4:$C$1000,CONCATENATE("=",$A21),Datos!$D$4:$D$1000,CONCATENATE("=",C$17),Datos!$A$4:$A$1000,CONCATENATE("=",$B$1),Datos!$B$4:$B$1000,CONCATENATE("=",$B$2))</f>
        <v>0.22544296807182904</v>
      </c>
      <c r="D21">
        <f>SUMIFS(Datos!$F$4:$F$1000,Datos!$C$4:$C$1000,CONCATENATE("=",$A21),Datos!$D$4:$D$1000,CONCATENATE("=",D$17),Datos!$A$4:$A$1000,CONCATENATE("=",$B$1),Datos!$B$4:$B$1000,CONCATENATE("=",$B$2))</f>
        <v>0.63461558122053596</v>
      </c>
      <c r="E21">
        <f>SUMIFS(Datos!$F$4:$F$1000,Datos!$C$4:$C$1000,CONCATENATE("=",$A21),Datos!$D$4:$D$1000,CONCATENATE("=",E$17),Datos!$A$4:$A$1000,CONCATENATE("=",$B$1),Datos!$B$4:$B$1000,CONCATENATE("=",$B$2))</f>
        <v>0.54324504739285995</v>
      </c>
      <c r="F21">
        <f>SUMIFS(Datos!$F$4:$F$1000,Datos!$C$4:$C$1000,CONCATENATE("=",$A21),Datos!$D$4:$D$1000,CONCATENATE("=",F$17),Datos!$A$4:$A$1000,CONCATENATE("=",$B$1),Datos!$B$4:$B$1000,CONCATENATE("=",$B$2))</f>
        <v>0.61831003216346059</v>
      </c>
      <c r="G21">
        <f>SUMIFS(Datos!$F$4:$F$1000,Datos!$C$4:$C$1000,CONCATENATE("=",$A21),Datos!$D$4:$D$1000,CONCATENATE("=",G$17),Datos!$A$4:$A$1000,CONCATENATE("=",$B$1),Datos!$B$4:$B$1000,CONCATENATE("=",$B$2))</f>
        <v>0.47715927484050563</v>
      </c>
      <c r="H21">
        <f>SUMIFS(Datos!$F$4:$F$1000,Datos!$C$4:$C$1000,CONCATENATE("=",$A21),Datos!$D$4:$D$1000,CONCATENATE("=",H$17),Datos!$A$4:$A$1000,CONCATENATE("=",$B$1),Datos!$B$4:$B$1000,CONCATENATE("=",$B$2))</f>
        <v>0.51315991193665045</v>
      </c>
      <c r="I21">
        <f>SUMIFS(Datos!$F$4:$F$1000,Datos!$C$4:$C$1000,CONCATENATE("=",$A21),Datos!$D$4:$D$1000,CONCATENATE("=",I$17),Datos!$A$4:$A$1000,CONCATENATE("=",$B$1),Datos!$B$4:$B$1000,CONCATENATE("=",$B$2))</f>
        <v>0.58501521062830408</v>
      </c>
      <c r="J21">
        <f>SUMIFS(Datos!$F$4:$F$1000,Datos!$C$4:$C$1000,CONCATENATE("=",$A21),Datos!$D$4:$D$1000,CONCATENATE("=",J$17),Datos!$A$4:$A$1000,CONCATENATE("=",$B$1),Datos!$B$4:$B$1000,CONCATENATE("=",$B$2))</f>
        <v>0.65640698183846691</v>
      </c>
      <c r="K21">
        <f>SUMIFS(Datos!$F$4:$F$1000,Datos!$C$4:$C$1000,CONCATENATE("=",$A21),Datos!$D$4:$D$1000,CONCATENATE("=",K$17),Datos!$A$4:$A$1000,CONCATENATE("=",$B$1),Datos!$B$4:$B$1000,CONCATENATE("=",$B$2))</f>
        <v>0.4891100050235318</v>
      </c>
      <c r="L21">
        <f>SUMIFS(Datos!$F$4:$F$1000,Datos!$C$4:$C$1000,CONCATENATE("=",$A21),Datos!$D$4:$D$1000,CONCATENATE("=",L$17),Datos!$A$4:$A$1000,CONCATENATE("=",$B$1),Datos!$B$4:$B$1000,CONCATENATE("=",$B$2))</f>
        <v>0.57006454378870586</v>
      </c>
      <c r="M21">
        <f>SUMIFS(Datos!$F$4:$F$1000,Datos!$C$4:$C$1000,CONCATENATE("=",$A21),Datos!$D$4:$D$1000,CONCATENATE("=",M$17),Datos!$A$4:$A$1000,CONCATENATE("=",$B$1),Datos!$B$4:$B$1000,CONCATENATE("=",$B$2))</f>
        <v>0.45222386483086141</v>
      </c>
      <c r="N21">
        <f>SUMIFS(Datos!$F$4:$F$1000,Datos!$C$4:$C$1000,CONCATENATE("=",$A21),Datos!$D$4:$D$1000,CONCATENATE("=",N$17),Datos!$A$4:$A$1000,CONCATENATE("=",$B$1),Datos!$B$4:$B$1000,CONCATENATE("=",$B$2))</f>
        <v>0</v>
      </c>
      <c r="O21">
        <f>SUMIFS(Datos!$F$4:$F$1000,Datos!$C$4:$C$1000,CONCATENATE("=",$A21),Datos!$D$4:$D$1000,CONCATENATE("=",O$17),Datos!$A$4:$A$1000,CONCATENATE("=",$B$1),Datos!$B$4:$B$1000,CONCATENATE("=",$B$2))</f>
        <v>0</v>
      </c>
    </row>
    <row r="22" spans="1:15" x14ac:dyDescent="0.25">
      <c r="A22">
        <v>5</v>
      </c>
      <c r="B22">
        <f>SUMIFS(Datos!$F$4:$F$1000,Datos!$C$4:$C$1000,CONCATENATE("=",$A22),Datos!$D$4:$D$1000,CONCATENATE("=",B$17),Datos!$A$4:$A$1000,CONCATENATE("=",$B$1),Datos!$B$4:$B$1000,CONCATENATE("=",$B$2))</f>
        <v>0.31999999999999584</v>
      </c>
      <c r="C22">
        <f>SUMIFS(Datos!$F$4:$F$1000,Datos!$C$4:$C$1000,CONCATENATE("=",$A22),Datos!$D$4:$D$1000,CONCATENATE("=",C$17),Datos!$A$4:$A$1000,CONCATENATE("=",$B$1),Datos!$B$4:$B$1000,CONCATENATE("=",$B$2))</f>
        <v>0.11954775903016784</v>
      </c>
      <c r="D22">
        <f>SUMIFS(Datos!$F$4:$F$1000,Datos!$C$4:$C$1000,CONCATENATE("=",$A22),Datos!$D$4:$D$1000,CONCATENATE("=",D$17),Datos!$A$4:$A$1000,CONCATENATE("=",$B$1),Datos!$B$4:$B$1000,CONCATENATE("=",$B$2))</f>
        <v>0.6156857073593337</v>
      </c>
      <c r="E22">
        <f>SUMIFS(Datos!$F$4:$F$1000,Datos!$C$4:$C$1000,CONCATENATE("=",$A22),Datos!$D$4:$D$1000,CONCATENATE("=",E$17),Datos!$A$4:$A$1000,CONCATENATE("=",$B$1),Datos!$B$4:$B$1000,CONCATENATE("=",$B$2))</f>
        <v>0.53738537319627788</v>
      </c>
      <c r="F22">
        <f>SUMIFS(Datos!$F$4:$F$1000,Datos!$C$4:$C$1000,CONCATENATE("=",$A22),Datos!$D$4:$D$1000,CONCATENATE("=",F$17),Datos!$A$4:$A$1000,CONCATENATE("=",$B$1),Datos!$B$4:$B$1000,CONCATENATE("=",$B$2))</f>
        <v>0.54489185507711746</v>
      </c>
      <c r="G22">
        <f>SUMIFS(Datos!$F$4:$F$1000,Datos!$C$4:$C$1000,CONCATENATE("=",$A22),Datos!$D$4:$D$1000,CONCATENATE("=",G$17),Datos!$A$4:$A$1000,CONCATENATE("=",$B$1),Datos!$B$4:$B$1000,CONCATENATE("=",$B$2))</f>
        <v>0.63045509761640395</v>
      </c>
      <c r="H22">
        <f>SUMIFS(Datos!$F$4:$F$1000,Datos!$C$4:$C$1000,CONCATENATE("=",$A22),Datos!$D$4:$D$1000,CONCATENATE("=",H$17),Datos!$A$4:$A$1000,CONCATENATE("=",$B$1),Datos!$B$4:$B$1000,CONCATENATE("=",$B$2))</f>
        <v>0.69149148758087098</v>
      </c>
      <c r="I22">
        <f>SUMIFS(Datos!$F$4:$F$1000,Datos!$C$4:$C$1000,CONCATENATE("=",$A22),Datos!$D$4:$D$1000,CONCATENATE("=",I$17),Datos!$A$4:$A$1000,CONCATENATE("=",$B$1),Datos!$B$4:$B$1000,CONCATENATE("=",$B$2))</f>
        <v>0.55307341094732199</v>
      </c>
      <c r="J22">
        <f>SUMIFS(Datos!$F$4:$F$1000,Datos!$C$4:$C$1000,CONCATENATE("=",$A22),Datos!$D$4:$D$1000,CONCATENATE("=",J$17),Datos!$A$4:$A$1000,CONCATENATE("=",$B$1),Datos!$B$4:$B$1000,CONCATENATE("=",$B$2))</f>
        <v>0.6773083752660285</v>
      </c>
      <c r="K22">
        <f>SUMIFS(Datos!$F$4:$F$1000,Datos!$C$4:$C$1000,CONCATENATE("=",$A22),Datos!$D$4:$D$1000,CONCATENATE("=",K$17),Datos!$A$4:$A$1000,CONCATENATE("=",$B$1),Datos!$B$4:$B$1000,CONCATENATE("=",$B$2))</f>
        <v>0.61197247061244198</v>
      </c>
      <c r="L22">
        <f>SUMIFS(Datos!$F$4:$F$1000,Datos!$C$4:$C$1000,CONCATENATE("=",$A22),Datos!$D$4:$D$1000,CONCATENATE("=",L$17),Datos!$A$4:$A$1000,CONCATENATE("=",$B$1),Datos!$B$4:$B$1000,CONCATENATE("=",$B$2))</f>
        <v>0.38573695927385643</v>
      </c>
      <c r="M22">
        <f>SUMIFS(Datos!$F$4:$F$1000,Datos!$C$4:$C$1000,CONCATENATE("=",$A22),Datos!$D$4:$D$1000,CONCATENATE("=",M$17),Datos!$A$4:$A$1000,CONCATENATE("=",$B$1),Datos!$B$4:$B$1000,CONCATENATE("=",$B$2))</f>
        <v>0.49695339657375753</v>
      </c>
      <c r="N22">
        <f>SUMIFS(Datos!$F$4:$F$1000,Datos!$C$4:$C$1000,CONCATENATE("=",$A22),Datos!$D$4:$D$1000,CONCATENATE("=",N$17),Datos!$A$4:$A$1000,CONCATENATE("=",$B$1),Datos!$B$4:$B$1000,CONCATENATE("=",$B$2))</f>
        <v>0</v>
      </c>
      <c r="O22">
        <f>SUMIFS(Datos!$F$4:$F$1000,Datos!$C$4:$C$1000,CONCATENATE("=",$A22),Datos!$D$4:$D$1000,CONCATENATE("=",O$17),Datos!$A$4:$A$1000,CONCATENATE("=",$B$1),Datos!$B$4:$B$1000,CONCATENATE("=",$B$2))</f>
        <v>0</v>
      </c>
    </row>
    <row r="24" spans="1:15" x14ac:dyDescent="0.25">
      <c r="A24" t="s">
        <v>18</v>
      </c>
      <c r="B24">
        <f>AVERAGE(B18:B23)</f>
        <v>0.36019999999999486</v>
      </c>
      <c r="C24">
        <f>AVERAGE(C18:C23)</f>
        <v>0.30514318536850987</v>
      </c>
      <c r="D24">
        <f>AVERAGE(D18:D23)</f>
        <v>0.51946577530135707</v>
      </c>
      <c r="E24">
        <f t="shared" ref="E24" si="5">AVERAGE(E18:E23)</f>
        <v>0.52712115505845447</v>
      </c>
      <c r="F24">
        <f t="shared" ref="F24" si="6">AVERAGE(F18:F23)</f>
        <v>0.55561722060534302</v>
      </c>
      <c r="G24">
        <f t="shared" ref="G24" si="7">AVERAGE(G18:G23)</f>
        <v>0.47048797905916634</v>
      </c>
      <c r="H24">
        <f t="shared" ref="H24" si="8">AVERAGE(H18:H23)</f>
        <v>0.61372251498572328</v>
      </c>
      <c r="I24">
        <f t="shared" ref="I24" si="9">AVERAGE(I18:I23)</f>
        <v>0.51577778382025552</v>
      </c>
      <c r="J24">
        <f t="shared" ref="J24" si="10">AVERAGE(J18:J23)</f>
        <v>0.58333766091983952</v>
      </c>
      <c r="K24">
        <f t="shared" ref="K24" si="11">AVERAGE(K18:K23)</f>
        <v>0.52321633476876006</v>
      </c>
      <c r="L24">
        <f t="shared" ref="L24" si="12">AVERAGE(L18:L23)</f>
        <v>0.50441412863717772</v>
      </c>
      <c r="M24">
        <f t="shared" ref="M24" si="13">AVERAGE(M18:M23)</f>
        <v>0.46547167810027423</v>
      </c>
      <c r="N24">
        <f t="shared" ref="N24" si="14">AVERAGE(N18:N23)</f>
        <v>0</v>
      </c>
      <c r="O24">
        <f t="shared" ref="O24" si="15">AVERAGE(O18:O23)</f>
        <v>0</v>
      </c>
    </row>
    <row r="25" spans="1:15" x14ac:dyDescent="0.25">
      <c r="A25" t="s">
        <v>20</v>
      </c>
      <c r="B25">
        <f>_xlfn.STDEV.S(B18:B23)</f>
        <v>8.9889932695490365E-2</v>
      </c>
      <c r="C25">
        <f t="shared" ref="C25:O25" si="16">_xlfn.STDEV.S(C18:C23)</f>
        <v>0.1427094322558877</v>
      </c>
      <c r="D25">
        <f t="shared" si="16"/>
        <v>0.12431366810924856</v>
      </c>
      <c r="E25">
        <f t="shared" si="16"/>
        <v>4.5221098583834912E-2</v>
      </c>
      <c r="F25">
        <f t="shared" si="16"/>
        <v>5.7715749361044441E-2</v>
      </c>
      <c r="G25">
        <f t="shared" si="16"/>
        <v>0.12176229799226269</v>
      </c>
      <c r="H25">
        <f t="shared" si="16"/>
        <v>0.10906264511228725</v>
      </c>
      <c r="I25">
        <f t="shared" si="16"/>
        <v>5.4399222829212085E-2</v>
      </c>
      <c r="J25">
        <f t="shared" si="16"/>
        <v>0.10702665137585844</v>
      </c>
      <c r="K25">
        <f t="shared" si="16"/>
        <v>7.5100170578568048E-2</v>
      </c>
      <c r="L25">
        <f t="shared" si="16"/>
        <v>7.7350766664898055E-2</v>
      </c>
      <c r="M25">
        <f t="shared" si="16"/>
        <v>2.1665298670881853E-2</v>
      </c>
      <c r="N25">
        <f t="shared" si="16"/>
        <v>0</v>
      </c>
      <c r="O25">
        <f t="shared" si="16"/>
        <v>0</v>
      </c>
    </row>
    <row r="27" spans="1:15" x14ac:dyDescent="0.25">
      <c r="B27" t="s">
        <v>7</v>
      </c>
    </row>
    <row r="28" spans="1:15" x14ac:dyDescent="0.25">
      <c r="B28" t="s">
        <v>9</v>
      </c>
    </row>
    <row r="29" spans="1:15" x14ac:dyDescent="0.25">
      <c r="A29" t="s">
        <v>13</v>
      </c>
      <c r="B29">
        <v>2</v>
      </c>
      <c r="C29">
        <v>3</v>
      </c>
      <c r="D29">
        <v>4</v>
      </c>
      <c r="E29">
        <v>5</v>
      </c>
      <c r="F29">
        <v>6</v>
      </c>
      <c r="G29">
        <v>7</v>
      </c>
      <c r="H29">
        <v>8</v>
      </c>
      <c r="I29">
        <v>9</v>
      </c>
      <c r="J29">
        <v>10</v>
      </c>
      <c r="K29">
        <v>11</v>
      </c>
      <c r="L29">
        <v>12</v>
      </c>
      <c r="M29">
        <v>13</v>
      </c>
      <c r="N29">
        <v>14</v>
      </c>
      <c r="O29">
        <v>15</v>
      </c>
    </row>
    <row r="30" spans="1:15" x14ac:dyDescent="0.25">
      <c r="A30">
        <v>1</v>
      </c>
      <c r="B30">
        <f>SUMIFS(Datos!$G$4:$G$1000,Datos!$C$4:$C$1000,CONCATENATE("=",$A30),Datos!$D$4:$D$1000,CONCATENATE("=",B$29),Datos!$A$4:$A$1000,CONCATENATE("=",$B$1),Datos!$B$4:$B$1000,CONCATENATE("=",$B$2))</f>
        <v>0.32000000000000045</v>
      </c>
      <c r="C30">
        <f>SUMIFS(Datos!$G$4:$G$1000,Datos!$C$4:$C$1000,CONCATENATE("=",$A30),Datos!$D$4:$D$1000,CONCATENATE("=",C$29),Datos!$A$4:$A$1000,CONCATENATE("=",$B$1),Datos!$B$4:$B$1000,CONCATENATE("=",$B$2))</f>
        <v>0.16698815073346543</v>
      </c>
      <c r="D30">
        <f>SUMIFS(Datos!$G$4:$G$1000,Datos!$C$4:$C$1000,CONCATENATE("=",$A30),Datos!$D$4:$D$1000,CONCATENATE("=",D$29),Datos!$A$4:$A$1000,CONCATENATE("=",$B$1),Datos!$B$4:$B$1000,CONCATENATE("=",$B$2))</f>
        <v>0.29185931680838834</v>
      </c>
      <c r="E30">
        <f>SUMIFS(Datos!$G$4:$G$1000,Datos!$C$4:$C$1000,CONCATENATE("=",$A30),Datos!$D$4:$D$1000,CONCATENATE("=",E$29),Datos!$A$4:$A$1000,CONCATENATE("=",$B$1),Datos!$B$4:$B$1000,CONCATENATE("=",$B$2))</f>
        <v>0.35565654566949356</v>
      </c>
      <c r="F30">
        <f>SUMIFS(Datos!$G$4:$G$1000,Datos!$C$4:$C$1000,CONCATENATE("=",$A30),Datos!$D$4:$D$1000,CONCATENATE("=",F$29),Datos!$A$4:$A$1000,CONCATENATE("=",$B$1),Datos!$B$4:$B$1000,CONCATENATE("=",$B$2))</f>
        <v>0.39878523332622562</v>
      </c>
      <c r="G30">
        <f>SUMIFS(Datos!$G$4:$G$1000,Datos!$C$4:$C$1000,CONCATENATE("=",$A30),Datos!$D$4:$D$1000,CONCATENATE("=",G$29),Datos!$A$4:$A$1000,CONCATENATE("=",$B$1),Datos!$B$4:$B$1000,CONCATENATE("=",$B$2))</f>
        <v>0.17907374396336495</v>
      </c>
      <c r="H30">
        <f>SUMIFS(Datos!$G$4:$G$1000,Datos!$C$4:$C$1000,CONCATENATE("=",$A30),Datos!$D$4:$D$1000,CONCATENATE("=",H$29),Datos!$A$4:$A$1000,CONCATENATE("=",$B$1),Datos!$B$4:$B$1000,CONCATENATE("=",$B$2))</f>
        <v>0.2030564114106109</v>
      </c>
      <c r="I30">
        <f>SUMIFS(Datos!$G$4:$G$1000,Datos!$C$4:$C$1000,CONCATENATE("=",$A30),Datos!$D$4:$D$1000,CONCATENATE("=",I$29),Datos!$A$4:$A$1000,CONCATENATE("=",$B$1),Datos!$B$4:$B$1000,CONCATENATE("=",$B$2))</f>
        <v>0.22493448784964643</v>
      </c>
      <c r="J30">
        <f>SUMIFS(Datos!$G$4:$G$1000,Datos!$C$4:$C$1000,CONCATENATE("=",$A30),Datos!$D$4:$D$1000,CONCATENATE("=",J$29),Datos!$A$4:$A$1000,CONCATENATE("=",$B$1),Datos!$B$4:$B$1000,CONCATENATE("=",$B$2))</f>
        <v>0.13109169609440349</v>
      </c>
      <c r="K30">
        <f>SUMIFS(Datos!$G$4:$G$1000,Datos!$C$4:$C$1000,CONCATENATE("=",$A30),Datos!$D$4:$D$1000,CONCATENATE("=",K$29),Datos!$A$4:$A$1000,CONCATENATE("=",$B$1),Datos!$B$4:$B$1000,CONCATENATE("=",$B$2))</f>
        <v>0.15165649407704856</v>
      </c>
      <c r="L30">
        <f>SUMIFS(Datos!$G$4:$G$1000,Datos!$C$4:$C$1000,CONCATENATE("=",$A30),Datos!$D$4:$D$1000,CONCATENATE("=",L$29),Datos!$A$4:$A$1000,CONCATENATE("=",$B$1),Datos!$B$4:$B$1000,CONCATENATE("=",$B$2))</f>
        <v>0.15881359421375879</v>
      </c>
      <c r="M30">
        <f>SUMIFS(Datos!$G$4:$G$1000,Datos!$C$4:$C$1000,CONCATENATE("=",$A30),Datos!$D$4:$D$1000,CONCATENATE("=",M$29),Datos!$A$4:$A$1000,CONCATENATE("=",$B$1),Datos!$B$4:$B$1000,CONCATENATE("=",$B$2))</f>
        <v>0.16586922350396738</v>
      </c>
      <c r="N30">
        <f>SUMIFS(Datos!$G$4:$G$1000,Datos!$C$4:$C$1000,CONCATENATE("=",$A30),Datos!$D$4:$D$1000,CONCATENATE("=",N$29),Datos!$A$4:$A$1000,CONCATENATE("=",$B$1),Datos!$B$4:$B$1000,CONCATENATE("=",$B$2))</f>
        <v>0</v>
      </c>
      <c r="O30">
        <f>SUMIFS(Datos!$G$4:$G$1000,Datos!$C$4:$C$1000,CONCATENATE("=",$A30),Datos!$D$4:$D$1000,CONCATENATE("=",O$29),Datos!$A$4:$A$1000,CONCATENATE("=",$B$1),Datos!$B$4:$B$1000,CONCATENATE("=",$B$2))</f>
        <v>0</v>
      </c>
    </row>
    <row r="31" spans="1:15" x14ac:dyDescent="0.25">
      <c r="A31">
        <v>2</v>
      </c>
      <c r="B31">
        <f>SUMIFS(Datos!$G$4:$G$1000,Datos!$C$4:$C$1000,CONCATENATE("=",$A31),Datos!$D$4:$D$1000,CONCATENATE("=",B$29),Datos!$A$4:$A$1000,CONCATENATE("=",$B$1),Datos!$B$4:$B$1000,CONCATENATE("=",$B$2))</f>
        <v>0.31999999999999146</v>
      </c>
      <c r="C31">
        <f>SUMIFS(Datos!$G$4:$G$1000,Datos!$C$4:$C$1000,CONCATENATE("=",$A31),Datos!$D$4:$D$1000,CONCATENATE("=",C$29),Datos!$A$4:$A$1000,CONCATENATE("=",$B$1),Datos!$B$4:$B$1000,CONCATENATE("=",$B$2))</f>
        <v>0.17794924833529766</v>
      </c>
      <c r="D31">
        <f>SUMIFS(Datos!$G$4:$G$1000,Datos!$C$4:$C$1000,CONCATENATE("=",$A31),Datos!$D$4:$D$1000,CONCATENATE("=",D$29),Datos!$A$4:$A$1000,CONCATENATE("=",$B$1),Datos!$B$4:$B$1000,CONCATENATE("=",$B$2))</f>
        <v>0.3328067855775782</v>
      </c>
      <c r="E31">
        <f>SUMIFS(Datos!$G$4:$G$1000,Datos!$C$4:$C$1000,CONCATENATE("=",$A31),Datos!$D$4:$D$1000,CONCATENATE("=",E$29),Datos!$A$4:$A$1000,CONCATENATE("=",$B$1),Datos!$B$4:$B$1000,CONCATENATE("=",$B$2))</f>
        <v>0.34576562257044147</v>
      </c>
      <c r="F31">
        <f>SUMIFS(Datos!$G$4:$G$1000,Datos!$C$4:$C$1000,CONCATENATE("=",$A31),Datos!$D$4:$D$1000,CONCATENATE("=",F$29),Datos!$A$4:$A$1000,CONCATENATE("=",$B$1),Datos!$B$4:$B$1000,CONCATENATE("=",$B$2))</f>
        <v>0.37968783313519211</v>
      </c>
      <c r="G31">
        <f>SUMIFS(Datos!$G$4:$G$1000,Datos!$C$4:$C$1000,CONCATENATE("=",$A31),Datos!$D$4:$D$1000,CONCATENATE("=",G$29),Datos!$A$4:$A$1000,CONCATENATE("=",$B$1),Datos!$B$4:$B$1000,CONCATENATE("=",$B$2))</f>
        <v>0.21379172762441354</v>
      </c>
      <c r="H31">
        <f>SUMIFS(Datos!$G$4:$G$1000,Datos!$C$4:$C$1000,CONCATENATE("=",$A31),Datos!$D$4:$D$1000,CONCATENATE("=",H$29),Datos!$A$4:$A$1000,CONCATENATE("=",$B$1),Datos!$B$4:$B$1000,CONCATENATE("=",$B$2))</f>
        <v>0.23050966038918982</v>
      </c>
      <c r="I31">
        <f>SUMIFS(Datos!$G$4:$G$1000,Datos!$C$4:$C$1000,CONCATENATE("=",$A31),Datos!$D$4:$D$1000,CONCATENATE("=",I$29),Datos!$A$4:$A$1000,CONCATENATE("=",$B$1),Datos!$B$4:$B$1000,CONCATENATE("=",$B$2))</f>
        <v>0.18097573277235796</v>
      </c>
      <c r="J31">
        <f>SUMIFS(Datos!$G$4:$G$1000,Datos!$C$4:$C$1000,CONCATENATE("=",$A31),Datos!$D$4:$D$1000,CONCATENATE("=",J$29),Datos!$A$4:$A$1000,CONCATENATE("=",$B$1),Datos!$B$4:$B$1000,CONCATENATE("=",$B$2))</f>
        <v>0.23638300365175871</v>
      </c>
      <c r="K31">
        <f>SUMIFS(Datos!$G$4:$G$1000,Datos!$C$4:$C$1000,CONCATENATE("=",$A31),Datos!$D$4:$D$1000,CONCATENATE("=",K$29),Datos!$A$4:$A$1000,CONCATENATE("=",$B$1),Datos!$B$4:$B$1000,CONCATENATE("=",$B$2))</f>
        <v>0.21201486465156222</v>
      </c>
      <c r="L31">
        <f>SUMIFS(Datos!$G$4:$G$1000,Datos!$C$4:$C$1000,CONCATENATE("=",$A31),Datos!$D$4:$D$1000,CONCATENATE("=",L$29),Datos!$A$4:$A$1000,CONCATENATE("=",$B$1),Datos!$B$4:$B$1000,CONCATENATE("=",$B$2))</f>
        <v>0.15243926130201216</v>
      </c>
      <c r="M31">
        <f>SUMIFS(Datos!$G$4:$G$1000,Datos!$C$4:$C$1000,CONCATENATE("=",$A31),Datos!$D$4:$D$1000,CONCATENATE("=",M$29),Datos!$A$4:$A$1000,CONCATENATE("=",$B$1),Datos!$B$4:$B$1000,CONCATENATE("=",$B$2))</f>
        <v>0.2067704988637479</v>
      </c>
      <c r="N31">
        <f>SUMIFS(Datos!$G$4:$G$1000,Datos!$C$4:$C$1000,CONCATENATE("=",$A31),Datos!$D$4:$D$1000,CONCATENATE("=",N$29),Datos!$A$4:$A$1000,CONCATENATE("=",$B$1),Datos!$B$4:$B$1000,CONCATENATE("=",$B$2))</f>
        <v>0</v>
      </c>
      <c r="O31">
        <f>SUMIFS(Datos!$G$4:$G$1000,Datos!$C$4:$C$1000,CONCATENATE("=",$A31),Datos!$D$4:$D$1000,CONCATENATE("=",O$29),Datos!$A$4:$A$1000,CONCATENATE("=",$B$1),Datos!$B$4:$B$1000,CONCATENATE("=",$B$2))</f>
        <v>0</v>
      </c>
    </row>
    <row r="32" spans="1:15" x14ac:dyDescent="0.25">
      <c r="A32">
        <v>3</v>
      </c>
      <c r="B32">
        <f>SUMIFS(Datos!$G$4:$G$1000,Datos!$C$4:$C$1000,CONCATENATE("=",$A32),Datos!$D$4:$D$1000,CONCATENATE("=",B$29),Datos!$A$4:$A$1000,CONCATENATE("=",$B$1),Datos!$B$4:$B$1000,CONCATENATE("=",$B$2))</f>
        <v>0.52099999999999269</v>
      </c>
      <c r="C32">
        <f>SUMIFS(Datos!$G$4:$G$1000,Datos!$C$4:$C$1000,CONCATENATE("=",$A32),Datos!$D$4:$D$1000,CONCATENATE("=",C$29),Datos!$A$4:$A$1000,CONCATENATE("=",$B$1),Datos!$B$4:$B$1000,CONCATENATE("=",$B$2))</f>
        <v>0.45573274837003663</v>
      </c>
      <c r="D32">
        <f>SUMIFS(Datos!$G$4:$G$1000,Datos!$C$4:$C$1000,CONCATENATE("=",$A32),Datos!$D$4:$D$1000,CONCATENATE("=",D$29),Datos!$A$4:$A$1000,CONCATENATE("=",$B$1),Datos!$B$4:$B$1000,CONCATENATE("=",$B$2))</f>
        <v>0.33539960917716355</v>
      </c>
      <c r="E32">
        <f>SUMIFS(Datos!$G$4:$G$1000,Datos!$C$4:$C$1000,CONCATENATE("=",$A32),Datos!$D$4:$D$1000,CONCATENATE("=",E$29),Datos!$A$4:$A$1000,CONCATENATE("=",$B$1),Datos!$B$4:$B$1000,CONCATENATE("=",$B$2))</f>
        <v>0.29208183512515967</v>
      </c>
      <c r="F32">
        <f>SUMIFS(Datos!$G$4:$G$1000,Datos!$C$4:$C$1000,CONCATENATE("=",$A32),Datos!$D$4:$D$1000,CONCATENATE("=",F$29),Datos!$A$4:$A$1000,CONCATENATE("=",$B$1),Datos!$B$4:$B$1000,CONCATENATE("=",$B$2))</f>
        <v>0.3289125766442772</v>
      </c>
      <c r="G32">
        <f>SUMIFS(Datos!$G$4:$G$1000,Datos!$C$4:$C$1000,CONCATENATE("=",$A32),Datos!$D$4:$D$1000,CONCATENATE("=",G$29),Datos!$A$4:$A$1000,CONCATENATE("=",$B$1),Datos!$B$4:$B$1000,CONCATENATE("=",$B$2))</f>
        <v>0.2536125107336914</v>
      </c>
      <c r="H32">
        <f>SUMIFS(Datos!$G$4:$G$1000,Datos!$C$4:$C$1000,CONCATENATE("=",$A32),Datos!$D$4:$D$1000,CONCATENATE("=",H$29),Datos!$A$4:$A$1000,CONCATENATE("=",$B$1),Datos!$B$4:$B$1000,CONCATENATE("=",$B$2))</f>
        <v>0.26719793426234389</v>
      </c>
      <c r="I32">
        <f>SUMIFS(Datos!$G$4:$G$1000,Datos!$C$4:$C$1000,CONCATENATE("=",$A32),Datos!$D$4:$D$1000,CONCATENATE("=",I$29),Datos!$A$4:$A$1000,CONCATENATE("=",$B$1),Datos!$B$4:$B$1000,CONCATENATE("=",$B$2))</f>
        <v>0.24316942309009926</v>
      </c>
      <c r="J32">
        <f>SUMIFS(Datos!$G$4:$G$1000,Datos!$C$4:$C$1000,CONCATENATE("=",$A32),Datos!$D$4:$D$1000,CONCATENATE("=",J$29),Datos!$A$4:$A$1000,CONCATENATE("=",$B$1),Datos!$B$4:$B$1000,CONCATENATE("=",$B$2))</f>
        <v>0.17451931015265615</v>
      </c>
      <c r="K32">
        <f>SUMIFS(Datos!$G$4:$G$1000,Datos!$C$4:$C$1000,CONCATENATE("=",$A32),Datos!$D$4:$D$1000,CONCATENATE("=",K$29),Datos!$A$4:$A$1000,CONCATENATE("=",$B$1),Datos!$B$4:$B$1000,CONCATENATE("=",$B$2))</f>
        <v>0.21195023817094535</v>
      </c>
      <c r="L32">
        <f>SUMIFS(Datos!$G$4:$G$1000,Datos!$C$4:$C$1000,CONCATENATE("=",$A32),Datos!$D$4:$D$1000,CONCATENATE("=",L$29),Datos!$A$4:$A$1000,CONCATENATE("=",$B$1),Datos!$B$4:$B$1000,CONCATENATE("=",$B$2))</f>
        <v>0.21799666403097762</v>
      </c>
      <c r="M32">
        <f>SUMIFS(Datos!$G$4:$G$1000,Datos!$C$4:$C$1000,CONCATENATE("=",$A32),Datos!$D$4:$D$1000,CONCATENATE("=",M$29),Datos!$A$4:$A$1000,CONCATENATE("=",$B$1),Datos!$B$4:$B$1000,CONCATENATE("=",$B$2))</f>
        <v>0.21965027479880123</v>
      </c>
      <c r="N32">
        <f>SUMIFS(Datos!$G$4:$G$1000,Datos!$C$4:$C$1000,CONCATENATE("=",$A32),Datos!$D$4:$D$1000,CONCATENATE("=",N$29),Datos!$A$4:$A$1000,CONCATENATE("=",$B$1),Datos!$B$4:$B$1000,CONCATENATE("=",$B$2))</f>
        <v>0</v>
      </c>
      <c r="O32">
        <f>SUMIFS(Datos!$G$4:$G$1000,Datos!$C$4:$C$1000,CONCATENATE("=",$A32),Datos!$D$4:$D$1000,CONCATENATE("=",O$29),Datos!$A$4:$A$1000,CONCATENATE("=",$B$1),Datos!$B$4:$B$1000,CONCATENATE("=",$B$2))</f>
        <v>0</v>
      </c>
    </row>
    <row r="33" spans="1:15" x14ac:dyDescent="0.25">
      <c r="A33">
        <v>4</v>
      </c>
      <c r="B33">
        <f>SUMIFS(Datos!$G$4:$G$1000,Datos!$C$4:$C$1000,CONCATENATE("=",$A33),Datos!$D$4:$D$1000,CONCATENATE("=",B$29),Datos!$A$4:$A$1000,CONCATENATE("=",$B$1),Datos!$B$4:$B$1000,CONCATENATE("=",$B$2))</f>
        <v>0.31999999999999396</v>
      </c>
      <c r="C33">
        <f>SUMIFS(Datos!$G$4:$G$1000,Datos!$C$4:$C$1000,CONCATENATE("=",$A33),Datos!$D$4:$D$1000,CONCATENATE("=",C$29),Datos!$A$4:$A$1000,CONCATENATE("=",$B$1),Datos!$B$4:$B$1000,CONCATENATE("=",$B$2))</f>
        <v>0.22544296807182904</v>
      </c>
      <c r="D33">
        <f>SUMIFS(Datos!$G$4:$G$1000,Datos!$C$4:$C$1000,CONCATENATE("=",$A33),Datos!$D$4:$D$1000,CONCATENATE("=",D$29),Datos!$A$4:$A$1000,CONCATENATE("=",$B$1),Datos!$B$4:$B$1000,CONCATENATE("=",$B$2))</f>
        <v>0.2784850292717439</v>
      </c>
      <c r="E33">
        <f>SUMIFS(Datos!$G$4:$G$1000,Datos!$C$4:$C$1000,CONCATENATE("=",$A33),Datos!$D$4:$D$1000,CONCATENATE("=",E$29),Datos!$A$4:$A$1000,CONCATENATE("=",$B$1),Datos!$B$4:$B$1000,CONCATENATE("=",$B$2))</f>
        <v>0.37636243951741077</v>
      </c>
      <c r="F33">
        <f>SUMIFS(Datos!$G$4:$G$1000,Datos!$C$4:$C$1000,CONCATENATE("=",$A33),Datos!$D$4:$D$1000,CONCATENATE("=",F$29),Datos!$A$4:$A$1000,CONCATENATE("=",$B$1),Datos!$B$4:$B$1000,CONCATENATE("=",$B$2))</f>
        <v>0.36018962314285385</v>
      </c>
      <c r="G33">
        <f>SUMIFS(Datos!$G$4:$G$1000,Datos!$C$4:$C$1000,CONCATENATE("=",$A33),Datos!$D$4:$D$1000,CONCATENATE("=",G$29),Datos!$A$4:$A$1000,CONCATENATE("=",$B$1),Datos!$B$4:$B$1000,CONCATENATE("=",$B$2))</f>
        <v>0.20007157783219773</v>
      </c>
      <c r="H33">
        <f>SUMIFS(Datos!$G$4:$G$1000,Datos!$C$4:$C$1000,CONCATENATE("=",$A33),Datos!$D$4:$D$1000,CONCATENATE("=",H$29),Datos!$A$4:$A$1000,CONCATENATE("=",$B$1),Datos!$B$4:$B$1000,CONCATENATE("=",$B$2))</f>
        <v>0.21952025080912976</v>
      </c>
      <c r="I33">
        <f>SUMIFS(Datos!$G$4:$G$1000,Datos!$C$4:$C$1000,CONCATENATE("=",$A33),Datos!$D$4:$D$1000,CONCATENATE("=",I$29),Datos!$A$4:$A$1000,CONCATENATE("=",$B$1),Datos!$B$4:$B$1000,CONCATENATE("=",$B$2))</f>
        <v>0.15973902412280311</v>
      </c>
      <c r="J33">
        <f>SUMIFS(Datos!$G$4:$G$1000,Datos!$C$4:$C$1000,CONCATENATE("=",$A33),Datos!$D$4:$D$1000,CONCATENATE("=",J$29),Datos!$A$4:$A$1000,CONCATENATE("=",$B$1),Datos!$B$4:$B$1000,CONCATENATE("=",$B$2))</f>
        <v>0.18894019542672338</v>
      </c>
      <c r="K33">
        <f>SUMIFS(Datos!$G$4:$G$1000,Datos!$C$4:$C$1000,CONCATENATE("=",$A33),Datos!$D$4:$D$1000,CONCATENATE("=",K$29),Datos!$A$4:$A$1000,CONCATENATE("=",$B$1),Datos!$B$4:$B$1000,CONCATENATE("=",$B$2))</f>
        <v>0.21598393518464068</v>
      </c>
      <c r="L33">
        <f>SUMIFS(Datos!$G$4:$G$1000,Datos!$C$4:$C$1000,CONCATENATE("=",$A33),Datos!$D$4:$D$1000,CONCATENATE("=",L$29),Datos!$A$4:$A$1000,CONCATENATE("=",$B$1),Datos!$B$4:$B$1000,CONCATENATE("=",$B$2))</f>
        <v>0.17540815016747643</v>
      </c>
      <c r="M33">
        <f>SUMIFS(Datos!$G$4:$G$1000,Datos!$C$4:$C$1000,CONCATENATE("=",$A33),Datos!$D$4:$D$1000,CONCATENATE("=",M$29),Datos!$A$4:$A$1000,CONCATENATE("=",$B$1),Datos!$B$4:$B$1000,CONCATENATE("=",$B$2))</f>
        <v>0.15659711587972547</v>
      </c>
      <c r="N33">
        <f>SUMIFS(Datos!$G$4:$G$1000,Datos!$C$4:$C$1000,CONCATENATE("=",$A33),Datos!$D$4:$D$1000,CONCATENATE("=",N$29),Datos!$A$4:$A$1000,CONCATENATE("=",$B$1),Datos!$B$4:$B$1000,CONCATENATE("=",$B$2))</f>
        <v>0</v>
      </c>
      <c r="O33">
        <f>SUMIFS(Datos!$G$4:$G$1000,Datos!$C$4:$C$1000,CONCATENATE("=",$A33),Datos!$D$4:$D$1000,CONCATENATE("=",O$29),Datos!$A$4:$A$1000,CONCATENATE("=",$B$1),Datos!$B$4:$B$1000,CONCATENATE("=",$B$2))</f>
        <v>0</v>
      </c>
    </row>
    <row r="34" spans="1:15" x14ac:dyDescent="0.25">
      <c r="A34">
        <v>5</v>
      </c>
      <c r="B34">
        <f>SUMIFS(Datos!$G$4:$G$1000,Datos!$C$4:$C$1000,CONCATENATE("=",$A34),Datos!$D$4:$D$1000,CONCATENATE("=",B$29),Datos!$A$4:$A$1000,CONCATENATE("=",$B$1),Datos!$B$4:$B$1000,CONCATENATE("=",$B$2))</f>
        <v>0.31999999999999584</v>
      </c>
      <c r="C34">
        <f>SUMIFS(Datos!$G$4:$G$1000,Datos!$C$4:$C$1000,CONCATENATE("=",$A34),Datos!$D$4:$D$1000,CONCATENATE("=",C$29),Datos!$A$4:$A$1000,CONCATENATE("=",$B$1),Datos!$B$4:$B$1000,CONCATENATE("=",$B$2))</f>
        <v>0.11954775903016784</v>
      </c>
      <c r="D34">
        <f>SUMIFS(Datos!$G$4:$G$1000,Datos!$C$4:$C$1000,CONCATENATE("=",$A34),Datos!$D$4:$D$1000,CONCATENATE("=",D$29),Datos!$A$4:$A$1000,CONCATENATE("=",$B$1),Datos!$B$4:$B$1000,CONCATENATE("=",$B$2))</f>
        <v>0.30668332523357877</v>
      </c>
      <c r="E34">
        <f>SUMIFS(Datos!$G$4:$G$1000,Datos!$C$4:$C$1000,CONCATENATE("=",$A34),Datos!$D$4:$D$1000,CONCATENATE("=",E$29),Datos!$A$4:$A$1000,CONCATENATE("=",$B$1),Datos!$B$4:$B$1000,CONCATENATE("=",$B$2))</f>
        <v>0.30079700698852513</v>
      </c>
      <c r="F34">
        <f>SUMIFS(Datos!$G$4:$G$1000,Datos!$C$4:$C$1000,CONCATENATE("=",$A34),Datos!$D$4:$D$1000,CONCATENATE("=",F$29),Datos!$A$4:$A$1000,CONCATENATE("=",$B$1),Datos!$B$4:$B$1000,CONCATENATE("=",$B$2))</f>
        <v>0.36864324864977632</v>
      </c>
      <c r="G34">
        <f>SUMIFS(Datos!$G$4:$G$1000,Datos!$C$4:$C$1000,CONCATENATE("=",$A34),Datos!$D$4:$D$1000,CONCATENATE("=",G$29),Datos!$A$4:$A$1000,CONCATENATE("=",$B$1),Datos!$B$4:$B$1000,CONCATENATE("=",$B$2))</f>
        <v>0.21517859006922313</v>
      </c>
      <c r="H34">
        <f>SUMIFS(Datos!$G$4:$G$1000,Datos!$C$4:$C$1000,CONCATENATE("=",$A34),Datos!$D$4:$D$1000,CONCATENATE("=",H$29),Datos!$A$4:$A$1000,CONCATENATE("=",$B$1),Datos!$B$4:$B$1000,CONCATENATE("=",$B$2))</f>
        <v>0.24439216667420471</v>
      </c>
      <c r="I34">
        <f>SUMIFS(Datos!$G$4:$G$1000,Datos!$C$4:$C$1000,CONCATENATE("=",$A34),Datos!$D$4:$D$1000,CONCATENATE("=",I$29),Datos!$A$4:$A$1000,CONCATENATE("=",$B$1),Datos!$B$4:$B$1000,CONCATENATE("=",$B$2))</f>
        <v>0.15433442438894424</v>
      </c>
      <c r="J34">
        <f>SUMIFS(Datos!$G$4:$G$1000,Datos!$C$4:$C$1000,CONCATENATE("=",$A34),Datos!$D$4:$D$1000,CONCATENATE("=",J$29),Datos!$A$4:$A$1000,CONCATENATE("=",$B$1),Datos!$B$4:$B$1000,CONCATENATE("=",$B$2))</f>
        <v>0.2140655882401461</v>
      </c>
      <c r="K34">
        <f>SUMIFS(Datos!$G$4:$G$1000,Datos!$C$4:$C$1000,CONCATENATE("=",$A34),Datos!$D$4:$D$1000,CONCATENATE("=",K$29),Datos!$A$4:$A$1000,CONCATENATE("=",$B$1),Datos!$B$4:$B$1000,CONCATENATE("=",$B$2))</f>
        <v>0.208052629251852</v>
      </c>
      <c r="L34">
        <f>SUMIFS(Datos!$G$4:$G$1000,Datos!$C$4:$C$1000,CONCATENATE("=",$A34),Datos!$D$4:$D$1000,CONCATENATE("=",L$29),Datos!$A$4:$A$1000,CONCATENATE("=",$B$1),Datos!$B$4:$B$1000,CONCATENATE("=",$B$2))</f>
        <v>0.14034927159025229</v>
      </c>
      <c r="M34">
        <f>SUMIFS(Datos!$G$4:$G$1000,Datos!$C$4:$C$1000,CONCATENATE("=",$A34),Datos!$D$4:$D$1000,CONCATENATE("=",M$29),Datos!$A$4:$A$1000,CONCATENATE("=",$B$1),Datos!$B$4:$B$1000,CONCATENATE("=",$B$2))</f>
        <v>0.17151533462366075</v>
      </c>
      <c r="N34">
        <f>SUMIFS(Datos!$G$4:$G$1000,Datos!$C$4:$C$1000,CONCATENATE("=",$A34),Datos!$D$4:$D$1000,CONCATENATE("=",N$29),Datos!$A$4:$A$1000,CONCATENATE("=",$B$1),Datos!$B$4:$B$1000,CONCATENATE("=",$B$2))</f>
        <v>0</v>
      </c>
      <c r="O34">
        <f>SUMIFS(Datos!$G$4:$G$1000,Datos!$C$4:$C$1000,CONCATENATE("=",$A34),Datos!$D$4:$D$1000,CONCATENATE("=",O$29),Datos!$A$4:$A$1000,CONCATENATE("=",$B$1),Datos!$B$4:$B$1000,CONCATENATE("=",$B$2))</f>
        <v>0</v>
      </c>
    </row>
    <row r="36" spans="1:15" x14ac:dyDescent="0.25">
      <c r="A36" t="s">
        <v>18</v>
      </c>
      <c r="B36">
        <f>AVERAGE(B30:B35)</f>
        <v>0.36019999999999486</v>
      </c>
      <c r="C36">
        <f>AVERAGE(C30:C35)</f>
        <v>0.22913217490815932</v>
      </c>
      <c r="D36">
        <f>AVERAGE(D30:D35)</f>
        <v>0.30904681321369054</v>
      </c>
      <c r="E36">
        <f t="shared" ref="E36" si="17">AVERAGE(E30:E35)</f>
        <v>0.33413268997420614</v>
      </c>
      <c r="F36">
        <f t="shared" ref="F36" si="18">AVERAGE(F30:F35)</f>
        <v>0.36724370297966502</v>
      </c>
      <c r="G36">
        <f t="shared" ref="G36" si="19">AVERAGE(G30:G35)</f>
        <v>0.21234563004457815</v>
      </c>
      <c r="H36">
        <f t="shared" ref="H36" si="20">AVERAGE(H30:H35)</f>
        <v>0.23293528470909583</v>
      </c>
      <c r="I36">
        <f t="shared" ref="I36" si="21">AVERAGE(I30:I35)</f>
        <v>0.1926306184447702</v>
      </c>
      <c r="J36">
        <f t="shared" ref="J36" si="22">AVERAGE(J30:J35)</f>
        <v>0.18899995871313754</v>
      </c>
      <c r="K36">
        <f t="shared" ref="K36" si="23">AVERAGE(K30:K35)</f>
        <v>0.19993163226720975</v>
      </c>
      <c r="L36">
        <f t="shared" ref="L36" si="24">AVERAGE(L30:L35)</f>
        <v>0.16900138826089547</v>
      </c>
      <c r="M36">
        <f t="shared" ref="M36" si="25">AVERAGE(M30:M35)</f>
        <v>0.18408048953398054</v>
      </c>
      <c r="N36">
        <f t="shared" ref="N36" si="26">AVERAGE(N30:N35)</f>
        <v>0</v>
      </c>
      <c r="O36">
        <f t="shared" ref="O36" si="27">AVERAGE(O30:O35)</f>
        <v>0</v>
      </c>
    </row>
    <row r="37" spans="1:15" x14ac:dyDescent="0.25">
      <c r="A37" t="s">
        <v>20</v>
      </c>
      <c r="B37">
        <f>_xlfn.STDEV.S(B30:B35)</f>
        <v>8.9889932695490365E-2</v>
      </c>
      <c r="C37">
        <f t="shared" ref="C37:O37" si="28">_xlfn.STDEV.S(C30:C35)</f>
        <v>0.1321474044929008</v>
      </c>
      <c r="D37">
        <f t="shared" si="28"/>
        <v>2.4970106565920885E-2</v>
      </c>
      <c r="E37">
        <f t="shared" si="28"/>
        <v>3.6268083023918221E-2</v>
      </c>
      <c r="F37">
        <f t="shared" si="28"/>
        <v>2.5839497520738462E-2</v>
      </c>
      <c r="G37">
        <f t="shared" si="28"/>
        <v>2.725226166593582E-2</v>
      </c>
      <c r="H37">
        <f t="shared" si="28"/>
        <v>2.4412000922889348E-2</v>
      </c>
      <c r="I37">
        <f t="shared" si="28"/>
        <v>3.9629542546392706E-2</v>
      </c>
      <c r="J37">
        <f t="shared" si="28"/>
        <v>4.0113895239503705E-2</v>
      </c>
      <c r="K37">
        <f t="shared" si="28"/>
        <v>2.7131934049106618E-2</v>
      </c>
      <c r="L37">
        <f t="shared" si="28"/>
        <v>3.0168786156270624E-2</v>
      </c>
      <c r="M37">
        <f t="shared" si="28"/>
        <v>2.7499615010605306E-2</v>
      </c>
      <c r="N37">
        <f t="shared" si="28"/>
        <v>0</v>
      </c>
      <c r="O37">
        <f t="shared" si="28"/>
        <v>0</v>
      </c>
    </row>
    <row r="39" spans="1:15" x14ac:dyDescent="0.25">
      <c r="B39" t="s">
        <v>8</v>
      </c>
    </row>
    <row r="40" spans="1:15" x14ac:dyDescent="0.25">
      <c r="B40" t="s">
        <v>9</v>
      </c>
    </row>
    <row r="41" spans="1:15" x14ac:dyDescent="0.25">
      <c r="A41" t="s">
        <v>13</v>
      </c>
      <c r="B41">
        <v>2</v>
      </c>
      <c r="C41">
        <v>3</v>
      </c>
      <c r="D41">
        <v>4</v>
      </c>
      <c r="E41">
        <v>5</v>
      </c>
      <c r="F41">
        <v>6</v>
      </c>
      <c r="G41">
        <v>7</v>
      </c>
      <c r="H41">
        <v>8</v>
      </c>
      <c r="I41">
        <v>9</v>
      </c>
      <c r="J41">
        <v>10</v>
      </c>
      <c r="K41">
        <v>11</v>
      </c>
      <c r="L41">
        <v>12</v>
      </c>
      <c r="M41">
        <v>13</v>
      </c>
      <c r="N41">
        <v>14</v>
      </c>
      <c r="O41">
        <v>15</v>
      </c>
    </row>
    <row r="42" spans="1:15" x14ac:dyDescent="0.25">
      <c r="A42">
        <v>1</v>
      </c>
      <c r="B42">
        <f>SUMIFS(Datos!$H$4:$H$1000,Datos!$C$4:$C$1000,CONCATENATE("=",$A42),Datos!$D$4:$D$1000,CONCATENATE("=",B$41),Datos!$A$4:$A$1000,CONCATENATE("=",$B$1),Datos!$B$4:$B$1000,CONCATENATE("=",$B$2))</f>
        <v>0.32000000000000045</v>
      </c>
      <c r="C42">
        <f>SUMIFS(Datos!$H$4:$H$1000,Datos!$C$4:$C$1000,CONCATENATE("=",$A42),Datos!$D$4:$D$1000,CONCATENATE("=",C$41),Datos!$A$4:$A$1000,CONCATENATE("=",$B$1),Datos!$B$4:$B$1000,CONCATENATE("=",$B$2))</f>
        <v>0.33987959351905028</v>
      </c>
      <c r="D42">
        <f>SUMIFS(Datos!$H$4:$H$1000,Datos!$C$4:$C$1000,CONCATENATE("=",$A42),Datos!$D$4:$D$1000,CONCATENATE("=",D$41),Datos!$A$4:$A$1000,CONCATENATE("=",$B$1),Datos!$B$4:$B$1000,CONCATENATE("=",$B$2))</f>
        <v>0.52363340521660229</v>
      </c>
      <c r="E42">
        <f>SUMIFS(Datos!$H$4:$H$1000,Datos!$C$4:$C$1000,CONCATENATE("=",$A42),Datos!$D$4:$D$1000,CONCATENATE("=",E$41),Datos!$A$4:$A$1000,CONCATENATE("=",$B$1),Datos!$B$4:$B$1000,CONCATENATE("=",$B$2))</f>
        <v>0.54773620419000502</v>
      </c>
      <c r="F42">
        <f>SUMIFS(Datos!$H$4:$H$1000,Datos!$C$4:$C$1000,CONCATENATE("=",$A42),Datos!$D$4:$D$1000,CONCATENATE("=",F$41),Datos!$A$4:$A$1000,CONCATENATE("=",$B$1),Datos!$B$4:$B$1000,CONCATENATE("=",$B$2))</f>
        <v>0.58884988832855223</v>
      </c>
      <c r="G42">
        <f>SUMIFS(Datos!$H$4:$H$1000,Datos!$C$4:$C$1000,CONCATENATE("=",$A42),Datos!$D$4:$D$1000,CONCATENATE("=",G$41),Datos!$A$4:$A$1000,CONCATENATE("=",$B$1),Datos!$B$4:$B$1000,CONCATENATE("=",$B$2))</f>
        <v>0.61404214632366638</v>
      </c>
      <c r="H42">
        <f>SUMIFS(Datos!$H$4:$H$1000,Datos!$C$4:$C$1000,CONCATENATE("=",$A42),Datos!$D$4:$D$1000,CONCATENATE("=",H$41),Datos!$A$4:$A$1000,CONCATENATE("=",$B$1),Datos!$B$4:$B$1000,CONCATENATE("=",$B$2))</f>
        <v>0.80524223817626461</v>
      </c>
      <c r="I42">
        <f>SUMIFS(Datos!$H$4:$H$1000,Datos!$C$4:$C$1000,CONCATENATE("=",$A42),Datos!$D$4:$D$1000,CONCATENATE("=",I$41),Datos!$A$4:$A$1000,CONCATENATE("=",$B$1),Datos!$B$4:$B$1000,CONCATENATE("=",$B$2))</f>
        <v>0.51526720583594987</v>
      </c>
      <c r="J42">
        <f>SUMIFS(Datos!$H$4:$H$1000,Datos!$C$4:$C$1000,CONCATENATE("=",$A42),Datos!$D$4:$D$1000,CONCATENATE("=",J$41),Datos!$A$4:$A$1000,CONCATENATE("=",$B$1),Datos!$B$4:$B$1000,CONCATENATE("=",$B$2))</f>
        <v>0.71489077117067257</v>
      </c>
      <c r="K42">
        <f>SUMIFS(Datos!$H$4:$H$1000,Datos!$C$4:$C$1000,CONCATENATE("=",$A42),Datos!$D$4:$D$1000,CONCATENATE("=",K$41),Datos!$A$4:$A$1000,CONCATENATE("=",$B$1),Datos!$B$4:$B$1000,CONCATENATE("=",$B$2))</f>
        <v>0.70942067699188427</v>
      </c>
      <c r="L42">
        <f>SUMIFS(Datos!$H$4:$H$1000,Datos!$C$4:$C$1000,CONCATENATE("=",$A42),Datos!$D$4:$D$1000,CONCATENATE("=",L$41),Datos!$A$4:$A$1000,CONCATENATE("=",$B$1),Datos!$B$4:$B$1000,CONCATENATE("=",$B$2))</f>
        <v>0.66442246371208313</v>
      </c>
      <c r="M42">
        <f>SUMIFS(Datos!$H$4:$H$1000,Datos!$C$4:$C$1000,CONCATENATE("=",$A42),Datos!$D$4:$D$1000,CONCATENATE("=",M$41),Datos!$A$4:$A$1000,CONCATENATE("=",$B$1),Datos!$B$4:$B$1000,CONCATENATE("=",$B$2))</f>
        <v>0.63738543548700133</v>
      </c>
      <c r="N42">
        <f>SUMIFS(Datos!$H$4:$H$1000,Datos!$C$4:$C$1000,CONCATENATE("=",$A42),Datos!$D$4:$D$1000,CONCATENATE("=",N$41),Datos!$A$4:$A$1000,CONCATENATE("=",$B$1),Datos!$B$4:$B$1000,CONCATENATE("=",$B$2))</f>
        <v>0</v>
      </c>
      <c r="O42">
        <f>SUMIFS(Datos!$H$4:$H$1000,Datos!$C$4:$C$1000,CONCATENATE("=",$A42),Datos!$D$4:$D$1000,CONCATENATE("=",O$41),Datos!$A$4:$A$1000,CONCATENATE("=",$B$1),Datos!$B$4:$B$1000,CONCATENATE("=",$B$2))</f>
        <v>0</v>
      </c>
    </row>
    <row r="43" spans="1:15" x14ac:dyDescent="0.25">
      <c r="A43">
        <v>2</v>
      </c>
      <c r="B43">
        <f>SUMIFS(Datos!$H$4:$H$1000,Datos!$C$4:$C$1000,CONCATENATE("=",$A43),Datos!$D$4:$D$1000,CONCATENATE("=",B$41),Datos!$A$4:$A$1000,CONCATENATE("=",$B$1),Datos!$B$4:$B$1000,CONCATENATE("=",$B$2))</f>
        <v>0.31999999999999146</v>
      </c>
      <c r="C43">
        <f>SUMIFS(Datos!$H$4:$H$1000,Datos!$C$4:$C$1000,CONCATENATE("=",$A43),Datos!$D$4:$D$1000,CONCATENATE("=",C$41),Datos!$A$4:$A$1000,CONCATENATE("=",$B$1),Datos!$B$4:$B$1000,CONCATENATE("=",$B$2))</f>
        <v>0.34017087877386409</v>
      </c>
      <c r="D43">
        <f>SUMIFS(Datos!$H$4:$H$1000,Datos!$C$4:$C$1000,CONCATENATE("=",$A43),Datos!$D$4:$D$1000,CONCATENATE("=",D$41),Datos!$A$4:$A$1000,CONCATENATE("=",$B$1),Datos!$B$4:$B$1000,CONCATENATE("=",$B$2))</f>
        <v>0.51114291131082545</v>
      </c>
      <c r="E43">
        <f>SUMIFS(Datos!$H$4:$H$1000,Datos!$C$4:$C$1000,CONCATENATE("=",$A43),Datos!$D$4:$D$1000,CONCATENATE("=",E$41),Datos!$A$4:$A$1000,CONCATENATE("=",$B$1),Datos!$B$4:$B$1000,CONCATENATE("=",$B$2))</f>
        <v>0.58212101769146873</v>
      </c>
      <c r="F43">
        <f>SUMIFS(Datos!$H$4:$H$1000,Datos!$C$4:$C$1000,CONCATENATE("=",$A43),Datos!$D$4:$D$1000,CONCATENATE("=",F$41),Datos!$A$4:$A$1000,CONCATENATE("=",$B$1),Datos!$B$4:$B$1000,CONCATENATE("=",$B$2))</f>
        <v>0.61810731906673522</v>
      </c>
      <c r="G43">
        <f>SUMIFS(Datos!$H$4:$H$1000,Datos!$C$4:$C$1000,CONCATENATE("=",$A43),Datos!$D$4:$D$1000,CONCATENATE("=",G$41),Datos!$A$4:$A$1000,CONCATENATE("=",$B$1),Datos!$B$4:$B$1000,CONCATENATE("=",$B$2))</f>
        <v>0.61803819055335296</v>
      </c>
      <c r="H43">
        <f>SUMIFS(Datos!$H$4:$H$1000,Datos!$C$4:$C$1000,CONCATENATE("=",$A43),Datos!$D$4:$D$1000,CONCATENATE("=",H$41),Datos!$A$4:$A$1000,CONCATENATE("=",$B$1),Datos!$B$4:$B$1000,CONCATENATE("=",$B$2))</f>
        <v>0.71436345364573095</v>
      </c>
      <c r="I43">
        <f>SUMIFS(Datos!$H$4:$H$1000,Datos!$C$4:$C$1000,CONCATENATE("=",$A43),Datos!$D$4:$D$1000,CONCATENATE("=",I$41),Datos!$A$4:$A$1000,CONCATENATE("=",$B$1),Datos!$B$4:$B$1000,CONCATENATE("=",$B$2))</f>
        <v>0.55010959945602622</v>
      </c>
      <c r="J43">
        <f>SUMIFS(Datos!$H$4:$H$1000,Datos!$C$4:$C$1000,CONCATENATE("=",$A43),Datos!$D$4:$D$1000,CONCATENATE("=",J$41),Datos!$A$4:$A$1000,CONCATENATE("=",$B$1),Datos!$B$4:$B$1000,CONCATENATE("=",$B$2))</f>
        <v>0.70681158080259265</v>
      </c>
      <c r="K43">
        <f>SUMIFS(Datos!$H$4:$H$1000,Datos!$C$4:$C$1000,CONCATENATE("=",$A43),Datos!$D$4:$D$1000,CONCATENATE("=",K$41),Datos!$A$4:$A$1000,CONCATENATE("=",$B$1),Datos!$B$4:$B$1000,CONCATENATE("=",$B$2))</f>
        <v>0.63566336713755223</v>
      </c>
      <c r="L43">
        <f>SUMIFS(Datos!$H$4:$H$1000,Datos!$C$4:$C$1000,CONCATENATE("=",$A43),Datos!$D$4:$D$1000,CONCATENATE("=",L$41),Datos!$A$4:$A$1000,CONCATENATE("=",$B$1),Datos!$B$4:$B$1000,CONCATENATE("=",$B$2))</f>
        <v>0.67667922052784113</v>
      </c>
      <c r="M43">
        <f>SUMIFS(Datos!$H$4:$H$1000,Datos!$C$4:$C$1000,CONCATENATE("=",$A43),Datos!$D$4:$D$1000,CONCATENATE("=",M$41),Datos!$A$4:$A$1000,CONCATENATE("=",$B$1),Datos!$B$4:$B$1000,CONCATENATE("=",$B$2))</f>
        <v>0.60928251240684095</v>
      </c>
      <c r="N43">
        <f>SUMIFS(Datos!$H$4:$H$1000,Datos!$C$4:$C$1000,CONCATENATE("=",$A43),Datos!$D$4:$D$1000,CONCATENATE("=",N$41),Datos!$A$4:$A$1000,CONCATENATE("=",$B$1),Datos!$B$4:$B$1000,CONCATENATE("=",$B$2))</f>
        <v>0</v>
      </c>
      <c r="O43">
        <f>SUMIFS(Datos!$H$4:$H$1000,Datos!$C$4:$C$1000,CONCATENATE("=",$A43),Datos!$D$4:$D$1000,CONCATENATE("=",O$41),Datos!$A$4:$A$1000,CONCATENATE("=",$B$1),Datos!$B$4:$B$1000,CONCATENATE("=",$B$2))</f>
        <v>0</v>
      </c>
    </row>
    <row r="44" spans="1:15" x14ac:dyDescent="0.25">
      <c r="A44">
        <v>3</v>
      </c>
      <c r="B44">
        <f>SUMIFS(Datos!$H$4:$H$1000,Datos!$C$4:$C$1000,CONCATENATE("=",$A44),Datos!$D$4:$D$1000,CONCATENATE("=",B$41),Datos!$A$4:$A$1000,CONCATENATE("=",$B$1),Datos!$B$4:$B$1000,CONCATENATE("=",$B$2))</f>
        <v>0.52099999999999269</v>
      </c>
      <c r="C44">
        <f>SUMIFS(Datos!$H$4:$H$1000,Datos!$C$4:$C$1000,CONCATENATE("=",$A44),Datos!$D$4:$D$1000,CONCATENATE("=",C$41),Datos!$A$4:$A$1000,CONCATENATE("=",$B$1),Datos!$B$4:$B$1000,CONCATENATE("=",$B$2))</f>
        <v>0.50067472744763786</v>
      </c>
      <c r="D44">
        <f>SUMIFS(Datos!$H$4:$H$1000,Datos!$C$4:$C$1000,CONCATENATE("=",$A44),Datos!$D$4:$D$1000,CONCATENATE("=",D$41),Datos!$A$4:$A$1000,CONCATENATE("=",$B$1),Datos!$B$4:$B$1000,CONCATENATE("=",$B$2))</f>
        <v>0.54762637681117954</v>
      </c>
      <c r="E44">
        <f>SUMIFS(Datos!$H$4:$H$1000,Datos!$C$4:$C$1000,CONCATENATE("=",$A44),Datos!$D$4:$D$1000,CONCATENATE("=",E$41),Datos!$A$4:$A$1000,CONCATENATE("=",$B$1),Datos!$B$4:$B$1000,CONCATENATE("=",$B$2))</f>
        <v>0.51360685740934109</v>
      </c>
      <c r="F44">
        <f>SUMIFS(Datos!$H$4:$H$1000,Datos!$C$4:$C$1000,CONCATENATE("=",$A44),Datos!$D$4:$D$1000,CONCATENATE("=",F$41),Datos!$A$4:$A$1000,CONCATENATE("=",$B$1),Datos!$B$4:$B$1000,CONCATENATE("=",$B$2))</f>
        <v>0.50640527885246878</v>
      </c>
      <c r="G44">
        <f>SUMIFS(Datos!$H$4:$H$1000,Datos!$C$4:$C$1000,CONCATENATE("=",$A44),Datos!$D$4:$D$1000,CONCATENATE("=",G$41),Datos!$A$4:$A$1000,CONCATENATE("=",$B$1),Datos!$B$4:$B$1000,CONCATENATE("=",$B$2))</f>
        <v>0.51079562381930388</v>
      </c>
      <c r="H44">
        <f>SUMIFS(Datos!$H$4:$H$1000,Datos!$C$4:$C$1000,CONCATENATE("=",$A44),Datos!$D$4:$D$1000,CONCATENATE("=",H$41),Datos!$A$4:$A$1000,CONCATENATE("=",$B$1),Datos!$B$4:$B$1000,CONCATENATE("=",$B$2))</f>
        <v>0.57284651117383534</v>
      </c>
      <c r="I44">
        <f>SUMIFS(Datos!$H$4:$H$1000,Datos!$C$4:$C$1000,CONCATENATE("=",$A44),Datos!$D$4:$D$1000,CONCATENATE("=",I$41),Datos!$A$4:$A$1000,CONCATENATE("=",$B$1),Datos!$B$4:$B$1000,CONCATENATE("=",$B$2))</f>
        <v>0.5376793637837417</v>
      </c>
      <c r="J44">
        <f>SUMIFS(Datos!$H$4:$H$1000,Datos!$C$4:$C$1000,CONCATENATE("=",$A44),Datos!$D$4:$D$1000,CONCATENATE("=",J$41),Datos!$A$4:$A$1000,CONCATENATE("=",$B$1),Datos!$B$4:$B$1000,CONCATENATE("=",$B$2))</f>
        <v>0.54428370794628234</v>
      </c>
      <c r="K44">
        <f>SUMIFS(Datos!$H$4:$H$1000,Datos!$C$4:$C$1000,CONCATENATE("=",$A44),Datos!$D$4:$D$1000,CONCATENATE("=",K$41),Datos!$A$4:$A$1000,CONCATENATE("=",$B$1),Datos!$B$4:$B$1000,CONCATENATE("=",$B$2))</f>
        <v>0.55948354691025604</v>
      </c>
      <c r="L44">
        <f>SUMIFS(Datos!$H$4:$H$1000,Datos!$C$4:$C$1000,CONCATENATE("=",$A44),Datos!$D$4:$D$1000,CONCATENATE("=",L$41),Datos!$A$4:$A$1000,CONCATENATE("=",$B$1),Datos!$B$4:$B$1000,CONCATENATE("=",$B$2))</f>
        <v>0.54478013322190821</v>
      </c>
      <c r="M44">
        <f>SUMIFS(Datos!$H$4:$H$1000,Datos!$C$4:$C$1000,CONCATENATE("=",$A44),Datos!$D$4:$D$1000,CONCATENATE("=",M$41),Datos!$A$4:$A$1000,CONCATENATE("=",$B$1),Datos!$B$4:$B$1000,CONCATENATE("=",$B$2))</f>
        <v>0.54597087963304414</v>
      </c>
      <c r="N44">
        <f>SUMIFS(Datos!$H$4:$H$1000,Datos!$C$4:$C$1000,CONCATENATE("=",$A44),Datos!$D$4:$D$1000,CONCATENATE("=",N$41),Datos!$A$4:$A$1000,CONCATENATE("=",$B$1),Datos!$B$4:$B$1000,CONCATENATE("=",$B$2))</f>
        <v>0</v>
      </c>
      <c r="O44">
        <f>SUMIFS(Datos!$H$4:$H$1000,Datos!$C$4:$C$1000,CONCATENATE("=",$A44),Datos!$D$4:$D$1000,CONCATENATE("=",O$41),Datos!$A$4:$A$1000,CONCATENATE("=",$B$1),Datos!$B$4:$B$1000,CONCATENATE("=",$B$2))</f>
        <v>0</v>
      </c>
    </row>
    <row r="45" spans="1:15" x14ac:dyDescent="0.25">
      <c r="A45">
        <v>4</v>
      </c>
      <c r="B45">
        <f>SUMIFS(Datos!$H$4:$H$1000,Datos!$C$4:$C$1000,CONCATENATE("=",$A45),Datos!$D$4:$D$1000,CONCATENATE("=",B$41),Datos!$A$4:$A$1000,CONCATENATE("=",$B$1),Datos!$B$4:$B$1000,CONCATENATE("=",$B$2))</f>
        <v>0.31999999999999396</v>
      </c>
      <c r="C45">
        <f>SUMIFS(Datos!$H$4:$H$1000,Datos!$C$4:$C$1000,CONCATENATE("=",$A45),Datos!$D$4:$D$1000,CONCATENATE("=",C$41),Datos!$A$4:$A$1000,CONCATENATE("=",$B$1),Datos!$B$4:$B$1000,CONCATENATE("=",$B$2))</f>
        <v>0.29580437215168687</v>
      </c>
      <c r="D45">
        <f>SUMIFS(Datos!$H$4:$H$1000,Datos!$C$4:$C$1000,CONCATENATE("=",$A45),Datos!$D$4:$D$1000,CONCATENATE("=",D$41),Datos!$A$4:$A$1000,CONCATENATE("=",$B$1),Datos!$B$4:$B$1000,CONCATENATE("=",$B$2))</f>
        <v>0.63461558122053596</v>
      </c>
      <c r="E45">
        <f>SUMIFS(Datos!$H$4:$H$1000,Datos!$C$4:$C$1000,CONCATENATE("=",$A45),Datos!$D$4:$D$1000,CONCATENATE("=",E$41),Datos!$A$4:$A$1000,CONCATENATE("=",$B$1),Datos!$B$4:$B$1000,CONCATENATE("=",$B$2))</f>
        <v>0.55713384438750746</v>
      </c>
      <c r="F45">
        <f>SUMIFS(Datos!$H$4:$H$1000,Datos!$C$4:$C$1000,CONCATENATE("=",$A45),Datos!$D$4:$D$1000,CONCATENATE("=",F$41),Datos!$A$4:$A$1000,CONCATENATE("=",$B$1),Datos!$B$4:$B$1000,CONCATENATE("=",$B$2))</f>
        <v>0.61831003216346059</v>
      </c>
      <c r="G45">
        <f>SUMIFS(Datos!$H$4:$H$1000,Datos!$C$4:$C$1000,CONCATENATE("=",$A45),Datos!$D$4:$D$1000,CONCATENATE("=",G$41),Datos!$A$4:$A$1000,CONCATENATE("=",$B$1),Datos!$B$4:$B$1000,CONCATENATE("=",$B$2))</f>
        <v>0.68276282770743957</v>
      </c>
      <c r="H45">
        <f>SUMIFS(Datos!$H$4:$H$1000,Datos!$C$4:$C$1000,CONCATENATE("=",$A45),Datos!$D$4:$D$1000,CONCATENATE("=",H$41),Datos!$A$4:$A$1000,CONCATENATE("=",$B$1),Datos!$B$4:$B$1000,CONCATENATE("=",$B$2))</f>
        <v>0.7551824910305911</v>
      </c>
      <c r="I45">
        <f>SUMIFS(Datos!$H$4:$H$1000,Datos!$C$4:$C$1000,CONCATENATE("=",$A45),Datos!$D$4:$D$1000,CONCATENATE("=",I$41),Datos!$A$4:$A$1000,CONCATENATE("=",$B$1),Datos!$B$4:$B$1000,CONCATENATE("=",$B$2))</f>
        <v>0.62336065636474303</v>
      </c>
      <c r="J45">
        <f>SUMIFS(Datos!$H$4:$H$1000,Datos!$C$4:$C$1000,CONCATENATE("=",$A45),Datos!$D$4:$D$1000,CONCATENATE("=",J$41),Datos!$A$4:$A$1000,CONCATENATE("=",$B$1),Datos!$B$4:$B$1000,CONCATENATE("=",$B$2))</f>
        <v>0.7414289978266837</v>
      </c>
      <c r="K45">
        <f>SUMIFS(Datos!$H$4:$H$1000,Datos!$C$4:$C$1000,CONCATENATE("=",$A45),Datos!$D$4:$D$1000,CONCATENATE("=",K$41),Datos!$A$4:$A$1000,CONCATENATE("=",$B$1),Datos!$B$4:$B$1000,CONCATENATE("=",$B$2))</f>
        <v>0.60530247251654612</v>
      </c>
      <c r="L45">
        <f>SUMIFS(Datos!$H$4:$H$1000,Datos!$C$4:$C$1000,CONCATENATE("=",$A45),Datos!$D$4:$D$1000,CONCATENATE("=",L$41),Datos!$A$4:$A$1000,CONCATENATE("=",$B$1),Datos!$B$4:$B$1000,CONCATENATE("=",$B$2))</f>
        <v>0.67937918685166432</v>
      </c>
      <c r="M45">
        <f>SUMIFS(Datos!$H$4:$H$1000,Datos!$C$4:$C$1000,CONCATENATE("=",$A45),Datos!$D$4:$D$1000,CONCATENATE("=",M$41),Datos!$A$4:$A$1000,CONCATENATE("=",$B$1),Datos!$B$4:$B$1000,CONCATENATE("=",$B$2))</f>
        <v>0.64742133688390313</v>
      </c>
      <c r="N45">
        <f>SUMIFS(Datos!$H$4:$H$1000,Datos!$C$4:$C$1000,CONCATENATE("=",$A45),Datos!$D$4:$D$1000,CONCATENATE("=",N$41),Datos!$A$4:$A$1000,CONCATENATE("=",$B$1),Datos!$B$4:$B$1000,CONCATENATE("=",$B$2))</f>
        <v>0</v>
      </c>
      <c r="O45">
        <f>SUMIFS(Datos!$H$4:$H$1000,Datos!$C$4:$C$1000,CONCATENATE("=",$A45),Datos!$D$4:$D$1000,CONCATENATE("=",O$41),Datos!$A$4:$A$1000,CONCATENATE("=",$B$1),Datos!$B$4:$B$1000,CONCATENATE("=",$B$2))</f>
        <v>0</v>
      </c>
    </row>
    <row r="46" spans="1:15" x14ac:dyDescent="0.25">
      <c r="A46">
        <v>5</v>
      </c>
      <c r="B46">
        <f>SUMIFS(Datos!$H$4:$H$1000,Datos!$C$4:$C$1000,CONCATENATE("=",$A46),Datos!$D$4:$D$1000,CONCATENATE("=",B$41),Datos!$A$4:$A$1000,CONCATENATE("=",$B$1),Datos!$B$4:$B$1000,CONCATENATE("=",$B$2))</f>
        <v>0.31999999999999584</v>
      </c>
      <c r="C46">
        <f>SUMIFS(Datos!$H$4:$H$1000,Datos!$C$4:$C$1000,CONCATENATE("=",$A46),Datos!$D$4:$D$1000,CONCATENATE("=",C$41),Datos!$A$4:$A$1000,CONCATENATE("=",$B$1),Datos!$B$4:$B$1000,CONCATENATE("=",$B$2))</f>
        <v>0.33650320839998799</v>
      </c>
      <c r="D46">
        <f>SUMIFS(Datos!$H$4:$H$1000,Datos!$C$4:$C$1000,CONCATENATE("=",$A46),Datos!$D$4:$D$1000,CONCATENATE("=",D$41),Datos!$A$4:$A$1000,CONCATENATE("=",$B$1),Datos!$B$4:$B$1000,CONCATENATE("=",$B$2))</f>
        <v>0.6156857073593337</v>
      </c>
      <c r="E46">
        <f>SUMIFS(Datos!$H$4:$H$1000,Datos!$C$4:$C$1000,CONCATENATE("=",$A46),Datos!$D$4:$D$1000,CONCATENATE("=",E$41),Datos!$A$4:$A$1000,CONCATENATE("=",$B$1),Datos!$B$4:$B$1000,CONCATENATE("=",$B$2))</f>
        <v>0.55626640025316554</v>
      </c>
      <c r="F46">
        <f>SUMIFS(Datos!$H$4:$H$1000,Datos!$C$4:$C$1000,CONCATENATE("=",$A46),Datos!$D$4:$D$1000,CONCATENATE("=",F$41),Datos!$A$4:$A$1000,CONCATENATE("=",$B$1),Datos!$B$4:$B$1000,CONCATENATE("=",$B$2))</f>
        <v>0.61410600146510019</v>
      </c>
      <c r="G46">
        <f>SUMIFS(Datos!$H$4:$H$1000,Datos!$C$4:$C$1000,CONCATENATE("=",$A46),Datos!$D$4:$D$1000,CONCATENATE("=",G$41),Datos!$A$4:$A$1000,CONCATENATE("=",$B$1),Datos!$B$4:$B$1000,CONCATENATE("=",$B$2))</f>
        <v>0.63655879361351797</v>
      </c>
      <c r="H46">
        <f>SUMIFS(Datos!$H$4:$H$1000,Datos!$C$4:$C$1000,CONCATENATE("=",$A46),Datos!$D$4:$D$1000,CONCATENATE("=",H$41),Datos!$A$4:$A$1000,CONCATENATE("=",$B$1),Datos!$B$4:$B$1000,CONCATENATE("=",$B$2))</f>
        <v>0.75889808939962788</v>
      </c>
      <c r="I46">
        <f>SUMIFS(Datos!$H$4:$H$1000,Datos!$C$4:$C$1000,CONCATENATE("=",$A46),Datos!$D$4:$D$1000,CONCATENATE("=",I$41),Datos!$A$4:$A$1000,CONCATENATE("=",$B$1),Datos!$B$4:$B$1000,CONCATENATE("=",$B$2))</f>
        <v>0.58064093590585231</v>
      </c>
      <c r="J46">
        <f>SUMIFS(Datos!$H$4:$H$1000,Datos!$C$4:$C$1000,CONCATENATE("=",$A46),Datos!$D$4:$D$1000,CONCATENATE("=",J$41),Datos!$A$4:$A$1000,CONCATENATE("=",$B$1),Datos!$B$4:$B$1000,CONCATENATE("=",$B$2))</f>
        <v>0.74604116773628881</v>
      </c>
      <c r="K46">
        <f>SUMIFS(Datos!$H$4:$H$1000,Datos!$C$4:$C$1000,CONCATENATE("=",$A46),Datos!$D$4:$D$1000,CONCATENATE("=",K$41),Datos!$A$4:$A$1000,CONCATENATE("=",$B$1),Datos!$B$4:$B$1000,CONCATENATE("=",$B$2))</f>
        <v>0.69266239041606448</v>
      </c>
      <c r="L46">
        <f>SUMIFS(Datos!$H$4:$H$1000,Datos!$C$4:$C$1000,CONCATENATE("=",$A46),Datos!$D$4:$D$1000,CONCATENATE("=",L$41),Datos!$A$4:$A$1000,CONCATENATE("=",$B$1),Datos!$B$4:$B$1000,CONCATENATE("=",$B$2))</f>
        <v>0.62815465863706144</v>
      </c>
      <c r="M46">
        <f>SUMIFS(Datos!$H$4:$H$1000,Datos!$C$4:$C$1000,CONCATENATE("=",$A46),Datos!$D$4:$D$1000,CONCATENATE("=",M$41),Datos!$A$4:$A$1000,CONCATENATE("=",$B$1),Datos!$B$4:$B$1000,CONCATENATE("=",$B$2))</f>
        <v>0.65110994122608468</v>
      </c>
      <c r="N46">
        <f>SUMIFS(Datos!$H$4:$H$1000,Datos!$C$4:$C$1000,CONCATENATE("=",$A46),Datos!$D$4:$D$1000,CONCATENATE("=",N$41),Datos!$A$4:$A$1000,CONCATENATE("=",$B$1),Datos!$B$4:$B$1000,CONCATENATE("=",$B$2))</f>
        <v>0</v>
      </c>
      <c r="O46">
        <f>SUMIFS(Datos!$H$4:$H$1000,Datos!$C$4:$C$1000,CONCATENATE("=",$A46),Datos!$D$4:$D$1000,CONCATENATE("=",O$41),Datos!$A$4:$A$1000,CONCATENATE("=",$B$1),Datos!$B$4:$B$1000,CONCATENATE("=",$B$2))</f>
        <v>0</v>
      </c>
    </row>
    <row r="48" spans="1:15" x14ac:dyDescent="0.25">
      <c r="A48" t="s">
        <v>18</v>
      </c>
      <c r="B48">
        <f>AVERAGE(B42:B47)</f>
        <v>0.36019999999999486</v>
      </c>
      <c r="C48">
        <f>AVERAGE(C42:C47)</f>
        <v>0.36260655605844538</v>
      </c>
      <c r="D48">
        <f>AVERAGE(D42:D47)</f>
        <v>0.56654079638369548</v>
      </c>
      <c r="E48">
        <f t="shared" ref="E48" si="29">AVERAGE(E42:E47)</f>
        <v>0.55137286478629766</v>
      </c>
      <c r="F48">
        <f t="shared" ref="F48" si="30">AVERAGE(F42:F47)</f>
        <v>0.5891557039752634</v>
      </c>
      <c r="G48">
        <f t="shared" ref="G48" si="31">AVERAGE(G42:G47)</f>
        <v>0.61243951640345617</v>
      </c>
      <c r="H48">
        <f t="shared" ref="H48" si="32">AVERAGE(H42:H47)</f>
        <v>0.72130655668521004</v>
      </c>
      <c r="I48">
        <f t="shared" ref="I48" si="33">AVERAGE(I42:I47)</f>
        <v>0.56141155226926265</v>
      </c>
      <c r="J48">
        <f t="shared" ref="J48" si="34">AVERAGE(J42:J47)</f>
        <v>0.69069124509650393</v>
      </c>
      <c r="K48">
        <f t="shared" ref="K48" si="35">AVERAGE(K42:K47)</f>
        <v>0.64050649079446065</v>
      </c>
      <c r="L48">
        <f t="shared" ref="L48" si="36">AVERAGE(L42:L47)</f>
        <v>0.63868313259011167</v>
      </c>
      <c r="M48">
        <f t="shared" ref="M48" si="37">AVERAGE(M42:M47)</f>
        <v>0.6182340211273748</v>
      </c>
      <c r="N48">
        <f t="shared" ref="N48" si="38">AVERAGE(N42:N47)</f>
        <v>0</v>
      </c>
      <c r="O48">
        <f t="shared" ref="O48" si="39">AVERAGE(O42:O47)</f>
        <v>0</v>
      </c>
    </row>
    <row r="49" spans="1:15" x14ac:dyDescent="0.25">
      <c r="A49" t="s">
        <v>20</v>
      </c>
      <c r="B49">
        <f>_xlfn.STDEV.S(B42:B47)</f>
        <v>8.9889932695490365E-2</v>
      </c>
      <c r="C49">
        <f t="shared" ref="C49:O49" si="40">_xlfn.STDEV.S(C42:C47)</f>
        <v>7.9414436543255529E-2</v>
      </c>
      <c r="D49">
        <f t="shared" si="40"/>
        <v>5.549126904402072E-2</v>
      </c>
      <c r="E49">
        <f t="shared" si="40"/>
        <v>2.4708708464323846E-2</v>
      </c>
      <c r="F49">
        <f t="shared" si="40"/>
        <v>4.7849803015671384E-2</v>
      </c>
      <c r="G49">
        <f t="shared" si="40"/>
        <v>6.3032733798498164E-2</v>
      </c>
      <c r="H49">
        <f t="shared" si="40"/>
        <v>8.9014735690242458E-2</v>
      </c>
      <c r="I49">
        <f t="shared" si="40"/>
        <v>4.1915725893566208E-2</v>
      </c>
      <c r="J49">
        <f t="shared" si="40"/>
        <v>8.3544273753836662E-2</v>
      </c>
      <c r="K49">
        <f t="shared" si="40"/>
        <v>6.1840316764071486E-2</v>
      </c>
      <c r="L49">
        <f t="shared" si="40"/>
        <v>5.6327184271367306E-2</v>
      </c>
      <c r="M49">
        <f t="shared" si="40"/>
        <v>4.3593558361257917E-2</v>
      </c>
      <c r="N49">
        <f t="shared" si="40"/>
        <v>0</v>
      </c>
      <c r="O49">
        <f t="shared" si="40"/>
        <v>0</v>
      </c>
    </row>
    <row r="51" spans="1:15" x14ac:dyDescent="0.25">
      <c r="B51" t="s">
        <v>5</v>
      </c>
    </row>
    <row r="52" spans="1:15" x14ac:dyDescent="0.25">
      <c r="B52" t="s">
        <v>9</v>
      </c>
    </row>
    <row r="53" spans="1:15" x14ac:dyDescent="0.25">
      <c r="A53" t="s">
        <v>13</v>
      </c>
      <c r="B53">
        <v>2</v>
      </c>
      <c r="C53">
        <v>3</v>
      </c>
      <c r="D53">
        <v>4</v>
      </c>
      <c r="E53">
        <v>5</v>
      </c>
      <c r="F53">
        <v>6</v>
      </c>
      <c r="G53">
        <v>7</v>
      </c>
      <c r="H53">
        <v>8</v>
      </c>
      <c r="I53">
        <v>9</v>
      </c>
      <c r="J53">
        <v>10</v>
      </c>
      <c r="K53">
        <v>11</v>
      </c>
      <c r="L53">
        <v>12</v>
      </c>
      <c r="M53">
        <v>13</v>
      </c>
      <c r="N53">
        <v>14</v>
      </c>
      <c r="O53">
        <v>15</v>
      </c>
    </row>
    <row r="54" spans="1:15" x14ac:dyDescent="0.25">
      <c r="A54">
        <v>1</v>
      </c>
      <c r="B54">
        <f>SUMIFS(Datos!$I$4:$I$1000,Datos!$C$4:$C$1000,CONCATENATE("=",$A54),Datos!$D$4:$D$1000,CONCATENATE("=",B$53),Datos!$A$4:$A$1000,CONCATENATE("=",$B$1),Datos!$B$4:$B$1000,CONCATENATE("=",$B$2))</f>
        <v>0.32000000000000045</v>
      </c>
      <c r="C54">
        <f>SUMIFS(Datos!$I$4:$I$1000,Datos!$C$4:$C$1000,CONCATENATE("=",$A54),Datos!$D$4:$D$1000,CONCATENATE("=",C$53),Datos!$A$4:$A$1000,CONCATENATE("=",$B$1),Datos!$B$4:$B$1000,CONCATENATE("=",$B$2))</f>
        <v>0.16698815073346543</v>
      </c>
      <c r="D54">
        <f>SUMIFS(Datos!$I$4:$I$1000,Datos!$C$4:$C$1000,CONCATENATE("=",$A54),Datos!$D$4:$D$1000,CONCATENATE("=",D$53),Datos!$A$4:$A$1000,CONCATENATE("=",$B$1),Datos!$B$4:$B$1000,CONCATENATE("=",$B$2))</f>
        <v>0.46976267782907316</v>
      </c>
      <c r="E54">
        <f>SUMIFS(Datos!$I$4:$I$1000,Datos!$C$4:$C$1000,CONCATENATE("=",$A54),Datos!$D$4:$D$1000,CONCATENATE("=",E$53),Datos!$A$4:$A$1000,CONCATENATE("=",$B$1),Datos!$B$4:$B$1000,CONCATENATE("=",$B$2))</f>
        <v>0.45924747960232443</v>
      </c>
      <c r="F54">
        <f>SUMIFS(Datos!$I$4:$I$1000,Datos!$C$4:$C$1000,CONCATENATE("=",$A54),Datos!$D$4:$D$1000,CONCATENATE("=",F$53),Datos!$A$4:$A$1000,CONCATENATE("=",$B$1),Datos!$B$4:$B$1000,CONCATENATE("=",$B$2))</f>
        <v>0.45335022215907816</v>
      </c>
      <c r="G54">
        <f>SUMIFS(Datos!$I$4:$I$1000,Datos!$C$4:$C$1000,CONCATENATE("=",$A54),Datos!$D$4:$D$1000,CONCATENATE("=",G$53),Datos!$A$4:$A$1000,CONCATENATE("=",$B$1),Datos!$B$4:$B$1000,CONCATENATE("=",$B$2))</f>
        <v>0.18204102927345953</v>
      </c>
      <c r="H54">
        <f>SUMIFS(Datos!$I$4:$I$1000,Datos!$C$4:$C$1000,CONCATENATE("=",$A54),Datos!$D$4:$D$1000,CONCATENATE("=",H$53),Datos!$A$4:$A$1000,CONCATENATE("=",$B$1),Datos!$B$4:$B$1000,CONCATENATE("=",$B$2))</f>
        <v>0.20320035171777609</v>
      </c>
      <c r="I54">
        <f>SUMIFS(Datos!$I$4:$I$1000,Datos!$C$4:$C$1000,CONCATENATE("=",$A54),Datos!$D$4:$D$1000,CONCATENATE("=",I$53),Datos!$A$4:$A$1000,CONCATENATE("=",$B$1),Datos!$B$4:$B$1000,CONCATENATE("=",$B$2))</f>
        <v>0.28373932731408208</v>
      </c>
      <c r="J54">
        <f>SUMIFS(Datos!$I$4:$I$1000,Datos!$C$4:$C$1000,CONCATENATE("=",$A54),Datos!$D$4:$D$1000,CONCATENATE("=",J$53),Datos!$A$4:$A$1000,CONCATENATE("=",$B$1),Datos!$B$4:$B$1000,CONCATENATE("=",$B$2))</f>
        <v>0.23314797395053649</v>
      </c>
      <c r="K54">
        <f>SUMIFS(Datos!$I$4:$I$1000,Datos!$C$4:$C$1000,CONCATENATE("=",$A54),Datos!$D$4:$D$1000,CONCATENATE("=",K$53),Datos!$A$4:$A$1000,CONCATENATE("=",$B$1),Datos!$B$4:$B$1000,CONCATENATE("=",$B$2))</f>
        <v>0.1803038695331538</v>
      </c>
      <c r="L54">
        <f>SUMIFS(Datos!$I$4:$I$1000,Datos!$C$4:$C$1000,CONCATENATE("=",$A54),Datos!$D$4:$D$1000,CONCATENATE("=",L$53),Datos!$A$4:$A$1000,CONCATENATE("=",$B$1),Datos!$B$4:$B$1000,CONCATENATE("=",$B$2))</f>
        <v>0.2512997997497845</v>
      </c>
      <c r="M54">
        <f>SUMIFS(Datos!$I$4:$I$1000,Datos!$C$4:$C$1000,CONCATENATE("=",$A54),Datos!$D$4:$D$1000,CONCATENATE("=",M$53),Datos!$A$4:$A$1000,CONCATENATE("=",$B$1),Datos!$B$4:$B$1000,CONCATENATE("=",$B$2))</f>
        <v>0.264253475069886</v>
      </c>
      <c r="N54">
        <f>SUMIFS(Datos!$I$4:$I$1000,Datos!$C$4:$C$1000,CONCATENATE("=",$A54),Datos!$D$4:$D$1000,CONCATENATE("=",N$53),Datos!$A$4:$A$1000,CONCATENATE("=",$B$1),Datos!$B$4:$B$1000,CONCATENATE("=",$B$2))</f>
        <v>0</v>
      </c>
      <c r="O54">
        <f>SUMIFS(Datos!$I$4:$I$1000,Datos!$C$4:$C$1000,CONCATENATE("=",$A54),Datos!$D$4:$D$1000,CONCATENATE("=",O$53),Datos!$A$4:$A$1000,CONCATENATE("=",$B$1),Datos!$B$4:$B$1000,CONCATENATE("=",$B$2))</f>
        <v>0</v>
      </c>
    </row>
    <row r="55" spans="1:15" x14ac:dyDescent="0.25">
      <c r="A55">
        <v>2</v>
      </c>
      <c r="B55">
        <f>SUMIFS(Datos!$I$4:$I$1000,Datos!$C$4:$C$1000,CONCATENATE("=",$A55),Datos!$D$4:$D$1000,CONCATENATE("=",B$53),Datos!$A$4:$A$1000,CONCATENATE("=",$B$1),Datos!$B$4:$B$1000,CONCATENATE("=",$B$2))</f>
        <v>0.31999999999999146</v>
      </c>
      <c r="C55">
        <f>SUMIFS(Datos!$I$4:$I$1000,Datos!$C$4:$C$1000,CONCATENATE("=",$A55),Datos!$D$4:$D$1000,CONCATENATE("=",C$53),Datos!$A$4:$A$1000,CONCATENATE("=",$B$1),Datos!$B$4:$B$1000,CONCATENATE("=",$B$2))</f>
        <v>0.17794924833529766</v>
      </c>
      <c r="D55">
        <f>SUMIFS(Datos!$I$4:$I$1000,Datos!$C$4:$C$1000,CONCATENATE("=",$A55),Datos!$D$4:$D$1000,CONCATENATE("=",D$53),Datos!$A$4:$A$1000,CONCATENATE("=",$B$1),Datos!$B$4:$B$1000,CONCATENATE("=",$B$2))</f>
        <v>0.3328067855775782</v>
      </c>
      <c r="E55">
        <f>SUMIFS(Datos!$I$4:$I$1000,Datos!$C$4:$C$1000,CONCATENATE("=",$A55),Datos!$D$4:$D$1000,CONCATENATE("=",E$53),Datos!$A$4:$A$1000,CONCATENATE("=",$B$1),Datos!$B$4:$B$1000,CONCATENATE("=",$B$2))</f>
        <v>0.41519221549385033</v>
      </c>
      <c r="F55">
        <f>SUMIFS(Datos!$I$4:$I$1000,Datos!$C$4:$C$1000,CONCATENATE("=",$A55),Datos!$D$4:$D$1000,CONCATENATE("=",F$53),Datos!$A$4:$A$1000,CONCATENATE("=",$B$1),Datos!$B$4:$B$1000,CONCATENATE("=",$B$2))</f>
        <v>0.52174331624313774</v>
      </c>
      <c r="G55">
        <f>SUMIFS(Datos!$I$4:$I$1000,Datos!$C$4:$C$1000,CONCATENATE("=",$A55),Datos!$D$4:$D$1000,CONCATENATE("=",G$53),Datos!$A$4:$A$1000,CONCATENATE("=",$B$1),Datos!$B$4:$B$1000,CONCATENATE("=",$B$2))</f>
        <v>0.30904555341267981</v>
      </c>
      <c r="H55">
        <f>SUMIFS(Datos!$I$4:$I$1000,Datos!$C$4:$C$1000,CONCATENATE("=",$A55),Datos!$D$4:$D$1000,CONCATENATE("=",H$53),Datos!$A$4:$A$1000,CONCATENATE("=",$B$1),Datos!$B$4:$B$1000,CONCATENATE("=",$B$2))</f>
        <v>0.23034101791847131</v>
      </c>
      <c r="I55">
        <f>SUMIFS(Datos!$I$4:$I$1000,Datos!$C$4:$C$1000,CONCATENATE("=",$A55),Datos!$D$4:$D$1000,CONCATENATE("=",I$53),Datos!$A$4:$A$1000,CONCATENATE("=",$B$1),Datos!$B$4:$B$1000,CONCATENATE("=",$B$2))</f>
        <v>0.29086092645715134</v>
      </c>
      <c r="J55">
        <f>SUMIFS(Datos!$I$4:$I$1000,Datos!$C$4:$C$1000,CONCATENATE("=",$A55),Datos!$D$4:$D$1000,CONCATENATE("=",J$53),Datos!$A$4:$A$1000,CONCATENATE("=",$B$1),Datos!$B$4:$B$1000,CONCATENATE("=",$B$2))</f>
        <v>0.2521556755746362</v>
      </c>
      <c r="K55">
        <f>SUMIFS(Datos!$I$4:$I$1000,Datos!$C$4:$C$1000,CONCATENATE("=",$A55),Datos!$D$4:$D$1000,CONCATENATE("=",K$53),Datos!$A$4:$A$1000,CONCATENATE("=",$B$1),Datos!$B$4:$B$1000,CONCATENATE("=",$B$2))</f>
        <v>0.2973200967432158</v>
      </c>
      <c r="L55">
        <f>SUMIFS(Datos!$I$4:$I$1000,Datos!$C$4:$C$1000,CONCATENATE("=",$A55),Datos!$D$4:$D$1000,CONCATENATE("=",L$53),Datos!$A$4:$A$1000,CONCATENATE("=",$B$1),Datos!$B$4:$B$1000,CONCATENATE("=",$B$2))</f>
        <v>0.2249240897400894</v>
      </c>
      <c r="M55">
        <f>SUMIFS(Datos!$I$4:$I$1000,Datos!$C$4:$C$1000,CONCATENATE("=",$A55),Datos!$D$4:$D$1000,CONCATENATE("=",M$53),Datos!$A$4:$A$1000,CONCATENATE("=",$B$1),Datos!$B$4:$B$1000,CONCATENATE("=",$B$2))</f>
        <v>0.37626200414396549</v>
      </c>
      <c r="N55">
        <f>SUMIFS(Datos!$I$4:$I$1000,Datos!$C$4:$C$1000,CONCATENATE("=",$A55),Datos!$D$4:$D$1000,CONCATENATE("=",N$53),Datos!$A$4:$A$1000,CONCATENATE("=",$B$1),Datos!$B$4:$B$1000,CONCATENATE("=",$B$2))</f>
        <v>0</v>
      </c>
      <c r="O55">
        <f>SUMIFS(Datos!$I$4:$I$1000,Datos!$C$4:$C$1000,CONCATENATE("=",$A55),Datos!$D$4:$D$1000,CONCATENATE("=",O$53),Datos!$A$4:$A$1000,CONCATENATE("=",$B$1),Datos!$B$4:$B$1000,CONCATENATE("=",$B$2))</f>
        <v>0</v>
      </c>
    </row>
    <row r="56" spans="1:15" x14ac:dyDescent="0.25">
      <c r="A56">
        <v>3</v>
      </c>
      <c r="B56">
        <f>SUMIFS(Datos!$I$4:$I$1000,Datos!$C$4:$C$1000,CONCATENATE("=",$A56),Datos!$D$4:$D$1000,CONCATENATE("=",B$53),Datos!$A$4:$A$1000,CONCATENATE("=",$B$1),Datos!$B$4:$B$1000,CONCATENATE("=",$B$2))</f>
        <v>0.52099999999999269</v>
      </c>
      <c r="C56">
        <f>SUMIFS(Datos!$I$4:$I$1000,Datos!$C$4:$C$1000,CONCATENATE("=",$A56),Datos!$D$4:$D$1000,CONCATENATE("=",C$53),Datos!$A$4:$A$1000,CONCATENATE("=",$B$1),Datos!$B$4:$B$1000,CONCATENATE("=",$B$2))</f>
        <v>0.45573274837003663</v>
      </c>
      <c r="D56">
        <f>SUMIFS(Datos!$I$4:$I$1000,Datos!$C$4:$C$1000,CONCATENATE("=",$A56),Datos!$D$4:$D$1000,CONCATENATE("=",D$53),Datos!$A$4:$A$1000,CONCATENATE("=",$B$1),Datos!$B$4:$B$1000,CONCATENATE("=",$B$2))</f>
        <v>0.41844102721555826</v>
      </c>
      <c r="E56">
        <f>SUMIFS(Datos!$I$4:$I$1000,Datos!$C$4:$C$1000,CONCATENATE("=",$A56),Datos!$D$4:$D$1000,CONCATENATE("=",E$53),Datos!$A$4:$A$1000,CONCATENATE("=",$B$1),Datos!$B$4:$B$1000,CONCATENATE("=",$B$2))</f>
        <v>0.4542875461600851</v>
      </c>
      <c r="F56">
        <f>SUMIFS(Datos!$I$4:$I$1000,Datos!$C$4:$C$1000,CONCATENATE("=",$A56),Datos!$D$4:$D$1000,CONCATENATE("=",F$53),Datos!$A$4:$A$1000,CONCATENATE("=",$B$1),Datos!$B$4:$B$1000,CONCATENATE("=",$B$2))</f>
        <v>0.45213569935426379</v>
      </c>
      <c r="G56">
        <f>SUMIFS(Datos!$I$4:$I$1000,Datos!$C$4:$C$1000,CONCATENATE("=",$A56),Datos!$D$4:$D$1000,CONCATENATE("=",G$53),Datos!$A$4:$A$1000,CONCATENATE("=",$B$1),Datos!$B$4:$B$1000,CONCATENATE("=",$B$2))</f>
        <v>0.30213017725272551</v>
      </c>
      <c r="H56">
        <f>SUMIFS(Datos!$I$4:$I$1000,Datos!$C$4:$C$1000,CONCATENATE("=",$A56),Datos!$D$4:$D$1000,CONCATENATE("=",H$53),Datos!$A$4:$A$1000,CONCATENATE("=",$B$1),Datos!$B$4:$B$1000,CONCATENATE("=",$B$2))</f>
        <v>0.28193114059065605</v>
      </c>
      <c r="I56">
        <f>SUMIFS(Datos!$I$4:$I$1000,Datos!$C$4:$C$1000,CONCATENATE("=",$A56),Datos!$D$4:$D$1000,CONCATENATE("=",I$53),Datos!$A$4:$A$1000,CONCATENATE("=",$B$1),Datos!$B$4:$B$1000,CONCATENATE("=",$B$2))</f>
        <v>0.3022065058336022</v>
      </c>
      <c r="J56">
        <f>SUMIFS(Datos!$I$4:$I$1000,Datos!$C$4:$C$1000,CONCATENATE("=",$A56),Datos!$D$4:$D$1000,CONCATENATE("=",J$53),Datos!$A$4:$A$1000,CONCATENATE("=",$B$1),Datos!$B$4:$B$1000,CONCATENATE("=",$B$2))</f>
        <v>0.21613497178233512</v>
      </c>
      <c r="K56">
        <f>SUMIFS(Datos!$I$4:$I$1000,Datos!$C$4:$C$1000,CONCATENATE("=",$A56),Datos!$D$4:$D$1000,CONCATENATE("=",K$53),Datos!$A$4:$A$1000,CONCATENATE("=",$B$1),Datos!$B$4:$B$1000,CONCATENATE("=",$B$2))</f>
        <v>0.33640516597875142</v>
      </c>
      <c r="L56">
        <f>SUMIFS(Datos!$I$4:$I$1000,Datos!$C$4:$C$1000,CONCATENATE("=",$A56),Datos!$D$4:$D$1000,CONCATENATE("=",L$53),Datos!$A$4:$A$1000,CONCATENATE("=",$B$1),Datos!$B$4:$B$1000,CONCATENATE("=",$B$2))</f>
        <v>0.31583628260537366</v>
      </c>
      <c r="M56">
        <f>SUMIFS(Datos!$I$4:$I$1000,Datos!$C$4:$C$1000,CONCATENATE("=",$A56),Datos!$D$4:$D$1000,CONCATENATE("=",M$53),Datos!$A$4:$A$1000,CONCATENATE("=",$B$1),Datos!$B$4:$B$1000,CONCATENATE("=",$B$2))</f>
        <v>0.25667549329961326</v>
      </c>
      <c r="N56">
        <f>SUMIFS(Datos!$I$4:$I$1000,Datos!$C$4:$C$1000,CONCATENATE("=",$A56),Datos!$D$4:$D$1000,CONCATENATE("=",N$53),Datos!$A$4:$A$1000,CONCATENATE("=",$B$1),Datos!$B$4:$B$1000,CONCATENATE("=",$B$2))</f>
        <v>0</v>
      </c>
      <c r="O56">
        <f>SUMIFS(Datos!$I$4:$I$1000,Datos!$C$4:$C$1000,CONCATENATE("=",$A56),Datos!$D$4:$D$1000,CONCATENATE("=",O$53),Datos!$A$4:$A$1000,CONCATENATE("=",$B$1),Datos!$B$4:$B$1000,CONCATENATE("=",$B$2))</f>
        <v>0</v>
      </c>
    </row>
    <row r="57" spans="1:15" x14ac:dyDescent="0.25">
      <c r="A57">
        <v>4</v>
      </c>
      <c r="B57">
        <f>SUMIFS(Datos!$I$4:$I$1000,Datos!$C$4:$C$1000,CONCATENATE("=",$A57),Datos!$D$4:$D$1000,CONCATENATE("=",B$53),Datos!$A$4:$A$1000,CONCATENATE("=",$B$1),Datos!$B$4:$B$1000,CONCATENATE("=",$B$2))</f>
        <v>0.31999999999999396</v>
      </c>
      <c r="C57">
        <f>SUMIFS(Datos!$I$4:$I$1000,Datos!$C$4:$C$1000,CONCATENATE("=",$A57),Datos!$D$4:$D$1000,CONCATENATE("=",C$53),Datos!$A$4:$A$1000,CONCATENATE("=",$B$1),Datos!$B$4:$B$1000,CONCATENATE("=",$B$2))</f>
        <v>0.22544296807182904</v>
      </c>
      <c r="D57">
        <f>SUMIFS(Datos!$I$4:$I$1000,Datos!$C$4:$C$1000,CONCATENATE("=",$A57),Datos!$D$4:$D$1000,CONCATENATE("=",D$53),Datos!$A$4:$A$1000,CONCATENATE("=",$B$1),Datos!$B$4:$B$1000,CONCATENATE("=",$B$2))</f>
        <v>0.2784850292717439</v>
      </c>
      <c r="E57">
        <f>SUMIFS(Datos!$I$4:$I$1000,Datos!$C$4:$C$1000,CONCATENATE("=",$A57),Datos!$D$4:$D$1000,CONCATENATE("=",E$53),Datos!$A$4:$A$1000,CONCATENATE("=",$B$1),Datos!$B$4:$B$1000,CONCATENATE("=",$B$2))</f>
        <v>0.42093703814290989</v>
      </c>
      <c r="F57">
        <f>SUMIFS(Datos!$I$4:$I$1000,Datos!$C$4:$C$1000,CONCATENATE("=",$A57),Datos!$D$4:$D$1000,CONCATENATE("=",F$53),Datos!$A$4:$A$1000,CONCATENATE("=",$B$1),Datos!$B$4:$B$1000,CONCATENATE("=",$B$2))</f>
        <v>0.44040288742259354</v>
      </c>
      <c r="G57">
        <f>SUMIFS(Datos!$I$4:$I$1000,Datos!$C$4:$C$1000,CONCATENATE("=",$A57),Datos!$D$4:$D$1000,CONCATENATE("=",G$53),Datos!$A$4:$A$1000,CONCATENATE("=",$B$1),Datos!$B$4:$B$1000,CONCATENATE("=",$B$2))</f>
        <v>0.26471660128510893</v>
      </c>
      <c r="H57">
        <f>SUMIFS(Datos!$I$4:$I$1000,Datos!$C$4:$C$1000,CONCATENATE("=",$A57),Datos!$D$4:$D$1000,CONCATENATE("=",H$53),Datos!$A$4:$A$1000,CONCATENATE("=",$B$1),Datos!$B$4:$B$1000,CONCATENATE("=",$B$2))</f>
        <v>0.239180294046315</v>
      </c>
      <c r="I57">
        <f>SUMIFS(Datos!$I$4:$I$1000,Datos!$C$4:$C$1000,CONCATENATE("=",$A57),Datos!$D$4:$D$1000,CONCATENATE("=",I$53),Datos!$A$4:$A$1000,CONCATENATE("=",$B$1),Datos!$B$4:$B$1000,CONCATENATE("=",$B$2))</f>
        <v>0.33321178039574972</v>
      </c>
      <c r="J57">
        <f>SUMIFS(Datos!$I$4:$I$1000,Datos!$C$4:$C$1000,CONCATENATE("=",$A57),Datos!$D$4:$D$1000,CONCATENATE("=",J$53),Datos!$A$4:$A$1000,CONCATENATE("=",$B$1),Datos!$B$4:$B$1000,CONCATENATE("=",$B$2))</f>
        <v>0.25162198740093278</v>
      </c>
      <c r="K57">
        <f>SUMIFS(Datos!$I$4:$I$1000,Datos!$C$4:$C$1000,CONCATENATE("=",$A57),Datos!$D$4:$D$1000,CONCATENATE("=",K$53),Datos!$A$4:$A$1000,CONCATENATE("=",$B$1),Datos!$B$4:$B$1000,CONCATENATE("=",$B$2))</f>
        <v>0.26879780739978942</v>
      </c>
      <c r="L57">
        <f>SUMIFS(Datos!$I$4:$I$1000,Datos!$C$4:$C$1000,CONCATENATE("=",$A57),Datos!$D$4:$D$1000,CONCATENATE("=",L$53),Datos!$A$4:$A$1000,CONCATENATE("=",$B$1),Datos!$B$4:$B$1000,CONCATENATE("=",$B$2))</f>
        <v>0.28344427631104285</v>
      </c>
      <c r="M57">
        <f>SUMIFS(Datos!$I$4:$I$1000,Datos!$C$4:$C$1000,CONCATENATE("=",$A57),Datos!$D$4:$D$1000,CONCATENATE("=",M$53),Datos!$A$4:$A$1000,CONCATENATE("=",$B$1),Datos!$B$4:$B$1000,CONCATENATE("=",$B$2))</f>
        <v>0.25167425619494843</v>
      </c>
      <c r="N57">
        <f>SUMIFS(Datos!$I$4:$I$1000,Datos!$C$4:$C$1000,CONCATENATE("=",$A57),Datos!$D$4:$D$1000,CONCATENATE("=",N$53),Datos!$A$4:$A$1000,CONCATENATE("=",$B$1),Datos!$B$4:$B$1000,CONCATENATE("=",$B$2))</f>
        <v>0</v>
      </c>
      <c r="O57">
        <f>SUMIFS(Datos!$I$4:$I$1000,Datos!$C$4:$C$1000,CONCATENATE("=",$A57),Datos!$D$4:$D$1000,CONCATENATE("=",O$53),Datos!$A$4:$A$1000,CONCATENATE("=",$B$1),Datos!$B$4:$B$1000,CONCATENATE("=",$B$2))</f>
        <v>0</v>
      </c>
    </row>
    <row r="58" spans="1:15" x14ac:dyDescent="0.25">
      <c r="A58">
        <v>5</v>
      </c>
      <c r="B58">
        <f>SUMIFS(Datos!$I$4:$I$1000,Datos!$C$4:$C$1000,CONCATENATE("=",$A58),Datos!$D$4:$D$1000,CONCATENATE("=",B$53),Datos!$A$4:$A$1000,CONCATENATE("=",$B$1),Datos!$B$4:$B$1000,CONCATENATE("=",$B$2))</f>
        <v>0.31999999999999584</v>
      </c>
      <c r="C58">
        <f>SUMIFS(Datos!$I$4:$I$1000,Datos!$C$4:$C$1000,CONCATENATE("=",$A58),Datos!$D$4:$D$1000,CONCATENATE("=",C$53),Datos!$A$4:$A$1000,CONCATENATE("=",$B$1),Datos!$B$4:$B$1000,CONCATENATE("=",$B$2))</f>
        <v>0.11954775903016784</v>
      </c>
      <c r="D58">
        <f>SUMIFS(Datos!$I$4:$I$1000,Datos!$C$4:$C$1000,CONCATENATE("=",$A58),Datos!$D$4:$D$1000,CONCATENATE("=",D$53),Datos!$A$4:$A$1000,CONCATENATE("=",$B$1),Datos!$B$4:$B$1000,CONCATENATE("=",$B$2))</f>
        <v>0.30668332523357877</v>
      </c>
      <c r="E58">
        <f>SUMIFS(Datos!$I$4:$I$1000,Datos!$C$4:$C$1000,CONCATENATE("=",$A58),Datos!$D$4:$D$1000,CONCATENATE("=",E$53),Datos!$A$4:$A$1000,CONCATENATE("=",$B$1),Datos!$B$4:$B$1000,CONCATENATE("=",$B$2))</f>
        <v>0.35592643380629452</v>
      </c>
      <c r="F58">
        <f>SUMIFS(Datos!$I$4:$I$1000,Datos!$C$4:$C$1000,CONCATENATE("=",$A58),Datos!$D$4:$D$1000,CONCATENATE("=",F$53),Datos!$A$4:$A$1000,CONCATENATE("=",$B$1),Datos!$B$4:$B$1000,CONCATENATE("=",$B$2))</f>
        <v>0.41569593891687728</v>
      </c>
      <c r="G58">
        <f>SUMIFS(Datos!$I$4:$I$1000,Datos!$C$4:$C$1000,CONCATENATE("=",$A58),Datos!$D$4:$D$1000,CONCATENATE("=",G$53),Datos!$A$4:$A$1000,CONCATENATE("=",$B$1),Datos!$B$4:$B$1000,CONCATENATE("=",$B$2))</f>
        <v>0.2816364804621847</v>
      </c>
      <c r="H58">
        <f>SUMIFS(Datos!$I$4:$I$1000,Datos!$C$4:$C$1000,CONCATENATE("=",$A58),Datos!$D$4:$D$1000,CONCATENATE("=",H$53),Datos!$A$4:$A$1000,CONCATENATE("=",$B$1),Datos!$B$4:$B$1000,CONCATENATE("=",$B$2))</f>
        <v>0.24439216667420471</v>
      </c>
      <c r="I58">
        <f>SUMIFS(Datos!$I$4:$I$1000,Datos!$C$4:$C$1000,CONCATENATE("=",$A58),Datos!$D$4:$D$1000,CONCATENATE("=",I$53),Datos!$A$4:$A$1000,CONCATENATE("=",$B$1),Datos!$B$4:$B$1000,CONCATENATE("=",$B$2))</f>
        <v>0.20509544956654652</v>
      </c>
      <c r="J58">
        <f>SUMIFS(Datos!$I$4:$I$1000,Datos!$C$4:$C$1000,CONCATENATE("=",$A58),Datos!$D$4:$D$1000,CONCATENATE("=",J$53),Datos!$A$4:$A$1000,CONCATENATE("=",$B$1),Datos!$B$4:$B$1000,CONCATENATE("=",$B$2))</f>
        <v>0.24846440120106067</v>
      </c>
      <c r="K58">
        <f>SUMIFS(Datos!$I$4:$I$1000,Datos!$C$4:$C$1000,CONCATENATE("=",$A58),Datos!$D$4:$D$1000,CONCATENATE("=",K$53),Datos!$A$4:$A$1000,CONCATENATE("=",$B$1),Datos!$B$4:$B$1000,CONCATENATE("=",$B$2))</f>
        <v>0.26058793623930143</v>
      </c>
      <c r="L58">
        <f>SUMIFS(Datos!$I$4:$I$1000,Datos!$C$4:$C$1000,CONCATENATE("=",$A58),Datos!$D$4:$D$1000,CONCATENATE("=",L$53),Datos!$A$4:$A$1000,CONCATENATE("=",$B$1),Datos!$B$4:$B$1000,CONCATENATE("=",$B$2))</f>
        <v>0.20630053198006382</v>
      </c>
      <c r="M58">
        <f>SUMIFS(Datos!$I$4:$I$1000,Datos!$C$4:$C$1000,CONCATENATE("=",$A58),Datos!$D$4:$D$1000,CONCATENATE("=",M$53),Datos!$A$4:$A$1000,CONCATENATE("=",$B$1),Datos!$B$4:$B$1000,CONCATENATE("=",$B$2))</f>
        <v>0.32901047035663034</v>
      </c>
      <c r="N58">
        <f>SUMIFS(Datos!$I$4:$I$1000,Datos!$C$4:$C$1000,CONCATENATE("=",$A58),Datos!$D$4:$D$1000,CONCATENATE("=",N$53),Datos!$A$4:$A$1000,CONCATENATE("=",$B$1),Datos!$B$4:$B$1000,CONCATENATE("=",$B$2))</f>
        <v>0</v>
      </c>
      <c r="O58">
        <f>SUMIFS(Datos!$I$4:$I$1000,Datos!$C$4:$C$1000,CONCATENATE("=",$A58),Datos!$D$4:$D$1000,CONCATENATE("=",O$53),Datos!$A$4:$A$1000,CONCATENATE("=",$B$1),Datos!$B$4:$B$1000,CONCATENATE("=",$B$2))</f>
        <v>0</v>
      </c>
    </row>
    <row r="60" spans="1:15" x14ac:dyDescent="0.25">
      <c r="A60" t="s">
        <v>18</v>
      </c>
      <c r="B60">
        <f>AVERAGE(B54:B59)</f>
        <v>0.36019999999999486</v>
      </c>
      <c r="C60">
        <f>AVERAGE(C54:C59)</f>
        <v>0.22913217490815932</v>
      </c>
      <c r="D60">
        <f>AVERAGE(D54:D59)</f>
        <v>0.36123576902550647</v>
      </c>
      <c r="E60">
        <f t="shared" ref="E60" si="41">AVERAGE(E54:E59)</f>
        <v>0.42111814264109287</v>
      </c>
      <c r="F60">
        <f t="shared" ref="F60" si="42">AVERAGE(F54:F59)</f>
        <v>0.45666561281919016</v>
      </c>
      <c r="G60">
        <f t="shared" ref="G60" si="43">AVERAGE(G54:G59)</f>
        <v>0.26791396833723169</v>
      </c>
      <c r="H60">
        <f t="shared" ref="H60" si="44">AVERAGE(H54:H59)</f>
        <v>0.23980899418948462</v>
      </c>
      <c r="I60">
        <f t="shared" ref="I60" si="45">AVERAGE(I54:I59)</f>
        <v>0.28302279791342638</v>
      </c>
      <c r="J60">
        <f t="shared" ref="J60" si="46">AVERAGE(J54:J59)</f>
        <v>0.24030500198190025</v>
      </c>
      <c r="K60">
        <f t="shared" ref="K60" si="47">AVERAGE(K54:K59)</f>
        <v>0.26868297517884238</v>
      </c>
      <c r="L60">
        <f t="shared" ref="L60" si="48">AVERAGE(L54:L59)</f>
        <v>0.25636099607727081</v>
      </c>
      <c r="M60">
        <f t="shared" ref="M60" si="49">AVERAGE(M54:M59)</f>
        <v>0.2955751398130087</v>
      </c>
      <c r="N60">
        <f t="shared" ref="N60" si="50">AVERAGE(N54:N59)</f>
        <v>0</v>
      </c>
      <c r="O60">
        <f t="shared" ref="O60" si="51">AVERAGE(O54:O59)</f>
        <v>0</v>
      </c>
    </row>
    <row r="61" spans="1:15" x14ac:dyDescent="0.25">
      <c r="A61" t="s">
        <v>20</v>
      </c>
      <c r="B61">
        <f>_xlfn.STDEV.S(B54:B59)</f>
        <v>8.9889932695490365E-2</v>
      </c>
      <c r="C61">
        <f t="shared" ref="C61:O61" si="52">_xlfn.STDEV.S(C54:C59)</f>
        <v>0.1321474044929008</v>
      </c>
      <c r="D61">
        <f t="shared" si="52"/>
        <v>8.0128635100688114E-2</v>
      </c>
      <c r="E61">
        <f t="shared" si="52"/>
        <v>4.1349619040275593E-2</v>
      </c>
      <c r="F61">
        <f t="shared" si="52"/>
        <v>3.9400538800729377E-2</v>
      </c>
      <c r="G61">
        <f t="shared" si="52"/>
        <v>5.1076531797644972E-2</v>
      </c>
      <c r="H61">
        <f t="shared" si="52"/>
        <v>2.8396792202757391E-2</v>
      </c>
      <c r="I61">
        <f t="shared" si="52"/>
        <v>4.7490972579016272E-2</v>
      </c>
      <c r="J61">
        <f t="shared" si="52"/>
        <v>1.5576439173342992E-2</v>
      </c>
      <c r="K61">
        <f t="shared" si="52"/>
        <v>5.762549135329656E-2</v>
      </c>
      <c r="L61">
        <f t="shared" si="52"/>
        <v>4.4132637100469406E-2</v>
      </c>
      <c r="M61">
        <f t="shared" si="52"/>
        <v>5.4885809112460181E-2</v>
      </c>
      <c r="N61">
        <f t="shared" si="52"/>
        <v>0</v>
      </c>
      <c r="O61">
        <f t="shared" si="52"/>
        <v>0</v>
      </c>
    </row>
    <row r="63" spans="1:15" x14ac:dyDescent="0.25">
      <c r="B63" t="s">
        <v>0</v>
      </c>
    </row>
    <row r="64" spans="1:15" x14ac:dyDescent="0.25">
      <c r="B64" t="s">
        <v>9</v>
      </c>
    </row>
    <row r="65" spans="1:15" x14ac:dyDescent="0.25">
      <c r="A65" t="s">
        <v>13</v>
      </c>
      <c r="B65">
        <v>2</v>
      </c>
      <c r="C65">
        <v>3</v>
      </c>
      <c r="D65">
        <v>4</v>
      </c>
      <c r="E65">
        <v>5</v>
      </c>
      <c r="F65">
        <v>6</v>
      </c>
      <c r="G65">
        <v>7</v>
      </c>
      <c r="H65">
        <v>8</v>
      </c>
      <c r="I65">
        <v>9</v>
      </c>
      <c r="J65">
        <v>10</v>
      </c>
      <c r="K65">
        <v>11</v>
      </c>
      <c r="L65">
        <v>12</v>
      </c>
      <c r="M65">
        <v>13</v>
      </c>
      <c r="N65">
        <v>14</v>
      </c>
      <c r="O65">
        <v>15</v>
      </c>
    </row>
    <row r="66" spans="1:15" x14ac:dyDescent="0.25">
      <c r="A66">
        <v>1</v>
      </c>
      <c r="B66">
        <f>SUMIFS(Datos!$J$4:$J$1000,Datos!$C$4:$C$1000,CONCATENATE("=",$A66),Datos!$D$4:$D$1000,CONCATENATE("=",B$65),Datos!$A$4:$A$1000,CONCATENATE("=",$B$1),Datos!$B$4:$B$1000,CONCATENATE("=",$B$2))</f>
        <v>0.32000000000000045</v>
      </c>
      <c r="C66">
        <f>SUMIFS(Datos!$J$4:$J$1000,Datos!$C$4:$C$1000,CONCATENATE("=",$A66),Datos!$D$4:$D$1000,CONCATENATE("=",C$65),Datos!$A$4:$A$1000,CONCATENATE("=",$B$1),Datos!$B$4:$B$1000,CONCATENATE("=",$B$2))</f>
        <v>0.16698815073346543</v>
      </c>
      <c r="D66">
        <f>SUMIFS(Datos!$J$4:$J$1000,Datos!$C$4:$C$1000,CONCATENATE("=",$A66),Datos!$D$4:$D$1000,CONCATENATE("=",D$65),Datos!$A$4:$A$1000,CONCATENATE("=",$B$1),Datos!$B$4:$B$1000,CONCATENATE("=",$B$2))</f>
        <v>0.32973124707888968</v>
      </c>
      <c r="E66">
        <f>SUMIFS(Datos!$J$4:$J$1000,Datos!$C$4:$C$1000,CONCATENATE("=",$A66),Datos!$D$4:$D$1000,CONCATENATE("=",E$65),Datos!$A$4:$A$1000,CONCATENATE("=",$B$1),Datos!$B$4:$B$1000,CONCATENATE("=",$B$2))</f>
        <v>0.35565654566949356</v>
      </c>
      <c r="F66">
        <f>SUMIFS(Datos!$J$4:$J$1000,Datos!$C$4:$C$1000,CONCATENATE("=",$A66),Datos!$D$4:$D$1000,CONCATENATE("=",F$65),Datos!$A$4:$A$1000,CONCATENATE("=",$B$1),Datos!$B$4:$B$1000,CONCATENATE("=",$B$2))</f>
        <v>0.39878523332622562</v>
      </c>
      <c r="G66">
        <f>SUMIFS(Datos!$J$4:$J$1000,Datos!$C$4:$C$1000,CONCATENATE("=",$A66),Datos!$D$4:$D$1000,CONCATENATE("=",G$65),Datos!$A$4:$A$1000,CONCATENATE("=",$B$1),Datos!$B$4:$B$1000,CONCATENATE("=",$B$2))</f>
        <v>0.31093589123939308</v>
      </c>
      <c r="H66">
        <f>SUMIFS(Datos!$J$4:$J$1000,Datos!$C$4:$C$1000,CONCATENATE("=",$A66),Datos!$D$4:$D$1000,CONCATENATE("=",H$65),Datos!$A$4:$A$1000,CONCATENATE("=",$B$1),Datos!$B$4:$B$1000,CONCATENATE("=",$B$2))</f>
        <v>0.34308447139336756</v>
      </c>
      <c r="I66">
        <f>SUMIFS(Datos!$J$4:$J$1000,Datos!$C$4:$C$1000,CONCATENATE("=",$A66),Datos!$D$4:$D$1000,CONCATENATE("=",I$65),Datos!$A$4:$A$1000,CONCATENATE("=",$B$1),Datos!$B$4:$B$1000,CONCATENATE("=",$B$2))</f>
        <v>0.24818827261482046</v>
      </c>
      <c r="J66">
        <f>SUMIFS(Datos!$J$4:$J$1000,Datos!$C$4:$C$1000,CONCATENATE("=",$A66),Datos!$D$4:$D$1000,CONCATENATE("=",J$65),Datos!$A$4:$A$1000,CONCATENATE("=",$B$1),Datos!$B$4:$B$1000,CONCATENATE("=",$B$2))</f>
        <v>0.16184081785416454</v>
      </c>
      <c r="K66">
        <f>SUMIFS(Datos!$J$4:$J$1000,Datos!$C$4:$C$1000,CONCATENATE("=",$A66),Datos!$D$4:$D$1000,CONCATENATE("=",K$65),Datos!$A$4:$A$1000,CONCATENATE("=",$B$1),Datos!$B$4:$B$1000,CONCATENATE("=",$B$2))</f>
        <v>0.1952239342352329</v>
      </c>
      <c r="L66">
        <f>SUMIFS(Datos!$J$4:$J$1000,Datos!$C$4:$C$1000,CONCATENATE("=",$A66),Datos!$D$4:$D$1000,CONCATENATE("=",L$65),Datos!$A$4:$A$1000,CONCATENATE("=",$B$1),Datos!$B$4:$B$1000,CONCATENATE("=",$B$2))</f>
        <v>0.17154654964916408</v>
      </c>
      <c r="M66">
        <f>SUMIFS(Datos!$J$4:$J$1000,Datos!$C$4:$C$1000,CONCATENATE("=",$A66),Datos!$D$4:$D$1000,CONCATENATE("=",M$65),Datos!$A$4:$A$1000,CONCATENATE("=",$B$1),Datos!$B$4:$B$1000,CONCATENATE("=",$B$2))</f>
        <v>0.22440152900423055</v>
      </c>
      <c r="N66">
        <f>SUMIFS(Datos!$J$4:$J$1000,Datos!$C$4:$C$1000,CONCATENATE("=",$A66),Datos!$D$4:$D$1000,CONCATENATE("=",N$65),Datos!$A$4:$A$1000,CONCATENATE("=",$B$1),Datos!$B$4:$B$1000,CONCATENATE("=",$B$2))</f>
        <v>0</v>
      </c>
      <c r="O66">
        <f>SUMIFS(Datos!$J$4:$J$1000,Datos!$C$4:$C$1000,CONCATENATE("=",$A66),Datos!$D$4:$D$1000,CONCATENATE("=",O$65),Datos!$A$4:$A$1000,CONCATENATE("=",$B$1),Datos!$B$4:$B$1000,CONCATENATE("=",$B$2))</f>
        <v>0</v>
      </c>
    </row>
    <row r="67" spans="1:15" x14ac:dyDescent="0.25">
      <c r="A67">
        <v>2</v>
      </c>
      <c r="B67">
        <f>SUMIFS(Datos!$J$4:$J$1000,Datos!$C$4:$C$1000,CONCATENATE("=",$A67),Datos!$D$4:$D$1000,CONCATENATE("=",B$65),Datos!$A$4:$A$1000,CONCATENATE("=",$B$1),Datos!$B$4:$B$1000,CONCATENATE("=",$B$2))</f>
        <v>0.31999999999999146</v>
      </c>
      <c r="C67">
        <f>SUMIFS(Datos!$J$4:$J$1000,Datos!$C$4:$C$1000,CONCATENATE("=",$A67),Datos!$D$4:$D$1000,CONCATENATE("=",C$65),Datos!$A$4:$A$1000,CONCATENATE("=",$B$1),Datos!$B$4:$B$1000,CONCATENATE("=",$B$2))</f>
        <v>0.17794924833529766</v>
      </c>
      <c r="D67">
        <f>SUMIFS(Datos!$J$4:$J$1000,Datos!$C$4:$C$1000,CONCATENATE("=",$A67),Datos!$D$4:$D$1000,CONCATENATE("=",D$65),Datos!$A$4:$A$1000,CONCATENATE("=",$B$1),Datos!$B$4:$B$1000,CONCATENATE("=",$B$2))</f>
        <v>0.37257179050129907</v>
      </c>
      <c r="E67">
        <f>SUMIFS(Datos!$J$4:$J$1000,Datos!$C$4:$C$1000,CONCATENATE("=",$A67),Datos!$D$4:$D$1000,CONCATENATE("=",E$65),Datos!$A$4:$A$1000,CONCATENATE("=",$B$1),Datos!$B$4:$B$1000,CONCATENATE("=",$B$2))</f>
        <v>0.38845817193897003</v>
      </c>
      <c r="F67">
        <f>SUMIFS(Datos!$J$4:$J$1000,Datos!$C$4:$C$1000,CONCATENATE("=",$A67),Datos!$D$4:$D$1000,CONCATENATE("=",F$65),Datos!$A$4:$A$1000,CONCATENATE("=",$B$1),Datos!$B$4:$B$1000,CONCATENATE("=",$B$2))</f>
        <v>0.37968783313519211</v>
      </c>
      <c r="G67">
        <f>SUMIFS(Datos!$J$4:$J$1000,Datos!$C$4:$C$1000,CONCATENATE("=",$A67),Datos!$D$4:$D$1000,CONCATENATE("=",G$65),Datos!$A$4:$A$1000,CONCATENATE("=",$B$1),Datos!$B$4:$B$1000,CONCATENATE("=",$B$2))</f>
        <v>0.29290519690969596</v>
      </c>
      <c r="H67">
        <f>SUMIFS(Datos!$J$4:$J$1000,Datos!$C$4:$C$1000,CONCATENATE("=",$A67),Datos!$D$4:$D$1000,CONCATENATE("=",H$65),Datos!$A$4:$A$1000,CONCATENATE("=",$B$1),Datos!$B$4:$B$1000,CONCATENATE("=",$B$2))</f>
        <v>0.26293997162294008</v>
      </c>
      <c r="I67">
        <f>SUMIFS(Datos!$J$4:$J$1000,Datos!$C$4:$C$1000,CONCATENATE("=",$A67),Datos!$D$4:$D$1000,CONCATENATE("=",I$65),Datos!$A$4:$A$1000,CONCATENATE("=",$B$1),Datos!$B$4:$B$1000,CONCATENATE("=",$B$2))</f>
        <v>0.18097573277235796</v>
      </c>
      <c r="J67">
        <f>SUMIFS(Datos!$J$4:$J$1000,Datos!$C$4:$C$1000,CONCATENATE("=",$A67),Datos!$D$4:$D$1000,CONCATENATE("=",J$65),Datos!$A$4:$A$1000,CONCATENATE("=",$B$1),Datos!$B$4:$B$1000,CONCATENATE("=",$B$2))</f>
        <v>0.2616569523536163</v>
      </c>
      <c r="K67">
        <f>SUMIFS(Datos!$J$4:$J$1000,Datos!$C$4:$C$1000,CONCATENATE("=",$A67),Datos!$D$4:$D$1000,CONCATENATE("=",K$65),Datos!$A$4:$A$1000,CONCATENATE("=",$B$1),Datos!$B$4:$B$1000,CONCATENATE("=",$B$2))</f>
        <v>0.30627223252571451</v>
      </c>
      <c r="L67">
        <f>SUMIFS(Datos!$J$4:$J$1000,Datos!$C$4:$C$1000,CONCATENATE("=",$A67),Datos!$D$4:$D$1000,CONCATENATE("=",L$65),Datos!$A$4:$A$1000,CONCATENATE("=",$B$1),Datos!$B$4:$B$1000,CONCATENATE("=",$B$2))</f>
        <v>0.24949734900185397</v>
      </c>
      <c r="M67">
        <f>SUMIFS(Datos!$J$4:$J$1000,Datos!$C$4:$C$1000,CONCATENATE("=",$A67),Datos!$D$4:$D$1000,CONCATENATE("=",M$65),Datos!$A$4:$A$1000,CONCATENATE("=",$B$1),Datos!$B$4:$B$1000,CONCATENATE("=",$B$2))</f>
        <v>0.24249301310864407</v>
      </c>
      <c r="N67">
        <f>SUMIFS(Datos!$J$4:$J$1000,Datos!$C$4:$C$1000,CONCATENATE("=",$A67),Datos!$D$4:$D$1000,CONCATENATE("=",N$65),Datos!$A$4:$A$1000,CONCATENATE("=",$B$1),Datos!$B$4:$B$1000,CONCATENATE("=",$B$2))</f>
        <v>0</v>
      </c>
      <c r="O67">
        <f>SUMIFS(Datos!$J$4:$J$1000,Datos!$C$4:$C$1000,CONCATENATE("=",$A67),Datos!$D$4:$D$1000,CONCATENATE("=",O$65),Datos!$A$4:$A$1000,CONCATENATE("=",$B$1),Datos!$B$4:$B$1000,CONCATENATE("=",$B$2))</f>
        <v>0</v>
      </c>
    </row>
    <row r="68" spans="1:15" x14ac:dyDescent="0.25">
      <c r="A68">
        <v>3</v>
      </c>
      <c r="B68">
        <f>SUMIFS(Datos!$J$4:$J$1000,Datos!$C$4:$C$1000,CONCATENATE("=",$A68),Datos!$D$4:$D$1000,CONCATENATE("=",B$65),Datos!$A$4:$A$1000,CONCATENATE("=",$B$1),Datos!$B$4:$B$1000,CONCATENATE("=",$B$2))</f>
        <v>0.52099999999999269</v>
      </c>
      <c r="C68">
        <f>SUMIFS(Datos!$J$4:$J$1000,Datos!$C$4:$C$1000,CONCATENATE("=",$A68),Datos!$D$4:$D$1000,CONCATENATE("=",C$65),Datos!$A$4:$A$1000,CONCATENATE("=",$B$1),Datos!$B$4:$B$1000,CONCATENATE("=",$B$2))</f>
        <v>0.45573274837003663</v>
      </c>
      <c r="D68">
        <f>SUMIFS(Datos!$J$4:$J$1000,Datos!$C$4:$C$1000,CONCATENATE("=",$A68),Datos!$D$4:$D$1000,CONCATENATE("=",D$65),Datos!$A$4:$A$1000,CONCATENATE("=",$B$1),Datos!$B$4:$B$1000,CONCATENATE("=",$B$2))</f>
        <v>0.33539960917716355</v>
      </c>
      <c r="E68">
        <f>SUMIFS(Datos!$J$4:$J$1000,Datos!$C$4:$C$1000,CONCATENATE("=",$A68),Datos!$D$4:$D$1000,CONCATENATE("=",E$65),Datos!$A$4:$A$1000,CONCATENATE("=",$B$1),Datos!$B$4:$B$1000,CONCATENATE("=",$B$2))</f>
        <v>0.29208183512515967</v>
      </c>
      <c r="F68">
        <f>SUMIFS(Datos!$J$4:$J$1000,Datos!$C$4:$C$1000,CONCATENATE("=",$A68),Datos!$D$4:$D$1000,CONCATENATE("=",F$65),Datos!$A$4:$A$1000,CONCATENATE("=",$B$1),Datos!$B$4:$B$1000,CONCATENATE("=",$B$2))</f>
        <v>0.33516310855669429</v>
      </c>
      <c r="G68">
        <f>SUMIFS(Datos!$J$4:$J$1000,Datos!$C$4:$C$1000,CONCATENATE("=",$A68),Datos!$D$4:$D$1000,CONCATENATE("=",G$65),Datos!$A$4:$A$1000,CONCATENATE("=",$B$1),Datos!$B$4:$B$1000,CONCATENATE("=",$B$2))</f>
        <v>0.2536125107336914</v>
      </c>
      <c r="H68">
        <f>SUMIFS(Datos!$J$4:$J$1000,Datos!$C$4:$C$1000,CONCATENATE("=",$A68),Datos!$D$4:$D$1000,CONCATENATE("=",H$65),Datos!$A$4:$A$1000,CONCATENATE("=",$B$1),Datos!$B$4:$B$1000,CONCATENATE("=",$B$2))</f>
        <v>0.28193114059065605</v>
      </c>
      <c r="I68">
        <f>SUMIFS(Datos!$J$4:$J$1000,Datos!$C$4:$C$1000,CONCATENATE("=",$A68),Datos!$D$4:$D$1000,CONCATENATE("=",I$65),Datos!$A$4:$A$1000,CONCATENATE("=",$B$1),Datos!$B$4:$B$1000,CONCATENATE("=",$B$2))</f>
        <v>0.24316942309009926</v>
      </c>
      <c r="J68">
        <f>SUMIFS(Datos!$J$4:$J$1000,Datos!$C$4:$C$1000,CONCATENATE("=",$A68),Datos!$D$4:$D$1000,CONCATENATE("=",J$65),Datos!$A$4:$A$1000,CONCATENATE("=",$B$1),Datos!$B$4:$B$1000,CONCATENATE("=",$B$2))</f>
        <v>0.17451931015265615</v>
      </c>
      <c r="K68">
        <f>SUMIFS(Datos!$J$4:$J$1000,Datos!$C$4:$C$1000,CONCATENATE("=",$A68),Datos!$D$4:$D$1000,CONCATENATE("=",K$65),Datos!$A$4:$A$1000,CONCATENATE("=",$B$1),Datos!$B$4:$B$1000,CONCATENATE("=",$B$2))</f>
        <v>0.22605585301626421</v>
      </c>
      <c r="L68">
        <f>SUMIFS(Datos!$J$4:$J$1000,Datos!$C$4:$C$1000,CONCATENATE("=",$A68),Datos!$D$4:$D$1000,CONCATENATE("=",L$65),Datos!$A$4:$A$1000,CONCATENATE("=",$B$1),Datos!$B$4:$B$1000,CONCATENATE("=",$B$2))</f>
        <v>0.22262532860706738</v>
      </c>
      <c r="M68">
        <f>SUMIFS(Datos!$J$4:$J$1000,Datos!$C$4:$C$1000,CONCATENATE("=",$A68),Datos!$D$4:$D$1000,CONCATENATE("=",M$65),Datos!$A$4:$A$1000,CONCATENATE("=",$B$1),Datos!$B$4:$B$1000,CONCATENATE("=",$B$2))</f>
        <v>0.22781008472386211</v>
      </c>
      <c r="N68">
        <f>SUMIFS(Datos!$J$4:$J$1000,Datos!$C$4:$C$1000,CONCATENATE("=",$A68),Datos!$D$4:$D$1000,CONCATENATE("=",N$65),Datos!$A$4:$A$1000,CONCATENATE("=",$B$1),Datos!$B$4:$B$1000,CONCATENATE("=",$B$2))</f>
        <v>0</v>
      </c>
      <c r="O68">
        <f>SUMIFS(Datos!$J$4:$J$1000,Datos!$C$4:$C$1000,CONCATENATE("=",$A68),Datos!$D$4:$D$1000,CONCATENATE("=",O$65),Datos!$A$4:$A$1000,CONCATENATE("=",$B$1),Datos!$B$4:$B$1000,CONCATENATE("=",$B$2))</f>
        <v>0</v>
      </c>
    </row>
    <row r="69" spans="1:15" x14ac:dyDescent="0.25">
      <c r="A69">
        <v>4</v>
      </c>
      <c r="B69">
        <f>SUMIFS(Datos!$J$4:$J$1000,Datos!$C$4:$C$1000,CONCATENATE("=",$A69),Datos!$D$4:$D$1000,CONCATENATE("=",B$65),Datos!$A$4:$A$1000,CONCATENATE("=",$B$1),Datos!$B$4:$B$1000,CONCATENATE("=",$B$2))</f>
        <v>0.31999999999999396</v>
      </c>
      <c r="C69">
        <f>SUMIFS(Datos!$J$4:$J$1000,Datos!$C$4:$C$1000,CONCATENATE("=",$A69),Datos!$D$4:$D$1000,CONCATENATE("=",C$65),Datos!$A$4:$A$1000,CONCATENATE("=",$B$1),Datos!$B$4:$B$1000,CONCATENATE("=",$B$2))</f>
        <v>0.29580437215168687</v>
      </c>
      <c r="D69">
        <f>SUMIFS(Datos!$J$4:$J$1000,Datos!$C$4:$C$1000,CONCATENATE("=",$A69),Datos!$D$4:$D$1000,CONCATENATE("=",D$65),Datos!$A$4:$A$1000,CONCATENATE("=",$B$1),Datos!$B$4:$B$1000,CONCATENATE("=",$B$2))</f>
        <v>0.2784850292717439</v>
      </c>
      <c r="E69">
        <f>SUMIFS(Datos!$J$4:$J$1000,Datos!$C$4:$C$1000,CONCATENATE("=",$A69),Datos!$D$4:$D$1000,CONCATENATE("=",E$65),Datos!$A$4:$A$1000,CONCATENATE("=",$B$1),Datos!$B$4:$B$1000,CONCATENATE("=",$B$2))</f>
        <v>0.407238107433814</v>
      </c>
      <c r="F69">
        <f>SUMIFS(Datos!$J$4:$J$1000,Datos!$C$4:$C$1000,CONCATENATE("=",$A69),Datos!$D$4:$D$1000,CONCATENATE("=",F$65),Datos!$A$4:$A$1000,CONCATENATE("=",$B$1),Datos!$B$4:$B$1000,CONCATENATE("=",$B$2))</f>
        <v>0.36018962314285385</v>
      </c>
      <c r="G69">
        <f>SUMIFS(Datos!$J$4:$J$1000,Datos!$C$4:$C$1000,CONCATENATE("=",$A69),Datos!$D$4:$D$1000,CONCATENATE("=",G$65),Datos!$A$4:$A$1000,CONCATENATE("=",$B$1),Datos!$B$4:$B$1000,CONCATENATE("=",$B$2))</f>
        <v>0.28687978443279122</v>
      </c>
      <c r="H69">
        <f>SUMIFS(Datos!$J$4:$J$1000,Datos!$C$4:$C$1000,CONCATENATE("=",$A69),Datos!$D$4:$D$1000,CONCATENATE("=",H$65),Datos!$A$4:$A$1000,CONCATENATE("=",$B$1),Datos!$B$4:$B$1000,CONCATENATE("=",$B$2))</f>
        <v>0.35235279410903964</v>
      </c>
      <c r="I69">
        <f>SUMIFS(Datos!$J$4:$J$1000,Datos!$C$4:$C$1000,CONCATENATE("=",$A69),Datos!$D$4:$D$1000,CONCATENATE("=",I$65),Datos!$A$4:$A$1000,CONCATENATE("=",$B$1),Datos!$B$4:$B$1000,CONCATENATE("=",$B$2))</f>
        <v>0.17323480013259515</v>
      </c>
      <c r="J69">
        <f>SUMIFS(Datos!$J$4:$J$1000,Datos!$C$4:$C$1000,CONCATENATE("=",$A69),Datos!$D$4:$D$1000,CONCATENATE("=",J$65),Datos!$A$4:$A$1000,CONCATENATE("=",$B$1),Datos!$B$4:$B$1000,CONCATENATE("=",$B$2))</f>
        <v>0.21738850033925911</v>
      </c>
      <c r="K69">
        <f>SUMIFS(Datos!$J$4:$J$1000,Datos!$C$4:$C$1000,CONCATENATE("=",$A69),Datos!$D$4:$D$1000,CONCATENATE("=",K$65),Datos!$A$4:$A$1000,CONCATENATE("=",$B$1),Datos!$B$4:$B$1000,CONCATENATE("=",$B$2))</f>
        <v>0.29962033178732544</v>
      </c>
      <c r="L69">
        <f>SUMIFS(Datos!$J$4:$J$1000,Datos!$C$4:$C$1000,CONCATENATE("=",$A69),Datos!$D$4:$D$1000,CONCATENATE("=",L$65),Datos!$A$4:$A$1000,CONCATENATE("=",$B$1),Datos!$B$4:$B$1000,CONCATENATE("=",$B$2))</f>
        <v>0.20372275473634241</v>
      </c>
      <c r="M69">
        <f>SUMIFS(Datos!$J$4:$J$1000,Datos!$C$4:$C$1000,CONCATENATE("=",$A69),Datos!$D$4:$D$1000,CONCATENATE("=",M$65),Datos!$A$4:$A$1000,CONCATENATE("=",$B$1),Datos!$B$4:$B$1000,CONCATENATE("=",$B$2))</f>
        <v>0.16721694763429673</v>
      </c>
      <c r="N69">
        <f>SUMIFS(Datos!$J$4:$J$1000,Datos!$C$4:$C$1000,CONCATENATE("=",$A69),Datos!$D$4:$D$1000,CONCATENATE("=",N$65),Datos!$A$4:$A$1000,CONCATENATE("=",$B$1),Datos!$B$4:$B$1000,CONCATENATE("=",$B$2))</f>
        <v>0</v>
      </c>
      <c r="O69">
        <f>SUMIFS(Datos!$J$4:$J$1000,Datos!$C$4:$C$1000,CONCATENATE("=",$A69),Datos!$D$4:$D$1000,CONCATENATE("=",O$65),Datos!$A$4:$A$1000,CONCATENATE("=",$B$1),Datos!$B$4:$B$1000,CONCATENATE("=",$B$2))</f>
        <v>0</v>
      </c>
    </row>
    <row r="70" spans="1:15" x14ac:dyDescent="0.25">
      <c r="A70">
        <v>5</v>
      </c>
      <c r="B70">
        <f>SUMIFS(Datos!$J$4:$J$1000,Datos!$C$4:$C$1000,CONCATENATE("=",$A70),Datos!$D$4:$D$1000,CONCATENATE("=",B$65),Datos!$A$4:$A$1000,CONCATENATE("=",$B$1),Datos!$B$4:$B$1000,CONCATENATE("=",$B$2))</f>
        <v>0.31999999999999584</v>
      </c>
      <c r="C70">
        <f>SUMIFS(Datos!$J$4:$J$1000,Datos!$C$4:$C$1000,CONCATENATE("=",$A70),Datos!$D$4:$D$1000,CONCATENATE("=",C$65),Datos!$A$4:$A$1000,CONCATENATE("=",$B$1),Datos!$B$4:$B$1000,CONCATENATE("=",$B$2))</f>
        <v>0.33650320839998799</v>
      </c>
      <c r="D70">
        <f>SUMIFS(Datos!$J$4:$J$1000,Datos!$C$4:$C$1000,CONCATENATE("=",$A70),Datos!$D$4:$D$1000,CONCATENATE("=",D$65),Datos!$A$4:$A$1000,CONCATENATE("=",$B$1),Datos!$B$4:$B$1000,CONCATENATE("=",$B$2))</f>
        <v>0.40061386231017931</v>
      </c>
      <c r="E70">
        <f>SUMIFS(Datos!$J$4:$J$1000,Datos!$C$4:$C$1000,CONCATENATE("=",$A70),Datos!$D$4:$D$1000,CONCATENATE("=",E$65),Datos!$A$4:$A$1000,CONCATENATE("=",$B$1),Datos!$B$4:$B$1000,CONCATENATE("=",$B$2))</f>
        <v>0.30586096743712343</v>
      </c>
      <c r="F70">
        <f>SUMIFS(Datos!$J$4:$J$1000,Datos!$C$4:$C$1000,CONCATENATE("=",$A70),Datos!$D$4:$D$1000,CONCATENATE("=",F$65),Datos!$A$4:$A$1000,CONCATENATE("=",$B$1),Datos!$B$4:$B$1000,CONCATENATE("=",$B$2))</f>
        <v>0.39219588039982506</v>
      </c>
      <c r="G70">
        <f>SUMIFS(Datos!$J$4:$J$1000,Datos!$C$4:$C$1000,CONCATENATE("=",$A70),Datos!$D$4:$D$1000,CONCATENATE("=",G$65),Datos!$A$4:$A$1000,CONCATENATE("=",$B$1),Datos!$B$4:$B$1000,CONCATENATE("=",$B$2))</f>
        <v>0.27754859198725823</v>
      </c>
      <c r="H70">
        <f>SUMIFS(Datos!$J$4:$J$1000,Datos!$C$4:$C$1000,CONCATENATE("=",$A70),Datos!$D$4:$D$1000,CONCATENATE("=",H$65),Datos!$A$4:$A$1000,CONCATENATE("=",$B$1),Datos!$B$4:$B$1000,CONCATENATE("=",$B$2))</f>
        <v>0.32777312582001761</v>
      </c>
      <c r="I70">
        <f>SUMIFS(Datos!$J$4:$J$1000,Datos!$C$4:$C$1000,CONCATENATE("=",$A70),Datos!$D$4:$D$1000,CONCATENATE("=",I$65),Datos!$A$4:$A$1000,CONCATENATE("=",$B$1),Datos!$B$4:$B$1000,CONCATENATE("=",$B$2))</f>
        <v>0.16661301966951339</v>
      </c>
      <c r="J70">
        <f>SUMIFS(Datos!$J$4:$J$1000,Datos!$C$4:$C$1000,CONCATENATE("=",$A70),Datos!$D$4:$D$1000,CONCATENATE("=",J$65),Datos!$A$4:$A$1000,CONCATENATE("=",$B$1),Datos!$B$4:$B$1000,CONCATENATE("=",$B$2))</f>
        <v>0.27348994411264921</v>
      </c>
      <c r="K70">
        <f>SUMIFS(Datos!$J$4:$J$1000,Datos!$C$4:$C$1000,CONCATENATE("=",$A70),Datos!$D$4:$D$1000,CONCATENATE("=",K$65),Datos!$A$4:$A$1000,CONCATENATE("=",$B$1),Datos!$B$4:$B$1000,CONCATENATE("=",$B$2))</f>
        <v>0.27981276433548202</v>
      </c>
      <c r="L70">
        <f>SUMIFS(Datos!$J$4:$J$1000,Datos!$C$4:$C$1000,CONCATENATE("=",$A70),Datos!$D$4:$D$1000,CONCATENATE("=",L$65),Datos!$A$4:$A$1000,CONCATENATE("=",$B$1),Datos!$B$4:$B$1000,CONCATENATE("=",$B$2))</f>
        <v>0.24234501520526811</v>
      </c>
      <c r="M70">
        <f>SUMIFS(Datos!$J$4:$J$1000,Datos!$C$4:$C$1000,CONCATENATE("=",$A70),Datos!$D$4:$D$1000,CONCATENATE("=",M$65),Datos!$A$4:$A$1000,CONCATENATE("=",$B$1),Datos!$B$4:$B$1000,CONCATENATE("=",$B$2))</f>
        <v>0.19097069788985371</v>
      </c>
      <c r="N70">
        <f>SUMIFS(Datos!$J$4:$J$1000,Datos!$C$4:$C$1000,CONCATENATE("=",$A70),Datos!$D$4:$D$1000,CONCATENATE("=",N$65),Datos!$A$4:$A$1000,CONCATENATE("=",$B$1),Datos!$B$4:$B$1000,CONCATENATE("=",$B$2))</f>
        <v>0</v>
      </c>
      <c r="O70">
        <f>SUMIFS(Datos!$J$4:$J$1000,Datos!$C$4:$C$1000,CONCATENATE("=",$A70),Datos!$D$4:$D$1000,CONCATENATE("=",O$65),Datos!$A$4:$A$1000,CONCATENATE("=",$B$1),Datos!$B$4:$B$1000,CONCATENATE("=",$B$2))</f>
        <v>0</v>
      </c>
    </row>
    <row r="72" spans="1:15" x14ac:dyDescent="0.25">
      <c r="A72" t="s">
        <v>18</v>
      </c>
      <c r="B72">
        <f>AVERAGE(B66:B71)</f>
        <v>0.36019999999999486</v>
      </c>
      <c r="C72">
        <f>AVERAGE(C66:C71)</f>
        <v>0.28659554559809491</v>
      </c>
      <c r="D72">
        <f>AVERAGE(D66:D71)</f>
        <v>0.34336030766785508</v>
      </c>
      <c r="E72">
        <f t="shared" ref="E72" si="53">AVERAGE(E66:E71)</f>
        <v>0.34985912552091214</v>
      </c>
      <c r="F72">
        <f t="shared" ref="F72" si="54">AVERAGE(F66:F71)</f>
        <v>0.37320433571215822</v>
      </c>
      <c r="G72">
        <f t="shared" ref="G72" si="55">AVERAGE(G66:G71)</f>
        <v>0.28437639506056595</v>
      </c>
      <c r="H72">
        <f t="shared" ref="H72" si="56">AVERAGE(H66:H71)</f>
        <v>0.3136163007072042</v>
      </c>
      <c r="I72">
        <f t="shared" ref="I72" si="57">AVERAGE(I66:I71)</f>
        <v>0.20243624965587728</v>
      </c>
      <c r="J72">
        <f t="shared" ref="J72" si="58">AVERAGE(J66:J71)</f>
        <v>0.21777910496246905</v>
      </c>
      <c r="K72">
        <f t="shared" ref="K72" si="59">AVERAGE(K66:K71)</f>
        <v>0.2613970231800038</v>
      </c>
      <c r="L72">
        <f t="shared" ref="L72" si="60">AVERAGE(L66:L71)</f>
        <v>0.21794739943993918</v>
      </c>
      <c r="M72">
        <f t="shared" ref="M72" si="61">AVERAGE(M66:M71)</f>
        <v>0.21057845447217743</v>
      </c>
      <c r="N72">
        <f t="shared" ref="N72" si="62">AVERAGE(N66:N71)</f>
        <v>0</v>
      </c>
      <c r="O72">
        <f t="shared" ref="O72" si="63">AVERAGE(O66:O71)</f>
        <v>0</v>
      </c>
    </row>
    <row r="73" spans="1:15" x14ac:dyDescent="0.25">
      <c r="A73" t="s">
        <v>20</v>
      </c>
      <c r="B73">
        <f>_xlfn.STDEV.S(B66:B71)</f>
        <v>8.9889932695490365E-2</v>
      </c>
      <c r="C73">
        <f t="shared" ref="C73:O73" si="64">_xlfn.STDEV.S(C66:C71)</f>
        <v>0.11967969488344514</v>
      </c>
      <c r="D73">
        <f t="shared" si="64"/>
        <v>4.6338984690216738E-2</v>
      </c>
      <c r="E73">
        <f t="shared" si="64"/>
        <v>5.0224240239063564E-2</v>
      </c>
      <c r="F73">
        <f t="shared" si="64"/>
        <v>2.5853503331051426E-2</v>
      </c>
      <c r="G73">
        <f t="shared" si="64"/>
        <v>2.1079905895716275E-2</v>
      </c>
      <c r="H73">
        <f t="shared" si="64"/>
        <v>3.9183365102432401E-2</v>
      </c>
      <c r="I73">
        <f t="shared" si="64"/>
        <v>3.9840372954713071E-2</v>
      </c>
      <c r="J73">
        <f t="shared" si="64"/>
        <v>5.0073988941535162E-2</v>
      </c>
      <c r="K73">
        <f t="shared" si="64"/>
        <v>4.8584517251004135E-2</v>
      </c>
      <c r="L73">
        <f t="shared" si="64"/>
        <v>3.1495655938296917E-2</v>
      </c>
      <c r="M73">
        <f t="shared" si="64"/>
        <v>3.0705170236676859E-2</v>
      </c>
      <c r="N73">
        <f t="shared" si="64"/>
        <v>0</v>
      </c>
      <c r="O73">
        <f t="shared" si="64"/>
        <v>0</v>
      </c>
    </row>
    <row r="75" spans="1:15" x14ac:dyDescent="0.25">
      <c r="B75" t="s">
        <v>1</v>
      </c>
    </row>
    <row r="76" spans="1:15" x14ac:dyDescent="0.25">
      <c r="B76" t="s">
        <v>9</v>
      </c>
    </row>
    <row r="77" spans="1:15" x14ac:dyDescent="0.25">
      <c r="A77" t="s">
        <v>13</v>
      </c>
      <c r="B77">
        <v>2</v>
      </c>
      <c r="C77">
        <v>3</v>
      </c>
      <c r="D77">
        <v>4</v>
      </c>
      <c r="E77">
        <v>5</v>
      </c>
      <c r="F77">
        <v>6</v>
      </c>
      <c r="G77">
        <v>7</v>
      </c>
      <c r="H77">
        <v>8</v>
      </c>
      <c r="I77">
        <v>9</v>
      </c>
      <c r="J77">
        <v>10</v>
      </c>
      <c r="K77">
        <v>11</v>
      </c>
      <c r="L77">
        <v>12</v>
      </c>
      <c r="M77">
        <v>13</v>
      </c>
      <c r="N77">
        <v>14</v>
      </c>
      <c r="O77">
        <v>15</v>
      </c>
    </row>
    <row r="78" spans="1:15" x14ac:dyDescent="0.25">
      <c r="A78">
        <v>1</v>
      </c>
      <c r="B78">
        <f>SUMIFS(Datos!$K$4:$K$1000,Datos!$C$4:$C$1000,CONCATENATE("=",$A78),Datos!$D$4:$D$1000,CONCATENATE("=",B$77),Datos!$A$4:$A$1000,CONCATENATE("=",$B$1),Datos!$B$4:$B$1000,CONCATENATE("=",$B$2))</f>
        <v>0.32000000000000045</v>
      </c>
      <c r="C78">
        <f>SUMIFS(Datos!$K$4:$K$1000,Datos!$C$4:$C$1000,CONCATENATE("=",$A78),Datos!$D$4:$D$1000,CONCATENATE("=",C$77),Datos!$A$4:$A$1000,CONCATENATE("=",$B$1),Datos!$B$4:$B$1000,CONCATENATE("=",$B$2))</f>
        <v>0.33987959351905028</v>
      </c>
      <c r="D78">
        <f>SUMIFS(Datos!$K$4:$K$1000,Datos!$C$4:$C$1000,CONCATENATE("=",$A78),Datos!$D$4:$D$1000,CONCATENATE("=",D$77),Datos!$A$4:$A$1000,CONCATENATE("=",$B$1),Datos!$B$4:$B$1000,CONCATENATE("=",$B$2))</f>
        <v>0.46976267782907316</v>
      </c>
      <c r="E78">
        <f>SUMIFS(Datos!$K$4:$K$1000,Datos!$C$4:$C$1000,CONCATENATE("=",$A78),Datos!$D$4:$D$1000,CONCATENATE("=",E$77),Datos!$A$4:$A$1000,CONCATENATE("=",$B$1),Datos!$B$4:$B$1000,CONCATENATE("=",$B$2))</f>
        <v>0.3658812321944257</v>
      </c>
      <c r="F78">
        <f>SUMIFS(Datos!$K$4:$K$1000,Datos!$C$4:$C$1000,CONCATENATE("=",$A78),Datos!$D$4:$D$1000,CONCATENATE("=",F$77),Datos!$A$4:$A$1000,CONCATENATE("=",$B$1),Datos!$B$4:$B$1000,CONCATENATE("=",$B$2))</f>
        <v>0.48318461538460911</v>
      </c>
      <c r="G78">
        <f>SUMIFS(Datos!$K$4:$K$1000,Datos!$C$4:$C$1000,CONCATENATE("=",$A78),Datos!$D$4:$D$1000,CONCATENATE("=",G$77),Datos!$A$4:$A$1000,CONCATENATE("=",$B$1),Datos!$B$4:$B$1000,CONCATENATE("=",$B$2))</f>
        <v>0.46215755407673914</v>
      </c>
      <c r="H78">
        <f>SUMIFS(Datos!$K$4:$K$1000,Datos!$C$4:$C$1000,CONCATENATE("=",$A78),Datos!$D$4:$D$1000,CONCATENATE("=",H$77),Datos!$A$4:$A$1000,CONCATENATE("=",$B$1),Datos!$B$4:$B$1000,CONCATENATE("=",$B$2))</f>
        <v>0.30730791708310956</v>
      </c>
      <c r="I78">
        <f>SUMIFS(Datos!$K$4:$K$1000,Datos!$C$4:$C$1000,CONCATENATE("=",$A78),Datos!$D$4:$D$1000,CONCATENATE("=",I$77),Datos!$A$4:$A$1000,CONCATENATE("=",$B$1),Datos!$B$4:$B$1000,CONCATENATE("=",$B$2))</f>
        <v>0.3084711402360093</v>
      </c>
      <c r="J78">
        <f>SUMIFS(Datos!$K$4:$K$1000,Datos!$C$4:$C$1000,CONCATENATE("=",$A78),Datos!$D$4:$D$1000,CONCATENATE("=",J$77),Datos!$A$4:$A$1000,CONCATENATE("=",$B$1),Datos!$B$4:$B$1000,CONCATENATE("=",$B$2))</f>
        <v>0.45011355206432196</v>
      </c>
      <c r="K78">
        <f>SUMIFS(Datos!$K$4:$K$1000,Datos!$C$4:$C$1000,CONCATENATE("=",$A78),Datos!$D$4:$D$1000,CONCATENATE("=",K$77),Datos!$A$4:$A$1000,CONCATENATE("=",$B$1),Datos!$B$4:$B$1000,CONCATENATE("=",$B$2))</f>
        <v>0.38347585793216338</v>
      </c>
      <c r="L78">
        <f>SUMIFS(Datos!$K$4:$K$1000,Datos!$C$4:$C$1000,CONCATENATE("=",$A78),Datos!$D$4:$D$1000,CONCATENATE("=",L$77),Datos!$A$4:$A$1000,CONCATENATE("=",$B$1),Datos!$B$4:$B$1000,CONCATENATE("=",$B$2))</f>
        <v>0.33659199772388981</v>
      </c>
      <c r="M78">
        <f>SUMIFS(Datos!$K$4:$K$1000,Datos!$C$4:$C$1000,CONCATENATE("=",$A78),Datos!$D$4:$D$1000,CONCATENATE("=",M$77),Datos!$A$4:$A$1000,CONCATENATE("=",$B$1),Datos!$B$4:$B$1000,CONCATENATE("=",$B$2))</f>
        <v>0.43001905206748725</v>
      </c>
      <c r="N78">
        <f>SUMIFS(Datos!$K$4:$K$1000,Datos!$C$4:$C$1000,CONCATENATE("=",$A78),Datos!$D$4:$D$1000,CONCATENATE("=",N$77),Datos!$A$4:$A$1000,CONCATENATE("=",$B$1),Datos!$B$4:$B$1000,CONCATENATE("=",$B$2))</f>
        <v>0</v>
      </c>
      <c r="O78">
        <f>SUMIFS(Datos!$K$4:$K$1000,Datos!$C$4:$C$1000,CONCATENATE("=",$A78),Datos!$D$4:$D$1000,CONCATENATE("=",O$77),Datos!$A$4:$A$1000,CONCATENATE("=",$B$1),Datos!$B$4:$B$1000,CONCATENATE("=",$B$2))</f>
        <v>0</v>
      </c>
    </row>
    <row r="79" spans="1:15" x14ac:dyDescent="0.25">
      <c r="A79">
        <v>2</v>
      </c>
      <c r="B79">
        <f>SUMIFS(Datos!$K$4:$K$1000,Datos!$C$4:$C$1000,CONCATENATE("=",$A79),Datos!$D$4:$D$1000,CONCATENATE("=",B$77),Datos!$A$4:$A$1000,CONCATENATE("=",$B$1),Datos!$B$4:$B$1000,CONCATENATE("=",$B$2))</f>
        <v>0.31999999999999146</v>
      </c>
      <c r="C79">
        <f>SUMIFS(Datos!$K$4:$K$1000,Datos!$C$4:$C$1000,CONCATENATE("=",$A79),Datos!$D$4:$D$1000,CONCATENATE("=",C$77),Datos!$A$4:$A$1000,CONCATENATE("=",$B$1),Datos!$B$4:$B$1000,CONCATENATE("=",$B$2))</f>
        <v>0.34017087877386409</v>
      </c>
      <c r="D79">
        <f>SUMIFS(Datos!$K$4:$K$1000,Datos!$C$4:$C$1000,CONCATENATE("=",$A79),Datos!$D$4:$D$1000,CONCATENATE("=",D$77),Datos!$A$4:$A$1000,CONCATENATE("=",$B$1),Datos!$B$4:$B$1000,CONCATENATE("=",$B$2))</f>
        <v>0.3328067855775782</v>
      </c>
      <c r="E79">
        <f>SUMIFS(Datos!$K$4:$K$1000,Datos!$C$4:$C$1000,CONCATENATE("=",$A79),Datos!$D$4:$D$1000,CONCATENATE("=",E$77),Datos!$A$4:$A$1000,CONCATENATE("=",$B$1),Datos!$B$4:$B$1000,CONCATENATE("=",$B$2))</f>
        <v>0.37846455443063526</v>
      </c>
      <c r="F79">
        <f>SUMIFS(Datos!$K$4:$K$1000,Datos!$C$4:$C$1000,CONCATENATE("=",$A79),Datos!$D$4:$D$1000,CONCATENATE("=",F$77),Datos!$A$4:$A$1000,CONCATENATE("=",$B$1),Datos!$B$4:$B$1000,CONCATENATE("=",$B$2))</f>
        <v>0.45615173936196607</v>
      </c>
      <c r="G79">
        <f>SUMIFS(Datos!$K$4:$K$1000,Datos!$C$4:$C$1000,CONCATENATE("=",$A79),Datos!$D$4:$D$1000,CONCATENATE("=",G$77),Datos!$A$4:$A$1000,CONCATENATE("=",$B$1),Datos!$B$4:$B$1000,CONCATENATE("=",$B$2))</f>
        <v>0.33080275936048148</v>
      </c>
      <c r="H79">
        <f>SUMIFS(Datos!$K$4:$K$1000,Datos!$C$4:$C$1000,CONCATENATE("=",$A79),Datos!$D$4:$D$1000,CONCATENATE("=",H$77),Datos!$A$4:$A$1000,CONCATENATE("=",$B$1),Datos!$B$4:$B$1000,CONCATENATE("=",$B$2))</f>
        <v>0.34863424354661643</v>
      </c>
      <c r="I79">
        <f>SUMIFS(Datos!$K$4:$K$1000,Datos!$C$4:$C$1000,CONCATENATE("=",$A79),Datos!$D$4:$D$1000,CONCATENATE("=",I$77),Datos!$A$4:$A$1000,CONCATENATE("=",$B$1),Datos!$B$4:$B$1000,CONCATENATE("=",$B$2))</f>
        <v>0.36412278489619709</v>
      </c>
      <c r="J79">
        <f>SUMIFS(Datos!$K$4:$K$1000,Datos!$C$4:$C$1000,CONCATENATE("=",$A79),Datos!$D$4:$D$1000,CONCATENATE("=",J$77),Datos!$A$4:$A$1000,CONCATENATE("=",$B$1),Datos!$B$4:$B$1000,CONCATENATE("=",$B$2))</f>
        <v>0.34729113965458858</v>
      </c>
      <c r="K79">
        <f>SUMIFS(Datos!$K$4:$K$1000,Datos!$C$4:$C$1000,CONCATENATE("=",$A79),Datos!$D$4:$D$1000,CONCATENATE("=",K$77),Datos!$A$4:$A$1000,CONCATENATE("=",$B$1),Datos!$B$4:$B$1000,CONCATENATE("=",$B$2))</f>
        <v>0.38034360218871976</v>
      </c>
      <c r="L79">
        <f>SUMIFS(Datos!$K$4:$K$1000,Datos!$C$4:$C$1000,CONCATENATE("=",$A79),Datos!$D$4:$D$1000,CONCATENATE("=",L$77),Datos!$A$4:$A$1000,CONCATENATE("=",$B$1),Datos!$B$4:$B$1000,CONCATENATE("=",$B$2))</f>
        <v>0.34922978635801788</v>
      </c>
      <c r="M79">
        <f>SUMIFS(Datos!$K$4:$K$1000,Datos!$C$4:$C$1000,CONCATENATE("=",$A79),Datos!$D$4:$D$1000,CONCATENATE("=",M$77),Datos!$A$4:$A$1000,CONCATENATE("=",$B$1),Datos!$B$4:$B$1000,CONCATENATE("=",$B$2))</f>
        <v>0.39225251583229925</v>
      </c>
      <c r="N79">
        <f>SUMIFS(Datos!$K$4:$K$1000,Datos!$C$4:$C$1000,CONCATENATE("=",$A79),Datos!$D$4:$D$1000,CONCATENATE("=",N$77),Datos!$A$4:$A$1000,CONCATENATE("=",$B$1),Datos!$B$4:$B$1000,CONCATENATE("=",$B$2))</f>
        <v>0</v>
      </c>
      <c r="O79">
        <f>SUMIFS(Datos!$K$4:$K$1000,Datos!$C$4:$C$1000,CONCATENATE("=",$A79),Datos!$D$4:$D$1000,CONCATENATE("=",O$77),Datos!$A$4:$A$1000,CONCATENATE("=",$B$1),Datos!$B$4:$B$1000,CONCATENATE("=",$B$2))</f>
        <v>0</v>
      </c>
    </row>
    <row r="80" spans="1:15" x14ac:dyDescent="0.25">
      <c r="A80">
        <v>3</v>
      </c>
      <c r="B80">
        <f>SUMIFS(Datos!$K$4:$K$1000,Datos!$C$4:$C$1000,CONCATENATE("=",$A80),Datos!$D$4:$D$1000,CONCATENATE("=",B$77),Datos!$A$4:$A$1000,CONCATENATE("=",$B$1),Datos!$B$4:$B$1000,CONCATENATE("=",$B$2))</f>
        <v>0.52099999999999269</v>
      </c>
      <c r="C80">
        <f>SUMIFS(Datos!$K$4:$K$1000,Datos!$C$4:$C$1000,CONCATENATE("=",$A80),Datos!$D$4:$D$1000,CONCATENATE("=",C$77),Datos!$A$4:$A$1000,CONCATENATE("=",$B$1),Datos!$B$4:$B$1000,CONCATENATE("=",$B$2))</f>
        <v>0.45573274837003663</v>
      </c>
      <c r="D80">
        <f>SUMIFS(Datos!$K$4:$K$1000,Datos!$C$4:$C$1000,CONCATENATE("=",$A80),Datos!$D$4:$D$1000,CONCATENATE("=",D$77),Datos!$A$4:$A$1000,CONCATENATE("=",$B$1),Datos!$B$4:$B$1000,CONCATENATE("=",$B$2))</f>
        <v>0.33539960917716355</v>
      </c>
      <c r="E80">
        <f>SUMIFS(Datos!$K$4:$K$1000,Datos!$C$4:$C$1000,CONCATENATE("=",$A80),Datos!$D$4:$D$1000,CONCATENATE("=",E$77),Datos!$A$4:$A$1000,CONCATENATE("=",$B$1),Datos!$B$4:$B$1000,CONCATENATE("=",$B$2))</f>
        <v>0.51360685740934109</v>
      </c>
      <c r="F80">
        <f>SUMIFS(Datos!$K$4:$K$1000,Datos!$C$4:$C$1000,CONCATENATE("=",$A80),Datos!$D$4:$D$1000,CONCATENATE("=",F$77),Datos!$A$4:$A$1000,CONCATENATE("=",$B$1),Datos!$B$4:$B$1000,CONCATENATE("=",$B$2))</f>
        <v>0.44845771587263838</v>
      </c>
      <c r="G80">
        <f>SUMIFS(Datos!$K$4:$K$1000,Datos!$C$4:$C$1000,CONCATENATE("=",$A80),Datos!$D$4:$D$1000,CONCATENATE("=",G$77),Datos!$A$4:$A$1000,CONCATENATE("=",$B$1),Datos!$B$4:$B$1000,CONCATENATE("=",$B$2))</f>
        <v>0.40236231730135541</v>
      </c>
      <c r="H80">
        <f>SUMIFS(Datos!$K$4:$K$1000,Datos!$C$4:$C$1000,CONCATENATE("=",$A80),Datos!$D$4:$D$1000,CONCATENATE("=",H$77),Datos!$A$4:$A$1000,CONCATENATE("=",$B$1),Datos!$B$4:$B$1000,CONCATENATE("=",$B$2))</f>
        <v>0.39123855839069627</v>
      </c>
      <c r="I80">
        <f>SUMIFS(Datos!$K$4:$K$1000,Datos!$C$4:$C$1000,CONCATENATE("=",$A80),Datos!$D$4:$D$1000,CONCATENATE("=",I$77),Datos!$A$4:$A$1000,CONCATENATE("=",$B$1),Datos!$B$4:$B$1000,CONCATENATE("=",$B$2))</f>
        <v>0.34605301480661349</v>
      </c>
      <c r="J80">
        <f>SUMIFS(Datos!$K$4:$K$1000,Datos!$C$4:$C$1000,CONCATENATE("=",$A80),Datos!$D$4:$D$1000,CONCATENATE("=",J$77),Datos!$A$4:$A$1000,CONCATENATE("=",$B$1),Datos!$B$4:$B$1000,CONCATENATE("=",$B$2))</f>
        <v>0.50094976683913017</v>
      </c>
      <c r="K80">
        <f>SUMIFS(Datos!$K$4:$K$1000,Datos!$C$4:$C$1000,CONCATENATE("=",$A80),Datos!$D$4:$D$1000,CONCATENATE("=",K$77),Datos!$A$4:$A$1000,CONCATENATE("=",$B$1),Datos!$B$4:$B$1000,CONCATENATE("=",$B$2))</f>
        <v>0.3949124420008186</v>
      </c>
      <c r="L80">
        <f>SUMIFS(Datos!$K$4:$K$1000,Datos!$C$4:$C$1000,CONCATENATE("=",$A80),Datos!$D$4:$D$1000,CONCATENATE("=",L$77),Datos!$A$4:$A$1000,CONCATENATE("=",$B$1),Datos!$B$4:$B$1000,CONCATENATE("=",$B$2))</f>
        <v>0.41601648291746018</v>
      </c>
      <c r="M80">
        <f>SUMIFS(Datos!$K$4:$K$1000,Datos!$C$4:$C$1000,CONCATENATE("=",$A80),Datos!$D$4:$D$1000,CONCATENATE("=",M$77),Datos!$A$4:$A$1000,CONCATENATE("=",$B$1),Datos!$B$4:$B$1000,CONCATENATE("=",$B$2))</f>
        <v>0.44831838821617759</v>
      </c>
      <c r="N80">
        <f>SUMIFS(Datos!$K$4:$K$1000,Datos!$C$4:$C$1000,CONCATENATE("=",$A80),Datos!$D$4:$D$1000,CONCATENATE("=",N$77),Datos!$A$4:$A$1000,CONCATENATE("=",$B$1),Datos!$B$4:$B$1000,CONCATENATE("=",$B$2))</f>
        <v>0</v>
      </c>
      <c r="O80">
        <f>SUMIFS(Datos!$K$4:$K$1000,Datos!$C$4:$C$1000,CONCATENATE("=",$A80),Datos!$D$4:$D$1000,CONCATENATE("=",O$77),Datos!$A$4:$A$1000,CONCATENATE("=",$B$1),Datos!$B$4:$B$1000,CONCATENATE("=",$B$2))</f>
        <v>0</v>
      </c>
    </row>
    <row r="81" spans="1:15" x14ac:dyDescent="0.25">
      <c r="A81">
        <v>4</v>
      </c>
      <c r="B81">
        <f>SUMIFS(Datos!$K$4:$K$1000,Datos!$C$4:$C$1000,CONCATENATE("=",$A81),Datos!$D$4:$D$1000,CONCATENATE("=",B$77),Datos!$A$4:$A$1000,CONCATENATE("=",$B$1),Datos!$B$4:$B$1000,CONCATENATE("=",$B$2))</f>
        <v>0.31999999999999396</v>
      </c>
      <c r="C81">
        <f>SUMIFS(Datos!$K$4:$K$1000,Datos!$C$4:$C$1000,CONCATENATE("=",$A81),Datos!$D$4:$D$1000,CONCATENATE("=",C$77),Datos!$A$4:$A$1000,CONCATENATE("=",$B$1),Datos!$B$4:$B$1000,CONCATENATE("=",$B$2))</f>
        <v>0.29580437215168687</v>
      </c>
      <c r="D81">
        <f>SUMIFS(Datos!$K$4:$K$1000,Datos!$C$4:$C$1000,CONCATENATE("=",$A81),Datos!$D$4:$D$1000,CONCATENATE("=",D$77),Datos!$A$4:$A$1000,CONCATENATE("=",$B$1),Datos!$B$4:$B$1000,CONCATENATE("=",$B$2))</f>
        <v>0.2784850292717439</v>
      </c>
      <c r="E81">
        <f>SUMIFS(Datos!$K$4:$K$1000,Datos!$C$4:$C$1000,CONCATENATE("=",$A81),Datos!$D$4:$D$1000,CONCATENATE("=",E$77),Datos!$A$4:$A$1000,CONCATENATE("=",$B$1),Datos!$B$4:$B$1000,CONCATENATE("=",$B$2))</f>
        <v>0.41418204056033942</v>
      </c>
      <c r="F81">
        <f>SUMIFS(Datos!$K$4:$K$1000,Datos!$C$4:$C$1000,CONCATENATE("=",$A81),Datos!$D$4:$D$1000,CONCATENATE("=",F$77),Datos!$A$4:$A$1000,CONCATENATE("=",$B$1),Datos!$B$4:$B$1000,CONCATENATE("=",$B$2))</f>
        <v>0.44999678762972811</v>
      </c>
      <c r="G81">
        <f>SUMIFS(Datos!$K$4:$K$1000,Datos!$C$4:$C$1000,CONCATENATE("=",$A81),Datos!$D$4:$D$1000,CONCATENATE("=",G$77),Datos!$A$4:$A$1000,CONCATENATE("=",$B$1),Datos!$B$4:$B$1000,CONCATENATE("=",$B$2))</f>
        <v>0.42540438811308939</v>
      </c>
      <c r="H81">
        <f>SUMIFS(Datos!$K$4:$K$1000,Datos!$C$4:$C$1000,CONCATENATE("=",$A81),Datos!$D$4:$D$1000,CONCATENATE("=",H$77),Datos!$A$4:$A$1000,CONCATENATE("=",$B$1),Datos!$B$4:$B$1000,CONCATENATE("=",$B$2))</f>
        <v>0.39353949512013664</v>
      </c>
      <c r="I81">
        <f>SUMIFS(Datos!$K$4:$K$1000,Datos!$C$4:$C$1000,CONCATENATE("=",$A81),Datos!$D$4:$D$1000,CONCATENATE("=",I$77),Datos!$A$4:$A$1000,CONCATENATE("=",$B$1),Datos!$B$4:$B$1000,CONCATENATE("=",$B$2))</f>
        <v>0.54086730518155202</v>
      </c>
      <c r="J81">
        <f>SUMIFS(Datos!$K$4:$K$1000,Datos!$C$4:$C$1000,CONCATENATE("=",$A81),Datos!$D$4:$D$1000,CONCATENATE("=",J$77),Datos!$A$4:$A$1000,CONCATENATE("=",$B$1),Datos!$B$4:$B$1000,CONCATENATE("=",$B$2))</f>
        <v>0.41181433083395602</v>
      </c>
      <c r="K81">
        <f>SUMIFS(Datos!$K$4:$K$1000,Datos!$C$4:$C$1000,CONCATENATE("=",$A81),Datos!$D$4:$D$1000,CONCATENATE("=",K$77),Datos!$A$4:$A$1000,CONCATENATE("=",$B$1),Datos!$B$4:$B$1000,CONCATENATE("=",$B$2))</f>
        <v>0.46314592941340837</v>
      </c>
      <c r="L81">
        <f>SUMIFS(Datos!$K$4:$K$1000,Datos!$C$4:$C$1000,CONCATENATE("=",$A81),Datos!$D$4:$D$1000,CONCATENATE("=",L$77),Datos!$A$4:$A$1000,CONCATENATE("=",$B$1),Datos!$B$4:$B$1000,CONCATENATE("=",$B$2))</f>
        <v>0.40580306669607241</v>
      </c>
      <c r="M81">
        <f>SUMIFS(Datos!$K$4:$K$1000,Datos!$C$4:$C$1000,CONCATENATE("=",$A81),Datos!$D$4:$D$1000,CONCATENATE("=",M$77),Datos!$A$4:$A$1000,CONCATENATE("=",$B$1),Datos!$B$4:$B$1000,CONCATENATE("=",$B$2))</f>
        <v>0.38581576150708086</v>
      </c>
      <c r="N81">
        <f>SUMIFS(Datos!$K$4:$K$1000,Datos!$C$4:$C$1000,CONCATENATE("=",$A81),Datos!$D$4:$D$1000,CONCATENATE("=",N$77),Datos!$A$4:$A$1000,CONCATENATE("=",$B$1),Datos!$B$4:$B$1000,CONCATENATE("=",$B$2))</f>
        <v>0</v>
      </c>
      <c r="O81">
        <f>SUMIFS(Datos!$K$4:$K$1000,Datos!$C$4:$C$1000,CONCATENATE("=",$A81),Datos!$D$4:$D$1000,CONCATENATE("=",O$77),Datos!$A$4:$A$1000,CONCATENATE("=",$B$1),Datos!$B$4:$B$1000,CONCATENATE("=",$B$2))</f>
        <v>0</v>
      </c>
    </row>
    <row r="82" spans="1:15" x14ac:dyDescent="0.25">
      <c r="A82">
        <v>5</v>
      </c>
      <c r="B82">
        <f>SUMIFS(Datos!$K$4:$K$1000,Datos!$C$4:$C$1000,CONCATENATE("=",$A82),Datos!$D$4:$D$1000,CONCATENATE("=",B$77),Datos!$A$4:$A$1000,CONCATENATE("=",$B$1),Datos!$B$4:$B$1000,CONCATENATE("=",$B$2))</f>
        <v>0.31999999999999584</v>
      </c>
      <c r="C82">
        <f>SUMIFS(Datos!$K$4:$K$1000,Datos!$C$4:$C$1000,CONCATENATE("=",$A82),Datos!$D$4:$D$1000,CONCATENATE("=",C$77),Datos!$A$4:$A$1000,CONCATENATE("=",$B$1),Datos!$B$4:$B$1000,CONCATENATE("=",$B$2))</f>
        <v>0.33650320839998799</v>
      </c>
      <c r="D82">
        <f>SUMIFS(Datos!$K$4:$K$1000,Datos!$C$4:$C$1000,CONCATENATE("=",$A82),Datos!$D$4:$D$1000,CONCATENATE("=",D$77),Datos!$A$4:$A$1000,CONCATENATE("=",$B$1),Datos!$B$4:$B$1000,CONCATENATE("=",$B$2))</f>
        <v>0.30668332523357877</v>
      </c>
      <c r="E82">
        <f>SUMIFS(Datos!$K$4:$K$1000,Datos!$C$4:$C$1000,CONCATENATE("=",$A82),Datos!$D$4:$D$1000,CONCATENATE("=",E$77),Datos!$A$4:$A$1000,CONCATENATE("=",$B$1),Datos!$B$4:$B$1000,CONCATENATE("=",$B$2))</f>
        <v>0.34678736074827549</v>
      </c>
      <c r="F82">
        <f>SUMIFS(Datos!$K$4:$K$1000,Datos!$C$4:$C$1000,CONCATENATE("=",$A82),Datos!$D$4:$D$1000,CONCATENATE("=",F$77),Datos!$A$4:$A$1000,CONCATENATE("=",$B$1),Datos!$B$4:$B$1000,CONCATENATE("=",$B$2))</f>
        <v>0.46841282910422055</v>
      </c>
      <c r="G82">
        <f>SUMIFS(Datos!$K$4:$K$1000,Datos!$C$4:$C$1000,CONCATENATE("=",$A82),Datos!$D$4:$D$1000,CONCATENATE("=",G$77),Datos!$A$4:$A$1000,CONCATENATE("=",$B$1),Datos!$B$4:$B$1000,CONCATENATE("=",$B$2))</f>
        <v>0.36420364543071188</v>
      </c>
      <c r="H82">
        <f>SUMIFS(Datos!$K$4:$K$1000,Datos!$C$4:$C$1000,CONCATENATE("=",$A82),Datos!$D$4:$D$1000,CONCATENATE("=",H$77),Datos!$A$4:$A$1000,CONCATENATE("=",$B$1),Datos!$B$4:$B$1000,CONCATENATE("=",$B$2))</f>
        <v>0.35565514047866909</v>
      </c>
      <c r="I82">
        <f>SUMIFS(Datos!$K$4:$K$1000,Datos!$C$4:$C$1000,CONCATENATE("=",$A82),Datos!$D$4:$D$1000,CONCATENATE("=",I$77),Datos!$A$4:$A$1000,CONCATENATE("=",$B$1),Datos!$B$4:$B$1000,CONCATENATE("=",$B$2))</f>
        <v>0.3020181000219021</v>
      </c>
      <c r="J82">
        <f>SUMIFS(Datos!$K$4:$K$1000,Datos!$C$4:$C$1000,CONCATENATE("=",$A82),Datos!$D$4:$D$1000,CONCATENATE("=",J$77),Datos!$A$4:$A$1000,CONCATENATE("=",$B$1),Datos!$B$4:$B$1000,CONCATENATE("=",$B$2))</f>
        <v>0.34666537458960356</v>
      </c>
      <c r="K82">
        <f>SUMIFS(Datos!$K$4:$K$1000,Datos!$C$4:$C$1000,CONCATENATE("=",$A82),Datos!$D$4:$D$1000,CONCATENATE("=",K$77),Datos!$A$4:$A$1000,CONCATENATE("=",$B$1),Datos!$B$4:$B$1000,CONCATENATE("=",$B$2))</f>
        <v>0.41536062983121558</v>
      </c>
      <c r="L82">
        <f>SUMIFS(Datos!$K$4:$K$1000,Datos!$C$4:$C$1000,CONCATENATE("=",$A82),Datos!$D$4:$D$1000,CONCATENATE("=",L$77),Datos!$A$4:$A$1000,CONCATENATE("=",$B$1),Datos!$B$4:$B$1000,CONCATENATE("=",$B$2))</f>
        <v>0.24036299471559419</v>
      </c>
      <c r="M82">
        <f>SUMIFS(Datos!$K$4:$K$1000,Datos!$C$4:$C$1000,CONCATENATE("=",$A82),Datos!$D$4:$D$1000,CONCATENATE("=",M$77),Datos!$A$4:$A$1000,CONCATENATE("=",$B$1),Datos!$B$4:$B$1000,CONCATENATE("=",$B$2))</f>
        <v>0.27327860554369565</v>
      </c>
      <c r="N82">
        <f>SUMIFS(Datos!$K$4:$K$1000,Datos!$C$4:$C$1000,CONCATENATE("=",$A82),Datos!$D$4:$D$1000,CONCATENATE("=",N$77),Datos!$A$4:$A$1000,CONCATENATE("=",$B$1),Datos!$B$4:$B$1000,CONCATENATE("=",$B$2))</f>
        <v>0</v>
      </c>
      <c r="O82">
        <f>SUMIFS(Datos!$K$4:$K$1000,Datos!$C$4:$C$1000,CONCATENATE("=",$A82),Datos!$D$4:$D$1000,CONCATENATE("=",O$77),Datos!$A$4:$A$1000,CONCATENATE("=",$B$1),Datos!$B$4:$B$1000,CONCATENATE("=",$B$2))</f>
        <v>0</v>
      </c>
    </row>
    <row r="84" spans="1:15" x14ac:dyDescent="0.25">
      <c r="A84" t="s">
        <v>18</v>
      </c>
      <c r="B84">
        <f>AVERAGE(B78:B83)</f>
        <v>0.36019999999999486</v>
      </c>
      <c r="C84">
        <f>AVERAGE(C78:C83)</f>
        <v>0.35361816024292514</v>
      </c>
      <c r="D84">
        <f>AVERAGE(D78:D83)</f>
        <v>0.34462748541782756</v>
      </c>
      <c r="E84">
        <f t="shared" ref="E84" si="65">AVERAGE(E78:E83)</f>
        <v>0.40378440906860336</v>
      </c>
      <c r="F84">
        <f t="shared" ref="F84" si="66">AVERAGE(F78:F83)</f>
        <v>0.46124073747063249</v>
      </c>
      <c r="G84">
        <f t="shared" ref="G84" si="67">AVERAGE(G78:G83)</f>
        <v>0.39698613285647544</v>
      </c>
      <c r="H84">
        <f t="shared" ref="H84" si="68">AVERAGE(H78:H83)</f>
        <v>0.35927507092384559</v>
      </c>
      <c r="I84">
        <f t="shared" ref="I84" si="69">AVERAGE(I78:I83)</f>
        <v>0.37230646902845477</v>
      </c>
      <c r="J84">
        <f t="shared" ref="J84" si="70">AVERAGE(J78:J83)</f>
        <v>0.41136683279632003</v>
      </c>
      <c r="K84">
        <f t="shared" ref="K84" si="71">AVERAGE(K78:K83)</f>
        <v>0.40744769227326516</v>
      </c>
      <c r="L84">
        <f t="shared" ref="L84" si="72">AVERAGE(L78:L83)</f>
        <v>0.34960086568220683</v>
      </c>
      <c r="M84">
        <f t="shared" ref="M84" si="73">AVERAGE(M78:M83)</f>
        <v>0.38593686463334809</v>
      </c>
      <c r="N84">
        <f t="shared" ref="N84" si="74">AVERAGE(N78:N83)</f>
        <v>0</v>
      </c>
      <c r="O84">
        <f t="shared" ref="O84" si="75">AVERAGE(O78:O83)</f>
        <v>0</v>
      </c>
    </row>
    <row r="85" spans="1:15" x14ac:dyDescent="0.25">
      <c r="A85" t="s">
        <v>20</v>
      </c>
      <c r="B85">
        <f>_xlfn.STDEV.S(B78:B83)</f>
        <v>8.9889932695490365E-2</v>
      </c>
      <c r="C85">
        <f t="shared" ref="C85:O85" si="76">_xlfn.STDEV.S(C78:C83)</f>
        <v>6.006730053229669E-2</v>
      </c>
      <c r="D85">
        <f t="shared" si="76"/>
        <v>7.3651685013905441E-2</v>
      </c>
      <c r="E85">
        <f t="shared" si="76"/>
        <v>6.6135259645413169E-2</v>
      </c>
      <c r="F85">
        <f t="shared" si="76"/>
        <v>1.4566250609316579E-2</v>
      </c>
      <c r="G85">
        <f t="shared" si="76"/>
        <v>5.1329195259655118E-2</v>
      </c>
      <c r="H85">
        <f t="shared" si="76"/>
        <v>3.5435263081263865E-2</v>
      </c>
      <c r="I85">
        <f t="shared" si="76"/>
        <v>9.7704114612470763E-2</v>
      </c>
      <c r="J85">
        <f t="shared" si="76"/>
        <v>6.674313396506508E-2</v>
      </c>
      <c r="K85">
        <f t="shared" si="76"/>
        <v>3.4026905683947013E-2</v>
      </c>
      <c r="L85">
        <f t="shared" si="76"/>
        <v>7.0128457865339666E-2</v>
      </c>
      <c r="M85">
        <f t="shared" si="76"/>
        <v>6.8129434150444534E-2</v>
      </c>
      <c r="N85">
        <f t="shared" si="76"/>
        <v>0</v>
      </c>
      <c r="O85">
        <f t="shared" si="76"/>
        <v>0</v>
      </c>
    </row>
    <row r="87" spans="1:15" x14ac:dyDescent="0.25">
      <c r="B87" t="s">
        <v>10</v>
      </c>
    </row>
    <row r="88" spans="1:15" x14ac:dyDescent="0.25">
      <c r="B88" t="s">
        <v>9</v>
      </c>
    </row>
    <row r="89" spans="1:15" x14ac:dyDescent="0.25">
      <c r="A89" t="s">
        <v>13</v>
      </c>
      <c r="B89">
        <v>2</v>
      </c>
      <c r="C89">
        <v>3</v>
      </c>
      <c r="D89">
        <v>4</v>
      </c>
      <c r="E89">
        <v>5</v>
      </c>
      <c r="F89">
        <v>6</v>
      </c>
      <c r="G89">
        <v>7</v>
      </c>
      <c r="H89">
        <v>8</v>
      </c>
      <c r="I89">
        <v>9</v>
      </c>
      <c r="J89">
        <v>10</v>
      </c>
      <c r="K89">
        <v>11</v>
      </c>
      <c r="L89">
        <v>12</v>
      </c>
      <c r="M89">
        <v>13</v>
      </c>
      <c r="N89">
        <v>14</v>
      </c>
      <c r="O89">
        <v>15</v>
      </c>
    </row>
    <row r="90" spans="1:15" x14ac:dyDescent="0.25">
      <c r="A90">
        <v>1</v>
      </c>
      <c r="B90">
        <f>SUMIFS(Datos!$L$4:$L$1000,Datos!$C$4:$C$1000,CONCATENATE("=",$A90),Datos!$D$4:$D$1000,CONCATENATE("=",B$89),Datos!$A$4:$A$1000,CONCATENATE("=",$B$1),Datos!$B$4:$B$1000,CONCATENATE("=",$B$2))</f>
        <v>0.32000000000000045</v>
      </c>
      <c r="C90">
        <f>SUMIFS(Datos!$L$4:$L$1000,Datos!$C$4:$C$1000,CONCATENATE("=",$A90),Datos!$D$4:$D$1000,CONCATENATE("=",C$89),Datos!$A$4:$A$1000,CONCATENATE("=",$B$1),Datos!$B$4:$B$1000,CONCATENATE("=",$B$2))</f>
        <v>0.16698815073346543</v>
      </c>
      <c r="D90">
        <f>SUMIFS(Datos!$L$4:$L$1000,Datos!$C$4:$C$1000,CONCATENATE("=",$A90),Datos!$D$4:$D$1000,CONCATENATE("=",D$89),Datos!$A$4:$A$1000,CONCATENATE("=",$B$1),Datos!$B$4:$B$1000,CONCATENATE("=",$B$2))</f>
        <v>0.29185931680838834</v>
      </c>
      <c r="E90">
        <f>SUMIFS(Datos!$L$4:$L$1000,Datos!$C$4:$C$1000,CONCATENATE("=",$A90),Datos!$D$4:$D$1000,CONCATENATE("=",E$89),Datos!$A$4:$A$1000,CONCATENATE("=",$B$1),Datos!$B$4:$B$1000,CONCATENATE("=",$B$2))</f>
        <v>0.39746303610535955</v>
      </c>
      <c r="F90">
        <f>SUMIFS(Datos!$L$4:$L$1000,Datos!$C$4:$C$1000,CONCATENATE("=",$A90),Datos!$D$4:$D$1000,CONCATENATE("=",F$89),Datos!$A$4:$A$1000,CONCATENATE("=",$B$1),Datos!$B$4:$B$1000,CONCATENATE("=",$B$2))</f>
        <v>0.39878523332622562</v>
      </c>
      <c r="G90">
        <f>SUMIFS(Datos!$L$4:$L$1000,Datos!$C$4:$C$1000,CONCATENATE("=",$A90),Datos!$D$4:$D$1000,CONCATENATE("=",G$89),Datos!$A$4:$A$1000,CONCATENATE("=",$B$1),Datos!$B$4:$B$1000,CONCATENATE("=",$B$2))</f>
        <v>0.29187905183668611</v>
      </c>
      <c r="H90">
        <f>SUMIFS(Datos!$L$4:$L$1000,Datos!$C$4:$C$1000,CONCATENATE("=",$A90),Datos!$D$4:$D$1000,CONCATENATE("=",H$89),Datos!$A$4:$A$1000,CONCATENATE("=",$B$1),Datos!$B$4:$B$1000,CONCATENATE("=",$B$2))</f>
        <v>0.23811921706556444</v>
      </c>
      <c r="I90">
        <f>SUMIFS(Datos!$L$4:$L$1000,Datos!$C$4:$C$1000,CONCATENATE("=",$A90),Datos!$D$4:$D$1000,CONCATENATE("=",I$89),Datos!$A$4:$A$1000,CONCATENATE("=",$B$1),Datos!$B$4:$B$1000,CONCATENATE("=",$B$2))</f>
        <v>0.25264370608442815</v>
      </c>
      <c r="J90">
        <f>SUMIFS(Datos!$L$4:$L$1000,Datos!$C$4:$C$1000,CONCATENATE("=",$A90),Datos!$D$4:$D$1000,CONCATENATE("=",J$89),Datos!$A$4:$A$1000,CONCATENATE("=",$B$1),Datos!$B$4:$B$1000,CONCATENATE("=",$B$2))</f>
        <v>0.42441787274828391</v>
      </c>
      <c r="K90">
        <f>SUMIFS(Datos!$L$4:$L$1000,Datos!$C$4:$C$1000,CONCATENATE("=",$A90),Datos!$D$4:$D$1000,CONCATENATE("=",K$89),Datos!$A$4:$A$1000,CONCATENATE("=",$B$1),Datos!$B$4:$B$1000,CONCATENATE("=",$B$2))</f>
        <v>0.2975288542777984</v>
      </c>
      <c r="L90">
        <f>SUMIFS(Datos!$L$4:$L$1000,Datos!$C$4:$C$1000,CONCATENATE("=",$A90),Datos!$D$4:$D$1000,CONCATENATE("=",L$89),Datos!$A$4:$A$1000,CONCATENATE("=",$B$1),Datos!$B$4:$B$1000,CONCATENATE("=",$B$2))</f>
        <v>0.36058873186100088</v>
      </c>
      <c r="M90">
        <f>SUMIFS(Datos!$L$4:$L$1000,Datos!$C$4:$C$1000,CONCATENATE("=",$A90),Datos!$D$4:$D$1000,CONCATENATE("=",M$89),Datos!$A$4:$A$1000,CONCATENATE("=",$B$1),Datos!$B$4:$B$1000,CONCATENATE("=",$B$2))</f>
        <v>0.23865337354883581</v>
      </c>
      <c r="N90">
        <f>SUMIFS(Datos!$L$4:$L$1000,Datos!$C$4:$C$1000,CONCATENATE("=",$A90),Datos!$D$4:$D$1000,CONCATENATE("=",N$89),Datos!$A$4:$A$1000,CONCATENATE("=",$B$1),Datos!$B$4:$B$1000,CONCATENATE("=",$B$2))</f>
        <v>0</v>
      </c>
      <c r="O90">
        <f>SUMIFS(Datos!$L$4:$L$1000,Datos!$C$4:$C$1000,CONCATENATE("=",$A90),Datos!$D$4:$D$1000,CONCATENATE("=",O$89),Datos!$A$4:$A$1000,CONCATENATE("=",$B$1),Datos!$B$4:$B$1000,CONCATENATE("=",$B$2))</f>
        <v>0</v>
      </c>
    </row>
    <row r="91" spans="1:15" x14ac:dyDescent="0.25">
      <c r="A91">
        <v>2</v>
      </c>
      <c r="B91">
        <f>SUMIFS(Datos!$L$4:$L$1000,Datos!$C$4:$C$1000,CONCATENATE("=",$A91),Datos!$D$4:$D$1000,CONCATENATE("=",B$89),Datos!$A$4:$A$1000,CONCATENATE("=",$B$1),Datos!$B$4:$B$1000,CONCATENATE("=",$B$2))</f>
        <v>0.31999999999999146</v>
      </c>
      <c r="C91">
        <f>SUMIFS(Datos!$L$4:$L$1000,Datos!$C$4:$C$1000,CONCATENATE("=",$A91),Datos!$D$4:$D$1000,CONCATENATE("=",C$89),Datos!$A$4:$A$1000,CONCATENATE("=",$B$1),Datos!$B$4:$B$1000,CONCATENATE("=",$B$2))</f>
        <v>0.17794924833529766</v>
      </c>
      <c r="D91">
        <f>SUMIFS(Datos!$L$4:$L$1000,Datos!$C$4:$C$1000,CONCATENATE("=",$A91),Datos!$D$4:$D$1000,CONCATENATE("=",D$89),Datos!$A$4:$A$1000,CONCATENATE("=",$B$1),Datos!$B$4:$B$1000,CONCATENATE("=",$B$2))</f>
        <v>0.3328067855775782</v>
      </c>
      <c r="E91">
        <f>SUMIFS(Datos!$L$4:$L$1000,Datos!$C$4:$C$1000,CONCATENATE("=",$A91),Datos!$D$4:$D$1000,CONCATENATE("=",E$89),Datos!$A$4:$A$1000,CONCATENATE("=",$B$1),Datos!$B$4:$B$1000,CONCATENATE("=",$B$2))</f>
        <v>0.34576562257044147</v>
      </c>
      <c r="F91">
        <f>SUMIFS(Datos!$L$4:$L$1000,Datos!$C$4:$C$1000,CONCATENATE("=",$A91),Datos!$D$4:$D$1000,CONCATENATE("=",F$89),Datos!$A$4:$A$1000,CONCATENATE("=",$B$1),Datos!$B$4:$B$1000,CONCATENATE("=",$B$2))</f>
        <v>0.41955535431218477</v>
      </c>
      <c r="G91">
        <f>SUMIFS(Datos!$L$4:$L$1000,Datos!$C$4:$C$1000,CONCATENATE("=",$A91),Datos!$D$4:$D$1000,CONCATENATE("=",G$89),Datos!$A$4:$A$1000,CONCATENATE("=",$B$1),Datos!$B$4:$B$1000,CONCATENATE("=",$B$2))</f>
        <v>0.39024406589142613</v>
      </c>
      <c r="H91">
        <f>SUMIFS(Datos!$L$4:$L$1000,Datos!$C$4:$C$1000,CONCATENATE("=",$A91),Datos!$D$4:$D$1000,CONCATENATE("=",H$89),Datos!$A$4:$A$1000,CONCATENATE("=",$B$1),Datos!$B$4:$B$1000,CONCATENATE("=",$B$2))</f>
        <v>0.32543941017484374</v>
      </c>
      <c r="I91">
        <f>SUMIFS(Datos!$L$4:$L$1000,Datos!$C$4:$C$1000,CONCATENATE("=",$A91),Datos!$D$4:$D$1000,CONCATENATE("=",I$89),Datos!$A$4:$A$1000,CONCATENATE("=",$B$1),Datos!$B$4:$B$1000,CONCATENATE("=",$B$2))</f>
        <v>0.29833919763710948</v>
      </c>
      <c r="J91">
        <f>SUMIFS(Datos!$L$4:$L$1000,Datos!$C$4:$C$1000,CONCATENATE("=",$A91),Datos!$D$4:$D$1000,CONCATENATE("=",J$89),Datos!$A$4:$A$1000,CONCATENATE("=",$B$1),Datos!$B$4:$B$1000,CONCATENATE("=",$B$2))</f>
        <v>0.37815759658458303</v>
      </c>
      <c r="K91">
        <f>SUMIFS(Datos!$L$4:$L$1000,Datos!$C$4:$C$1000,CONCATENATE("=",$A91),Datos!$D$4:$D$1000,CONCATENATE("=",K$89),Datos!$A$4:$A$1000,CONCATENATE("=",$B$1),Datos!$B$4:$B$1000,CONCATENATE("=",$B$2))</f>
        <v>0.23818249579091075</v>
      </c>
      <c r="L91">
        <f>SUMIFS(Datos!$L$4:$L$1000,Datos!$C$4:$C$1000,CONCATENATE("=",$A91),Datos!$D$4:$D$1000,CONCATENATE("=",L$89),Datos!$A$4:$A$1000,CONCATENATE("=",$B$1),Datos!$B$4:$B$1000,CONCATENATE("=",$B$2))</f>
        <v>0.30137093488728639</v>
      </c>
      <c r="M91">
        <f>SUMIFS(Datos!$L$4:$L$1000,Datos!$C$4:$C$1000,CONCATENATE("=",$A91),Datos!$D$4:$D$1000,CONCATENATE("=",M$89),Datos!$A$4:$A$1000,CONCATENATE("=",$B$1),Datos!$B$4:$B$1000,CONCATENATE("=",$B$2))</f>
        <v>0.26461470774988888</v>
      </c>
      <c r="N91">
        <f>SUMIFS(Datos!$L$4:$L$1000,Datos!$C$4:$C$1000,CONCATENATE("=",$A91),Datos!$D$4:$D$1000,CONCATENATE("=",N$89),Datos!$A$4:$A$1000,CONCATENATE("=",$B$1),Datos!$B$4:$B$1000,CONCATENATE("=",$B$2))</f>
        <v>0</v>
      </c>
      <c r="O91">
        <f>SUMIFS(Datos!$L$4:$L$1000,Datos!$C$4:$C$1000,CONCATENATE("=",$A91),Datos!$D$4:$D$1000,CONCATENATE("=",O$89),Datos!$A$4:$A$1000,CONCATENATE("=",$B$1),Datos!$B$4:$B$1000,CONCATENATE("=",$B$2))</f>
        <v>0</v>
      </c>
    </row>
    <row r="92" spans="1:15" x14ac:dyDescent="0.25">
      <c r="A92">
        <v>3</v>
      </c>
      <c r="B92">
        <f>SUMIFS(Datos!$L$4:$L$1000,Datos!$C$4:$C$1000,CONCATENATE("=",$A92),Datos!$D$4:$D$1000,CONCATENATE("=",B$89),Datos!$A$4:$A$1000,CONCATENATE("=",$B$1),Datos!$B$4:$B$1000,CONCATENATE("=",$B$2))</f>
        <v>0.52099999999999269</v>
      </c>
      <c r="C92">
        <f>SUMIFS(Datos!$L$4:$L$1000,Datos!$C$4:$C$1000,CONCATENATE("=",$A92),Datos!$D$4:$D$1000,CONCATENATE("=",C$89),Datos!$A$4:$A$1000,CONCATENATE("=",$B$1),Datos!$B$4:$B$1000,CONCATENATE("=",$B$2))</f>
        <v>0.45573274837003663</v>
      </c>
      <c r="D92">
        <f>SUMIFS(Datos!$L$4:$L$1000,Datos!$C$4:$C$1000,CONCATENATE("=",$A92),Datos!$D$4:$D$1000,CONCATENATE("=",D$89),Datos!$A$4:$A$1000,CONCATENATE("=",$B$1),Datos!$B$4:$B$1000,CONCATENATE("=",$B$2))</f>
        <v>0.33539960917716355</v>
      </c>
      <c r="E92">
        <f>SUMIFS(Datos!$L$4:$L$1000,Datos!$C$4:$C$1000,CONCATENATE("=",$A92),Datos!$D$4:$D$1000,CONCATENATE("=",E$89),Datos!$A$4:$A$1000,CONCATENATE("=",$B$1),Datos!$B$4:$B$1000,CONCATENATE("=",$B$2))</f>
        <v>0.29208183512515967</v>
      </c>
      <c r="F92">
        <f>SUMIFS(Datos!$L$4:$L$1000,Datos!$C$4:$C$1000,CONCATENATE("=",$A92),Datos!$D$4:$D$1000,CONCATENATE("=",F$89),Datos!$A$4:$A$1000,CONCATENATE("=",$B$1),Datos!$B$4:$B$1000,CONCATENATE("=",$B$2))</f>
        <v>0.33516310855669429</v>
      </c>
      <c r="G92">
        <f>SUMIFS(Datos!$L$4:$L$1000,Datos!$C$4:$C$1000,CONCATENATE("=",$A92),Datos!$D$4:$D$1000,CONCATENATE("=",G$89),Datos!$A$4:$A$1000,CONCATENATE("=",$B$1),Datos!$B$4:$B$1000,CONCATENATE("=",$B$2))</f>
        <v>0.2536125107336914</v>
      </c>
      <c r="H92">
        <f>SUMIFS(Datos!$L$4:$L$1000,Datos!$C$4:$C$1000,CONCATENATE("=",$A92),Datos!$D$4:$D$1000,CONCATENATE("=",H$89),Datos!$A$4:$A$1000,CONCATENATE("=",$B$1),Datos!$B$4:$B$1000,CONCATENATE("=",$B$2))</f>
        <v>0.28193114059065605</v>
      </c>
      <c r="I92">
        <f>SUMIFS(Datos!$L$4:$L$1000,Datos!$C$4:$C$1000,CONCATENATE("=",$A92),Datos!$D$4:$D$1000,CONCATENATE("=",I$89),Datos!$A$4:$A$1000,CONCATENATE("=",$B$1),Datos!$B$4:$B$1000,CONCATENATE("=",$B$2))</f>
        <v>0.24316942309009926</v>
      </c>
      <c r="J92">
        <f>SUMIFS(Datos!$L$4:$L$1000,Datos!$C$4:$C$1000,CONCATENATE("=",$A92),Datos!$D$4:$D$1000,CONCATENATE("=",J$89),Datos!$A$4:$A$1000,CONCATENATE("=",$B$1),Datos!$B$4:$B$1000,CONCATENATE("=",$B$2))</f>
        <v>0.17451931015265615</v>
      </c>
      <c r="K92">
        <f>SUMIFS(Datos!$L$4:$L$1000,Datos!$C$4:$C$1000,CONCATENATE("=",$A92),Datos!$D$4:$D$1000,CONCATENATE("=",K$89),Datos!$A$4:$A$1000,CONCATENATE("=",$B$1),Datos!$B$4:$B$1000,CONCATENATE("=",$B$2))</f>
        <v>0.23484149175585634</v>
      </c>
      <c r="L92">
        <f>SUMIFS(Datos!$L$4:$L$1000,Datos!$C$4:$C$1000,CONCATENATE("=",$A92),Datos!$D$4:$D$1000,CONCATENATE("=",L$89),Datos!$A$4:$A$1000,CONCATENATE("=",$B$1),Datos!$B$4:$B$1000,CONCATENATE("=",$B$2))</f>
        <v>0.21966046708537806</v>
      </c>
      <c r="M92">
        <f>SUMIFS(Datos!$L$4:$L$1000,Datos!$C$4:$C$1000,CONCATENATE("=",$A92),Datos!$D$4:$D$1000,CONCATENATE("=",M$89),Datos!$A$4:$A$1000,CONCATENATE("=",$B$1),Datos!$B$4:$B$1000,CONCATENATE("=",$B$2))</f>
        <v>0.23328181459502143</v>
      </c>
      <c r="N92">
        <f>SUMIFS(Datos!$L$4:$L$1000,Datos!$C$4:$C$1000,CONCATENATE("=",$A92),Datos!$D$4:$D$1000,CONCATENATE("=",N$89),Datos!$A$4:$A$1000,CONCATENATE("=",$B$1),Datos!$B$4:$B$1000,CONCATENATE("=",$B$2))</f>
        <v>0</v>
      </c>
      <c r="O92">
        <f>SUMIFS(Datos!$L$4:$L$1000,Datos!$C$4:$C$1000,CONCATENATE("=",$A92),Datos!$D$4:$D$1000,CONCATENATE("=",O$89),Datos!$A$4:$A$1000,CONCATENATE("=",$B$1),Datos!$B$4:$B$1000,CONCATENATE("=",$B$2))</f>
        <v>0</v>
      </c>
    </row>
    <row r="93" spans="1:15" x14ac:dyDescent="0.25">
      <c r="A93">
        <v>4</v>
      </c>
      <c r="B93">
        <f>SUMIFS(Datos!$L$4:$L$1000,Datos!$C$4:$C$1000,CONCATENATE("=",$A93),Datos!$D$4:$D$1000,CONCATENATE("=",B$89),Datos!$A$4:$A$1000,CONCATENATE("=",$B$1),Datos!$B$4:$B$1000,CONCATENATE("=",$B$2))</f>
        <v>0.31999999999999396</v>
      </c>
      <c r="C93">
        <f>SUMIFS(Datos!$L$4:$L$1000,Datos!$C$4:$C$1000,CONCATENATE("=",$A93),Datos!$D$4:$D$1000,CONCATENATE("=",C$89),Datos!$A$4:$A$1000,CONCATENATE("=",$B$1),Datos!$B$4:$B$1000,CONCATENATE("=",$B$2))</f>
        <v>0.22544296807182904</v>
      </c>
      <c r="D93">
        <f>SUMIFS(Datos!$L$4:$L$1000,Datos!$C$4:$C$1000,CONCATENATE("=",$A93),Datos!$D$4:$D$1000,CONCATENATE("=",D$89),Datos!$A$4:$A$1000,CONCATENATE("=",$B$1),Datos!$B$4:$B$1000,CONCATENATE("=",$B$2))</f>
        <v>0.2784850292717439</v>
      </c>
      <c r="E93">
        <f>SUMIFS(Datos!$L$4:$L$1000,Datos!$C$4:$C$1000,CONCATENATE("=",$A93),Datos!$D$4:$D$1000,CONCATENATE("=",E$89),Datos!$A$4:$A$1000,CONCATENATE("=",$B$1),Datos!$B$4:$B$1000,CONCATENATE("=",$B$2))</f>
        <v>0.36140588703420679</v>
      </c>
      <c r="F93">
        <f>SUMIFS(Datos!$L$4:$L$1000,Datos!$C$4:$C$1000,CONCATENATE("=",$A93),Datos!$D$4:$D$1000,CONCATENATE("=",F$89),Datos!$A$4:$A$1000,CONCATENATE("=",$B$1),Datos!$B$4:$B$1000,CONCATENATE("=",$B$2))</f>
        <v>0.36754003389952156</v>
      </c>
      <c r="G93">
        <f>SUMIFS(Datos!$L$4:$L$1000,Datos!$C$4:$C$1000,CONCATENATE("=",$A93),Datos!$D$4:$D$1000,CONCATENATE("=",G$89),Datos!$A$4:$A$1000,CONCATENATE("=",$B$1),Datos!$B$4:$B$1000,CONCATENATE("=",$B$2))</f>
        <v>0.37960347763335878</v>
      </c>
      <c r="H93">
        <f>SUMIFS(Datos!$L$4:$L$1000,Datos!$C$4:$C$1000,CONCATENATE("=",$A93),Datos!$D$4:$D$1000,CONCATENATE("=",H$89),Datos!$A$4:$A$1000,CONCATENATE("=",$B$1),Datos!$B$4:$B$1000,CONCATENATE("=",$B$2))</f>
        <v>0.32993291211226966</v>
      </c>
      <c r="I93">
        <f>SUMIFS(Datos!$L$4:$L$1000,Datos!$C$4:$C$1000,CONCATENATE("=",$A93),Datos!$D$4:$D$1000,CONCATENATE("=",I$89),Datos!$A$4:$A$1000,CONCATENATE("=",$B$1),Datos!$B$4:$B$1000,CONCATENATE("=",$B$2))</f>
        <v>0.16424282792737302</v>
      </c>
      <c r="J93">
        <f>SUMIFS(Datos!$L$4:$L$1000,Datos!$C$4:$C$1000,CONCATENATE("=",$A93),Datos!$D$4:$D$1000,CONCATENATE("=",J$89),Datos!$A$4:$A$1000,CONCATENATE("=",$B$1),Datos!$B$4:$B$1000,CONCATENATE("=",$B$2))</f>
        <v>0.35649542810300916</v>
      </c>
      <c r="K93">
        <f>SUMIFS(Datos!$L$4:$L$1000,Datos!$C$4:$C$1000,CONCATENATE("=",$A93),Datos!$D$4:$D$1000,CONCATENATE("=",K$89),Datos!$A$4:$A$1000,CONCATENATE("=",$B$1),Datos!$B$4:$B$1000,CONCATENATE("=",$B$2))</f>
        <v>0.32022622591912997</v>
      </c>
      <c r="L93">
        <f>SUMIFS(Datos!$L$4:$L$1000,Datos!$C$4:$C$1000,CONCATENATE("=",$A93),Datos!$D$4:$D$1000,CONCATENATE("=",L$89),Datos!$A$4:$A$1000,CONCATENATE("=",$B$1),Datos!$B$4:$B$1000,CONCATENATE("=",$B$2))</f>
        <v>0.31289466372820157</v>
      </c>
      <c r="M93">
        <f>SUMIFS(Datos!$L$4:$L$1000,Datos!$C$4:$C$1000,CONCATENATE("=",$A93),Datos!$D$4:$D$1000,CONCATENATE("=",M$89),Datos!$A$4:$A$1000,CONCATENATE("=",$B$1),Datos!$B$4:$B$1000,CONCATENATE("=",$B$2))</f>
        <v>0.2624181566126656</v>
      </c>
      <c r="N93">
        <f>SUMIFS(Datos!$L$4:$L$1000,Datos!$C$4:$C$1000,CONCATENATE("=",$A93),Datos!$D$4:$D$1000,CONCATENATE("=",N$89),Datos!$A$4:$A$1000,CONCATENATE("=",$B$1),Datos!$B$4:$B$1000,CONCATENATE("=",$B$2))</f>
        <v>0</v>
      </c>
      <c r="O93">
        <f>SUMIFS(Datos!$L$4:$L$1000,Datos!$C$4:$C$1000,CONCATENATE("=",$A93),Datos!$D$4:$D$1000,CONCATENATE("=",O$89),Datos!$A$4:$A$1000,CONCATENATE("=",$B$1),Datos!$B$4:$B$1000,CONCATENATE("=",$B$2))</f>
        <v>0</v>
      </c>
    </row>
    <row r="94" spans="1:15" x14ac:dyDescent="0.25">
      <c r="A94">
        <v>5</v>
      </c>
      <c r="B94">
        <f>SUMIFS(Datos!$L$4:$L$1000,Datos!$C$4:$C$1000,CONCATENATE("=",$A94),Datos!$D$4:$D$1000,CONCATENATE("=",B$89),Datos!$A$4:$A$1000,CONCATENATE("=",$B$1),Datos!$B$4:$B$1000,CONCATENATE("=",$B$2))</f>
        <v>0.31999999999999584</v>
      </c>
      <c r="C94">
        <f>SUMIFS(Datos!$L$4:$L$1000,Datos!$C$4:$C$1000,CONCATENATE("=",$A94),Datos!$D$4:$D$1000,CONCATENATE("=",C$89),Datos!$A$4:$A$1000,CONCATENATE("=",$B$1),Datos!$B$4:$B$1000,CONCATENATE("=",$B$2))</f>
        <v>0.11954775903016784</v>
      </c>
      <c r="D94">
        <f>SUMIFS(Datos!$L$4:$L$1000,Datos!$C$4:$C$1000,CONCATENATE("=",$A94),Datos!$D$4:$D$1000,CONCATENATE("=",D$89),Datos!$A$4:$A$1000,CONCATENATE("=",$B$1),Datos!$B$4:$B$1000,CONCATENATE("=",$B$2))</f>
        <v>0.30668332523357877</v>
      </c>
      <c r="E94">
        <f>SUMIFS(Datos!$L$4:$L$1000,Datos!$C$4:$C$1000,CONCATENATE("=",$A94),Datos!$D$4:$D$1000,CONCATENATE("=",E$89),Datos!$A$4:$A$1000,CONCATENATE("=",$B$1),Datos!$B$4:$B$1000,CONCATENATE("=",$B$2))</f>
        <v>0.30079700698852513</v>
      </c>
      <c r="F94">
        <f>SUMIFS(Datos!$L$4:$L$1000,Datos!$C$4:$C$1000,CONCATENATE("=",$A94),Datos!$D$4:$D$1000,CONCATENATE("=",F$89),Datos!$A$4:$A$1000,CONCATENATE("=",$B$1),Datos!$B$4:$B$1000,CONCATENATE("=",$B$2))</f>
        <v>0.41255231315723784</v>
      </c>
      <c r="G94">
        <f>SUMIFS(Datos!$L$4:$L$1000,Datos!$C$4:$C$1000,CONCATENATE("=",$A94),Datos!$D$4:$D$1000,CONCATENATE("=",G$89),Datos!$A$4:$A$1000,CONCATENATE("=",$B$1),Datos!$B$4:$B$1000,CONCATENATE("=",$B$2))</f>
        <v>0.43061665203921945</v>
      </c>
      <c r="H94">
        <f>SUMIFS(Datos!$L$4:$L$1000,Datos!$C$4:$C$1000,CONCATENATE("=",$A94),Datos!$D$4:$D$1000,CONCATENATE("=",H$89),Datos!$A$4:$A$1000,CONCATENATE("=",$B$1),Datos!$B$4:$B$1000,CONCATENATE("=",$B$2))</f>
        <v>0.33475204089942351</v>
      </c>
      <c r="I94">
        <f>SUMIFS(Datos!$L$4:$L$1000,Datos!$C$4:$C$1000,CONCATENATE("=",$A94),Datos!$D$4:$D$1000,CONCATENATE("=",I$89),Datos!$A$4:$A$1000,CONCATENATE("=",$B$1),Datos!$B$4:$B$1000,CONCATENATE("=",$B$2))</f>
        <v>0.24583881208336933</v>
      </c>
      <c r="J94">
        <f>SUMIFS(Datos!$L$4:$L$1000,Datos!$C$4:$C$1000,CONCATENATE("=",$A94),Datos!$D$4:$D$1000,CONCATENATE("=",J$89),Datos!$A$4:$A$1000,CONCATENATE("=",$B$1),Datos!$B$4:$B$1000,CONCATENATE("=",$B$2))</f>
        <v>0.34554898784088894</v>
      </c>
      <c r="K94">
        <f>SUMIFS(Datos!$L$4:$L$1000,Datos!$C$4:$C$1000,CONCATENATE("=",$A94),Datos!$D$4:$D$1000,CONCATENATE("=",K$89),Datos!$A$4:$A$1000,CONCATENATE("=",$B$1),Datos!$B$4:$B$1000,CONCATENATE("=",$B$2))</f>
        <v>0.30037119753312042</v>
      </c>
      <c r="L94">
        <f>SUMIFS(Datos!$L$4:$L$1000,Datos!$C$4:$C$1000,CONCATENATE("=",$A94),Datos!$D$4:$D$1000,CONCATENATE("=",L$89),Datos!$A$4:$A$1000,CONCATENATE("=",$B$1),Datos!$B$4:$B$1000,CONCATENATE("=",$B$2))</f>
        <v>0.42441704813685066</v>
      </c>
      <c r="M94">
        <f>SUMIFS(Datos!$L$4:$L$1000,Datos!$C$4:$C$1000,CONCATENATE("=",$A94),Datos!$D$4:$D$1000,CONCATENATE("=",M$89),Datos!$A$4:$A$1000,CONCATENATE("=",$B$1),Datos!$B$4:$B$1000,CONCATENATE("=",$B$2))</f>
        <v>0.2247690176227139</v>
      </c>
      <c r="N94">
        <f>SUMIFS(Datos!$L$4:$L$1000,Datos!$C$4:$C$1000,CONCATENATE("=",$A94),Datos!$D$4:$D$1000,CONCATENATE("=",N$89),Datos!$A$4:$A$1000,CONCATENATE("=",$B$1),Datos!$B$4:$B$1000,CONCATENATE("=",$B$2))</f>
        <v>0</v>
      </c>
      <c r="O94">
        <f>SUMIFS(Datos!$L$4:$L$1000,Datos!$C$4:$C$1000,CONCATENATE("=",$A94),Datos!$D$4:$D$1000,CONCATENATE("=",O$89),Datos!$A$4:$A$1000,CONCATENATE("=",$B$1),Datos!$B$4:$B$1000,CONCATENATE("=",$B$2))</f>
        <v>0</v>
      </c>
    </row>
    <row r="96" spans="1:15" x14ac:dyDescent="0.25">
      <c r="A96" t="s">
        <v>18</v>
      </c>
      <c r="B96">
        <f>AVERAGE(B90:B95)</f>
        <v>0.36019999999999486</v>
      </c>
      <c r="C96">
        <f>AVERAGE(C90:C95)</f>
        <v>0.22913217490815932</v>
      </c>
      <c r="D96">
        <f>AVERAGE(D90:D95)</f>
        <v>0.30904681321369054</v>
      </c>
      <c r="E96">
        <f t="shared" ref="E96" si="77">AVERAGE(E90:E95)</f>
        <v>0.33950267756473851</v>
      </c>
      <c r="F96">
        <f t="shared" ref="F96" si="78">AVERAGE(F90:F95)</f>
        <v>0.3867192086503729</v>
      </c>
      <c r="G96">
        <f t="shared" ref="G96" si="79">AVERAGE(G90:G95)</f>
        <v>0.34919115162687631</v>
      </c>
      <c r="H96">
        <f t="shared" ref="H96" si="80">AVERAGE(H90:H95)</f>
        <v>0.30203494416855148</v>
      </c>
      <c r="I96">
        <f t="shared" ref="I96" si="81">AVERAGE(I90:I95)</f>
        <v>0.24084679336447587</v>
      </c>
      <c r="J96">
        <f t="shared" ref="J96" si="82">AVERAGE(J90:J95)</f>
        <v>0.33582783908588426</v>
      </c>
      <c r="K96">
        <f t="shared" ref="K96" si="83">AVERAGE(K90:K95)</f>
        <v>0.27823005305536319</v>
      </c>
      <c r="L96">
        <f t="shared" ref="L96" si="84">AVERAGE(L90:L95)</f>
        <v>0.32378636913974351</v>
      </c>
      <c r="M96">
        <f t="shared" ref="M96" si="85">AVERAGE(M90:M95)</f>
        <v>0.24474741402582514</v>
      </c>
      <c r="N96">
        <f t="shared" ref="N96" si="86">AVERAGE(N90:N95)</f>
        <v>0</v>
      </c>
      <c r="O96">
        <f t="shared" ref="O96" si="87">AVERAGE(O90:O95)</f>
        <v>0</v>
      </c>
    </row>
    <row r="97" spans="1:15" x14ac:dyDescent="0.25">
      <c r="A97" t="s">
        <v>20</v>
      </c>
      <c r="B97">
        <f>_xlfn.STDEV.S(B90:B95)</f>
        <v>8.9889932695490365E-2</v>
      </c>
      <c r="C97">
        <f t="shared" ref="C97:O97" si="88">_xlfn.STDEV.S(C90:C95)</f>
        <v>0.1321474044929008</v>
      </c>
      <c r="D97">
        <f t="shared" si="88"/>
        <v>2.4970106565920885E-2</v>
      </c>
      <c r="E97">
        <f t="shared" si="88"/>
        <v>4.3661320009245538E-2</v>
      </c>
      <c r="F97">
        <f t="shared" si="88"/>
        <v>3.506074337081902E-2</v>
      </c>
      <c r="G97">
        <f t="shared" si="88"/>
        <v>7.3587221780494441E-2</v>
      </c>
      <c r="H97">
        <f t="shared" si="88"/>
        <v>4.1490532511429076E-2</v>
      </c>
      <c r="I97">
        <f t="shared" si="88"/>
        <v>4.8329665008126931E-2</v>
      </c>
      <c r="J97">
        <f t="shared" si="88"/>
        <v>9.5107956961685933E-2</v>
      </c>
      <c r="K97">
        <f t="shared" si="88"/>
        <v>3.90919641266015E-2</v>
      </c>
      <c r="L97">
        <f t="shared" si="88"/>
        <v>7.5736767615569592E-2</v>
      </c>
      <c r="M97">
        <f t="shared" si="88"/>
        <v>1.7851457405288221E-2</v>
      </c>
      <c r="N97">
        <f t="shared" si="88"/>
        <v>0</v>
      </c>
      <c r="O97">
        <f t="shared" si="88"/>
        <v>0</v>
      </c>
    </row>
    <row r="99" spans="1:15" x14ac:dyDescent="0.25">
      <c r="B99" t="s">
        <v>11</v>
      </c>
    </row>
    <row r="100" spans="1:15" x14ac:dyDescent="0.25">
      <c r="B100" t="s">
        <v>9</v>
      </c>
    </row>
    <row r="101" spans="1:15" x14ac:dyDescent="0.25">
      <c r="A101" t="s">
        <v>13</v>
      </c>
      <c r="B101">
        <v>2</v>
      </c>
      <c r="C101">
        <v>3</v>
      </c>
      <c r="D101">
        <v>4</v>
      </c>
      <c r="E101">
        <v>5</v>
      </c>
      <c r="F101">
        <v>6</v>
      </c>
      <c r="G101">
        <v>7</v>
      </c>
      <c r="H101">
        <v>8</v>
      </c>
      <c r="I101">
        <v>9</v>
      </c>
      <c r="J101">
        <v>10</v>
      </c>
      <c r="K101">
        <v>11</v>
      </c>
      <c r="L101">
        <v>12</v>
      </c>
      <c r="M101">
        <v>13</v>
      </c>
      <c r="N101">
        <v>14</v>
      </c>
      <c r="O101">
        <v>15</v>
      </c>
    </row>
    <row r="102" spans="1:15" x14ac:dyDescent="0.25">
      <c r="A102">
        <v>1</v>
      </c>
      <c r="B102">
        <f>SUMIFS(Datos!$M$4:$M$1000,Datos!$C$4:$C$1000,CONCATENATE("=",$A102),Datos!$D$4:$D$1000,CONCATENATE("=",B$101),Datos!$A$4:$A$1000,CONCATENATE("=",$B$1),Datos!$B$4:$B$1000,CONCATENATE("=",$B$2))</f>
        <v>0.32000000000000045</v>
      </c>
      <c r="C102">
        <f>SUMIFS(Datos!$M$4:$M$1000,Datos!$C$4:$C$1000,CONCATENATE("=",$A102),Datos!$D$4:$D$1000,CONCATENATE("=",C$101),Datos!$A$4:$A$1000,CONCATENATE("=",$B$1),Datos!$B$4:$B$1000,CONCATENATE("=",$B$2))</f>
        <v>0.16698815073346543</v>
      </c>
      <c r="D102">
        <f>SUMIFS(Datos!$M$4:$M$1000,Datos!$C$4:$C$1000,CONCATENATE("=",$A102),Datos!$D$4:$D$1000,CONCATENATE("=",D$101),Datos!$A$4:$A$1000,CONCATENATE("=",$B$1),Datos!$B$4:$B$1000,CONCATENATE("=",$B$2))</f>
        <v>0.29185931680838834</v>
      </c>
      <c r="E102">
        <f>SUMIFS(Datos!$M$4:$M$1000,Datos!$C$4:$C$1000,CONCATENATE("=",$A102),Datos!$D$4:$D$1000,CONCATENATE("=",E$101),Datos!$A$4:$A$1000,CONCATENATE("=",$B$1),Datos!$B$4:$B$1000,CONCATENATE("=",$B$2))</f>
        <v>0.39746303610535955</v>
      </c>
      <c r="F102">
        <f>SUMIFS(Datos!$M$4:$M$1000,Datos!$C$4:$C$1000,CONCATENATE("=",$A102),Datos!$D$4:$D$1000,CONCATENATE("=",F$101),Datos!$A$4:$A$1000,CONCATENATE("=",$B$1),Datos!$B$4:$B$1000,CONCATENATE("=",$B$2))</f>
        <v>0.39878523332622562</v>
      </c>
      <c r="G102">
        <f>SUMIFS(Datos!$M$4:$M$1000,Datos!$C$4:$C$1000,CONCATENATE("=",$A102),Datos!$D$4:$D$1000,CONCATENATE("=",G$101),Datos!$A$4:$A$1000,CONCATENATE("=",$B$1),Datos!$B$4:$B$1000,CONCATENATE("=",$B$2))</f>
        <v>0.18204102927345953</v>
      </c>
      <c r="H102">
        <f>SUMIFS(Datos!$M$4:$M$1000,Datos!$C$4:$C$1000,CONCATENATE("=",$A102),Datos!$D$4:$D$1000,CONCATENATE("=",H$101),Datos!$A$4:$A$1000,CONCATENATE("=",$B$1),Datos!$B$4:$B$1000,CONCATENATE("=",$B$2))</f>
        <v>0.20320035171777609</v>
      </c>
      <c r="I102">
        <f>SUMIFS(Datos!$M$4:$M$1000,Datos!$C$4:$C$1000,CONCATENATE("=",$A102),Datos!$D$4:$D$1000,CONCATENATE("=",I$101),Datos!$A$4:$A$1000,CONCATENATE("=",$B$1),Datos!$B$4:$B$1000,CONCATENATE("=",$B$2))</f>
        <v>0.2371076544141385</v>
      </c>
      <c r="J102">
        <f>SUMIFS(Datos!$M$4:$M$1000,Datos!$C$4:$C$1000,CONCATENATE("=",$A102),Datos!$D$4:$D$1000,CONCATENATE("=",J$101),Datos!$A$4:$A$1000,CONCATENATE("=",$B$1),Datos!$B$4:$B$1000,CONCATENATE("=",$B$2))</f>
        <v>0.15156251216286032</v>
      </c>
      <c r="K102">
        <f>SUMIFS(Datos!$M$4:$M$1000,Datos!$C$4:$C$1000,CONCATENATE("=",$A102),Datos!$D$4:$D$1000,CONCATENATE("=",K$101),Datos!$A$4:$A$1000,CONCATENATE("=",$B$1),Datos!$B$4:$B$1000,CONCATENATE("=",$B$2))</f>
        <v>0.15961129989470169</v>
      </c>
      <c r="L102">
        <f>SUMIFS(Datos!$M$4:$M$1000,Datos!$C$4:$C$1000,CONCATENATE("=",$A102),Datos!$D$4:$D$1000,CONCATENATE("=",L$101),Datos!$A$4:$A$1000,CONCATENATE("=",$B$1),Datos!$B$4:$B$1000,CONCATENATE("=",$B$2))</f>
        <v>0.17410032377088908</v>
      </c>
      <c r="M102">
        <f>SUMIFS(Datos!$M$4:$M$1000,Datos!$C$4:$C$1000,CONCATENATE("=",$A102),Datos!$D$4:$D$1000,CONCATENATE("=",M$101),Datos!$A$4:$A$1000,CONCATENATE("=",$B$1),Datos!$B$4:$B$1000,CONCATENATE("=",$B$2))</f>
        <v>0.17155756891717633</v>
      </c>
      <c r="N102">
        <f>SUMIFS(Datos!$M$4:$M$1000,Datos!$C$4:$C$1000,CONCATENATE("=",$A102),Datos!$D$4:$D$1000,CONCATENATE("=",N$101),Datos!$A$4:$A$1000,CONCATENATE("=",$B$1),Datos!$B$4:$B$1000,CONCATENATE("=",$B$2))</f>
        <v>0</v>
      </c>
      <c r="O102">
        <f>SUMIFS(Datos!$M$4:$M$1000,Datos!$C$4:$C$1000,CONCATENATE("=",$A102),Datos!$D$4:$D$1000,CONCATENATE("=",O$101),Datos!$A$4:$A$1000,CONCATENATE("=",$B$1),Datos!$B$4:$B$1000,CONCATENATE("=",$B$2))</f>
        <v>0</v>
      </c>
    </row>
    <row r="103" spans="1:15" x14ac:dyDescent="0.25">
      <c r="A103">
        <v>2</v>
      </c>
      <c r="B103">
        <f>SUMIFS(Datos!$M$4:$M$1000,Datos!$C$4:$C$1000,CONCATENATE("=",$A103),Datos!$D$4:$D$1000,CONCATENATE("=",B$101),Datos!$A$4:$A$1000,CONCATENATE("=",$B$1),Datos!$B$4:$B$1000,CONCATENATE("=",$B$2))</f>
        <v>0.31999999999999146</v>
      </c>
      <c r="C103">
        <f>SUMIFS(Datos!$M$4:$M$1000,Datos!$C$4:$C$1000,CONCATENATE("=",$A103),Datos!$D$4:$D$1000,CONCATENATE("=",C$101),Datos!$A$4:$A$1000,CONCATENATE("=",$B$1),Datos!$B$4:$B$1000,CONCATENATE("=",$B$2))</f>
        <v>0.17794924833529766</v>
      </c>
      <c r="D103">
        <f>SUMIFS(Datos!$M$4:$M$1000,Datos!$C$4:$C$1000,CONCATENATE("=",$A103),Datos!$D$4:$D$1000,CONCATENATE("=",D$101),Datos!$A$4:$A$1000,CONCATENATE("=",$B$1),Datos!$B$4:$B$1000,CONCATENATE("=",$B$2))</f>
        <v>0.3328067855775782</v>
      </c>
      <c r="E103">
        <f>SUMIFS(Datos!$M$4:$M$1000,Datos!$C$4:$C$1000,CONCATENATE("=",$A103),Datos!$D$4:$D$1000,CONCATENATE("=",E$101),Datos!$A$4:$A$1000,CONCATENATE("=",$B$1),Datos!$B$4:$B$1000,CONCATENATE("=",$B$2))</f>
        <v>0.34576562257044147</v>
      </c>
      <c r="F103">
        <f>SUMIFS(Datos!$M$4:$M$1000,Datos!$C$4:$C$1000,CONCATENATE("=",$A103),Datos!$D$4:$D$1000,CONCATENATE("=",F$101),Datos!$A$4:$A$1000,CONCATENATE("=",$B$1),Datos!$B$4:$B$1000,CONCATENATE("=",$B$2))</f>
        <v>0.37968783313519211</v>
      </c>
      <c r="G103">
        <f>SUMIFS(Datos!$M$4:$M$1000,Datos!$C$4:$C$1000,CONCATENATE("=",$A103),Datos!$D$4:$D$1000,CONCATENATE("=",G$101),Datos!$A$4:$A$1000,CONCATENATE("=",$B$1),Datos!$B$4:$B$1000,CONCATENATE("=",$B$2))</f>
        <v>0.21752449930958545</v>
      </c>
      <c r="H103">
        <f>SUMIFS(Datos!$M$4:$M$1000,Datos!$C$4:$C$1000,CONCATENATE("=",$A103),Datos!$D$4:$D$1000,CONCATENATE("=",H$101),Datos!$A$4:$A$1000,CONCATENATE("=",$B$1),Datos!$B$4:$B$1000,CONCATENATE("=",$B$2))</f>
        <v>0.23034101791847131</v>
      </c>
      <c r="I103">
        <f>SUMIFS(Datos!$M$4:$M$1000,Datos!$C$4:$C$1000,CONCATENATE("=",$A103),Datos!$D$4:$D$1000,CONCATENATE("=",I$101),Datos!$A$4:$A$1000,CONCATENATE("=",$B$1),Datos!$B$4:$B$1000,CONCATENATE("=",$B$2))</f>
        <v>0.19895856271647439</v>
      </c>
      <c r="J103">
        <f>SUMIFS(Datos!$M$4:$M$1000,Datos!$C$4:$C$1000,CONCATENATE("=",$A103),Datos!$D$4:$D$1000,CONCATENATE("=",J$101),Datos!$A$4:$A$1000,CONCATENATE("=",$B$1),Datos!$B$4:$B$1000,CONCATENATE("=",$B$2))</f>
        <v>0.2503283211274418</v>
      </c>
      <c r="K103">
        <f>SUMIFS(Datos!$M$4:$M$1000,Datos!$C$4:$C$1000,CONCATENATE("=",$A103),Datos!$D$4:$D$1000,CONCATENATE("=",K$101),Datos!$A$4:$A$1000,CONCATENATE("=",$B$1),Datos!$B$4:$B$1000,CONCATENATE("=",$B$2))</f>
        <v>0.22951741706784126</v>
      </c>
      <c r="L103">
        <f>SUMIFS(Datos!$M$4:$M$1000,Datos!$C$4:$C$1000,CONCATENATE("=",$A103),Datos!$D$4:$D$1000,CONCATENATE("=",L$101),Datos!$A$4:$A$1000,CONCATENATE("=",$B$1),Datos!$B$4:$B$1000,CONCATENATE("=",$B$2))</f>
        <v>0.16256080371546325</v>
      </c>
      <c r="M103">
        <f>SUMIFS(Datos!$M$4:$M$1000,Datos!$C$4:$C$1000,CONCATENATE("=",$A103),Datos!$D$4:$D$1000,CONCATENATE("=",M$101),Datos!$A$4:$A$1000,CONCATENATE("=",$B$1),Datos!$B$4:$B$1000,CONCATENATE("=",$B$2))</f>
        <v>0.2301708430805724</v>
      </c>
      <c r="N103">
        <f>SUMIFS(Datos!$M$4:$M$1000,Datos!$C$4:$C$1000,CONCATENATE("=",$A103),Datos!$D$4:$D$1000,CONCATENATE("=",N$101),Datos!$A$4:$A$1000,CONCATENATE("=",$B$1),Datos!$B$4:$B$1000,CONCATENATE("=",$B$2))</f>
        <v>0</v>
      </c>
      <c r="O103">
        <f>SUMIFS(Datos!$M$4:$M$1000,Datos!$C$4:$C$1000,CONCATENATE("=",$A103),Datos!$D$4:$D$1000,CONCATENATE("=",O$101),Datos!$A$4:$A$1000,CONCATENATE("=",$B$1),Datos!$B$4:$B$1000,CONCATENATE("=",$B$2))</f>
        <v>0</v>
      </c>
    </row>
    <row r="104" spans="1:15" x14ac:dyDescent="0.25">
      <c r="A104">
        <v>3</v>
      </c>
      <c r="B104">
        <f>SUMIFS(Datos!$M$4:$M$1000,Datos!$C$4:$C$1000,CONCATENATE("=",$A104),Datos!$D$4:$D$1000,CONCATENATE("=",B$101),Datos!$A$4:$A$1000,CONCATENATE("=",$B$1),Datos!$B$4:$B$1000,CONCATENATE("=",$B$2))</f>
        <v>0.52099999999999269</v>
      </c>
      <c r="C104">
        <f>SUMIFS(Datos!$M$4:$M$1000,Datos!$C$4:$C$1000,CONCATENATE("=",$A104),Datos!$D$4:$D$1000,CONCATENATE("=",C$101),Datos!$A$4:$A$1000,CONCATENATE("=",$B$1),Datos!$B$4:$B$1000,CONCATENATE("=",$B$2))</f>
        <v>0.45573274837003663</v>
      </c>
      <c r="D104">
        <f>SUMIFS(Datos!$M$4:$M$1000,Datos!$C$4:$C$1000,CONCATENATE("=",$A104),Datos!$D$4:$D$1000,CONCATENATE("=",D$101),Datos!$A$4:$A$1000,CONCATENATE("=",$B$1),Datos!$B$4:$B$1000,CONCATENATE("=",$B$2))</f>
        <v>0.33539960917716355</v>
      </c>
      <c r="E104">
        <f>SUMIFS(Datos!$M$4:$M$1000,Datos!$C$4:$C$1000,CONCATENATE("=",$A104),Datos!$D$4:$D$1000,CONCATENATE("=",E$101),Datos!$A$4:$A$1000,CONCATENATE("=",$B$1),Datos!$B$4:$B$1000,CONCATENATE("=",$B$2))</f>
        <v>0.29208183512515967</v>
      </c>
      <c r="F104">
        <f>SUMIFS(Datos!$M$4:$M$1000,Datos!$C$4:$C$1000,CONCATENATE("=",$A104),Datos!$D$4:$D$1000,CONCATENATE("=",F$101),Datos!$A$4:$A$1000,CONCATENATE("=",$B$1),Datos!$B$4:$B$1000,CONCATENATE("=",$B$2))</f>
        <v>0.33516310855669429</v>
      </c>
      <c r="G104">
        <f>SUMIFS(Datos!$M$4:$M$1000,Datos!$C$4:$C$1000,CONCATENATE("=",$A104),Datos!$D$4:$D$1000,CONCATENATE("=",G$101),Datos!$A$4:$A$1000,CONCATENATE("=",$B$1),Datos!$B$4:$B$1000,CONCATENATE("=",$B$2))</f>
        <v>0.2536125107336914</v>
      </c>
      <c r="H104">
        <f>SUMIFS(Datos!$M$4:$M$1000,Datos!$C$4:$C$1000,CONCATENATE("=",$A104),Datos!$D$4:$D$1000,CONCATENATE("=",H$101),Datos!$A$4:$A$1000,CONCATENATE("=",$B$1),Datos!$B$4:$B$1000,CONCATENATE("=",$B$2))</f>
        <v>0.28193114059065605</v>
      </c>
      <c r="I104">
        <f>SUMIFS(Datos!$M$4:$M$1000,Datos!$C$4:$C$1000,CONCATENATE("=",$A104),Datos!$D$4:$D$1000,CONCATENATE("=",I$101),Datos!$A$4:$A$1000,CONCATENATE("=",$B$1),Datos!$B$4:$B$1000,CONCATENATE("=",$B$2))</f>
        <v>0.24316942309009926</v>
      </c>
      <c r="J104">
        <f>SUMIFS(Datos!$M$4:$M$1000,Datos!$C$4:$C$1000,CONCATENATE("=",$A104),Datos!$D$4:$D$1000,CONCATENATE("=",J$101),Datos!$A$4:$A$1000,CONCATENATE("=",$B$1),Datos!$B$4:$B$1000,CONCATENATE("=",$B$2))</f>
        <v>0.17451931015265615</v>
      </c>
      <c r="K104">
        <f>SUMIFS(Datos!$M$4:$M$1000,Datos!$C$4:$C$1000,CONCATENATE("=",$A104),Datos!$D$4:$D$1000,CONCATENATE("=",K$101),Datos!$A$4:$A$1000,CONCATENATE("=",$B$1),Datos!$B$4:$B$1000,CONCATENATE("=",$B$2))</f>
        <v>0.22605585301626421</v>
      </c>
      <c r="L104">
        <f>SUMIFS(Datos!$M$4:$M$1000,Datos!$C$4:$C$1000,CONCATENATE("=",$A104),Datos!$D$4:$D$1000,CONCATENATE("=",L$101),Datos!$A$4:$A$1000,CONCATENATE("=",$B$1),Datos!$B$4:$B$1000,CONCATENATE("=",$B$2))</f>
        <v>0.22262532860706738</v>
      </c>
      <c r="M104">
        <f>SUMIFS(Datos!$M$4:$M$1000,Datos!$C$4:$C$1000,CONCATENATE("=",$A104),Datos!$D$4:$D$1000,CONCATENATE("=",M$101),Datos!$A$4:$A$1000,CONCATENATE("=",$B$1),Datos!$B$4:$B$1000,CONCATENATE("=",$B$2))</f>
        <v>0.22781008472386211</v>
      </c>
      <c r="N104">
        <f>SUMIFS(Datos!$M$4:$M$1000,Datos!$C$4:$C$1000,CONCATENATE("=",$A104),Datos!$D$4:$D$1000,CONCATENATE("=",N$101),Datos!$A$4:$A$1000,CONCATENATE("=",$B$1),Datos!$B$4:$B$1000,CONCATENATE("=",$B$2))</f>
        <v>0</v>
      </c>
      <c r="O104">
        <f>SUMIFS(Datos!$M$4:$M$1000,Datos!$C$4:$C$1000,CONCATENATE("=",$A104),Datos!$D$4:$D$1000,CONCATENATE("=",O$101),Datos!$A$4:$A$1000,CONCATENATE("=",$B$1),Datos!$B$4:$B$1000,CONCATENATE("=",$B$2))</f>
        <v>0</v>
      </c>
    </row>
    <row r="105" spans="1:15" x14ac:dyDescent="0.25">
      <c r="A105">
        <v>4</v>
      </c>
      <c r="B105">
        <f>SUMIFS(Datos!$M$4:$M$1000,Datos!$C$4:$C$1000,CONCATENATE("=",$A105),Datos!$D$4:$D$1000,CONCATENATE("=",B$101),Datos!$A$4:$A$1000,CONCATENATE("=",$B$1),Datos!$B$4:$B$1000,CONCATENATE("=",$B$2))</f>
        <v>0.31999999999999396</v>
      </c>
      <c r="C105">
        <f>SUMIFS(Datos!$M$4:$M$1000,Datos!$C$4:$C$1000,CONCATENATE("=",$A105),Datos!$D$4:$D$1000,CONCATENATE("=",C$101),Datos!$A$4:$A$1000,CONCATENATE("=",$B$1),Datos!$B$4:$B$1000,CONCATENATE("=",$B$2))</f>
        <v>0.22544296807182904</v>
      </c>
      <c r="D105">
        <f>SUMIFS(Datos!$M$4:$M$1000,Datos!$C$4:$C$1000,CONCATENATE("=",$A105),Datos!$D$4:$D$1000,CONCATENATE("=",D$101),Datos!$A$4:$A$1000,CONCATENATE("=",$B$1),Datos!$B$4:$B$1000,CONCATENATE("=",$B$2))</f>
        <v>0.2784850292717439</v>
      </c>
      <c r="E105">
        <f>SUMIFS(Datos!$M$4:$M$1000,Datos!$C$4:$C$1000,CONCATENATE("=",$A105),Datos!$D$4:$D$1000,CONCATENATE("=",E$101),Datos!$A$4:$A$1000,CONCATENATE("=",$B$1),Datos!$B$4:$B$1000,CONCATENATE("=",$B$2))</f>
        <v>0.36140588703420679</v>
      </c>
      <c r="F105">
        <f>SUMIFS(Datos!$M$4:$M$1000,Datos!$C$4:$C$1000,CONCATENATE("=",$A105),Datos!$D$4:$D$1000,CONCATENATE("=",F$101),Datos!$A$4:$A$1000,CONCATENATE("=",$B$1),Datos!$B$4:$B$1000,CONCATENATE("=",$B$2))</f>
        <v>0.36018962314285385</v>
      </c>
      <c r="G105">
        <f>SUMIFS(Datos!$M$4:$M$1000,Datos!$C$4:$C$1000,CONCATENATE("=",$A105),Datos!$D$4:$D$1000,CONCATENATE("=",G$101),Datos!$A$4:$A$1000,CONCATENATE("=",$B$1),Datos!$B$4:$B$1000,CONCATENATE("=",$B$2))</f>
        <v>0.20007157783219773</v>
      </c>
      <c r="H105">
        <f>SUMIFS(Datos!$M$4:$M$1000,Datos!$C$4:$C$1000,CONCATENATE("=",$A105),Datos!$D$4:$D$1000,CONCATENATE("=",H$101),Datos!$A$4:$A$1000,CONCATENATE("=",$B$1),Datos!$B$4:$B$1000,CONCATENATE("=",$B$2))</f>
        <v>0.239180294046315</v>
      </c>
      <c r="I105">
        <f>SUMIFS(Datos!$M$4:$M$1000,Datos!$C$4:$C$1000,CONCATENATE("=",$A105),Datos!$D$4:$D$1000,CONCATENATE("=",I$101),Datos!$A$4:$A$1000,CONCATENATE("=",$B$1),Datos!$B$4:$B$1000,CONCATENATE("=",$B$2))</f>
        <v>0.17441599041207212</v>
      </c>
      <c r="J105">
        <f>SUMIFS(Datos!$M$4:$M$1000,Datos!$C$4:$C$1000,CONCATENATE("=",$A105),Datos!$D$4:$D$1000,CONCATENATE("=",J$101),Datos!$A$4:$A$1000,CONCATENATE("=",$B$1),Datos!$B$4:$B$1000,CONCATENATE("=",$B$2))</f>
        <v>0.18894019542672338</v>
      </c>
      <c r="K105">
        <f>SUMIFS(Datos!$M$4:$M$1000,Datos!$C$4:$C$1000,CONCATENATE("=",$A105),Datos!$D$4:$D$1000,CONCATENATE("=",K$101),Datos!$A$4:$A$1000,CONCATENATE("=",$B$1),Datos!$B$4:$B$1000,CONCATENATE("=",$B$2))</f>
        <v>0.23203926749769199</v>
      </c>
      <c r="L105">
        <f>SUMIFS(Datos!$M$4:$M$1000,Datos!$C$4:$C$1000,CONCATENATE("=",$A105),Datos!$D$4:$D$1000,CONCATENATE("=",L$101),Datos!$A$4:$A$1000,CONCATENATE("=",$B$1),Datos!$B$4:$B$1000,CONCATENATE("=",$B$2))</f>
        <v>0.19164915673173266</v>
      </c>
      <c r="M105">
        <f>SUMIFS(Datos!$M$4:$M$1000,Datos!$C$4:$C$1000,CONCATENATE("=",$A105),Datos!$D$4:$D$1000,CONCATENATE("=",M$101),Datos!$A$4:$A$1000,CONCATENATE("=",$B$1),Datos!$B$4:$B$1000,CONCATENATE("=",$B$2))</f>
        <v>0.15639864934447792</v>
      </c>
      <c r="N105">
        <f>SUMIFS(Datos!$M$4:$M$1000,Datos!$C$4:$C$1000,CONCATENATE("=",$A105),Datos!$D$4:$D$1000,CONCATENATE("=",N$101),Datos!$A$4:$A$1000,CONCATENATE("=",$B$1),Datos!$B$4:$B$1000,CONCATENATE("=",$B$2))</f>
        <v>0</v>
      </c>
      <c r="O105">
        <f>SUMIFS(Datos!$M$4:$M$1000,Datos!$C$4:$C$1000,CONCATENATE("=",$A105),Datos!$D$4:$D$1000,CONCATENATE("=",O$101),Datos!$A$4:$A$1000,CONCATENATE("=",$B$1),Datos!$B$4:$B$1000,CONCATENATE("=",$B$2))</f>
        <v>0</v>
      </c>
    </row>
    <row r="106" spans="1:15" x14ac:dyDescent="0.25">
      <c r="A106">
        <v>5</v>
      </c>
      <c r="B106">
        <f>SUMIFS(Datos!$M$4:$M$1000,Datos!$C$4:$C$1000,CONCATENATE("=",$A106),Datos!$D$4:$D$1000,CONCATENATE("=",B$101),Datos!$A$4:$A$1000,CONCATENATE("=",$B$1),Datos!$B$4:$B$1000,CONCATENATE("=",$B$2))</f>
        <v>0.31999999999999584</v>
      </c>
      <c r="C106">
        <f>SUMIFS(Datos!$M$4:$M$1000,Datos!$C$4:$C$1000,CONCATENATE("=",$A106),Datos!$D$4:$D$1000,CONCATENATE("=",C$101),Datos!$A$4:$A$1000,CONCATENATE("=",$B$1),Datos!$B$4:$B$1000,CONCATENATE("=",$B$2))</f>
        <v>0.11954775903016784</v>
      </c>
      <c r="D106">
        <f>SUMIFS(Datos!$M$4:$M$1000,Datos!$C$4:$C$1000,CONCATENATE("=",$A106),Datos!$D$4:$D$1000,CONCATENATE("=",D$101),Datos!$A$4:$A$1000,CONCATENATE("=",$B$1),Datos!$B$4:$B$1000,CONCATENATE("=",$B$2))</f>
        <v>0.30668332523357877</v>
      </c>
      <c r="E106">
        <f>SUMIFS(Datos!$M$4:$M$1000,Datos!$C$4:$C$1000,CONCATENATE("=",$A106),Datos!$D$4:$D$1000,CONCATENATE("=",E$101),Datos!$A$4:$A$1000,CONCATENATE("=",$B$1),Datos!$B$4:$B$1000,CONCATENATE("=",$B$2))</f>
        <v>0.30079700698852513</v>
      </c>
      <c r="F106">
        <f>SUMIFS(Datos!$M$4:$M$1000,Datos!$C$4:$C$1000,CONCATENATE("=",$A106),Datos!$D$4:$D$1000,CONCATENATE("=",F$101),Datos!$A$4:$A$1000,CONCATENATE("=",$B$1),Datos!$B$4:$B$1000,CONCATENATE("=",$B$2))</f>
        <v>0.39219588039982506</v>
      </c>
      <c r="G106">
        <f>SUMIFS(Datos!$M$4:$M$1000,Datos!$C$4:$C$1000,CONCATENATE("=",$A106),Datos!$D$4:$D$1000,CONCATENATE("=",G$101),Datos!$A$4:$A$1000,CONCATENATE("=",$B$1),Datos!$B$4:$B$1000,CONCATENATE("=",$B$2))</f>
        <v>0.22881336696677093</v>
      </c>
      <c r="H106">
        <f>SUMIFS(Datos!$M$4:$M$1000,Datos!$C$4:$C$1000,CONCATENATE("=",$A106),Datos!$D$4:$D$1000,CONCATENATE("=",H$101),Datos!$A$4:$A$1000,CONCATENATE("=",$B$1),Datos!$B$4:$B$1000,CONCATENATE("=",$B$2))</f>
        <v>0.24439216667420471</v>
      </c>
      <c r="I106">
        <f>SUMIFS(Datos!$M$4:$M$1000,Datos!$C$4:$C$1000,CONCATENATE("=",$A106),Datos!$D$4:$D$1000,CONCATENATE("=",I$101),Datos!$A$4:$A$1000,CONCATENATE("=",$B$1),Datos!$B$4:$B$1000,CONCATENATE("=",$B$2))</f>
        <v>0.15433442438894424</v>
      </c>
      <c r="J106">
        <f>SUMIFS(Datos!$M$4:$M$1000,Datos!$C$4:$C$1000,CONCATENATE("=",$A106),Datos!$D$4:$D$1000,CONCATENATE("=",J$101),Datos!$A$4:$A$1000,CONCATENATE("=",$B$1),Datos!$B$4:$B$1000,CONCATENATE("=",$B$2))</f>
        <v>0.2292263194364246</v>
      </c>
      <c r="K106">
        <f>SUMIFS(Datos!$M$4:$M$1000,Datos!$C$4:$C$1000,CONCATENATE("=",$A106),Datos!$D$4:$D$1000,CONCATENATE("=",K$101),Datos!$A$4:$A$1000,CONCATENATE("=",$B$1),Datos!$B$4:$B$1000,CONCATENATE("=",$B$2))</f>
        <v>0.23297690123343606</v>
      </c>
      <c r="L106">
        <f>SUMIFS(Datos!$M$4:$M$1000,Datos!$C$4:$C$1000,CONCATENATE("=",$A106),Datos!$D$4:$D$1000,CONCATENATE("=",L$101),Datos!$A$4:$A$1000,CONCATENATE("=",$B$1),Datos!$B$4:$B$1000,CONCATENATE("=",$B$2))</f>
        <v>0.15172282722627342</v>
      </c>
      <c r="M106">
        <f>SUMIFS(Datos!$M$4:$M$1000,Datos!$C$4:$C$1000,CONCATENATE("=",$A106),Datos!$D$4:$D$1000,CONCATENATE("=",M$101),Datos!$A$4:$A$1000,CONCATENATE("=",$B$1),Datos!$B$4:$B$1000,CONCATENATE("=",$B$2))</f>
        <v>0.17151533462366075</v>
      </c>
      <c r="N106">
        <f>SUMIFS(Datos!$M$4:$M$1000,Datos!$C$4:$C$1000,CONCATENATE("=",$A106),Datos!$D$4:$D$1000,CONCATENATE("=",N$101),Datos!$A$4:$A$1000,CONCATENATE("=",$B$1),Datos!$B$4:$B$1000,CONCATENATE("=",$B$2))</f>
        <v>0</v>
      </c>
      <c r="O106">
        <f>SUMIFS(Datos!$M$4:$M$1000,Datos!$C$4:$C$1000,CONCATENATE("=",$A106),Datos!$D$4:$D$1000,CONCATENATE("=",O$101),Datos!$A$4:$A$1000,CONCATENATE("=",$B$1),Datos!$B$4:$B$1000,CONCATENATE("=",$B$2))</f>
        <v>0</v>
      </c>
    </row>
    <row r="108" spans="1:15" x14ac:dyDescent="0.25">
      <c r="A108" t="s">
        <v>18</v>
      </c>
      <c r="B108">
        <f>AVERAGE(B102:B107)</f>
        <v>0.36019999999999486</v>
      </c>
      <c r="C108">
        <f>AVERAGE(C102:C107)</f>
        <v>0.22913217490815932</v>
      </c>
      <c r="D108">
        <f>AVERAGE(D102:D107)</f>
        <v>0.30904681321369054</v>
      </c>
      <c r="E108">
        <f t="shared" ref="E108" si="89">AVERAGE(E102:E107)</f>
        <v>0.33950267756473851</v>
      </c>
      <c r="F108">
        <f t="shared" ref="F108" si="90">AVERAGE(F102:F107)</f>
        <v>0.37320433571215822</v>
      </c>
      <c r="G108">
        <f t="shared" ref="G108" si="91">AVERAGE(G102:G107)</f>
        <v>0.21641259682314101</v>
      </c>
      <c r="H108">
        <f t="shared" ref="H108" si="92">AVERAGE(H102:H107)</f>
        <v>0.23980899418948462</v>
      </c>
      <c r="I108">
        <f t="shared" ref="I108" si="93">AVERAGE(I102:I107)</f>
        <v>0.20159721100434572</v>
      </c>
      <c r="J108">
        <f t="shared" ref="J108" si="94">AVERAGE(J102:J107)</f>
        <v>0.19891533166122125</v>
      </c>
      <c r="K108">
        <f t="shared" ref="K108" si="95">AVERAGE(K102:K107)</f>
        <v>0.21604014774198702</v>
      </c>
      <c r="L108">
        <f t="shared" ref="L108" si="96">AVERAGE(L102:L107)</f>
        <v>0.18053168801028516</v>
      </c>
      <c r="M108">
        <f t="shared" ref="M108" si="97">AVERAGE(M102:M107)</f>
        <v>0.19149049613794991</v>
      </c>
      <c r="N108">
        <f t="shared" ref="N108" si="98">AVERAGE(N102:N107)</f>
        <v>0</v>
      </c>
      <c r="O108">
        <f t="shared" ref="O108" si="99">AVERAGE(O102:O107)</f>
        <v>0</v>
      </c>
    </row>
    <row r="109" spans="1:15" x14ac:dyDescent="0.25">
      <c r="A109" t="s">
        <v>20</v>
      </c>
      <c r="B109">
        <f>_xlfn.STDEV.S(B102:B107)</f>
        <v>8.9889932695490365E-2</v>
      </c>
      <c r="C109">
        <f t="shared" ref="C109:O109" si="100">_xlfn.STDEV.S(C102:C107)</f>
        <v>0.1321474044929008</v>
      </c>
      <c r="D109">
        <f t="shared" si="100"/>
        <v>2.4970106565920885E-2</v>
      </c>
      <c r="E109">
        <f t="shared" si="100"/>
        <v>4.3661320009245538E-2</v>
      </c>
      <c r="F109">
        <f t="shared" si="100"/>
        <v>2.5853503331051426E-2</v>
      </c>
      <c r="G109">
        <f t="shared" si="100"/>
        <v>2.7328019411089675E-2</v>
      </c>
      <c r="H109">
        <f t="shared" si="100"/>
        <v>2.8396792202757391E-2</v>
      </c>
      <c r="I109">
        <f t="shared" si="100"/>
        <v>3.8628980782531894E-2</v>
      </c>
      <c r="J109">
        <f t="shared" si="100"/>
        <v>4.0308219349624544E-2</v>
      </c>
      <c r="K109">
        <f t="shared" si="100"/>
        <v>3.1658298524172387E-2</v>
      </c>
      <c r="L109">
        <f t="shared" si="100"/>
        <v>2.7792707125492581E-2</v>
      </c>
      <c r="M109">
        <f t="shared" si="100"/>
        <v>3.4796005988973332E-2</v>
      </c>
      <c r="N109">
        <f t="shared" si="100"/>
        <v>0</v>
      </c>
      <c r="O109">
        <f t="shared" si="100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6"/>
  <sheetViews>
    <sheetView tabSelected="1" topLeftCell="AC79" workbookViewId="0">
      <selection activeCell="Q81" sqref="Q81"/>
    </sheetView>
  </sheetViews>
  <sheetFormatPr baseColWidth="10" defaultRowHeight="15" x14ac:dyDescent="0.25"/>
  <cols>
    <col min="2" max="15" width="7.7109375" customWidth="1"/>
  </cols>
  <sheetData>
    <row r="3" spans="1:15" x14ac:dyDescent="0.25">
      <c r="A3" t="s">
        <v>18</v>
      </c>
      <c r="B3" t="s">
        <v>6</v>
      </c>
    </row>
    <row r="4" spans="1:15" x14ac:dyDescent="0.25">
      <c r="A4" t="s">
        <v>21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>
        <v>13</v>
      </c>
      <c r="N4">
        <v>14</v>
      </c>
      <c r="O4">
        <v>15</v>
      </c>
    </row>
    <row r="5" spans="1:15" x14ac:dyDescent="0.25">
      <c r="A5" t="s">
        <v>2</v>
      </c>
      <c r="B5">
        <f>Resumen!B12</f>
        <v>0.36019999999999486</v>
      </c>
      <c r="C5">
        <f>Resumen!C12</f>
        <v>0.28659554559809491</v>
      </c>
      <c r="D5">
        <f>Resumen!D12</f>
        <v>0.32435949276004933</v>
      </c>
      <c r="E5">
        <f>Resumen!E12</f>
        <v>0.37333930573730195</v>
      </c>
      <c r="F5">
        <f>Resumen!F12</f>
        <v>0.38146966309731162</v>
      </c>
      <c r="G5">
        <f>Resumen!G12</f>
        <v>0.27313009668898608</v>
      </c>
      <c r="H5">
        <f>Resumen!H12</f>
        <v>0.28619361531491821</v>
      </c>
      <c r="I5">
        <f>Resumen!I12</f>
        <v>0.21792145244602326</v>
      </c>
      <c r="J5">
        <f>Resumen!J12</f>
        <v>0.25807909743383484</v>
      </c>
      <c r="K5">
        <f>Resumen!K12</f>
        <v>0.23949121105961946</v>
      </c>
      <c r="L5">
        <f>Resumen!L12</f>
        <v>0.22705348535195996</v>
      </c>
      <c r="M5">
        <f>Resumen!M12</f>
        <v>0.21575030864759367</v>
      </c>
      <c r="N5">
        <f>Resumen!N12</f>
        <v>0</v>
      </c>
      <c r="O5">
        <f>Resumen!O12</f>
        <v>0</v>
      </c>
    </row>
    <row r="6" spans="1:15" x14ac:dyDescent="0.25">
      <c r="A6" t="s">
        <v>4</v>
      </c>
      <c r="B6">
        <f>Resumen!B24</f>
        <v>0.36019999999999486</v>
      </c>
      <c r="C6">
        <f>Resumen!C24</f>
        <v>0.30514318536850987</v>
      </c>
      <c r="D6">
        <f>Resumen!D24</f>
        <v>0.51946577530135707</v>
      </c>
      <c r="E6">
        <f>Resumen!E24</f>
        <v>0.52712115505845447</v>
      </c>
      <c r="F6">
        <f>Resumen!F24</f>
        <v>0.55561722060534302</v>
      </c>
      <c r="G6">
        <f>Resumen!G24</f>
        <v>0.47048797905916634</v>
      </c>
      <c r="H6">
        <f>Resumen!H24</f>
        <v>0.61372251498572328</v>
      </c>
      <c r="I6">
        <f>Resumen!I24</f>
        <v>0.51577778382025552</v>
      </c>
      <c r="J6">
        <f>Resumen!J24</f>
        <v>0.58333766091983952</v>
      </c>
      <c r="K6">
        <f>Resumen!K24</f>
        <v>0.52321633476876006</v>
      </c>
      <c r="L6">
        <f>Resumen!L24</f>
        <v>0.50441412863717772</v>
      </c>
      <c r="M6">
        <f>Resumen!M24</f>
        <v>0.46547167810027423</v>
      </c>
      <c r="N6">
        <f>Resumen!N24</f>
        <v>0</v>
      </c>
      <c r="O6">
        <f>Resumen!O24</f>
        <v>0</v>
      </c>
    </row>
    <row r="7" spans="1:15" x14ac:dyDescent="0.25">
      <c r="A7" t="s">
        <v>7</v>
      </c>
      <c r="B7">
        <f>Resumen!B36</f>
        <v>0.36019999999999486</v>
      </c>
      <c r="C7">
        <f>Resumen!C36</f>
        <v>0.22913217490815932</v>
      </c>
      <c r="D7">
        <f>Resumen!D36</f>
        <v>0.30904681321369054</v>
      </c>
      <c r="E7">
        <f>Resumen!E36</f>
        <v>0.33413268997420614</v>
      </c>
      <c r="F7">
        <f>Resumen!F36</f>
        <v>0.36724370297966502</v>
      </c>
      <c r="G7">
        <f>Resumen!G36</f>
        <v>0.21234563004457815</v>
      </c>
      <c r="H7">
        <f>Resumen!H36</f>
        <v>0.23293528470909583</v>
      </c>
      <c r="I7">
        <f>Resumen!I36</f>
        <v>0.1926306184447702</v>
      </c>
      <c r="J7">
        <f>Resumen!J36</f>
        <v>0.18899995871313754</v>
      </c>
      <c r="K7">
        <f>Resumen!K36</f>
        <v>0.19993163226720975</v>
      </c>
      <c r="L7">
        <f>Resumen!L36</f>
        <v>0.16900138826089547</v>
      </c>
      <c r="M7">
        <f>Resumen!M36</f>
        <v>0.18408048953398054</v>
      </c>
      <c r="N7">
        <f>Resumen!N36</f>
        <v>0</v>
      </c>
      <c r="O7">
        <f>Resumen!O36</f>
        <v>0</v>
      </c>
    </row>
    <row r="8" spans="1:15" x14ac:dyDescent="0.25">
      <c r="A8" t="s">
        <v>8</v>
      </c>
      <c r="B8">
        <f>Resumen!B48</f>
        <v>0.36019999999999486</v>
      </c>
      <c r="C8">
        <f>Resumen!C48</f>
        <v>0.36260655605844538</v>
      </c>
      <c r="D8">
        <f>Resumen!D48</f>
        <v>0.56654079638369548</v>
      </c>
      <c r="E8">
        <f>Resumen!E48</f>
        <v>0.55137286478629766</v>
      </c>
      <c r="F8">
        <f>Resumen!F48</f>
        <v>0.5891557039752634</v>
      </c>
      <c r="G8">
        <f>Resumen!G48</f>
        <v>0.61243951640345617</v>
      </c>
      <c r="H8">
        <f>Resumen!H48</f>
        <v>0.72130655668521004</v>
      </c>
      <c r="I8">
        <f>Resumen!I48</f>
        <v>0.56141155226926265</v>
      </c>
      <c r="J8">
        <f>Resumen!J48</f>
        <v>0.69069124509650393</v>
      </c>
      <c r="K8">
        <f>Resumen!K48</f>
        <v>0.64050649079446065</v>
      </c>
      <c r="L8">
        <f>Resumen!L48</f>
        <v>0.63868313259011167</v>
      </c>
      <c r="M8">
        <f>Resumen!M48</f>
        <v>0.6182340211273748</v>
      </c>
      <c r="N8">
        <f>Resumen!N48</f>
        <v>0</v>
      </c>
      <c r="O8">
        <f>Resumen!O48</f>
        <v>0</v>
      </c>
    </row>
    <row r="9" spans="1:15" x14ac:dyDescent="0.25">
      <c r="A9" t="s">
        <v>5</v>
      </c>
      <c r="B9">
        <f>Resumen!B60</f>
        <v>0.36019999999999486</v>
      </c>
      <c r="C9">
        <f>Resumen!C60</f>
        <v>0.22913217490815932</v>
      </c>
      <c r="D9">
        <f>Resumen!D60</f>
        <v>0.36123576902550647</v>
      </c>
      <c r="E9">
        <f>Resumen!E60</f>
        <v>0.42111814264109287</v>
      </c>
      <c r="F9">
        <f>Resumen!F60</f>
        <v>0.45666561281919016</v>
      </c>
      <c r="G9">
        <f>Resumen!G60</f>
        <v>0.26791396833723169</v>
      </c>
      <c r="H9">
        <f>Resumen!H60</f>
        <v>0.23980899418948462</v>
      </c>
      <c r="I9">
        <f>Resumen!I60</f>
        <v>0.28302279791342638</v>
      </c>
      <c r="J9">
        <f>Resumen!J60</f>
        <v>0.24030500198190025</v>
      </c>
      <c r="K9">
        <f>Resumen!K60</f>
        <v>0.26868297517884238</v>
      </c>
      <c r="L9">
        <f>Resumen!L60</f>
        <v>0.25636099607727081</v>
      </c>
      <c r="M9">
        <f>Resumen!M60</f>
        <v>0.2955751398130087</v>
      </c>
      <c r="N9">
        <f>Resumen!N60</f>
        <v>0</v>
      </c>
      <c r="O9">
        <f>Resumen!O60</f>
        <v>0</v>
      </c>
    </row>
    <row r="10" spans="1:15" x14ac:dyDescent="0.25">
      <c r="A10" t="s">
        <v>0</v>
      </c>
      <c r="B10">
        <f>Resumen!B72</f>
        <v>0.36019999999999486</v>
      </c>
      <c r="C10">
        <f>Resumen!C72</f>
        <v>0.28659554559809491</v>
      </c>
      <c r="D10">
        <f>Resumen!D72</f>
        <v>0.34336030766785508</v>
      </c>
      <c r="E10">
        <f>Resumen!E72</f>
        <v>0.34985912552091214</v>
      </c>
      <c r="F10">
        <f>Resumen!F72</f>
        <v>0.37320433571215822</v>
      </c>
      <c r="G10">
        <f>Resumen!G72</f>
        <v>0.28437639506056595</v>
      </c>
      <c r="H10">
        <f>Resumen!H72</f>
        <v>0.3136163007072042</v>
      </c>
      <c r="I10">
        <f>Resumen!I72</f>
        <v>0.20243624965587728</v>
      </c>
      <c r="J10">
        <f>Resumen!J72</f>
        <v>0.21777910496246905</v>
      </c>
      <c r="K10">
        <f>Resumen!K72</f>
        <v>0.2613970231800038</v>
      </c>
      <c r="L10">
        <f>Resumen!L72</f>
        <v>0.21794739943993918</v>
      </c>
      <c r="M10">
        <f>Resumen!M72</f>
        <v>0.21057845447217743</v>
      </c>
      <c r="N10">
        <f>Resumen!N72</f>
        <v>0</v>
      </c>
      <c r="O10">
        <f>Resumen!O72</f>
        <v>0</v>
      </c>
    </row>
    <row r="11" spans="1:15" x14ac:dyDescent="0.25">
      <c r="A11" t="s">
        <v>1</v>
      </c>
      <c r="B11">
        <f>Resumen!B84</f>
        <v>0.36019999999999486</v>
      </c>
      <c r="C11">
        <f>Resumen!C84</f>
        <v>0.35361816024292514</v>
      </c>
      <c r="D11">
        <f>Resumen!D84</f>
        <v>0.34462748541782756</v>
      </c>
      <c r="E11">
        <f>Resumen!E84</f>
        <v>0.40378440906860336</v>
      </c>
      <c r="F11">
        <f>Resumen!F84</f>
        <v>0.46124073747063249</v>
      </c>
      <c r="G11">
        <f>Resumen!G84</f>
        <v>0.39698613285647544</v>
      </c>
      <c r="H11">
        <f>Resumen!H84</f>
        <v>0.35927507092384559</v>
      </c>
      <c r="I11">
        <f>Resumen!I84</f>
        <v>0.37230646902845477</v>
      </c>
      <c r="J11">
        <f>Resumen!J84</f>
        <v>0.41136683279632003</v>
      </c>
      <c r="K11">
        <f>Resumen!K84</f>
        <v>0.40744769227326516</v>
      </c>
      <c r="L11">
        <f>Resumen!L84</f>
        <v>0.34960086568220683</v>
      </c>
      <c r="M11">
        <f>Resumen!M84</f>
        <v>0.38593686463334809</v>
      </c>
      <c r="N11">
        <f>Resumen!N84</f>
        <v>0</v>
      </c>
      <c r="O11">
        <f>Resumen!O84</f>
        <v>0</v>
      </c>
    </row>
    <row r="12" spans="1:15" x14ac:dyDescent="0.25">
      <c r="A12" t="s">
        <v>10</v>
      </c>
      <c r="B12">
        <f>Resumen!B96</f>
        <v>0.36019999999999486</v>
      </c>
      <c r="C12">
        <f>Resumen!C96</f>
        <v>0.22913217490815932</v>
      </c>
      <c r="D12">
        <f>Resumen!D96</f>
        <v>0.30904681321369054</v>
      </c>
      <c r="E12">
        <f>Resumen!E96</f>
        <v>0.33950267756473851</v>
      </c>
      <c r="F12">
        <f>Resumen!F96</f>
        <v>0.3867192086503729</v>
      </c>
      <c r="G12">
        <f>Resumen!G96</f>
        <v>0.34919115162687631</v>
      </c>
      <c r="H12">
        <f>Resumen!H96</f>
        <v>0.30203494416855148</v>
      </c>
      <c r="I12">
        <f>Resumen!I96</f>
        <v>0.24084679336447587</v>
      </c>
      <c r="J12">
        <f>Resumen!J96</f>
        <v>0.33582783908588426</v>
      </c>
      <c r="K12">
        <f>Resumen!K96</f>
        <v>0.27823005305536319</v>
      </c>
      <c r="L12">
        <f>Resumen!L96</f>
        <v>0.32378636913974351</v>
      </c>
      <c r="M12">
        <f>Resumen!M96</f>
        <v>0.24474741402582514</v>
      </c>
      <c r="N12">
        <f>Resumen!N96</f>
        <v>0</v>
      </c>
      <c r="O12">
        <f>Resumen!O96</f>
        <v>0</v>
      </c>
    </row>
    <row r="13" spans="1:15" x14ac:dyDescent="0.25">
      <c r="A13" t="s">
        <v>11</v>
      </c>
      <c r="B13">
        <f>Resumen!B108</f>
        <v>0.36019999999999486</v>
      </c>
      <c r="C13">
        <f>Resumen!C108</f>
        <v>0.22913217490815932</v>
      </c>
      <c r="D13">
        <f>Resumen!D108</f>
        <v>0.30904681321369054</v>
      </c>
      <c r="E13">
        <f>Resumen!E108</f>
        <v>0.33950267756473851</v>
      </c>
      <c r="F13">
        <f>Resumen!F108</f>
        <v>0.37320433571215822</v>
      </c>
      <c r="G13">
        <f>Resumen!G108</f>
        <v>0.21641259682314101</v>
      </c>
      <c r="H13">
        <f>Resumen!H108</f>
        <v>0.23980899418948462</v>
      </c>
      <c r="I13">
        <f>Resumen!I108</f>
        <v>0.20159721100434572</v>
      </c>
      <c r="J13">
        <f>Resumen!J108</f>
        <v>0.19891533166122125</v>
      </c>
      <c r="K13">
        <f>Resumen!K108</f>
        <v>0.21604014774198702</v>
      </c>
      <c r="L13">
        <f>Resumen!L108</f>
        <v>0.18053168801028516</v>
      </c>
      <c r="M13">
        <f>Resumen!M108</f>
        <v>0.19149049613794991</v>
      </c>
      <c r="N13">
        <f>Resumen!N108</f>
        <v>0</v>
      </c>
      <c r="O13">
        <f>Resumen!O108</f>
        <v>0</v>
      </c>
    </row>
    <row r="16" spans="1:15" x14ac:dyDescent="0.25">
      <c r="A16" t="s">
        <v>19</v>
      </c>
      <c r="B16" t="s">
        <v>6</v>
      </c>
    </row>
    <row r="17" spans="1:15" x14ac:dyDescent="0.25">
      <c r="A17" t="s">
        <v>21</v>
      </c>
      <c r="B17">
        <v>2</v>
      </c>
      <c r="C17">
        <v>3</v>
      </c>
      <c r="D17">
        <v>4</v>
      </c>
      <c r="E17">
        <v>5</v>
      </c>
      <c r="F17">
        <v>6</v>
      </c>
      <c r="G17">
        <v>7</v>
      </c>
      <c r="H17">
        <v>8</v>
      </c>
      <c r="I17">
        <v>9</v>
      </c>
      <c r="J17">
        <v>10</v>
      </c>
      <c r="K17">
        <v>11</v>
      </c>
      <c r="L17">
        <v>12</v>
      </c>
      <c r="M17">
        <v>13</v>
      </c>
      <c r="N17">
        <v>14</v>
      </c>
      <c r="O17">
        <v>15</v>
      </c>
    </row>
    <row r="18" spans="1:15" x14ac:dyDescent="0.25">
      <c r="A18" t="s">
        <v>2</v>
      </c>
      <c r="B18">
        <f>Resumen!B13</f>
        <v>8.9889932695490365E-2</v>
      </c>
      <c r="C18">
        <f>Resumen!C13</f>
        <v>0.11967969488344514</v>
      </c>
      <c r="D18">
        <f>Resumen!D13</f>
        <v>3.5111192681134225E-2</v>
      </c>
      <c r="E18">
        <f>Resumen!E13</f>
        <v>4.035496059436073E-2</v>
      </c>
      <c r="F18">
        <f>Resumen!F13</f>
        <v>2.6794237314258725E-2</v>
      </c>
      <c r="G18">
        <f>Resumen!G13</f>
        <v>3.3099215703362758E-2</v>
      </c>
      <c r="H18">
        <f>Resumen!H13</f>
        <v>4.6544985631088442E-2</v>
      </c>
      <c r="I18">
        <f>Resumen!I13</f>
        <v>3.2061314465583315E-2</v>
      </c>
      <c r="J18">
        <f>Resumen!J13</f>
        <v>6.753595927928803E-2</v>
      </c>
      <c r="K18">
        <f>Resumen!K13</f>
        <v>3.9762761737968402E-2</v>
      </c>
      <c r="L18">
        <f>Resumen!L13</f>
        <v>3.7873835225633208E-2</v>
      </c>
      <c r="M18">
        <f>Resumen!M13</f>
        <v>2.5276117905534631E-2</v>
      </c>
      <c r="N18">
        <f>Resumen!N13</f>
        <v>0</v>
      </c>
      <c r="O18">
        <f>Resumen!O13</f>
        <v>0</v>
      </c>
    </row>
    <row r="19" spans="1:15" x14ac:dyDescent="0.25">
      <c r="A19" t="s">
        <v>4</v>
      </c>
      <c r="B19">
        <f>Resumen!B25</f>
        <v>8.9889932695490365E-2</v>
      </c>
      <c r="C19">
        <f>Resumen!C25</f>
        <v>0.1427094322558877</v>
      </c>
      <c r="D19">
        <f>Resumen!D25</f>
        <v>0.12431366810924856</v>
      </c>
      <c r="E19">
        <f>Resumen!E25</f>
        <v>4.5221098583834912E-2</v>
      </c>
      <c r="F19">
        <f>Resumen!F25</f>
        <v>5.7715749361044441E-2</v>
      </c>
      <c r="G19">
        <f>Resumen!G25</f>
        <v>0.12176229799226269</v>
      </c>
      <c r="H19">
        <f>Resumen!H25</f>
        <v>0.10906264511228725</v>
      </c>
      <c r="I19">
        <f>Resumen!I25</f>
        <v>5.4399222829212085E-2</v>
      </c>
      <c r="J19">
        <f>Resumen!J25</f>
        <v>0.10702665137585844</v>
      </c>
      <c r="K19">
        <f>Resumen!K25</f>
        <v>7.5100170578568048E-2</v>
      </c>
      <c r="L19">
        <f>Resumen!L25</f>
        <v>7.7350766664898055E-2</v>
      </c>
      <c r="M19">
        <f>Resumen!M25</f>
        <v>2.1665298670881853E-2</v>
      </c>
      <c r="N19">
        <f>Resumen!N25</f>
        <v>0</v>
      </c>
      <c r="O19">
        <f>Resumen!O25</f>
        <v>0</v>
      </c>
    </row>
    <row r="20" spans="1:15" x14ac:dyDescent="0.25">
      <c r="A20" t="s">
        <v>7</v>
      </c>
      <c r="B20">
        <f>Resumen!B37</f>
        <v>8.9889932695490365E-2</v>
      </c>
      <c r="C20">
        <f>Resumen!C37</f>
        <v>0.1321474044929008</v>
      </c>
      <c r="D20">
        <f>Resumen!D37</f>
        <v>2.4970106565920885E-2</v>
      </c>
      <c r="E20">
        <f>Resumen!E37</f>
        <v>3.6268083023918221E-2</v>
      </c>
      <c r="F20">
        <f>Resumen!F37</f>
        <v>2.5839497520738462E-2</v>
      </c>
      <c r="G20">
        <f>Resumen!G37</f>
        <v>2.725226166593582E-2</v>
      </c>
      <c r="H20">
        <f>Resumen!H37</f>
        <v>2.4412000922889348E-2</v>
      </c>
      <c r="I20">
        <f>Resumen!I37</f>
        <v>3.9629542546392706E-2</v>
      </c>
      <c r="J20">
        <f>Resumen!J37</f>
        <v>4.0113895239503705E-2</v>
      </c>
      <c r="K20">
        <f>Resumen!K37</f>
        <v>2.7131934049106618E-2</v>
      </c>
      <c r="L20">
        <f>Resumen!L37</f>
        <v>3.0168786156270624E-2</v>
      </c>
      <c r="M20">
        <f>Resumen!M37</f>
        <v>2.7499615010605306E-2</v>
      </c>
      <c r="N20">
        <f>Resumen!N37</f>
        <v>0</v>
      </c>
      <c r="O20">
        <f>Resumen!O37</f>
        <v>0</v>
      </c>
    </row>
    <row r="21" spans="1:15" x14ac:dyDescent="0.25">
      <c r="A21" t="s">
        <v>8</v>
      </c>
      <c r="B21">
        <f>Resumen!B49</f>
        <v>8.9889932695490365E-2</v>
      </c>
      <c r="C21">
        <f>Resumen!C49</f>
        <v>7.9414436543255529E-2</v>
      </c>
      <c r="D21">
        <f>Resumen!D49</f>
        <v>5.549126904402072E-2</v>
      </c>
      <c r="E21">
        <f>Resumen!E49</f>
        <v>2.4708708464323846E-2</v>
      </c>
      <c r="F21">
        <f>Resumen!F49</f>
        <v>4.7849803015671384E-2</v>
      </c>
      <c r="G21">
        <f>Resumen!G49</f>
        <v>6.3032733798498164E-2</v>
      </c>
      <c r="H21">
        <f>Resumen!H49</f>
        <v>8.9014735690242458E-2</v>
      </c>
      <c r="I21">
        <f>Resumen!I49</f>
        <v>4.1915725893566208E-2</v>
      </c>
      <c r="J21">
        <f>Resumen!J49</f>
        <v>8.3544273753836662E-2</v>
      </c>
      <c r="K21">
        <f>Resumen!K49</f>
        <v>6.1840316764071486E-2</v>
      </c>
      <c r="L21">
        <f>Resumen!L49</f>
        <v>5.6327184271367306E-2</v>
      </c>
      <c r="M21">
        <f>Resumen!M49</f>
        <v>4.3593558361257917E-2</v>
      </c>
      <c r="N21">
        <f>Resumen!N49</f>
        <v>0</v>
      </c>
      <c r="O21">
        <f>Resumen!O49</f>
        <v>0</v>
      </c>
    </row>
    <row r="22" spans="1:15" x14ac:dyDescent="0.25">
      <c r="A22" t="s">
        <v>5</v>
      </c>
      <c r="B22">
        <f>Resumen!B61</f>
        <v>8.9889932695490365E-2</v>
      </c>
      <c r="C22">
        <f>Resumen!C61</f>
        <v>0.1321474044929008</v>
      </c>
      <c r="D22">
        <f>Resumen!D61</f>
        <v>8.0128635100688114E-2</v>
      </c>
      <c r="E22">
        <f>Resumen!E61</f>
        <v>4.1349619040275593E-2</v>
      </c>
      <c r="F22">
        <f>Resumen!F61</f>
        <v>3.9400538800729377E-2</v>
      </c>
      <c r="G22">
        <f>Resumen!G61</f>
        <v>5.1076531797644972E-2</v>
      </c>
      <c r="H22">
        <f>Resumen!H61</f>
        <v>2.8396792202757391E-2</v>
      </c>
      <c r="I22">
        <f>Resumen!I61</f>
        <v>4.7490972579016272E-2</v>
      </c>
      <c r="J22">
        <f>Resumen!J61</f>
        <v>1.5576439173342992E-2</v>
      </c>
      <c r="K22">
        <f>Resumen!K61</f>
        <v>5.762549135329656E-2</v>
      </c>
      <c r="L22">
        <f>Resumen!L61</f>
        <v>4.4132637100469406E-2</v>
      </c>
      <c r="M22">
        <f>Resumen!M61</f>
        <v>5.4885809112460181E-2</v>
      </c>
      <c r="N22">
        <f>Resumen!N61</f>
        <v>0</v>
      </c>
      <c r="O22">
        <f>Resumen!O61</f>
        <v>0</v>
      </c>
    </row>
    <row r="23" spans="1:15" x14ac:dyDescent="0.25">
      <c r="A23" t="s">
        <v>0</v>
      </c>
      <c r="B23">
        <f>Resumen!B73</f>
        <v>8.9889932695490365E-2</v>
      </c>
      <c r="C23">
        <f>Resumen!C73</f>
        <v>0.11967969488344514</v>
      </c>
      <c r="D23">
        <f>Resumen!D73</f>
        <v>4.6338984690216738E-2</v>
      </c>
      <c r="E23">
        <f>Resumen!E73</f>
        <v>5.0224240239063564E-2</v>
      </c>
      <c r="F23">
        <f>Resumen!F73</f>
        <v>2.5853503331051426E-2</v>
      </c>
      <c r="G23">
        <f>Resumen!G73</f>
        <v>2.1079905895716275E-2</v>
      </c>
      <c r="H23">
        <f>Resumen!H73</f>
        <v>3.9183365102432401E-2</v>
      </c>
      <c r="I23">
        <f>Resumen!I73</f>
        <v>3.9840372954713071E-2</v>
      </c>
      <c r="J23">
        <f>Resumen!J73</f>
        <v>5.0073988941535162E-2</v>
      </c>
      <c r="K23">
        <f>Resumen!K73</f>
        <v>4.8584517251004135E-2</v>
      </c>
      <c r="L23">
        <f>Resumen!L73</f>
        <v>3.1495655938296917E-2</v>
      </c>
      <c r="M23">
        <f>Resumen!M73</f>
        <v>3.0705170236676859E-2</v>
      </c>
      <c r="N23">
        <f>Resumen!N73</f>
        <v>0</v>
      </c>
      <c r="O23">
        <f>Resumen!O73</f>
        <v>0</v>
      </c>
    </row>
    <row r="24" spans="1:15" x14ac:dyDescent="0.25">
      <c r="A24" t="s">
        <v>1</v>
      </c>
      <c r="B24">
        <f>Resumen!B85</f>
        <v>8.9889932695490365E-2</v>
      </c>
      <c r="C24">
        <f>Resumen!C85</f>
        <v>6.006730053229669E-2</v>
      </c>
      <c r="D24">
        <f>Resumen!D85</f>
        <v>7.3651685013905441E-2</v>
      </c>
      <c r="E24">
        <f>Resumen!E85</f>
        <v>6.6135259645413169E-2</v>
      </c>
      <c r="F24">
        <f>Resumen!F85</f>
        <v>1.4566250609316579E-2</v>
      </c>
      <c r="G24">
        <f>Resumen!G85</f>
        <v>5.1329195259655118E-2</v>
      </c>
      <c r="H24">
        <f>Resumen!H85</f>
        <v>3.5435263081263865E-2</v>
      </c>
      <c r="I24">
        <f>Resumen!I85</f>
        <v>9.7704114612470763E-2</v>
      </c>
      <c r="J24">
        <f>Resumen!J85</f>
        <v>6.674313396506508E-2</v>
      </c>
      <c r="K24">
        <f>Resumen!K85</f>
        <v>3.4026905683947013E-2</v>
      </c>
      <c r="L24">
        <f>Resumen!L85</f>
        <v>7.0128457865339666E-2</v>
      </c>
      <c r="M24">
        <f>Resumen!M85</f>
        <v>6.8129434150444534E-2</v>
      </c>
      <c r="N24">
        <f>Resumen!N85</f>
        <v>0</v>
      </c>
      <c r="O24">
        <f>Resumen!O85</f>
        <v>0</v>
      </c>
    </row>
    <row r="25" spans="1:15" x14ac:dyDescent="0.25">
      <c r="A25" t="s">
        <v>10</v>
      </c>
      <c r="B25">
        <f>Resumen!B97</f>
        <v>8.9889932695490365E-2</v>
      </c>
      <c r="C25">
        <f>Resumen!C97</f>
        <v>0.1321474044929008</v>
      </c>
      <c r="D25">
        <f>Resumen!D97</f>
        <v>2.4970106565920885E-2</v>
      </c>
      <c r="E25">
        <f>Resumen!E97</f>
        <v>4.3661320009245538E-2</v>
      </c>
      <c r="F25">
        <f>Resumen!F97</f>
        <v>3.506074337081902E-2</v>
      </c>
      <c r="G25">
        <f>Resumen!G97</f>
        <v>7.3587221780494441E-2</v>
      </c>
      <c r="H25">
        <f>Resumen!H97</f>
        <v>4.1490532511429076E-2</v>
      </c>
      <c r="I25">
        <f>Resumen!I97</f>
        <v>4.8329665008126931E-2</v>
      </c>
      <c r="J25">
        <f>Resumen!J97</f>
        <v>9.5107956961685933E-2</v>
      </c>
      <c r="K25">
        <f>Resumen!K97</f>
        <v>3.90919641266015E-2</v>
      </c>
      <c r="L25">
        <f>Resumen!L97</f>
        <v>7.5736767615569592E-2</v>
      </c>
      <c r="M25">
        <f>Resumen!M97</f>
        <v>1.7851457405288221E-2</v>
      </c>
      <c r="N25">
        <f>Resumen!N97</f>
        <v>0</v>
      </c>
      <c r="O25">
        <f>Resumen!O97</f>
        <v>0</v>
      </c>
    </row>
    <row r="26" spans="1:15" x14ac:dyDescent="0.25">
      <c r="A26" t="s">
        <v>11</v>
      </c>
      <c r="B26">
        <f>Resumen!B109</f>
        <v>8.9889932695490365E-2</v>
      </c>
      <c r="C26">
        <f>Resumen!C109</f>
        <v>0.1321474044929008</v>
      </c>
      <c r="D26">
        <f>Resumen!D109</f>
        <v>2.4970106565920885E-2</v>
      </c>
      <c r="E26">
        <f>Resumen!E109</f>
        <v>4.3661320009245538E-2</v>
      </c>
      <c r="F26">
        <f>Resumen!F109</f>
        <v>2.5853503331051426E-2</v>
      </c>
      <c r="G26">
        <f>Resumen!G109</f>
        <v>2.7328019411089675E-2</v>
      </c>
      <c r="H26">
        <f>Resumen!H109</f>
        <v>2.8396792202757391E-2</v>
      </c>
      <c r="I26">
        <f>Resumen!I109</f>
        <v>3.8628980782531894E-2</v>
      </c>
      <c r="J26">
        <f>Resumen!J109</f>
        <v>4.0308219349624544E-2</v>
      </c>
      <c r="K26">
        <f>Resumen!K109</f>
        <v>3.1658298524172387E-2</v>
      </c>
      <c r="L26">
        <f>Resumen!L109</f>
        <v>2.7792707125492581E-2</v>
      </c>
      <c r="M26">
        <f>Resumen!M109</f>
        <v>3.4796005988973332E-2</v>
      </c>
      <c r="N26">
        <f>Resumen!N109</f>
        <v>0</v>
      </c>
      <c r="O26">
        <f>Resumen!O109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Resumen</vt:lpstr>
      <vt:lpstr>Resumen General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IzquierdoCR</dc:creator>
  <cp:lastModifiedBy>IzquierdoCR</cp:lastModifiedBy>
  <dcterms:created xsi:type="dcterms:W3CDTF">2014-08-20T05:05:27Z</dcterms:created>
  <dcterms:modified xsi:type="dcterms:W3CDTF">2014-10-15T05:10:40Z</dcterms:modified>
</cp:coreProperties>
</file>