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modern-analytics-excel-book\ch_06\"/>
    </mc:Choice>
  </mc:AlternateContent>
  <xr:revisionPtr revIDLastSave="0" documentId="13_ncr:1_{161576A8-FB6B-460F-A15C-7A23165069E7}" xr6:coauthVersionLast="47" xr6:coauthVersionMax="47" xr10:uidLastSave="{00000000-0000-0000-0000-000000000000}"/>
  <bookViews>
    <workbookView xWindow="-28898" yWindow="-98" windowWidth="28996" windowHeight="16395" activeTab="3" xr2:uid="{00000000-000D-0000-FFFF-FFFF00000000}"/>
  </bookViews>
  <sheets>
    <sheet name="sales" sheetId="5" r:id="rId1"/>
    <sheet name="sales_looklup" sheetId="6" r:id="rId2"/>
    <sheet name="sales_pq" sheetId="7" r:id="rId3"/>
    <sheet name="sales_pp" sheetId="8" r:id="rId4"/>
  </sheets>
  <definedNames>
    <definedName name="ExternalData_1" localSheetId="2" hidden="1">sales_pq!$A$1:$I$21</definedName>
  </definedNames>
  <calcPr calcId="191029"/>
  <pivotCaches>
    <pivotCache cacheId="0" r:id="rId5"/>
  </pivotCaches>
  <extLst>
    <ext xmlns:x15="http://schemas.microsoft.com/office/spreadsheetml/2010/11/main" uri="{FCE2AD5D-F65C-4FA6-A056-5C36A1767C68}">
      <x15:dataModel>
        <x15:modelTables>
          <x15:modelTable id="transactions_41c2ba9a-525b-49d5-a32a-23f7bcfdaf26" name="transactions" connection="Query - transactions"/>
          <x15:modelTable id="products_6e0e45fd-e8a7-4275-b444-19655eef4dee" name="products" connection="Query - products"/>
          <x15:modelTable id="branches_fa05d87f-47d6-486a-a247-4918091b1c05" name="branches" connection="Query - branches"/>
        </x15:modelTables>
        <x15:modelRelationships>
          <x15:modelRelationship fromTable="transactions" fromColumn="branch_id" toTable="branches" toColumn="branch_id"/>
          <x15:modelRelationship fromTable="transactions" fromColumn="product_id" toTable="products" toColumn="product_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6" l="1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H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G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313EAE-7B8E-4EE9-A95D-923166A81514}" name="Query - branches" description="Connection to the 'branches' query in the workbook." type="100" refreshedVersion="8" minRefreshableVersion="5">
    <extLst>
      <ext xmlns:x15="http://schemas.microsoft.com/office/spreadsheetml/2010/11/main" uri="{DE250136-89BD-433C-8126-D09CA5730AF9}">
        <x15:connection id="65631277-04c4-4489-990a-1afb3806675e"/>
      </ext>
    </extLst>
  </connection>
  <connection id="2" xr16:uid="{7DB6A85A-9832-4E0B-B8E1-437E3A26EC79}" name="Query - products" description="Connection to the 'products' query in the workbook." type="100" refreshedVersion="8" minRefreshableVersion="5">
    <extLst>
      <ext xmlns:x15="http://schemas.microsoft.com/office/spreadsheetml/2010/11/main" uri="{DE250136-89BD-433C-8126-D09CA5730AF9}">
        <x15:connection id="281e6abd-8d81-4687-bb2f-df0ac257edfc"/>
      </ext>
    </extLst>
  </connection>
  <connection id="3" xr16:uid="{E5519D4C-E72C-41A3-9673-0B06B459F65E}" keepAlive="1" name="Query - sales_merged" description="Connection to the 'sales_merged' query in the workbook." type="5" refreshedVersion="8" background="1" saveData="1">
    <dbPr connection="Provider=Microsoft.Mashup.OleDb.1;Data Source=$Workbook$;Location=sales_merged;Extended Properties=&quot;&quot;" command="SELECT * FROM [sales_merged]"/>
  </connection>
  <connection id="4" xr16:uid="{1C6E92E2-914E-49D0-8B8C-542B6CA45818}" name="Query - transactions" description="Connection to the 'transactions' query in the workbook." type="100" refreshedVersion="8" minRefreshableVersion="5">
    <extLst>
      <ext xmlns:x15="http://schemas.microsoft.com/office/spreadsheetml/2010/11/main" uri="{DE250136-89BD-433C-8126-D09CA5730AF9}">
        <x15:connection id="6fb6e144-6d0d-44b5-be47-529e71f70d98"/>
      </ext>
    </extLst>
  </connection>
  <connection id="5" xr16:uid="{00000000-0015-0000-FFFF-FFFF03000000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<sst xmlns="http://schemas.openxmlformats.org/spreadsheetml/2006/main" count="91" uniqueCount="18">
  <si>
    <t>Scranton</t>
  </si>
  <si>
    <t>trans_id</t>
  </si>
  <si>
    <t>trans_date</t>
  </si>
  <si>
    <t>branch_id</t>
  </si>
  <si>
    <t>product_id</t>
  </si>
  <si>
    <t>quantity</t>
  </si>
  <si>
    <t>total_price</t>
  </si>
  <si>
    <t>product_name</t>
  </si>
  <si>
    <t>branch_name</t>
  </si>
  <si>
    <t>Stamford</t>
  </si>
  <si>
    <t>Nashua</t>
  </si>
  <si>
    <t>product_price</t>
  </si>
  <si>
    <t>Copy Paper</t>
  </si>
  <si>
    <t>Sticky Notes</t>
  </si>
  <si>
    <t>Printer Ink</t>
  </si>
  <si>
    <t>Envelopes</t>
  </si>
  <si>
    <t>Legal Pads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</si>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</sst>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0"/>
      <color rgb="FF006100"/>
      <name val="Calibri"/>
      <family val="2"/>
      <scheme val="minor"/>
    </font>
    <font>
      <sz val="20"/>
      <color rgb="FF9C0006"/>
      <name val="Calibri"/>
      <family val="2"/>
      <scheme val="minor"/>
    </font>
    <font>
      <sz val="20"/>
      <color rgb="FF9C5700"/>
      <name val="Calibri"/>
      <family val="2"/>
      <scheme val="minor"/>
    </font>
    <font>
      <sz val="20"/>
      <color rgb="FF3F3F76"/>
      <name val="Calibri"/>
      <family val="2"/>
      <scheme val="minor"/>
    </font>
    <font>
      <b/>
      <sz val="20"/>
      <color rgb="FF3F3F3F"/>
      <name val="Calibri"/>
      <family val="2"/>
      <scheme val="minor"/>
    </font>
    <font>
      <b/>
      <sz val="20"/>
      <color rgb="FFFA7D00"/>
      <name val="Calibri"/>
      <family val="2"/>
      <scheme val="minor"/>
    </font>
    <font>
      <sz val="20"/>
      <color rgb="FFFA7D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rgb="FFFF0000"/>
      <name val="Calibri"/>
      <family val="2"/>
      <scheme val="minor"/>
    </font>
    <font>
      <i/>
      <sz val="20"/>
      <color rgb="FF7F7F7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164" fontId="0" fillId="33" borderId="0" xfId="0" applyNumberFormat="1" applyFill="1"/>
    <xf numFmtId="22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0" formatCode="General"/>
    </dxf>
    <dxf>
      <numFmt numFmtId="0" formatCode="General"/>
    </dxf>
    <dxf>
      <numFmt numFmtId="27" formatCode="m/d/yyyy\ h:mm"/>
    </dxf>
    <dxf>
      <numFmt numFmtId="164" formatCode="&quot;$&quot;#,##0.00"/>
    </dxf>
    <dxf>
      <numFmt numFmtId="164" formatCode="&quot;$&quot;#,##0.00"/>
      <fill>
        <patternFill patternType="solid">
          <fgColor indexed="64"/>
          <bgColor theme="7" tint="0.79998168889431442"/>
        </patternFill>
      </fill>
    </dxf>
    <dxf>
      <numFmt numFmtId="164" formatCode="&quot;$&quot;#,##0.00"/>
      <fill>
        <patternFill patternType="solid">
          <fgColor indexed="64"/>
          <bgColor theme="7" tint="0.79998168889431442"/>
        </patternFill>
      </fill>
    </dxf>
    <dxf>
      <numFmt numFmtId="164" formatCode="&quot;$&quot;#,##0.00"/>
      <fill>
        <patternFill patternType="solid">
          <fgColor indexed="64"/>
          <bgColor theme="7" tint="0.79998168889431442"/>
        </patternFill>
      </fill>
    </dxf>
    <dxf>
      <numFmt numFmtId="164" formatCode="&quot;$&quot;#,##0.00"/>
    </dxf>
    <dxf>
      <numFmt numFmtId="19" formatCode="m/d/yyyy"/>
    </dxf>
    <dxf>
      <numFmt numFmtId="164" formatCode="&quot;$&quot;#,##0.00"/>
    </dxf>
    <dxf>
      <numFmt numFmtId="164" formatCode="&quot;$&quot;#,##0.0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33" Type="http://schemas.openxmlformats.org/officeDocument/2006/relationships/customXml" Target="../customXml/item2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29" Type="http://schemas.openxmlformats.org/officeDocument/2006/relationships/customXml" Target="../customXml/item18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24" Type="http://schemas.openxmlformats.org/officeDocument/2006/relationships/customXml" Target="../customXml/item13.xml"/><Relationship Id="rId32" Type="http://schemas.openxmlformats.org/officeDocument/2006/relationships/customXml" Target="../customXml/item21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powerPivotData" Target="model/item.data"/><Relationship Id="rId19" Type="http://schemas.openxmlformats.org/officeDocument/2006/relationships/customXml" Target="../customXml/item8.xml"/><Relationship Id="rId31" Type="http://schemas.openxmlformats.org/officeDocument/2006/relationships/customXml" Target="../customXml/item20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Relationship Id="rId30" Type="http://schemas.openxmlformats.org/officeDocument/2006/relationships/customXml" Target="../customXml/item19.xml"/><Relationship Id="rId8" Type="http://schemas.openxmlformats.org/officeDocument/2006/relationships/styles" Target="style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George Mount" refreshedDate="45168.5080087963" createdVersion="5" refreshedVersion="8" minRefreshableVersion="3" recordCount="0" supportSubquery="1" supportAdvancedDrill="1" xr:uid="{4C116BAE-B436-4E53-A640-461F7AD03E04}">
  <cacheSource type="external" connectionId="5"/>
  <cacheFields count="0"/>
  <cacheHierarchies count="15">
    <cacheHierarchy uniqueName="[branches].[branch_id]" caption="branch_id" attribute="1" defaultMemberUniqueName="[branches].[branch_id].[All]" allUniqueName="[branches].[branch_id].[All]" dimensionUniqueName="[branches]" displayFolder="" count="0" memberValueDatatype="20" unbalanced="0"/>
    <cacheHierarchy uniqueName="[branches].[branch_name]" caption="branch_name" attribute="1" defaultMemberUniqueName="[branches].[branch_name].[All]" allUniqueName="[branches].[branch_name].[All]" dimensionUniqueName="[branches]" displayFolder="" count="0" memberValueDatatype="130" unbalanced="0"/>
    <cacheHierarchy uniqueName="[products].[product_id]" caption="product_id" attribute="1" defaultMemberUniqueName="[products].[product_id].[All]" allUniqueName="[products].[product_id].[All]" dimensionUniqueName="[products]" displayFolder="" count="0" memberValueDatatype="20" unbalanced="0"/>
    <cacheHierarchy uniqueName="[products].[product_name]" caption="product_name" attribute="1" defaultMemberUniqueName="[products].[product_name].[All]" allUniqueName="[products].[product_name].[All]" dimensionUniqueName="[products]" displayFolder="" count="0" memberValueDatatype="130" unbalanced="0"/>
    <cacheHierarchy uniqueName="[products].[product_price]" caption="product_price" attribute="1" defaultMemberUniqueName="[products].[product_price].[All]" allUniqueName="[products].[product_price].[All]" dimensionUniqueName="[products]" displayFolder="" count="0" memberValueDatatype="5" unbalanced="0"/>
    <cacheHierarchy uniqueName="[transactions].[trans_id]" caption="trans_id" attribute="1" defaultMemberUniqueName="[transactions].[trans_id].[All]" allUniqueName="[transactions].[trans_id].[All]" dimensionUniqueName="[transactions]" displayFolder="" count="0" memberValueDatatype="20" unbalanced="0"/>
    <cacheHierarchy uniqueName="[transactions].[trans_date]" caption="trans_date" attribute="1" time="1" defaultMemberUniqueName="[transactions].[trans_date].[All]" allUniqueName="[transactions].[trans_date].[All]" dimensionUniqueName="[transactions]" displayFolder="" count="0" memberValueDatatype="7" unbalanced="0"/>
    <cacheHierarchy uniqueName="[transactions].[branch_id]" caption="branch_id" attribute="1" defaultMemberUniqueName="[transactions].[branch_id].[All]" allUniqueName="[transactions].[branch_id].[All]" dimensionUniqueName="[transactions]" displayFolder="" count="0" memberValueDatatype="20" unbalanced="0"/>
    <cacheHierarchy uniqueName="[transactions].[product_id]" caption="product_id" attribute="1" defaultMemberUniqueName="[transactions].[product_id].[All]" allUniqueName="[transactions].[product_id].[All]" dimensionUniqueName="[transactions]" displayFolder="" count="0" memberValueDatatype="20" unbalanced="0"/>
    <cacheHierarchy uniqueName="[transactions].[quantity]" caption="quantity" attribute="1" defaultMemberUniqueName="[transactions].[quantity].[All]" allUniqueName="[transactions].[quantity].[All]" dimensionUniqueName="[transactions]" displayFolder="" count="0" memberValueDatatype="20" unbalanced="0"/>
    <cacheHierarchy uniqueName="[transactions].[total_price]" caption="total_price" attribute="1" defaultMemberUniqueName="[transactions].[total_price].[All]" allUniqueName="[transactions].[total_price].[All]" dimensionUniqueName="[transactions]" displayFolder="" count="0" memberValueDatatype="5" unbalanced="0"/>
    <cacheHierarchy uniqueName="[Measures].[__XL_Count transactions]" caption="__XL_Count transactions" measure="1" displayFolder="" measureGroup="transactions" count="0" hidden="1"/>
    <cacheHierarchy uniqueName="[Measures].[__XL_Count products]" caption="__XL_Count products" measure="1" displayFolder="" measureGroup="products" count="0" hidden="1"/>
    <cacheHierarchy uniqueName="[Measures].[__XL_Count branches]" caption="__XL_Count branches" measure="1" displayFolder="" measureGroup="branches" count="0" hidden="1"/>
    <cacheHierarchy uniqueName="[Measures].[__No measures defined]" caption="__No measures defined" measure="1" displayFolder="" count="0" hidden="1"/>
  </cacheHierarchies>
  <kpis count="0"/>
  <dimensions count="4">
    <dimension name="branches" uniqueName="[branches]" caption="branches"/>
    <dimension measure="1" name="Measures" uniqueName="[Measures]" caption="Measures"/>
    <dimension name="products" uniqueName="[products]" caption="products"/>
    <dimension name="transactions" uniqueName="[transactions]" caption="transactions"/>
  </dimensions>
  <measureGroups count="3">
    <measureGroup name="branches" caption="branches"/>
    <measureGroup name="products" caption="products"/>
    <measureGroup name="transactions" caption="transactions"/>
  </measureGroups>
  <maps count="5">
    <map measureGroup="0" dimension="0"/>
    <map measureGroup="1" dimension="2"/>
    <map measureGroup="2" dimension="0"/>
    <map measureGroup="2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  <ext xmlns:xxpim="http://schemas.microsoft.com/office/spreadsheetml/2020/pivotNov2020" uri="{48A13866-0669-42A6-8768-4E36796AE8C3}">
      <xxpim:implicitMeasureSupport>1</xxpim:implicitMeasureSupport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0D55E2-223E-4149-9F02-5967F2EE1D59}" name="PivotTable1" cacheId="0" applyNumberFormats="0" applyBorderFormats="0" applyFontFormats="0" applyPatternFormats="0" applyAlignmentFormats="0" applyWidthHeightFormats="1" dataCaption="Values" tag="55cfe0a7-a865-4a41-b16c-e154cc4206fa" updatedVersion="8" minRefreshableVersion="3" useAutoFormatting="1" itemPrintTitles="1" createdVersion="5" indent="0" outline="1" outlineData="1" multipleFieldFilters="0">
  <location ref="B3:D20" firstHeaderRow="1" firstDataRow="1" firstDataCol="0"/>
  <pivotHierarchies count="1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002668F-4404-4714-BE8A-7B2E327E2EAA}" autoFormatId="16" applyNumberFormats="0" applyBorderFormats="0" applyFontFormats="0" applyPatternFormats="0" applyAlignmentFormats="0" applyWidthHeightFormats="0">
  <queryTableRefresh nextId="10">
    <queryTableFields count="9">
      <queryTableField id="1" name="trans_id" tableColumnId="1"/>
      <queryTableField id="2" name="trans_date" tableColumnId="2"/>
      <queryTableField id="3" name="branch_id" tableColumnId="3"/>
      <queryTableField id="4" name="product_id" tableColumnId="4"/>
      <queryTableField id="5" name="quantity" tableColumnId="5"/>
      <queryTableField id="6" name="total_price" tableColumnId="6"/>
      <queryTableField id="7" name="product_name" tableColumnId="7"/>
      <queryTableField id="8" name="product_price" tableColumnId="8"/>
      <queryTableField id="9" name="branch_name" tableColumnId="9"/>
    </queryTableFields>
  </queryTableRefresh>
</queryTable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1DACD0-C64D-4464-9FCF-BC821F99F670}" name="transactions" displayName="transactions" ref="A1:F21" totalsRowShown="0">
  <tableColumns count="6">
    <tableColumn id="1" xr3:uid="{02FC950C-BEDA-4C1C-8314-A14865B4020A}" name="trans_id"/>
    <tableColumn id="2" xr3:uid="{5EE3C9BA-8079-4DB6-8705-E6D492C59221}" name="trans_date" dataDxfId="11"/>
    <tableColumn id="3" xr3:uid="{0FAEE247-C760-4A64-83AA-A4EACFE57584}" name="branch_id"/>
    <tableColumn id="4" xr3:uid="{AED8FB94-6C60-40AF-B86B-875F632462A2}" name="product_id"/>
    <tableColumn id="5" xr3:uid="{85FB02B4-CCE0-4B4E-AA65-C15491B4860A}" name="quantity"/>
    <tableColumn id="6" xr3:uid="{0A53498B-42DB-4B37-BC9E-A730BD3E7D6F}" name="total_price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232667-A3F3-4187-B55F-9695031DD5FE}" name="branches" displayName="branches" ref="H1:I4" totalsRowShown="0">
  <tableColumns count="2">
    <tableColumn id="3" xr3:uid="{E95B1EC2-B39D-46AB-A7F2-81EAF4E728BA}" name="branch_id"/>
    <tableColumn id="1" xr3:uid="{ACFA9CEC-C8DB-4EA1-A556-98708F2FF81C}" name="branch_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7F2075-3C19-42E1-9174-8B0DCD9C3619}" name="products" displayName="products" ref="H7:J12" totalsRowShown="0">
  <tableColumns count="3">
    <tableColumn id="2" xr3:uid="{06E80248-7711-498C-96CB-C8AB555F0E91}" name="product_id"/>
    <tableColumn id="4" xr3:uid="{7316BB98-BCEB-4486-8020-8B9827FF1B79}" name="product_name"/>
    <tableColumn id="3" xr3:uid="{0B1C87AE-A01D-4633-9052-231E46F6C4D3}" name="product_price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6AA95E-0662-48D5-A646-8BD02E9B9C5B}" name="transactions_lookup" displayName="transactions_lookup" ref="A1:I21" totalsRowShown="0">
  <tableColumns count="9">
    <tableColumn id="1" xr3:uid="{9097ECA7-FA18-4643-8743-100839380DFB}" name="trans_id"/>
    <tableColumn id="2" xr3:uid="{DDCB7F18-94E6-42F8-A1FE-F720683C83C7}" name="trans_date" dataDxfId="8"/>
    <tableColumn id="3" xr3:uid="{F5F7DC4C-7DCB-45D4-8ABB-E4B3746CFEF9}" name="branch_id"/>
    <tableColumn id="4" xr3:uid="{CD181797-685A-47E1-88E1-39BE0A8C33EE}" name="product_id"/>
    <tableColumn id="5" xr3:uid="{47B4468A-E438-4853-8E37-5290006ED079}" name="quantity"/>
    <tableColumn id="6" xr3:uid="{5D0B302C-C47A-4EF5-A963-17D62D6A4A7D}" name="total_price" dataDxfId="7"/>
    <tableColumn id="7" xr3:uid="{20F175E2-4921-4F1E-9265-FD5B219D5AF5}" name="branch_name" dataDxfId="6">
      <calculatedColumnFormula>VLOOKUP(transactions_lookup[[#This Row],[branch_id]], branches_lookup[], 2, FALSE)</calculatedColumnFormula>
    </tableColumn>
    <tableColumn id="8" xr3:uid="{677A1FCB-35F5-4A8D-93A1-4A3899A13072}" name="product_name" dataDxfId="5">
      <calculatedColumnFormula>VLOOKUP(transactions_lookup[[#This Row],[product_id]], products_lookup[], 2, FALSE)</calculatedColumnFormula>
    </tableColumn>
    <tableColumn id="9" xr3:uid="{7E2D0B9D-8A05-40FF-A310-301A97568437}" name="product_price" dataDxfId="4">
      <calculatedColumnFormula>VLOOKUP(transactions_lookup[[#This Row],[product_id]], products_lookup[], 3, FALSE)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23F2791-1E7D-4726-BE92-0BA662B4402F}" name="branches_lookup" displayName="branches_lookup" ref="K1:L4" totalsRowShown="0">
  <tableColumns count="2">
    <tableColumn id="3" xr3:uid="{5B2D3B71-E902-463E-81A2-B8794BB05C76}" name="branch_id"/>
    <tableColumn id="1" xr3:uid="{E1D07BD7-B1E1-4471-AA25-6BDBC4F4C4C9}" name="branch_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17643B4-4920-4032-AA74-0D3E630A0511}" name="products_lookup" displayName="products_lookup" ref="K7:M12" totalsRowShown="0">
  <tableColumns count="3">
    <tableColumn id="2" xr3:uid="{C5CE8D11-E65F-4FB8-946F-F2533A14842E}" name="product_id"/>
    <tableColumn id="4" xr3:uid="{BB104724-0EAD-4E84-A0F1-8270C388FD52}" name="product_name"/>
    <tableColumn id="3" xr3:uid="{3464D84B-5F21-41AC-BEB4-F20F861D149F}" name="product_price" dataDxfId="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3F7C98D-0B39-4209-8022-72E39BDECEC0}" name="sales_merged" displayName="sales_merged" ref="A1:I21" tableType="queryTable" totalsRowShown="0">
  <autoFilter ref="A1:I21" xr:uid="{23F7C98D-0B39-4209-8022-72E39BDECEC0}"/>
  <tableColumns count="9">
    <tableColumn id="1" xr3:uid="{1D30832F-57DE-4107-A255-D36A15801C7B}" uniqueName="1" name="trans_id" queryTableFieldId="1"/>
    <tableColumn id="2" xr3:uid="{1F6F50D5-7FD8-4351-84B2-6C7EAEA08BE7}" uniqueName="2" name="trans_date" queryTableFieldId="2" dataDxfId="2"/>
    <tableColumn id="3" xr3:uid="{BD780C87-4A8E-41D5-991A-FF4A8E5CFC3E}" uniqueName="3" name="branch_id" queryTableFieldId="3"/>
    <tableColumn id="4" xr3:uid="{3CB5E64C-0ECB-4BEF-B7D3-0570AC9CE63B}" uniqueName="4" name="product_id" queryTableFieldId="4"/>
    <tableColumn id="5" xr3:uid="{6347BB77-7956-48F0-9C1D-70D3DDA070DB}" uniqueName="5" name="quantity" queryTableFieldId="5"/>
    <tableColumn id="6" xr3:uid="{662F1BDF-340F-4AF3-9A6B-16B1C46D55F5}" uniqueName="6" name="total_price" queryTableFieldId="6"/>
    <tableColumn id="7" xr3:uid="{0451865D-091F-4901-ABCC-40DFC421D04F}" uniqueName="7" name="product_name" queryTableFieldId="7" dataDxfId="1"/>
    <tableColumn id="8" xr3:uid="{535EA955-4377-432D-85E3-9772D31145C9}" uniqueName="8" name="product_price" queryTableFieldId="8"/>
    <tableColumn id="9" xr3:uid="{506AD54A-FE44-4D2E-82A8-5718EC60A232}" uniqueName="9" name="branch_nam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13104-4864-4A96-9E31-7C37F8A6DEE7}">
  <dimension ref="A1:K24"/>
  <sheetViews>
    <sheetView workbookViewId="0">
      <selection activeCell="K21" sqref="A1:K21"/>
    </sheetView>
  </sheetViews>
  <sheetFormatPr defaultRowHeight="25.5" x14ac:dyDescent="0.75"/>
  <cols>
    <col min="1" max="1" width="7.2578125" bestFit="1" customWidth="1"/>
    <col min="2" max="2" width="9.40625" bestFit="1" customWidth="1"/>
    <col min="3" max="3" width="8.703125" bestFit="1" customWidth="1"/>
    <col min="4" max="4" width="9.48046875" bestFit="1" customWidth="1"/>
    <col min="5" max="5" width="7.44140625" bestFit="1" customWidth="1"/>
    <col min="6" max="6" width="9.48046875" bestFit="1" customWidth="1"/>
    <col min="8" max="8" width="11.77734375" bestFit="1" customWidth="1"/>
    <col min="9" max="9" width="12.5546875" bestFit="1" customWidth="1"/>
    <col min="10" max="10" width="12" bestFit="1" customWidth="1"/>
    <col min="11" max="11" width="13.77734375" bestFit="1" customWidth="1"/>
  </cols>
  <sheetData>
    <row r="1" spans="1:10" x14ac:dyDescent="0.75">
      <c r="A1" t="s">
        <v>1</v>
      </c>
      <c r="B1" t="s">
        <v>2</v>
      </c>
      <c r="C1" t="s">
        <v>3</v>
      </c>
      <c r="D1" t="s">
        <v>4</v>
      </c>
      <c r="E1" t="s">
        <v>5</v>
      </c>
      <c r="F1" s="1" t="s">
        <v>6</v>
      </c>
      <c r="H1" t="s">
        <v>3</v>
      </c>
      <c r="I1" t="s">
        <v>8</v>
      </c>
    </row>
    <row r="2" spans="1:10" x14ac:dyDescent="0.75">
      <c r="A2">
        <v>1</v>
      </c>
      <c r="B2" s="2">
        <v>45047</v>
      </c>
      <c r="C2">
        <v>1</v>
      </c>
      <c r="D2">
        <v>1</v>
      </c>
      <c r="E2">
        <v>10</v>
      </c>
      <c r="F2" s="1">
        <v>99.9</v>
      </c>
      <c r="H2">
        <v>1</v>
      </c>
      <c r="I2" t="s">
        <v>0</v>
      </c>
    </row>
    <row r="3" spans="1:10" x14ac:dyDescent="0.75">
      <c r="A3">
        <v>2</v>
      </c>
      <c r="B3" s="2">
        <v>45048</v>
      </c>
      <c r="C3">
        <v>1</v>
      </c>
      <c r="D3">
        <v>2</v>
      </c>
      <c r="E3">
        <v>5</v>
      </c>
      <c r="F3" s="1">
        <v>12.45</v>
      </c>
      <c r="H3">
        <v>2</v>
      </c>
      <c r="I3" t="s">
        <v>9</v>
      </c>
    </row>
    <row r="4" spans="1:10" x14ac:dyDescent="0.75">
      <c r="A4">
        <v>3</v>
      </c>
      <c r="B4" s="2">
        <v>45049</v>
      </c>
      <c r="C4">
        <v>2</v>
      </c>
      <c r="D4">
        <v>1</v>
      </c>
      <c r="E4">
        <v>20</v>
      </c>
      <c r="F4" s="1">
        <v>199.8</v>
      </c>
      <c r="H4">
        <v>3</v>
      </c>
      <c r="I4" t="s">
        <v>10</v>
      </c>
    </row>
    <row r="5" spans="1:10" x14ac:dyDescent="0.75">
      <c r="A5">
        <v>4</v>
      </c>
      <c r="B5" s="2">
        <v>45050</v>
      </c>
      <c r="C5">
        <v>3</v>
      </c>
      <c r="D5">
        <v>3</v>
      </c>
      <c r="E5">
        <v>2</v>
      </c>
      <c r="F5" s="1">
        <v>39.979999999999997</v>
      </c>
      <c r="H5" s="3"/>
    </row>
    <row r="6" spans="1:10" x14ac:dyDescent="0.75">
      <c r="A6">
        <v>5</v>
      </c>
      <c r="B6" s="2">
        <v>45051</v>
      </c>
      <c r="C6">
        <v>1</v>
      </c>
      <c r="D6">
        <v>2</v>
      </c>
      <c r="E6">
        <v>15</v>
      </c>
      <c r="F6" s="1">
        <v>149.85</v>
      </c>
      <c r="H6" s="3"/>
    </row>
    <row r="7" spans="1:10" x14ac:dyDescent="0.75">
      <c r="A7">
        <v>6</v>
      </c>
      <c r="B7" s="2">
        <v>45051</v>
      </c>
      <c r="C7">
        <v>2</v>
      </c>
      <c r="D7">
        <v>5</v>
      </c>
      <c r="E7">
        <v>3</v>
      </c>
      <c r="F7" s="1">
        <v>14.97</v>
      </c>
      <c r="H7" t="s">
        <v>4</v>
      </c>
      <c r="I7" t="s">
        <v>7</v>
      </c>
      <c r="J7" s="1" t="s">
        <v>11</v>
      </c>
    </row>
    <row r="8" spans="1:10" x14ac:dyDescent="0.75">
      <c r="A8">
        <v>7</v>
      </c>
      <c r="B8" s="2">
        <v>45052</v>
      </c>
      <c r="C8">
        <v>2</v>
      </c>
      <c r="D8">
        <v>2</v>
      </c>
      <c r="E8">
        <v>10</v>
      </c>
      <c r="F8" s="1">
        <v>24.9</v>
      </c>
      <c r="H8">
        <v>1</v>
      </c>
      <c r="I8" t="s">
        <v>12</v>
      </c>
      <c r="J8" s="1">
        <v>9.99</v>
      </c>
    </row>
    <row r="9" spans="1:10" x14ac:dyDescent="0.75">
      <c r="A9">
        <v>8</v>
      </c>
      <c r="B9" s="2">
        <v>45053</v>
      </c>
      <c r="C9">
        <v>1</v>
      </c>
      <c r="D9">
        <v>4</v>
      </c>
      <c r="E9">
        <v>8</v>
      </c>
      <c r="F9" s="1">
        <v>55.92</v>
      </c>
      <c r="H9">
        <v>2</v>
      </c>
      <c r="I9" t="s">
        <v>13</v>
      </c>
      <c r="J9" s="1">
        <v>2.4900000000000002</v>
      </c>
    </row>
    <row r="10" spans="1:10" x14ac:dyDescent="0.75">
      <c r="A10">
        <v>9</v>
      </c>
      <c r="B10" s="2">
        <v>45054</v>
      </c>
      <c r="C10">
        <v>3</v>
      </c>
      <c r="D10">
        <v>3</v>
      </c>
      <c r="E10">
        <v>5</v>
      </c>
      <c r="F10" s="1">
        <v>99.95</v>
      </c>
      <c r="H10">
        <v>3</v>
      </c>
      <c r="I10" t="s">
        <v>14</v>
      </c>
      <c r="J10" s="1">
        <v>19.989999999999998</v>
      </c>
    </row>
    <row r="11" spans="1:10" x14ac:dyDescent="0.75">
      <c r="A11">
        <v>10</v>
      </c>
      <c r="B11" s="2">
        <v>45054</v>
      </c>
      <c r="C11">
        <v>3</v>
      </c>
      <c r="D11">
        <v>1</v>
      </c>
      <c r="E11">
        <v>12</v>
      </c>
      <c r="F11" s="1">
        <v>119.88</v>
      </c>
      <c r="H11">
        <v>4</v>
      </c>
      <c r="I11" t="s">
        <v>15</v>
      </c>
      <c r="J11" s="1">
        <v>6.99</v>
      </c>
    </row>
    <row r="12" spans="1:10" x14ac:dyDescent="0.75">
      <c r="A12">
        <v>11</v>
      </c>
      <c r="B12" s="2">
        <v>45055</v>
      </c>
      <c r="C12">
        <v>1</v>
      </c>
      <c r="D12">
        <v>2</v>
      </c>
      <c r="E12">
        <v>7</v>
      </c>
      <c r="F12" s="1">
        <v>17.43</v>
      </c>
      <c r="H12">
        <v>5</v>
      </c>
      <c r="I12" t="s">
        <v>16</v>
      </c>
      <c r="J12" s="1">
        <v>4.99</v>
      </c>
    </row>
    <row r="13" spans="1:10" x14ac:dyDescent="0.75">
      <c r="A13">
        <v>12</v>
      </c>
      <c r="B13" s="2">
        <v>45056</v>
      </c>
      <c r="C13">
        <v>2</v>
      </c>
      <c r="D13">
        <v>4</v>
      </c>
      <c r="E13">
        <v>3</v>
      </c>
      <c r="F13" s="1">
        <v>20.97</v>
      </c>
      <c r="H13" s="3"/>
    </row>
    <row r="14" spans="1:10" x14ac:dyDescent="0.75">
      <c r="A14">
        <v>13</v>
      </c>
      <c r="B14" s="2">
        <v>45056</v>
      </c>
      <c r="C14">
        <v>1</v>
      </c>
      <c r="D14">
        <v>5</v>
      </c>
      <c r="E14">
        <v>10</v>
      </c>
      <c r="F14" s="1">
        <v>49.9</v>
      </c>
      <c r="H14" s="3"/>
    </row>
    <row r="15" spans="1:10" x14ac:dyDescent="0.75">
      <c r="A15">
        <v>14</v>
      </c>
      <c r="B15" s="2">
        <v>45057</v>
      </c>
      <c r="C15">
        <v>2</v>
      </c>
      <c r="D15">
        <v>1</v>
      </c>
      <c r="E15">
        <v>4</v>
      </c>
      <c r="F15" s="1">
        <v>79.959999999999994</v>
      </c>
      <c r="H15" s="3"/>
    </row>
    <row r="16" spans="1:10" x14ac:dyDescent="0.75">
      <c r="A16">
        <v>15</v>
      </c>
      <c r="B16" s="2">
        <v>45058</v>
      </c>
      <c r="C16">
        <v>3</v>
      </c>
      <c r="D16">
        <v>2</v>
      </c>
      <c r="E16">
        <v>6</v>
      </c>
      <c r="F16" s="1">
        <v>14.94</v>
      </c>
      <c r="H16" s="3"/>
    </row>
    <row r="17" spans="1:11" x14ac:dyDescent="0.75">
      <c r="A17">
        <v>16</v>
      </c>
      <c r="B17" s="2">
        <v>45058</v>
      </c>
      <c r="C17">
        <v>1</v>
      </c>
      <c r="D17">
        <v>4</v>
      </c>
      <c r="E17">
        <v>5</v>
      </c>
      <c r="F17" s="1">
        <v>34.950000000000003</v>
      </c>
      <c r="H17" s="3"/>
    </row>
    <row r="18" spans="1:11" x14ac:dyDescent="0.75">
      <c r="A18">
        <v>17</v>
      </c>
      <c r="B18" s="2">
        <v>45059</v>
      </c>
      <c r="C18">
        <v>2</v>
      </c>
      <c r="D18">
        <v>1</v>
      </c>
      <c r="E18">
        <v>8</v>
      </c>
      <c r="F18" s="1">
        <v>79.92</v>
      </c>
      <c r="H18" s="3"/>
    </row>
    <row r="19" spans="1:11" x14ac:dyDescent="0.75">
      <c r="A19">
        <v>18</v>
      </c>
      <c r="B19" s="2">
        <v>45060</v>
      </c>
      <c r="C19">
        <v>3</v>
      </c>
      <c r="D19">
        <v>5</v>
      </c>
      <c r="E19">
        <v>15</v>
      </c>
      <c r="F19" s="1">
        <v>74.849999999999994</v>
      </c>
      <c r="H19" s="3"/>
    </row>
    <row r="20" spans="1:11" x14ac:dyDescent="0.75">
      <c r="A20">
        <v>19</v>
      </c>
      <c r="B20" s="2">
        <v>45061</v>
      </c>
      <c r="C20">
        <v>1</v>
      </c>
      <c r="D20">
        <v>3</v>
      </c>
      <c r="E20">
        <v>3</v>
      </c>
      <c r="F20" s="1">
        <v>59.97</v>
      </c>
      <c r="H20" s="3"/>
    </row>
    <row r="21" spans="1:11" x14ac:dyDescent="0.75">
      <c r="A21">
        <v>20</v>
      </c>
      <c r="B21" s="2">
        <v>45061</v>
      </c>
      <c r="C21">
        <v>2</v>
      </c>
      <c r="D21">
        <v>4</v>
      </c>
      <c r="E21">
        <v>10</v>
      </c>
      <c r="F21" s="1">
        <v>69.900000000000006</v>
      </c>
      <c r="H21" s="3"/>
      <c r="K21" t="s">
        <v>17</v>
      </c>
    </row>
    <row r="22" spans="1:11" x14ac:dyDescent="0.75">
      <c r="A22" s="2"/>
      <c r="F22" s="1"/>
      <c r="H22" s="3"/>
    </row>
    <row r="23" spans="1:11" x14ac:dyDescent="0.75">
      <c r="A23" s="2"/>
      <c r="F23" s="1"/>
      <c r="H23" s="3"/>
    </row>
    <row r="24" spans="1:11" x14ac:dyDescent="0.75">
      <c r="A24" s="2"/>
      <c r="F24" s="1"/>
      <c r="H24" s="3"/>
    </row>
  </sheetData>
  <pageMargins left="0.7" right="0.7" top="0.75" bottom="0.75" header="0.3" footer="0.3"/>
  <pageSetup orientation="portrait" horizontalDpi="0" verticalDpi="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1002-FA81-4ED5-B891-6D3A47D886C9}">
  <dimension ref="A1:M24"/>
  <sheetViews>
    <sheetView zoomScaleNormal="100" workbookViewId="0">
      <selection activeCell="G2" sqref="G2"/>
    </sheetView>
  </sheetViews>
  <sheetFormatPr defaultRowHeight="25.5" x14ac:dyDescent="0.75"/>
  <cols>
    <col min="1" max="1" width="7.2578125" bestFit="1" customWidth="1"/>
    <col min="2" max="2" width="9.40625" bestFit="1" customWidth="1"/>
    <col min="3" max="3" width="8.703125" bestFit="1" customWidth="1"/>
    <col min="4" max="4" width="9.48046875" bestFit="1" customWidth="1"/>
    <col min="5" max="5" width="7.44140625" bestFit="1" customWidth="1"/>
    <col min="6" max="6" width="9.48046875" bestFit="1" customWidth="1"/>
    <col min="7" max="7" width="11.77734375" bestFit="1" customWidth="1"/>
    <col min="8" max="8" width="12.5546875" bestFit="1" customWidth="1"/>
    <col min="9" max="9" width="12" bestFit="1" customWidth="1"/>
    <col min="10" max="10" width="3.73828125" customWidth="1"/>
    <col min="11" max="11" width="9.48046875" bestFit="1" customWidth="1"/>
    <col min="12" max="12" width="12.5546875" bestFit="1" customWidth="1"/>
    <col min="13" max="13" width="12" bestFit="1" customWidth="1"/>
    <col min="14" max="14" width="13.77734375" bestFit="1" customWidth="1"/>
  </cols>
  <sheetData>
    <row r="1" spans="1:13" x14ac:dyDescent="0.75">
      <c r="A1" t="s">
        <v>1</v>
      </c>
      <c r="B1" t="s">
        <v>2</v>
      </c>
      <c r="C1" t="s">
        <v>3</v>
      </c>
      <c r="D1" t="s">
        <v>4</v>
      </c>
      <c r="E1" t="s">
        <v>5</v>
      </c>
      <c r="F1" s="1" t="s">
        <v>6</v>
      </c>
      <c r="G1" t="s">
        <v>8</v>
      </c>
      <c r="H1" t="s">
        <v>7</v>
      </c>
      <c r="I1" s="1" t="s">
        <v>11</v>
      </c>
      <c r="K1" t="s">
        <v>3</v>
      </c>
      <c r="L1" t="s">
        <v>8</v>
      </c>
    </row>
    <row r="2" spans="1:13" x14ac:dyDescent="0.75">
      <c r="A2">
        <v>1</v>
      </c>
      <c r="B2" s="2">
        <v>45047</v>
      </c>
      <c r="C2">
        <v>1</v>
      </c>
      <c r="D2">
        <v>1</v>
      </c>
      <c r="E2">
        <v>10</v>
      </c>
      <c r="F2" s="1">
        <v>99.9</v>
      </c>
      <c r="G2" s="4" t="str">
        <f>VLOOKUP(transactions_lookup[[#This Row],[branch_id]], branches_lookup[], 2, FALSE)</f>
        <v>Scranton</v>
      </c>
      <c r="H2" s="4" t="str">
        <f>VLOOKUP(transactions_lookup[[#This Row],[product_id]], products_lookup[], 2, FALSE)</f>
        <v>Copy Paper</v>
      </c>
      <c r="I2" s="4">
        <f>VLOOKUP(transactions_lookup[[#This Row],[product_id]], products_lookup[], 3, FALSE)</f>
        <v>9.99</v>
      </c>
      <c r="K2">
        <v>1</v>
      </c>
      <c r="L2" t="s">
        <v>0</v>
      </c>
    </row>
    <row r="3" spans="1:13" x14ac:dyDescent="0.75">
      <c r="A3">
        <v>2</v>
      </c>
      <c r="B3" s="2">
        <v>45048</v>
      </c>
      <c r="C3">
        <v>1</v>
      </c>
      <c r="D3">
        <v>2</v>
      </c>
      <c r="E3">
        <v>5</v>
      </c>
      <c r="F3" s="1">
        <v>12.45</v>
      </c>
      <c r="G3" s="4" t="str">
        <f>VLOOKUP(transactions_lookup[[#This Row],[branch_id]], branches_lookup[], 2, FALSE)</f>
        <v>Scranton</v>
      </c>
      <c r="H3" s="4" t="str">
        <f>VLOOKUP(transactions_lookup[[#This Row],[product_id]], products_lookup[], 2, FALSE)</f>
        <v>Sticky Notes</v>
      </c>
      <c r="I3" s="4">
        <f>VLOOKUP(transactions_lookup[[#This Row],[product_id]], products_lookup[], 3, FALSE)</f>
        <v>2.4900000000000002</v>
      </c>
      <c r="K3">
        <v>2</v>
      </c>
      <c r="L3" t="s">
        <v>9</v>
      </c>
    </row>
    <row r="4" spans="1:13" x14ac:dyDescent="0.75">
      <c r="A4">
        <v>3</v>
      </c>
      <c r="B4" s="2">
        <v>45049</v>
      </c>
      <c r="C4">
        <v>2</v>
      </c>
      <c r="D4">
        <v>1</v>
      </c>
      <c r="E4">
        <v>20</v>
      </c>
      <c r="F4" s="1">
        <v>199.8</v>
      </c>
      <c r="G4" s="4" t="str">
        <f>VLOOKUP(transactions_lookup[[#This Row],[branch_id]], branches_lookup[], 2, FALSE)</f>
        <v>Stamford</v>
      </c>
      <c r="H4" s="4" t="str">
        <f>VLOOKUP(transactions_lookup[[#This Row],[product_id]], products_lookup[], 2, FALSE)</f>
        <v>Copy Paper</v>
      </c>
      <c r="I4" s="4">
        <f>VLOOKUP(transactions_lookup[[#This Row],[product_id]], products_lookup[], 3, FALSE)</f>
        <v>9.99</v>
      </c>
      <c r="K4">
        <v>3</v>
      </c>
      <c r="L4" t="s">
        <v>10</v>
      </c>
    </row>
    <row r="5" spans="1:13" x14ac:dyDescent="0.75">
      <c r="A5">
        <v>4</v>
      </c>
      <c r="B5" s="2">
        <v>45050</v>
      </c>
      <c r="C5">
        <v>3</v>
      </c>
      <c r="D5">
        <v>3</v>
      </c>
      <c r="E5">
        <v>2</v>
      </c>
      <c r="F5" s="1">
        <v>39.979999999999997</v>
      </c>
      <c r="G5" s="4" t="str">
        <f>VLOOKUP(transactions_lookup[[#This Row],[branch_id]], branches_lookup[], 2, FALSE)</f>
        <v>Nashua</v>
      </c>
      <c r="H5" s="4" t="str">
        <f>VLOOKUP(transactions_lookup[[#This Row],[product_id]], products_lookup[], 2, FALSE)</f>
        <v>Printer Ink</v>
      </c>
      <c r="I5" s="4">
        <f>VLOOKUP(transactions_lookup[[#This Row],[product_id]], products_lookup[], 3, FALSE)</f>
        <v>19.989999999999998</v>
      </c>
      <c r="K5" s="3"/>
    </row>
    <row r="6" spans="1:13" x14ac:dyDescent="0.75">
      <c r="A6">
        <v>5</v>
      </c>
      <c r="B6" s="2">
        <v>45051</v>
      </c>
      <c r="C6">
        <v>1</v>
      </c>
      <c r="D6">
        <v>2</v>
      </c>
      <c r="E6">
        <v>15</v>
      </c>
      <c r="F6" s="1">
        <v>149.85</v>
      </c>
      <c r="G6" s="4" t="str">
        <f>VLOOKUP(transactions_lookup[[#This Row],[branch_id]], branches_lookup[], 2, FALSE)</f>
        <v>Scranton</v>
      </c>
      <c r="H6" s="4" t="str">
        <f>VLOOKUP(transactions_lookup[[#This Row],[product_id]], products_lookup[], 2, FALSE)</f>
        <v>Sticky Notes</v>
      </c>
      <c r="I6" s="4">
        <f>VLOOKUP(transactions_lookup[[#This Row],[product_id]], products_lookup[], 3, FALSE)</f>
        <v>2.4900000000000002</v>
      </c>
      <c r="K6" s="3"/>
    </row>
    <row r="7" spans="1:13" x14ac:dyDescent="0.75">
      <c r="A7">
        <v>6</v>
      </c>
      <c r="B7" s="2">
        <v>45051</v>
      </c>
      <c r="C7">
        <v>2</v>
      </c>
      <c r="D7">
        <v>5</v>
      </c>
      <c r="E7">
        <v>3</v>
      </c>
      <c r="F7" s="1">
        <v>14.97</v>
      </c>
      <c r="G7" s="4" t="str">
        <f>VLOOKUP(transactions_lookup[[#This Row],[branch_id]], branches_lookup[], 2, FALSE)</f>
        <v>Stamford</v>
      </c>
      <c r="H7" s="4" t="str">
        <f>VLOOKUP(transactions_lookup[[#This Row],[product_id]], products_lookup[], 2, FALSE)</f>
        <v>Legal Pads</v>
      </c>
      <c r="I7" s="4">
        <f>VLOOKUP(transactions_lookup[[#This Row],[product_id]], products_lookup[], 3, FALSE)</f>
        <v>4.99</v>
      </c>
      <c r="K7" t="s">
        <v>4</v>
      </c>
      <c r="L7" t="s">
        <v>7</v>
      </c>
      <c r="M7" s="1" t="s">
        <v>11</v>
      </c>
    </row>
    <row r="8" spans="1:13" x14ac:dyDescent="0.75">
      <c r="A8">
        <v>7</v>
      </c>
      <c r="B8" s="2">
        <v>45052</v>
      </c>
      <c r="C8">
        <v>2</v>
      </c>
      <c r="D8">
        <v>2</v>
      </c>
      <c r="E8">
        <v>10</v>
      </c>
      <c r="F8" s="1">
        <v>24.9</v>
      </c>
      <c r="G8" s="4" t="str">
        <f>VLOOKUP(transactions_lookup[[#This Row],[branch_id]], branches_lookup[], 2, FALSE)</f>
        <v>Stamford</v>
      </c>
      <c r="H8" s="4" t="str">
        <f>VLOOKUP(transactions_lookup[[#This Row],[product_id]], products_lookup[], 2, FALSE)</f>
        <v>Sticky Notes</v>
      </c>
      <c r="I8" s="4">
        <f>VLOOKUP(transactions_lookup[[#This Row],[product_id]], products_lookup[], 3, FALSE)</f>
        <v>2.4900000000000002</v>
      </c>
      <c r="K8">
        <v>1</v>
      </c>
      <c r="L8" t="s">
        <v>12</v>
      </c>
      <c r="M8" s="1">
        <v>9.99</v>
      </c>
    </row>
    <row r="9" spans="1:13" x14ac:dyDescent="0.75">
      <c r="A9">
        <v>8</v>
      </c>
      <c r="B9" s="2">
        <v>45053</v>
      </c>
      <c r="C9">
        <v>1</v>
      </c>
      <c r="D9">
        <v>4</v>
      </c>
      <c r="E9">
        <v>8</v>
      </c>
      <c r="F9" s="1">
        <v>55.92</v>
      </c>
      <c r="G9" s="4" t="str">
        <f>VLOOKUP(transactions_lookup[[#This Row],[branch_id]], branches_lookup[], 2, FALSE)</f>
        <v>Scranton</v>
      </c>
      <c r="H9" s="4" t="str">
        <f>VLOOKUP(transactions_lookup[[#This Row],[product_id]], products_lookup[], 2, FALSE)</f>
        <v>Envelopes</v>
      </c>
      <c r="I9" s="4">
        <f>VLOOKUP(transactions_lookup[[#This Row],[product_id]], products_lookup[], 3, FALSE)</f>
        <v>6.99</v>
      </c>
      <c r="K9">
        <v>2</v>
      </c>
      <c r="L9" t="s">
        <v>13</v>
      </c>
      <c r="M9" s="1">
        <v>2.4900000000000002</v>
      </c>
    </row>
    <row r="10" spans="1:13" x14ac:dyDescent="0.75">
      <c r="A10">
        <v>9</v>
      </c>
      <c r="B10" s="2">
        <v>45054</v>
      </c>
      <c r="C10">
        <v>3</v>
      </c>
      <c r="D10">
        <v>3</v>
      </c>
      <c r="E10">
        <v>5</v>
      </c>
      <c r="F10" s="1">
        <v>99.95</v>
      </c>
      <c r="G10" s="4" t="str">
        <f>VLOOKUP(transactions_lookup[[#This Row],[branch_id]], branches_lookup[], 2, FALSE)</f>
        <v>Nashua</v>
      </c>
      <c r="H10" s="4" t="str">
        <f>VLOOKUP(transactions_lookup[[#This Row],[product_id]], products_lookup[], 2, FALSE)</f>
        <v>Printer Ink</v>
      </c>
      <c r="I10" s="4">
        <f>VLOOKUP(transactions_lookup[[#This Row],[product_id]], products_lookup[], 3, FALSE)</f>
        <v>19.989999999999998</v>
      </c>
      <c r="K10">
        <v>3</v>
      </c>
      <c r="L10" t="s">
        <v>14</v>
      </c>
      <c r="M10" s="1">
        <v>19.989999999999998</v>
      </c>
    </row>
    <row r="11" spans="1:13" x14ac:dyDescent="0.75">
      <c r="A11">
        <v>10</v>
      </c>
      <c r="B11" s="2">
        <v>45054</v>
      </c>
      <c r="C11">
        <v>3</v>
      </c>
      <c r="D11">
        <v>1</v>
      </c>
      <c r="E11">
        <v>12</v>
      </c>
      <c r="F11" s="1">
        <v>119.88</v>
      </c>
      <c r="G11" s="4" t="str">
        <f>VLOOKUP(transactions_lookup[[#This Row],[branch_id]], branches_lookup[], 2, FALSE)</f>
        <v>Nashua</v>
      </c>
      <c r="H11" s="4" t="str">
        <f>VLOOKUP(transactions_lookup[[#This Row],[product_id]], products_lookup[], 2, FALSE)</f>
        <v>Copy Paper</v>
      </c>
      <c r="I11" s="4">
        <f>VLOOKUP(transactions_lookup[[#This Row],[product_id]], products_lookup[], 3, FALSE)</f>
        <v>9.99</v>
      </c>
      <c r="K11">
        <v>4</v>
      </c>
      <c r="L11" t="s">
        <v>15</v>
      </c>
      <c r="M11" s="1">
        <v>6.99</v>
      </c>
    </row>
    <row r="12" spans="1:13" x14ac:dyDescent="0.75">
      <c r="A12">
        <v>11</v>
      </c>
      <c r="B12" s="2">
        <v>45055</v>
      </c>
      <c r="C12">
        <v>1</v>
      </c>
      <c r="D12">
        <v>2</v>
      </c>
      <c r="E12">
        <v>7</v>
      </c>
      <c r="F12" s="1">
        <v>17.43</v>
      </c>
      <c r="G12" s="4" t="str">
        <f>VLOOKUP(transactions_lookup[[#This Row],[branch_id]], branches_lookup[], 2, FALSE)</f>
        <v>Scranton</v>
      </c>
      <c r="H12" s="4" t="str">
        <f>VLOOKUP(transactions_lookup[[#This Row],[product_id]], products_lookup[], 2, FALSE)</f>
        <v>Sticky Notes</v>
      </c>
      <c r="I12" s="4">
        <f>VLOOKUP(transactions_lookup[[#This Row],[product_id]], products_lookup[], 3, FALSE)</f>
        <v>2.4900000000000002</v>
      </c>
      <c r="K12">
        <v>5</v>
      </c>
      <c r="L12" t="s">
        <v>16</v>
      </c>
      <c r="M12" s="1">
        <v>4.99</v>
      </c>
    </row>
    <row r="13" spans="1:13" x14ac:dyDescent="0.75">
      <c r="A13">
        <v>12</v>
      </c>
      <c r="B13" s="2">
        <v>45056</v>
      </c>
      <c r="C13">
        <v>2</v>
      </c>
      <c r="D13">
        <v>4</v>
      </c>
      <c r="E13">
        <v>3</v>
      </c>
      <c r="F13" s="1">
        <v>20.97</v>
      </c>
      <c r="G13" s="4" t="str">
        <f>VLOOKUP(transactions_lookup[[#This Row],[branch_id]], branches_lookup[], 2, FALSE)</f>
        <v>Stamford</v>
      </c>
      <c r="H13" s="4" t="str">
        <f>VLOOKUP(transactions_lookup[[#This Row],[product_id]], products_lookup[], 2, FALSE)</f>
        <v>Envelopes</v>
      </c>
      <c r="I13" s="4">
        <f>VLOOKUP(transactions_lookup[[#This Row],[product_id]], products_lookup[], 3, FALSE)</f>
        <v>6.99</v>
      </c>
      <c r="K13" s="3"/>
    </row>
    <row r="14" spans="1:13" x14ac:dyDescent="0.75">
      <c r="A14">
        <v>13</v>
      </c>
      <c r="B14" s="2">
        <v>45056</v>
      </c>
      <c r="C14">
        <v>1</v>
      </c>
      <c r="D14">
        <v>5</v>
      </c>
      <c r="E14">
        <v>10</v>
      </c>
      <c r="F14" s="1">
        <v>49.9</v>
      </c>
      <c r="G14" s="4" t="str">
        <f>VLOOKUP(transactions_lookup[[#This Row],[branch_id]], branches_lookup[], 2, FALSE)</f>
        <v>Scranton</v>
      </c>
      <c r="H14" s="4" t="str">
        <f>VLOOKUP(transactions_lookup[[#This Row],[product_id]], products_lookup[], 2, FALSE)</f>
        <v>Legal Pads</v>
      </c>
      <c r="I14" s="4">
        <f>VLOOKUP(transactions_lookup[[#This Row],[product_id]], products_lookup[], 3, FALSE)</f>
        <v>4.99</v>
      </c>
      <c r="K14" s="3"/>
    </row>
    <row r="15" spans="1:13" x14ac:dyDescent="0.75">
      <c r="A15">
        <v>14</v>
      </c>
      <c r="B15" s="2">
        <v>45057</v>
      </c>
      <c r="C15">
        <v>2</v>
      </c>
      <c r="D15">
        <v>1</v>
      </c>
      <c r="E15">
        <v>4</v>
      </c>
      <c r="F15" s="1">
        <v>79.959999999999994</v>
      </c>
      <c r="G15" s="4" t="str">
        <f>VLOOKUP(transactions_lookup[[#This Row],[branch_id]], branches_lookup[], 2, FALSE)</f>
        <v>Stamford</v>
      </c>
      <c r="H15" s="4" t="str">
        <f>VLOOKUP(transactions_lookup[[#This Row],[product_id]], products_lookup[], 2, FALSE)</f>
        <v>Copy Paper</v>
      </c>
      <c r="I15" s="4">
        <f>VLOOKUP(transactions_lookup[[#This Row],[product_id]], products_lookup[], 3, FALSE)</f>
        <v>9.99</v>
      </c>
      <c r="K15" s="3"/>
    </row>
    <row r="16" spans="1:13" x14ac:dyDescent="0.75">
      <c r="A16">
        <v>15</v>
      </c>
      <c r="B16" s="2">
        <v>45058</v>
      </c>
      <c r="C16">
        <v>3</v>
      </c>
      <c r="D16">
        <v>2</v>
      </c>
      <c r="E16">
        <v>6</v>
      </c>
      <c r="F16" s="1">
        <v>14.94</v>
      </c>
      <c r="G16" s="4" t="str">
        <f>VLOOKUP(transactions_lookup[[#This Row],[branch_id]], branches_lookup[], 2, FALSE)</f>
        <v>Nashua</v>
      </c>
      <c r="H16" s="4" t="str">
        <f>VLOOKUP(transactions_lookup[[#This Row],[product_id]], products_lookup[], 2, FALSE)</f>
        <v>Sticky Notes</v>
      </c>
      <c r="I16" s="4">
        <f>VLOOKUP(transactions_lookup[[#This Row],[product_id]], products_lookup[], 3, FALSE)</f>
        <v>2.4900000000000002</v>
      </c>
      <c r="K16" s="3"/>
    </row>
    <row r="17" spans="1:11" x14ac:dyDescent="0.75">
      <c r="A17">
        <v>16</v>
      </c>
      <c r="B17" s="2">
        <v>45058</v>
      </c>
      <c r="C17">
        <v>1</v>
      </c>
      <c r="D17">
        <v>4</v>
      </c>
      <c r="E17">
        <v>5</v>
      </c>
      <c r="F17" s="1">
        <v>34.950000000000003</v>
      </c>
      <c r="G17" s="4" t="str">
        <f>VLOOKUP(transactions_lookup[[#This Row],[branch_id]], branches_lookup[], 2, FALSE)</f>
        <v>Scranton</v>
      </c>
      <c r="H17" s="4" t="str">
        <f>VLOOKUP(transactions_lookup[[#This Row],[product_id]], products_lookup[], 2, FALSE)</f>
        <v>Envelopes</v>
      </c>
      <c r="I17" s="4">
        <f>VLOOKUP(transactions_lookup[[#This Row],[product_id]], products_lookup[], 3, FALSE)</f>
        <v>6.99</v>
      </c>
      <c r="K17" s="3"/>
    </row>
    <row r="18" spans="1:11" x14ac:dyDescent="0.75">
      <c r="A18">
        <v>17</v>
      </c>
      <c r="B18" s="2">
        <v>45059</v>
      </c>
      <c r="C18">
        <v>2</v>
      </c>
      <c r="D18">
        <v>1</v>
      </c>
      <c r="E18">
        <v>8</v>
      </c>
      <c r="F18" s="1">
        <v>79.92</v>
      </c>
      <c r="G18" s="4" t="str">
        <f>VLOOKUP(transactions_lookup[[#This Row],[branch_id]], branches_lookup[], 2, FALSE)</f>
        <v>Stamford</v>
      </c>
      <c r="H18" s="4" t="str">
        <f>VLOOKUP(transactions_lookup[[#This Row],[product_id]], products_lookup[], 2, FALSE)</f>
        <v>Copy Paper</v>
      </c>
      <c r="I18" s="4">
        <f>VLOOKUP(transactions_lookup[[#This Row],[product_id]], products_lookup[], 3, FALSE)</f>
        <v>9.99</v>
      </c>
      <c r="K18" s="3"/>
    </row>
    <row r="19" spans="1:11" x14ac:dyDescent="0.75">
      <c r="A19">
        <v>18</v>
      </c>
      <c r="B19" s="2">
        <v>45060</v>
      </c>
      <c r="C19">
        <v>3</v>
      </c>
      <c r="D19">
        <v>5</v>
      </c>
      <c r="E19">
        <v>15</v>
      </c>
      <c r="F19" s="1">
        <v>74.849999999999994</v>
      </c>
      <c r="G19" s="4" t="str">
        <f>VLOOKUP(transactions_lookup[[#This Row],[branch_id]], branches_lookup[], 2, FALSE)</f>
        <v>Nashua</v>
      </c>
      <c r="H19" s="4" t="str">
        <f>VLOOKUP(transactions_lookup[[#This Row],[product_id]], products_lookup[], 2, FALSE)</f>
        <v>Legal Pads</v>
      </c>
      <c r="I19" s="4">
        <f>VLOOKUP(transactions_lookup[[#This Row],[product_id]], products_lookup[], 3, FALSE)</f>
        <v>4.99</v>
      </c>
      <c r="K19" s="3"/>
    </row>
    <row r="20" spans="1:11" x14ac:dyDescent="0.75">
      <c r="A20">
        <v>19</v>
      </c>
      <c r="B20" s="2">
        <v>45061</v>
      </c>
      <c r="C20">
        <v>1</v>
      </c>
      <c r="D20">
        <v>3</v>
      </c>
      <c r="E20">
        <v>3</v>
      </c>
      <c r="F20" s="1">
        <v>59.97</v>
      </c>
      <c r="G20" s="4" t="str">
        <f>VLOOKUP(transactions_lookup[[#This Row],[branch_id]], branches_lookup[], 2, FALSE)</f>
        <v>Scranton</v>
      </c>
      <c r="H20" s="4" t="str">
        <f>VLOOKUP(transactions_lookup[[#This Row],[product_id]], products_lookup[], 2, FALSE)</f>
        <v>Printer Ink</v>
      </c>
      <c r="I20" s="4">
        <f>VLOOKUP(transactions_lookup[[#This Row],[product_id]], products_lookup[], 3, FALSE)</f>
        <v>19.989999999999998</v>
      </c>
      <c r="K20" s="3"/>
    </row>
    <row r="21" spans="1:11" x14ac:dyDescent="0.75">
      <c r="A21">
        <v>20</v>
      </c>
      <c r="B21" s="2">
        <v>45061</v>
      </c>
      <c r="C21">
        <v>2</v>
      </c>
      <c r="D21">
        <v>4</v>
      </c>
      <c r="E21">
        <v>10</v>
      </c>
      <c r="F21" s="1">
        <v>69.900000000000006</v>
      </c>
      <c r="G21" s="4" t="str">
        <f>VLOOKUP(transactions_lookup[[#This Row],[branch_id]], branches_lookup[], 2, FALSE)</f>
        <v>Stamford</v>
      </c>
      <c r="H21" s="4" t="str">
        <f>VLOOKUP(transactions_lookup[[#This Row],[product_id]], products_lookup[], 2, FALSE)</f>
        <v>Envelopes</v>
      </c>
      <c r="I21" s="4">
        <f>VLOOKUP(transactions_lookup[[#This Row],[product_id]], products_lookup[], 3, FALSE)</f>
        <v>6.99</v>
      </c>
      <c r="K21" s="3"/>
    </row>
    <row r="22" spans="1:11" x14ac:dyDescent="0.75">
      <c r="A22" s="2"/>
      <c r="F22" s="1"/>
      <c r="G22" s="1"/>
      <c r="H22" s="1"/>
      <c r="I22" s="1"/>
      <c r="K22" s="3"/>
    </row>
    <row r="23" spans="1:11" x14ac:dyDescent="0.75">
      <c r="A23" s="2"/>
      <c r="F23" s="1"/>
      <c r="G23" s="1"/>
      <c r="H23" s="1"/>
      <c r="I23" s="1"/>
      <c r="K23" s="3"/>
    </row>
    <row r="24" spans="1:11" x14ac:dyDescent="0.75">
      <c r="A24" s="2"/>
      <c r="F24" s="1"/>
      <c r="G24" s="1"/>
      <c r="H24" s="1"/>
      <c r="I24" s="1"/>
      <c r="K24" s="3"/>
    </row>
  </sheetData>
  <pageMargins left="0.7" right="0.7" top="0.75" bottom="0.75" header="0.3" footer="0.3"/>
  <pageSetup orientation="portrait" horizontalDpi="0" verticalDpi="0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47E96-46F0-455E-B363-7287A39694F0}">
  <dimension ref="A1:I21"/>
  <sheetViews>
    <sheetView workbookViewId="0">
      <selection activeCell="Y32" sqref="Y32"/>
    </sheetView>
  </sheetViews>
  <sheetFormatPr defaultRowHeight="25.5" x14ac:dyDescent="0.75"/>
  <cols>
    <col min="1" max="1" width="8.48046875" bestFit="1" customWidth="1"/>
    <col min="2" max="2" width="13.109375" bestFit="1" customWidth="1"/>
    <col min="3" max="3" width="9.92578125" bestFit="1" customWidth="1"/>
    <col min="4" max="4" width="10.703125" bestFit="1" customWidth="1"/>
    <col min="5" max="5" width="8.6640625" bestFit="1" customWidth="1"/>
    <col min="6" max="6" width="10.703125" bestFit="1" customWidth="1"/>
    <col min="7" max="7" width="13.77734375" bestFit="1" customWidth="1"/>
    <col min="8" max="8" width="13.21875" bestFit="1" customWidth="1"/>
    <col min="9" max="9" width="13" bestFit="1" customWidth="1"/>
  </cols>
  <sheetData>
    <row r="1" spans="1:9" x14ac:dyDescent="0.7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11</v>
      </c>
      <c r="I1" t="s">
        <v>8</v>
      </c>
    </row>
    <row r="2" spans="1:9" x14ac:dyDescent="0.75">
      <c r="A2">
        <v>1</v>
      </c>
      <c r="B2" s="5">
        <v>45047</v>
      </c>
      <c r="C2">
        <v>1</v>
      </c>
      <c r="D2">
        <v>1</v>
      </c>
      <c r="E2">
        <v>10</v>
      </c>
      <c r="F2">
        <v>99.9</v>
      </c>
      <c r="G2" t="s">
        <v>12</v>
      </c>
      <c r="H2">
        <v>9.99</v>
      </c>
      <c r="I2" t="s">
        <v>0</v>
      </c>
    </row>
    <row r="3" spans="1:9" x14ac:dyDescent="0.75">
      <c r="A3">
        <v>2</v>
      </c>
      <c r="B3" s="5">
        <v>45048</v>
      </c>
      <c r="C3">
        <v>1</v>
      </c>
      <c r="D3">
        <v>2</v>
      </c>
      <c r="E3">
        <v>5</v>
      </c>
      <c r="F3">
        <v>12.45</v>
      </c>
      <c r="G3" t="s">
        <v>13</v>
      </c>
      <c r="H3">
        <v>2.4900000000000002</v>
      </c>
      <c r="I3" t="s">
        <v>0</v>
      </c>
    </row>
    <row r="4" spans="1:9" x14ac:dyDescent="0.75">
      <c r="A4">
        <v>5</v>
      </c>
      <c r="B4" s="5">
        <v>45051</v>
      </c>
      <c r="C4">
        <v>1</v>
      </c>
      <c r="D4">
        <v>2</v>
      </c>
      <c r="E4">
        <v>15</v>
      </c>
      <c r="F4">
        <v>149.85</v>
      </c>
      <c r="G4" t="s">
        <v>13</v>
      </c>
      <c r="H4">
        <v>2.4900000000000002</v>
      </c>
      <c r="I4" t="s">
        <v>0</v>
      </c>
    </row>
    <row r="5" spans="1:9" x14ac:dyDescent="0.75">
      <c r="A5">
        <v>3</v>
      </c>
      <c r="B5" s="5">
        <v>45049</v>
      </c>
      <c r="C5">
        <v>2</v>
      </c>
      <c r="D5">
        <v>1</v>
      </c>
      <c r="E5">
        <v>20</v>
      </c>
      <c r="F5">
        <v>199.8</v>
      </c>
      <c r="G5" t="s">
        <v>12</v>
      </c>
      <c r="H5">
        <v>9.99</v>
      </c>
      <c r="I5" t="s">
        <v>9</v>
      </c>
    </row>
    <row r="6" spans="1:9" x14ac:dyDescent="0.75">
      <c r="A6">
        <v>4</v>
      </c>
      <c r="B6" s="5">
        <v>45050</v>
      </c>
      <c r="C6">
        <v>3</v>
      </c>
      <c r="D6">
        <v>3</v>
      </c>
      <c r="E6">
        <v>2</v>
      </c>
      <c r="F6">
        <v>39.979999999999997</v>
      </c>
      <c r="G6" t="s">
        <v>14</v>
      </c>
      <c r="H6">
        <v>19.989999999999998</v>
      </c>
      <c r="I6" t="s">
        <v>10</v>
      </c>
    </row>
    <row r="7" spans="1:9" x14ac:dyDescent="0.75">
      <c r="A7">
        <v>6</v>
      </c>
      <c r="B7" s="5">
        <v>45051</v>
      </c>
      <c r="C7">
        <v>2</v>
      </c>
      <c r="D7">
        <v>5</v>
      </c>
      <c r="E7">
        <v>3</v>
      </c>
      <c r="F7">
        <v>14.97</v>
      </c>
      <c r="G7" t="s">
        <v>16</v>
      </c>
      <c r="H7">
        <v>4.99</v>
      </c>
      <c r="I7" t="s">
        <v>9</v>
      </c>
    </row>
    <row r="8" spans="1:9" x14ac:dyDescent="0.75">
      <c r="A8">
        <v>7</v>
      </c>
      <c r="B8" s="5">
        <v>45052</v>
      </c>
      <c r="C8">
        <v>2</v>
      </c>
      <c r="D8">
        <v>2</v>
      </c>
      <c r="E8">
        <v>10</v>
      </c>
      <c r="F8">
        <v>24.9</v>
      </c>
      <c r="G8" t="s">
        <v>13</v>
      </c>
      <c r="H8">
        <v>2.4900000000000002</v>
      </c>
      <c r="I8" t="s">
        <v>9</v>
      </c>
    </row>
    <row r="9" spans="1:9" x14ac:dyDescent="0.75">
      <c r="A9">
        <v>8</v>
      </c>
      <c r="B9" s="5">
        <v>45053</v>
      </c>
      <c r="C9">
        <v>1</v>
      </c>
      <c r="D9">
        <v>4</v>
      </c>
      <c r="E9">
        <v>8</v>
      </c>
      <c r="F9">
        <v>55.92</v>
      </c>
      <c r="G9" t="s">
        <v>15</v>
      </c>
      <c r="H9">
        <v>6.99</v>
      </c>
      <c r="I9" t="s">
        <v>0</v>
      </c>
    </row>
    <row r="10" spans="1:9" x14ac:dyDescent="0.75">
      <c r="A10">
        <v>9</v>
      </c>
      <c r="B10" s="5">
        <v>45054</v>
      </c>
      <c r="C10">
        <v>3</v>
      </c>
      <c r="D10">
        <v>3</v>
      </c>
      <c r="E10">
        <v>5</v>
      </c>
      <c r="F10">
        <v>99.95</v>
      </c>
      <c r="G10" t="s">
        <v>14</v>
      </c>
      <c r="H10">
        <v>19.989999999999998</v>
      </c>
      <c r="I10" t="s">
        <v>10</v>
      </c>
    </row>
    <row r="11" spans="1:9" x14ac:dyDescent="0.75">
      <c r="A11">
        <v>10</v>
      </c>
      <c r="B11" s="5">
        <v>45054</v>
      </c>
      <c r="C11">
        <v>3</v>
      </c>
      <c r="D11">
        <v>1</v>
      </c>
      <c r="E11">
        <v>12</v>
      </c>
      <c r="F11">
        <v>119.88</v>
      </c>
      <c r="G11" t="s">
        <v>12</v>
      </c>
      <c r="H11">
        <v>9.99</v>
      </c>
      <c r="I11" t="s">
        <v>10</v>
      </c>
    </row>
    <row r="12" spans="1:9" x14ac:dyDescent="0.75">
      <c r="A12">
        <v>11</v>
      </c>
      <c r="B12" s="5">
        <v>45055</v>
      </c>
      <c r="C12">
        <v>1</v>
      </c>
      <c r="D12">
        <v>2</v>
      </c>
      <c r="E12">
        <v>7</v>
      </c>
      <c r="F12">
        <v>17.43</v>
      </c>
      <c r="G12" t="s">
        <v>13</v>
      </c>
      <c r="H12">
        <v>2.4900000000000002</v>
      </c>
      <c r="I12" t="s">
        <v>0</v>
      </c>
    </row>
    <row r="13" spans="1:9" x14ac:dyDescent="0.75">
      <c r="A13">
        <v>12</v>
      </c>
      <c r="B13" s="5">
        <v>45056</v>
      </c>
      <c r="C13">
        <v>2</v>
      </c>
      <c r="D13">
        <v>4</v>
      </c>
      <c r="E13">
        <v>3</v>
      </c>
      <c r="F13">
        <v>20.97</v>
      </c>
      <c r="G13" t="s">
        <v>15</v>
      </c>
      <c r="H13">
        <v>6.99</v>
      </c>
      <c r="I13" t="s">
        <v>9</v>
      </c>
    </row>
    <row r="14" spans="1:9" x14ac:dyDescent="0.75">
      <c r="A14">
        <v>13</v>
      </c>
      <c r="B14" s="5">
        <v>45056</v>
      </c>
      <c r="C14">
        <v>1</v>
      </c>
      <c r="D14">
        <v>5</v>
      </c>
      <c r="E14">
        <v>10</v>
      </c>
      <c r="F14">
        <v>49.9</v>
      </c>
      <c r="G14" t="s">
        <v>16</v>
      </c>
      <c r="H14">
        <v>4.99</v>
      </c>
      <c r="I14" t="s">
        <v>0</v>
      </c>
    </row>
    <row r="15" spans="1:9" x14ac:dyDescent="0.75">
      <c r="A15">
        <v>14</v>
      </c>
      <c r="B15" s="5">
        <v>45057</v>
      </c>
      <c r="C15">
        <v>2</v>
      </c>
      <c r="D15">
        <v>1</v>
      </c>
      <c r="E15">
        <v>4</v>
      </c>
      <c r="F15">
        <v>79.959999999999994</v>
      </c>
      <c r="G15" t="s">
        <v>12</v>
      </c>
      <c r="H15">
        <v>9.99</v>
      </c>
      <c r="I15" t="s">
        <v>9</v>
      </c>
    </row>
    <row r="16" spans="1:9" x14ac:dyDescent="0.75">
      <c r="A16">
        <v>15</v>
      </c>
      <c r="B16" s="5">
        <v>45058</v>
      </c>
      <c r="C16">
        <v>3</v>
      </c>
      <c r="D16">
        <v>2</v>
      </c>
      <c r="E16">
        <v>6</v>
      </c>
      <c r="F16">
        <v>14.94</v>
      </c>
      <c r="G16" t="s">
        <v>13</v>
      </c>
      <c r="H16">
        <v>2.4900000000000002</v>
      </c>
      <c r="I16" t="s">
        <v>10</v>
      </c>
    </row>
    <row r="17" spans="1:9" x14ac:dyDescent="0.75">
      <c r="A17">
        <v>16</v>
      </c>
      <c r="B17" s="5">
        <v>45058</v>
      </c>
      <c r="C17">
        <v>1</v>
      </c>
      <c r="D17">
        <v>4</v>
      </c>
      <c r="E17">
        <v>5</v>
      </c>
      <c r="F17">
        <v>34.950000000000003</v>
      </c>
      <c r="G17" t="s">
        <v>15</v>
      </c>
      <c r="H17">
        <v>6.99</v>
      </c>
      <c r="I17" t="s">
        <v>0</v>
      </c>
    </row>
    <row r="18" spans="1:9" x14ac:dyDescent="0.75">
      <c r="A18">
        <v>17</v>
      </c>
      <c r="B18" s="5">
        <v>45059</v>
      </c>
      <c r="C18">
        <v>2</v>
      </c>
      <c r="D18">
        <v>1</v>
      </c>
      <c r="E18">
        <v>8</v>
      </c>
      <c r="F18">
        <v>79.92</v>
      </c>
      <c r="G18" t="s">
        <v>12</v>
      </c>
      <c r="H18">
        <v>9.99</v>
      </c>
      <c r="I18" t="s">
        <v>9</v>
      </c>
    </row>
    <row r="19" spans="1:9" x14ac:dyDescent="0.75">
      <c r="A19">
        <v>18</v>
      </c>
      <c r="B19" s="5">
        <v>45060</v>
      </c>
      <c r="C19">
        <v>3</v>
      </c>
      <c r="D19">
        <v>5</v>
      </c>
      <c r="E19">
        <v>15</v>
      </c>
      <c r="F19">
        <v>74.849999999999994</v>
      </c>
      <c r="G19" t="s">
        <v>16</v>
      </c>
      <c r="H19">
        <v>4.99</v>
      </c>
      <c r="I19" t="s">
        <v>10</v>
      </c>
    </row>
    <row r="20" spans="1:9" x14ac:dyDescent="0.75">
      <c r="A20">
        <v>19</v>
      </c>
      <c r="B20" s="5">
        <v>45061</v>
      </c>
      <c r="C20">
        <v>1</v>
      </c>
      <c r="D20">
        <v>3</v>
      </c>
      <c r="E20">
        <v>3</v>
      </c>
      <c r="F20">
        <v>59.97</v>
      </c>
      <c r="G20" t="s">
        <v>14</v>
      </c>
      <c r="H20">
        <v>19.989999999999998</v>
      </c>
      <c r="I20" t="s">
        <v>0</v>
      </c>
    </row>
    <row r="21" spans="1:9" x14ac:dyDescent="0.75">
      <c r="A21">
        <v>20</v>
      </c>
      <c r="B21" s="5">
        <v>45061</v>
      </c>
      <c r="C21">
        <v>2</v>
      </c>
      <c r="D21">
        <v>4</v>
      </c>
      <c r="E21">
        <v>10</v>
      </c>
      <c r="F21">
        <v>69.900000000000006</v>
      </c>
      <c r="G21" t="s">
        <v>15</v>
      </c>
      <c r="H21">
        <v>6.99</v>
      </c>
      <c r="I21" t="s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89301-7A19-4177-8C3A-69E68BDF7752}">
  <dimension ref="B3:D20"/>
  <sheetViews>
    <sheetView tabSelected="1" workbookViewId="0">
      <selection activeCell="K5" sqref="K5"/>
    </sheetView>
  </sheetViews>
  <sheetFormatPr defaultRowHeight="25.5" x14ac:dyDescent="0.75"/>
  <sheetData>
    <row r="3" spans="2:4" x14ac:dyDescent="0.75">
      <c r="B3" s="6"/>
      <c r="C3" s="7"/>
      <c r="D3" s="8"/>
    </row>
    <row r="4" spans="2:4" x14ac:dyDescent="0.75">
      <c r="B4" s="9"/>
      <c r="C4" s="10"/>
      <c r="D4" s="11"/>
    </row>
    <row r="5" spans="2:4" x14ac:dyDescent="0.75">
      <c r="B5" s="9"/>
      <c r="C5" s="10"/>
      <c r="D5" s="11"/>
    </row>
    <row r="6" spans="2:4" x14ac:dyDescent="0.75">
      <c r="B6" s="9"/>
      <c r="C6" s="10"/>
      <c r="D6" s="11"/>
    </row>
    <row r="7" spans="2:4" x14ac:dyDescent="0.75">
      <c r="B7" s="9"/>
      <c r="C7" s="10"/>
      <c r="D7" s="11"/>
    </row>
    <row r="8" spans="2:4" x14ac:dyDescent="0.75">
      <c r="B8" s="9"/>
      <c r="C8" s="10"/>
      <c r="D8" s="11"/>
    </row>
    <row r="9" spans="2:4" x14ac:dyDescent="0.75">
      <c r="B9" s="9"/>
      <c r="C9" s="10"/>
      <c r="D9" s="11"/>
    </row>
    <row r="10" spans="2:4" x14ac:dyDescent="0.75">
      <c r="B10" s="9"/>
      <c r="C10" s="10"/>
      <c r="D10" s="11"/>
    </row>
    <row r="11" spans="2:4" x14ac:dyDescent="0.75">
      <c r="B11" s="9"/>
      <c r="C11" s="10"/>
      <c r="D11" s="11"/>
    </row>
    <row r="12" spans="2:4" x14ac:dyDescent="0.75">
      <c r="B12" s="9"/>
      <c r="C12" s="10"/>
      <c r="D12" s="11"/>
    </row>
    <row r="13" spans="2:4" x14ac:dyDescent="0.75">
      <c r="B13" s="9"/>
      <c r="C13" s="10"/>
      <c r="D13" s="11"/>
    </row>
    <row r="14" spans="2:4" x14ac:dyDescent="0.75">
      <c r="B14" s="9"/>
      <c r="C14" s="10"/>
      <c r="D14" s="11"/>
    </row>
    <row r="15" spans="2:4" x14ac:dyDescent="0.75">
      <c r="B15" s="9"/>
      <c r="C15" s="10"/>
      <c r="D15" s="11"/>
    </row>
    <row r="16" spans="2:4" x14ac:dyDescent="0.75">
      <c r="B16" s="9"/>
      <c r="C16" s="10"/>
      <c r="D16" s="11"/>
    </row>
    <row r="17" spans="2:4" x14ac:dyDescent="0.75">
      <c r="B17" s="9"/>
      <c r="C17" s="10"/>
      <c r="D17" s="11"/>
    </row>
    <row r="18" spans="2:4" x14ac:dyDescent="0.75">
      <c r="B18" s="9"/>
      <c r="C18" s="10"/>
      <c r="D18" s="11"/>
    </row>
    <row r="19" spans="2:4" x14ac:dyDescent="0.75">
      <c r="B19" s="9"/>
      <c r="C19" s="10"/>
      <c r="D19" s="11"/>
    </row>
    <row r="20" spans="2:4" x14ac:dyDescent="0.75">
      <c r="B20" s="12"/>
      <c r="C20" s="13"/>
      <c r="D20" s="1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64956572-0DA2-4DD9-90E9-58EC9D4581ED}">
  <ds:schemaRefs/>
</ds:datastoreItem>
</file>

<file path=customXml/itemProps2.xml><?xml version="1.0" encoding="utf-8"?>
<ds:datastoreItem xmlns:ds="http://schemas.openxmlformats.org/officeDocument/2006/customXml" ds:itemID="{F9614E4B-C9A6-4EBB-A143-4DC69619C21A}">
  <ds:schemaRefs/>
</ds:datastoreItem>
</file>

<file path=customXml/itemProps3.xml><?xml version="1.0" encoding="utf-8"?>
<ds:datastoreItem xmlns:ds="http://schemas.openxmlformats.org/officeDocument/2006/customXml" ds:itemID="{A7D89E8E-8C6A-44BF-AB74-1909635692AF}">
  <ds:schemaRefs/>
</ds:datastoreItem>
</file>

<file path=customXml/itemProps4.xml><?xml version="1.0" encoding="utf-8"?>
<ds:datastoreItem xmlns:ds="http://schemas.openxmlformats.org/officeDocument/2006/customXml" ds:itemID="{927ABFB1-7BC7-4FCC-B07C-DC4628879B70}">
  <ds:schemaRefs/>
</ds:datastoreItem>
</file>

<file path=customXml/itemProps5.xml><?xml version="1.0" encoding="utf-8"?>
<ds:datastoreItem xmlns:ds="http://schemas.openxmlformats.org/officeDocument/2006/customXml" ds:itemID="{AB61E3D7-77D9-449D-BD5E-94E43DA6C3DC}">
  <ds:schemaRefs/>
</ds:datastoreItem>
</file>

<file path=customXml/itemProps6.xml><?xml version="1.0" encoding="utf-8"?>
<ds:datastoreItem xmlns:ds="http://schemas.openxmlformats.org/officeDocument/2006/customXml" ds:itemID="{841F437B-BAC8-48D5-989A-30CBBBED9D7E}">
  <ds:schemaRefs/>
</ds:datastoreItem>
</file>

<file path=customXml/itemProps7.xml><?xml version="1.0" encoding="utf-8"?>
<ds:datastoreItem xmlns:ds="http://schemas.openxmlformats.org/officeDocument/2006/customXml" ds:itemID="{A503C5B5-E7EE-46B9-B43C-C2EEC2054D11}">
  <ds:schemaRefs>
    <ds:schemaRef ds:uri="http://schemas.microsoft.com/DataMashup"/>
  </ds:schemaRefs>
</ds:datastoreItem>
</file>

<file path=customXml/itemProps8.xml><?xml version="1.0" encoding="utf-8"?>
<ds:datastoreItem xmlns:ds="http://schemas.openxmlformats.org/officeDocument/2006/customXml" ds:itemID="{FF09440C-2F35-437D-88C0-0DFCD281982A}">
  <ds:schemaRefs/>
</ds:datastoreItem>
</file>

<file path=customXml/itemProps9.xml><?xml version="1.0" encoding="utf-8"?>
<ds:datastoreItem xmlns:ds="http://schemas.openxmlformats.org/officeDocument/2006/customXml" ds:itemID="{54A7380D-4FDC-4506-9C74-65CE4F407D08}">
  <ds:schemaRefs/>
</ds:datastoreItem>
</file>

<file path=customXml/itemProps10.xml><?xml version="1.0" encoding="utf-8"?>
<ds:datastoreItem xmlns:ds="http://schemas.openxmlformats.org/officeDocument/2006/customXml" ds:itemID="{D7D89D93-D64D-47D4-B9B4-23989C5627AF}">
  <ds:schemaRefs/>
</ds:datastoreItem>
</file>

<file path=customXml/itemProps11.xml><?xml version="1.0" encoding="utf-8"?>
<ds:datastoreItem xmlns:ds="http://schemas.openxmlformats.org/officeDocument/2006/customXml" ds:itemID="{98D0FC36-65FF-47F3-A3BC-02C54C5D5905}">
  <ds:schemaRefs/>
</ds:datastoreItem>
</file>

<file path=customXml/itemProps12.xml><?xml version="1.0" encoding="utf-8"?>
<ds:datastoreItem xmlns:ds="http://schemas.openxmlformats.org/officeDocument/2006/customXml" ds:itemID="{CCC85285-19EE-4854-98E4-C311C087CBDE}">
  <ds:schemaRefs/>
</ds:datastoreItem>
</file>

<file path=customXml/itemProps13.xml><?xml version="1.0" encoding="utf-8"?>
<ds:datastoreItem xmlns:ds="http://schemas.openxmlformats.org/officeDocument/2006/customXml" ds:itemID="{6B680028-A50C-45CA-BEE8-82986794CE26}">
  <ds:schemaRefs/>
</ds:datastoreItem>
</file>

<file path=customXml/itemProps14.xml><?xml version="1.0" encoding="utf-8"?>
<ds:datastoreItem xmlns:ds="http://schemas.openxmlformats.org/officeDocument/2006/customXml" ds:itemID="{D2A7670D-B52F-4E54-A164-A2B7426FE63D}">
  <ds:schemaRefs/>
</ds:datastoreItem>
</file>

<file path=customXml/itemProps15.xml><?xml version="1.0" encoding="utf-8"?>
<ds:datastoreItem xmlns:ds="http://schemas.openxmlformats.org/officeDocument/2006/customXml" ds:itemID="{E7037315-7751-4EF2-BD43-F5A6F3E886E9}">
  <ds:schemaRefs/>
</ds:datastoreItem>
</file>

<file path=customXml/itemProps16.xml><?xml version="1.0" encoding="utf-8"?>
<ds:datastoreItem xmlns:ds="http://schemas.openxmlformats.org/officeDocument/2006/customXml" ds:itemID="{2555E58D-2919-4DBF-8853-12E35A70AED2}">
  <ds:schemaRefs/>
</ds:datastoreItem>
</file>

<file path=customXml/itemProps17.xml><?xml version="1.0" encoding="utf-8"?>
<ds:datastoreItem xmlns:ds="http://schemas.openxmlformats.org/officeDocument/2006/customXml" ds:itemID="{4492C7BB-4A39-4870-AE34-9E18A85A3B18}">
  <ds:schemaRefs/>
</ds:datastoreItem>
</file>

<file path=customXml/itemProps18.xml><?xml version="1.0" encoding="utf-8"?>
<ds:datastoreItem xmlns:ds="http://schemas.openxmlformats.org/officeDocument/2006/customXml" ds:itemID="{F462C8E9-0FB4-4701-8D25-37517E490DBF}">
  <ds:schemaRefs/>
</ds:datastoreItem>
</file>

<file path=customXml/itemProps19.xml><?xml version="1.0" encoding="utf-8"?>
<ds:datastoreItem xmlns:ds="http://schemas.openxmlformats.org/officeDocument/2006/customXml" ds:itemID="{C9064497-3C1E-46AE-9DD0-FA37521D3C86}">
  <ds:schemaRefs/>
</ds:datastoreItem>
</file>

<file path=customXml/itemProps20.xml><?xml version="1.0" encoding="utf-8"?>
<ds:datastoreItem xmlns:ds="http://schemas.openxmlformats.org/officeDocument/2006/customXml" ds:itemID="{59161FE5-1737-4BDB-AFD9-BE9CC752C044}">
  <ds:schemaRefs/>
</ds:datastoreItem>
</file>

<file path=customXml/itemProps21.xml><?xml version="1.0" encoding="utf-8"?>
<ds:datastoreItem xmlns:ds="http://schemas.openxmlformats.org/officeDocument/2006/customXml" ds:itemID="{FA4E516A-3496-43BE-98CF-D0AD20BF3F76}">
  <ds:schemaRefs/>
</ds:datastoreItem>
</file>

<file path=customXml/itemProps22.xml><?xml version="1.0" encoding="utf-8"?>
<ds:datastoreItem xmlns:ds="http://schemas.openxmlformats.org/officeDocument/2006/customXml" ds:itemID="{A68F9345-BA72-4AF4-8648-E1DF30B2E49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sales_looklup</vt:lpstr>
      <vt:lpstr>sales_pq</vt:lpstr>
      <vt:lpstr>sales_pp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2023-03-17T13:30:54Z</dcterms:created>
  <dcterms:modified xsi:type="dcterms:W3CDTF">2023-08-30T17:36:36Z</dcterms:modified>
</cp:coreProperties>
</file>