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A502EA2B-DEC9-420C-B0EC-0C7524B86CD8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array-references" sheetId="3" r:id="rId1"/>
    <sheet name="array-functions" sheetId="4" r:id="rId2"/>
    <sheet name="xlookup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 a="1"/>
  <c r="H2" i="4" s="1"/>
  <c r="J2" i="4" a="1"/>
  <c r="J2" i="4" s="1"/>
  <c r="Q1" i="4" a="1"/>
  <c r="Q1" i="4" s="1"/>
  <c r="Q2" i="4" a="1"/>
  <c r="Q2" i="4" s="1"/>
  <c r="Y2" i="4" a="1"/>
  <c r="Y2" i="4" s="1"/>
  <c r="Z6" i="4" s="1"/>
  <c r="AI2" i="4" a="1"/>
  <c r="AI2" i="4" s="1"/>
  <c r="AI3" i="4" s="1" a="1"/>
  <c r="AI3" i="4" s="1"/>
  <c r="E5" i="3" a="1"/>
  <c r="E5" i="3" s="1"/>
  <c r="E2" i="3" a="1"/>
  <c r="G2" i="3" s="1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AI4" i="4" l="1" a="1"/>
  <c r="AI4" i="4" s="1"/>
  <c r="F2" i="3"/>
  <c r="E2" i="3"/>
  <c r="AI5" i="4" l="1" a="1"/>
  <c r="AI5" i="4" s="1"/>
  <c r="AI6" i="4" s="1" a="1"/>
  <c r="AI6" i="4" s="1"/>
  <c r="AI7" i="4" l="1" a="1"/>
  <c r="AI7" i="4" s="1"/>
  <c r="AI8" i="4" s="1" a="1"/>
  <c r="AI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<sst xmlns="http://schemas.openxmlformats.org/spreadsheetml/2006/main" count="78" uniqueCount="37">
  <si>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</si>
  <si>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</si>
  <si>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</si>
  <si>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</si>
  <si>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</si>
  <si>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</si>
  <si>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</si>
  <si>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</si>
  <si>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</si>
  <si>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</si>
  <si>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</si>
  <si>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</si>
  <si>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</si>
  <si>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</si>
  <si>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</si>
  <si>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</si>
  <si>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</si>
  <si>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</si>
  <si>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</si>
  <si>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</si>
  <si>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</si>
  <si>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</si>
  <si>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</si>
  <si>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</si>
  <si>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</si>
  <si>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</si>
  <si>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</si>
  <si>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</si>
  <si>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</si>
  <si>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</si>
  <si>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</si>
  <si>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</si>
  <si>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</si>
  <si>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</si>
  <si>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</si>
  <si>
    <t>Unique product names</t>
  </si>
  <si>
    <t>Count of unique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</si>
</sst>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2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1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G5"/>
  <sheetViews>
    <sheetView tabSelected="1" zoomScale="150" zoomScaleNormal="150" workbookViewId="0">
      <selection activeCell="B7" sqref="B7"/>
    </sheetView>
  </sheetViews>
  <sheetFormatPr defaultRowHeight="14.25" x14ac:dyDescent="0.45"/>
  <cols>
    <col min="4" max="4" width="2.1328125" customWidth="1"/>
    <col min="7" max="7" width="10.6640625" customWidth="1"/>
  </cols>
  <sheetData>
    <row r="1" spans="1:7" x14ac:dyDescent="0.45">
      <c r="A1" t="s">
        <v>0</v>
      </c>
      <c r="E1" t="s">
        <v>3</v>
      </c>
    </row>
    <row r="2" spans="1:7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</row>
    <row r="4" spans="1:7" x14ac:dyDescent="0.45">
      <c r="E4" t="s">
        <v>4</v>
      </c>
    </row>
    <row r="5" spans="1:7" x14ac:dyDescent="0.45">
      <c r="E5" cm="1">
        <f t="array" ref="E5:G5">A2:C2</f>
        <v>3</v>
      </c>
      <c r="F5">
        <v>4</v>
      </c>
      <c r="G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AJ16"/>
  <sheetViews>
    <sheetView zoomScale="120" zoomScaleNormal="120" workbookViewId="0">
      <selection activeCell="H2" sqref="H2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9" width="4.53125" customWidth="1"/>
    <col min="10" max="10" width="4.796875" customWidth="1"/>
    <col min="11" max="11" width="6.53125" bestFit="1" customWidth="1"/>
    <col min="12" max="12" width="7" bestFit="1" customWidth="1"/>
    <col min="13" max="13" width="11.59765625" bestFit="1" customWidth="1"/>
    <col min="14" max="14" width="2.73046875" bestFit="1" customWidth="1"/>
    <col min="15" max="15" width="6.73046875" bestFit="1" customWidth="1"/>
    <col min="16" max="16" width="4.53125" customWidth="1"/>
    <col min="17" max="17" width="7.19921875" bestFit="1" customWidth="1"/>
    <col min="18" max="18" width="8.33203125" bestFit="1" customWidth="1"/>
    <col min="19" max="19" width="8" bestFit="1" customWidth="1"/>
    <col min="20" max="20" width="10.46484375" bestFit="1" customWidth="1"/>
    <col min="21" max="21" width="7.33203125" bestFit="1" customWidth="1"/>
    <col min="22" max="22" width="8.73046875" bestFit="1" customWidth="1"/>
    <col min="23" max="24" width="4.53125" customWidth="1"/>
    <col min="25" max="25" width="19.53125" bestFit="1" customWidth="1"/>
    <col min="26" max="26" width="1.73046875" bestFit="1" customWidth="1"/>
    <col min="27" max="28" width="4.53125" customWidth="1"/>
    <col min="29" max="33" width="4.796875" customWidth="1"/>
    <col min="34" max="34" width="4.53125" customWidth="1"/>
    <col min="35" max="35" width="19.53125" bestFit="1" customWidth="1"/>
  </cols>
  <sheetData>
    <row r="1" spans="1:3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t="str" cm="1">
        <f t="array" ref="Q1:V1">dm_sales[#Headers]</f>
        <v>trans_id</v>
      </c>
      <c r="R1" t="str">
        <v>emp_first</v>
      </c>
      <c r="S1" t="str">
        <v>emp_last</v>
      </c>
      <c r="T1" t="str">
        <v>product</v>
      </c>
      <c r="U1" t="str">
        <v>quantity</v>
      </c>
      <c r="V1" t="str">
        <v>sales_amt</v>
      </c>
      <c r="Y1" s="5" t="s">
        <v>35</v>
      </c>
      <c r="AI1" s="5" t="s">
        <v>35</v>
      </c>
      <c r="AJ1" s="5"/>
    </row>
    <row r="2" spans="1:3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  <c r="H2" cm="1">
        <f t="array" ref="H2:H16">_xlfn.SORTBY(dm_sales[trans_id],
dm_sales[sales_amt], -1)</f>
        <v>4</v>
      </c>
      <c r="J2" cm="1">
        <f t="array" ref="J2:O16">_xlfn.SORTBY(dm_sales[], dm_sales[sales_amt], -1)</f>
        <v>4</v>
      </c>
      <c r="K2" t="str">
        <v>Stanley</v>
      </c>
      <c r="L2" t="str">
        <v>Hudson</v>
      </c>
      <c r="M2" t="str">
        <v>Envelopes</v>
      </c>
      <c r="N2">
        <v>15</v>
      </c>
      <c r="O2">
        <v>149.85</v>
      </c>
      <c r="Q2" cm="1">
        <f t="array" ref="Q2:V2">_xlfn._xlws.FILTER(dm_sales[],
dm_sales[product] = "Sticky Notes")</f>
        <v>2</v>
      </c>
      <c r="R2" t="str">
        <v>Pam</v>
      </c>
      <c r="S2" t="str">
        <v>Halpert</v>
      </c>
      <c r="T2" t="str">
        <v>Sticky Notes</v>
      </c>
      <c r="U2">
        <v>5</v>
      </c>
      <c r="V2">
        <v>12.45</v>
      </c>
      <c r="Y2" t="str" cm="1">
        <f t="array" ref="Y2:Y4">_xlfn.UNIQUE(dm_sales[product], , TRUE)</f>
        <v>Sticky Notes</v>
      </c>
      <c r="AI2" t="str" cm="1">
        <f t="array" ref="AI2">INDEX(dm_sales[product],
MATCH(0, COUNTIF($AI$1:AI1,
    dm_sales[product]), 0))</f>
        <v>Copy Paper</v>
      </c>
    </row>
    <row r="3" spans="1:3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  <c r="H3">
        <v>9</v>
      </c>
      <c r="J3">
        <v>9</v>
      </c>
      <c r="K3" t="str">
        <v>Jim</v>
      </c>
      <c r="L3" t="str">
        <v>Halpert</v>
      </c>
      <c r="M3" t="str">
        <v>Envelopes</v>
      </c>
      <c r="N3">
        <v>12</v>
      </c>
      <c r="O3">
        <v>119.88</v>
      </c>
      <c r="Y3" t="str">
        <v>File folders</v>
      </c>
      <c r="AI3" t="str" cm="1">
        <f t="array" ref="AI3">INDEX(dm_sales[product],
MATCH(0, COUNTIF($AI$1:AI2,
    dm_sales[product]), 0))</f>
        <v>Sticky Notes</v>
      </c>
    </row>
    <row r="4" spans="1:3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  <c r="H4">
        <v>8</v>
      </c>
      <c r="J4">
        <v>8</v>
      </c>
      <c r="K4" t="str">
        <v>Phyllis</v>
      </c>
      <c r="L4" t="str">
        <v>Vance</v>
      </c>
      <c r="M4" t="str">
        <v>Printer Ink</v>
      </c>
      <c r="N4">
        <v>5</v>
      </c>
      <c r="O4">
        <v>99.95</v>
      </c>
      <c r="Y4" t="str">
        <v>Rubber bands</v>
      </c>
      <c r="AI4" t="str" cm="1">
        <f t="array" ref="AI4">INDEX(dm_sales[product],
MATCH(0, COUNTIF($AI$1:AI3,
    dm_sales[product]), 0))</f>
        <v>Printer Ink</v>
      </c>
    </row>
    <row r="5" spans="1:3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  <c r="H5">
        <v>1</v>
      </c>
      <c r="J5">
        <v>1</v>
      </c>
      <c r="K5" t="str">
        <v>Jim</v>
      </c>
      <c r="L5" t="str">
        <v>Halpert</v>
      </c>
      <c r="M5" t="str">
        <v>Copy Paper</v>
      </c>
      <c r="N5">
        <v>10</v>
      </c>
      <c r="O5">
        <v>99.9</v>
      </c>
      <c r="AI5" t="str" cm="1">
        <f t="array" ref="AI5">INDEX(dm_sales[product],
MATCH(0, COUNTIF($AI$1:AI4,
    dm_sales[product]), 0))</f>
        <v>Envelopes</v>
      </c>
    </row>
    <row r="6" spans="1:3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  <c r="H6">
        <v>6</v>
      </c>
      <c r="J6">
        <v>6</v>
      </c>
      <c r="K6" t="str">
        <v>Pam</v>
      </c>
      <c r="L6" t="str">
        <v>Halpert</v>
      </c>
      <c r="M6" t="str">
        <v>Copy Paper</v>
      </c>
      <c r="N6">
        <v>8</v>
      </c>
      <c r="O6">
        <v>79.92</v>
      </c>
      <c r="Y6" t="s">
        <v>36</v>
      </c>
      <c r="Z6">
        <f>COUNTA(_xlfn.ANCHORARRAY(Y2))</f>
        <v>3</v>
      </c>
      <c r="AI6" t="str" cm="1">
        <f t="array" ref="AI6">INDEX(dm_sales[product],
MATCH(0, COUNTIF($AI$1:AI5,
    dm_sales[product]), 0))</f>
        <v>Legal Pads</v>
      </c>
    </row>
    <row r="7" spans="1:3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  <c r="H7">
        <v>12</v>
      </c>
      <c r="J7">
        <v>12</v>
      </c>
      <c r="K7" t="str">
        <v>Jim</v>
      </c>
      <c r="L7" t="str">
        <v>Halpert</v>
      </c>
      <c r="M7" t="str">
        <v>Printer Ink</v>
      </c>
      <c r="N7">
        <v>8</v>
      </c>
      <c r="O7">
        <v>79.92</v>
      </c>
      <c r="AI7" t="str" cm="1">
        <f t="array" ref="AI7">INDEX(dm_sales[product],
MATCH(0, COUNTIF($AI$1:AI6,
    dm_sales[product]), 0))</f>
        <v>File folders</v>
      </c>
    </row>
    <row r="8" spans="1:36" x14ac:dyDescent="0.45">
      <c r="A8">
        <v>7</v>
      </c>
      <c r="B8" t="s">
        <v>16</v>
      </c>
      <c r="C8" t="s">
        <v>17</v>
      </c>
      <c r="D8" t="s">
        <v>34</v>
      </c>
      <c r="E8">
        <v>10</v>
      </c>
      <c r="F8" s="3">
        <v>24.9</v>
      </c>
      <c r="H8">
        <v>13</v>
      </c>
      <c r="J8">
        <v>13</v>
      </c>
      <c r="K8" t="str">
        <v>Phyllis</v>
      </c>
      <c r="L8" t="str">
        <v>Vance</v>
      </c>
      <c r="M8" t="str">
        <v>Envelopes</v>
      </c>
      <c r="N8">
        <v>15</v>
      </c>
      <c r="O8">
        <v>74.849999999999994</v>
      </c>
      <c r="AI8" t="str" cm="1">
        <f t="array" ref="AI8">INDEX(dm_sales[product],
MATCH(0, COUNTIF($AI$1:AI7,
    dm_sales[product]), 0))</f>
        <v>Rubber bands</v>
      </c>
    </row>
    <row r="9" spans="1:3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  <c r="H9">
        <v>14</v>
      </c>
      <c r="J9">
        <v>14</v>
      </c>
      <c r="K9" t="str">
        <v>Andy</v>
      </c>
      <c r="L9" t="str">
        <v>Bernard</v>
      </c>
      <c r="M9" t="str">
        <v>Legal Pads</v>
      </c>
      <c r="N9">
        <v>3</v>
      </c>
      <c r="O9">
        <v>59.97</v>
      </c>
    </row>
    <row r="10" spans="1:3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  <c r="H10">
        <v>3</v>
      </c>
      <c r="J10">
        <v>3</v>
      </c>
      <c r="K10" t="str">
        <v>Andy</v>
      </c>
      <c r="L10" t="str">
        <v>Bernard</v>
      </c>
      <c r="M10" t="str">
        <v>Printer Ink</v>
      </c>
      <c r="N10">
        <v>2</v>
      </c>
      <c r="O10">
        <v>39.979999999999997</v>
      </c>
    </row>
    <row r="11" spans="1:3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  <c r="H11">
        <v>11</v>
      </c>
      <c r="J11">
        <v>11</v>
      </c>
      <c r="K11" t="str">
        <v>Andy</v>
      </c>
      <c r="L11" t="str">
        <v>Bernard</v>
      </c>
      <c r="M11" t="str">
        <v>Copy Paper</v>
      </c>
      <c r="N11">
        <v>4</v>
      </c>
      <c r="O11">
        <v>39.96</v>
      </c>
    </row>
    <row r="12" spans="1:3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  <c r="H12">
        <v>7</v>
      </c>
      <c r="J12">
        <v>7</v>
      </c>
      <c r="K12" t="str">
        <v>Andy</v>
      </c>
      <c r="L12" t="str">
        <v>Bernard</v>
      </c>
      <c r="M12" t="str">
        <v>File folders</v>
      </c>
      <c r="N12">
        <v>10</v>
      </c>
      <c r="O12">
        <v>24.9</v>
      </c>
    </row>
    <row r="13" spans="1:3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  <c r="H13">
        <v>10</v>
      </c>
      <c r="J13">
        <v>10</v>
      </c>
      <c r="K13" t="str">
        <v>Pam</v>
      </c>
      <c r="L13" t="str">
        <v>Halpert</v>
      </c>
      <c r="M13" t="str">
        <v>Legal Pads</v>
      </c>
      <c r="N13">
        <v>7</v>
      </c>
      <c r="O13">
        <v>17.43</v>
      </c>
    </row>
    <row r="14" spans="1:3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  <c r="H14">
        <v>5</v>
      </c>
      <c r="J14">
        <v>5</v>
      </c>
      <c r="K14" t="str">
        <v>Jim</v>
      </c>
      <c r="L14" t="str">
        <v>Halpert</v>
      </c>
      <c r="M14" t="str">
        <v>Legal Pads</v>
      </c>
      <c r="N14">
        <v>3</v>
      </c>
      <c r="O14">
        <v>14.97</v>
      </c>
    </row>
    <row r="15" spans="1:3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  <c r="H15">
        <v>15</v>
      </c>
      <c r="J15">
        <v>15</v>
      </c>
      <c r="K15" t="str">
        <v>Stanley</v>
      </c>
      <c r="L15" t="str">
        <v>Hudson</v>
      </c>
      <c r="M15" t="str">
        <v>Rubber bands</v>
      </c>
      <c r="N15">
        <v>60</v>
      </c>
      <c r="O15">
        <v>14.94</v>
      </c>
    </row>
    <row r="16" spans="1:3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3">
        <v>14.94</v>
      </c>
      <c r="H16">
        <v>2</v>
      </c>
      <c r="J16">
        <v>2</v>
      </c>
      <c r="K16" t="str">
        <v>Pam</v>
      </c>
      <c r="L16" t="str">
        <v>Halpert</v>
      </c>
      <c r="M16" t="str">
        <v>Sticky Notes</v>
      </c>
      <c r="N16">
        <v>5</v>
      </c>
      <c r="O16">
        <v>12.45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>
      <selection activeCell="J8" sqref="J8"/>
    </sheetView>
  </sheetViews>
  <sheetFormatPr defaultRowHeight="14.25" x14ac:dyDescent="0.45"/>
  <cols>
    <col min="1" max="1" width="9.53125" style="1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4" bestFit="1" customWidth="1"/>
    <col min="7" max="7" width="12.6640625" style="4" bestFit="1" customWidth="1"/>
    <col min="8" max="8" width="12.6640625" style="4" customWidth="1"/>
    <col min="9" max="9" width="12.59765625" customWidth="1"/>
    <col min="10" max="10" width="11.796875" style="2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31</v>
      </c>
      <c r="C1" t="s">
        <v>26</v>
      </c>
      <c r="D1" t="s">
        <v>1</v>
      </c>
      <c r="E1" t="s">
        <v>9</v>
      </c>
      <c r="F1" s="4" t="s">
        <v>32</v>
      </c>
      <c r="G1" s="4" t="s">
        <v>2</v>
      </c>
      <c r="H1" s="4" t="s">
        <v>27</v>
      </c>
      <c r="J1" t="s">
        <v>27</v>
      </c>
      <c r="K1" t="s">
        <v>26</v>
      </c>
    </row>
    <row r="2" spans="1:12" x14ac:dyDescent="0.4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G2" s="4" t="str">
        <f>_xlfn.XLOOKUP(transactions[[#This Row],[product_id]], products[product_id], products[product_name], "Other")</f>
        <v>Copy Paper</v>
      </c>
      <c r="H2" s="4" t="str">
        <f>_xlfn.XLOOKUP(transactions[[#This Row],[branch_id]],branches[branch_id], branches[branch_name])</f>
        <v>Scranton</v>
      </c>
      <c r="J2" t="s">
        <v>28</v>
      </c>
      <c r="K2">
        <v>1</v>
      </c>
    </row>
    <row r="3" spans="1:12" x14ac:dyDescent="0.4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G3" s="4" t="str">
        <f>_xlfn.XLOOKUP(transactions[[#This Row],[product_id]], products[product_id], products[product_name], "Other")</f>
        <v>Sticky Notes</v>
      </c>
      <c r="H3" s="4" t="str">
        <f>_xlfn.XLOOKUP(transactions[[#This Row],[branch_id]],branches[branch_id], branches[branch_name])</f>
        <v>Scranton</v>
      </c>
      <c r="J3" t="s">
        <v>29</v>
      </c>
      <c r="K3">
        <v>2</v>
      </c>
    </row>
    <row r="4" spans="1:12" x14ac:dyDescent="0.4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G4" s="4" t="str">
        <f>_xlfn.XLOOKUP(transactions[[#This Row],[product_id]], products[product_id], products[product_name], "Other")</f>
        <v>Copy Paper</v>
      </c>
      <c r="H4" s="4" t="str">
        <f>_xlfn.XLOOKUP(transactions[[#This Row],[branch_id]],branches[branch_id], branches[branch_name])</f>
        <v>Stamford</v>
      </c>
      <c r="J4" t="s">
        <v>30</v>
      </c>
      <c r="K4">
        <v>3</v>
      </c>
    </row>
    <row r="5" spans="1:12" x14ac:dyDescent="0.4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  <c r="G5" s="4" t="str">
        <f>_xlfn.XLOOKUP(transactions[[#This Row],[product_id]], products[product_id], products[product_name], "Other")</f>
        <v>Printer Ink</v>
      </c>
      <c r="H5" s="4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  <c r="G6" s="4" t="str">
        <f>_xlfn.XLOOKUP(transactions[[#This Row],[product_id]], products[product_id], products[product_name], "Other")</f>
        <v>Other</v>
      </c>
      <c r="H6" s="4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G7" s="4" t="str">
        <f>_xlfn.XLOOKUP(transactions[[#This Row],[product_id]], products[product_id], products[product_name], "Other")</f>
        <v>Legal Pads</v>
      </c>
      <c r="H7" s="4" t="str">
        <f>_xlfn.XLOOKUP(transactions[[#This Row],[branch_id]],branches[branch_id], branches[branch_name])</f>
        <v>Stamford</v>
      </c>
      <c r="J7" t="s">
        <v>1</v>
      </c>
      <c r="K7" t="s">
        <v>2</v>
      </c>
      <c r="L7" s="4" t="s">
        <v>33</v>
      </c>
    </row>
    <row r="8" spans="1:12" x14ac:dyDescent="0.4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G8" s="4" t="str">
        <f>_xlfn.XLOOKUP(transactions[[#This Row],[product_id]], products[product_id], products[product_name], "Other")</f>
        <v>Sticky Notes</v>
      </c>
      <c r="H8" s="4" t="str">
        <f>_xlfn.XLOOKUP(transactions[[#This Row],[branch_id]],branches[branch_id], branches[branch_name])</f>
        <v>Stamford</v>
      </c>
      <c r="J8">
        <v>1</v>
      </c>
      <c r="K8" t="s">
        <v>13</v>
      </c>
      <c r="L8" s="4">
        <v>9.99</v>
      </c>
    </row>
    <row r="9" spans="1:12" x14ac:dyDescent="0.4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G9" s="4" t="str">
        <f>_xlfn.XLOOKUP(transactions[[#This Row],[product_id]], products[product_id], products[product_name], "Other")</f>
        <v>Envelopes</v>
      </c>
      <c r="H9" s="4" t="str">
        <f>_xlfn.XLOOKUP(transactions[[#This Row],[branch_id]],branches[branch_id], branches[branch_name])</f>
        <v>Scranton</v>
      </c>
      <c r="J9">
        <v>2</v>
      </c>
      <c r="K9" t="s">
        <v>15</v>
      </c>
      <c r="L9" s="4">
        <v>2.4900000000000002</v>
      </c>
    </row>
    <row r="10" spans="1:12" x14ac:dyDescent="0.4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G10" s="4" t="str">
        <f>_xlfn.XLOOKUP(transactions[[#This Row],[product_id]], products[product_id], products[product_name], "Other")</f>
        <v>Printer Ink</v>
      </c>
      <c r="H10" s="4" t="str">
        <f>_xlfn.XLOOKUP(transactions[[#This Row],[branch_id]],branches[branch_id], branches[branch_name])</f>
        <v>Nashua</v>
      </c>
      <c r="J10">
        <v>3</v>
      </c>
      <c r="K10" t="s">
        <v>18</v>
      </c>
      <c r="L10" s="4">
        <v>19.989999999999998</v>
      </c>
    </row>
    <row r="11" spans="1:12" x14ac:dyDescent="0.4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G11" s="4" t="str">
        <f>_xlfn.XLOOKUP(transactions[[#This Row],[product_id]], products[product_id], products[product_name], "Other")</f>
        <v>Copy Paper</v>
      </c>
      <c r="H11" s="4" t="str">
        <f>_xlfn.XLOOKUP(transactions[[#This Row],[branch_id]],branches[branch_id], branches[branch_name])</f>
        <v>Nashua</v>
      </c>
      <c r="J11">
        <v>4</v>
      </c>
      <c r="K11" t="s">
        <v>21</v>
      </c>
      <c r="L11" s="4">
        <v>6.99</v>
      </c>
    </row>
    <row r="12" spans="1:12" x14ac:dyDescent="0.4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G12" s="4" t="str">
        <f>_xlfn.XLOOKUP(transactions[[#This Row],[product_id]], products[product_id], products[product_name], "Other")</f>
        <v>Sticky Notes</v>
      </c>
      <c r="H12" s="4" t="str">
        <f>_xlfn.XLOOKUP(transactions[[#This Row],[branch_id]],branches[branch_id], branches[branch_name])</f>
        <v>Scranton</v>
      </c>
      <c r="J12">
        <v>5</v>
      </c>
      <c r="K12" t="s">
        <v>22</v>
      </c>
      <c r="L12" s="4">
        <v>4.99</v>
      </c>
    </row>
    <row r="13" spans="1:12" x14ac:dyDescent="0.4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  <c r="G13" s="4" t="str">
        <f>_xlfn.XLOOKUP(transactions[[#This Row],[product_id]], products[product_id], products[product_name], "Other")</f>
        <v>Envelopes</v>
      </c>
      <c r="H13" s="4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  <c r="G14" s="4" t="str">
        <f>_xlfn.XLOOKUP(transactions[[#This Row],[product_id]], products[product_id], products[product_name], "Other")</f>
        <v>Legal Pads</v>
      </c>
      <c r="H14" s="4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  <c r="G15" s="4" t="str">
        <f>_xlfn.XLOOKUP(transactions[[#This Row],[product_id]], products[product_id], products[product_name], "Other")</f>
        <v>Other</v>
      </c>
      <c r="H15" s="4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  <c r="G16" s="4" t="str">
        <f>_xlfn.XLOOKUP(transactions[[#This Row],[product_id]], products[product_id], products[product_name], "Other")</f>
        <v>Sticky Notes</v>
      </c>
      <c r="H16" s="4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  <c r="G17" s="4" t="str">
        <f>_xlfn.XLOOKUP(transactions[[#This Row],[product_id]], products[product_id], products[product_name], "Other")</f>
        <v>Envelopes</v>
      </c>
      <c r="H17" s="4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  <c r="G18" s="4" t="str">
        <f>_xlfn.XLOOKUP(transactions[[#This Row],[product_id]], products[product_id], products[product_name], "Other")</f>
        <v>Copy Paper</v>
      </c>
      <c r="H18" s="4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  <c r="G19" s="4" t="str">
        <f>_xlfn.XLOOKUP(transactions[[#This Row],[product_id]], products[product_id], products[product_name], "Other")</f>
        <v>Legal Pads</v>
      </c>
      <c r="H19" s="4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  <c r="G20" s="4" t="str">
        <f>_xlfn.XLOOKUP(transactions[[#This Row],[product_id]], products[product_id], products[product_name], "Other")</f>
        <v>Printer Ink</v>
      </c>
      <c r="H20" s="4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  <c r="G21" s="4" t="str">
        <f>_xlfn.XLOOKUP(transactions[[#This Row],[product_id]], products[product_id], products[product_name], "Other")</f>
        <v>Envelopes</v>
      </c>
      <c r="H21" s="4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array-functions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2024-02-29T21:31:44Z</dcterms:modified>
</cp:coreProperties>
</file>